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er\Desktop\Misc\"/>
    </mc:Choice>
  </mc:AlternateContent>
  <bookViews>
    <workbookView xWindow="0" yWindow="0" windowWidth="14380" windowHeight="4190" activeTab="1"/>
  </bookViews>
  <sheets>
    <sheet name="Roth vs Traditional" sheetId="2" r:id="rId1"/>
    <sheet name="Traditional With Reinvestment" sheetId="3" r:id="rId2"/>
    <sheet name="After Retirement Interest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3" l="1"/>
  <c r="C43" i="2"/>
  <c r="P43" i="2" s="1"/>
  <c r="F42" i="2"/>
  <c r="C42" i="2"/>
  <c r="S42" i="2" s="1"/>
  <c r="I41" i="2"/>
  <c r="C41" i="2"/>
  <c r="Q41" i="2" s="1"/>
  <c r="S40" i="2"/>
  <c r="R40" i="2"/>
  <c r="N40" i="2"/>
  <c r="L40" i="2"/>
  <c r="H40" i="2"/>
  <c r="F40" i="2"/>
  <c r="C40" i="2"/>
  <c r="Q40" i="2" s="1"/>
  <c r="R39" i="2"/>
  <c r="O39" i="2"/>
  <c r="J39" i="2"/>
  <c r="F39" i="2"/>
  <c r="C39" i="2"/>
  <c r="P39" i="2" s="1"/>
  <c r="N38" i="2"/>
  <c r="J38" i="2"/>
  <c r="F38" i="2"/>
  <c r="C38" i="2"/>
  <c r="S38" i="2" s="1"/>
  <c r="M37" i="2"/>
  <c r="I37" i="2"/>
  <c r="C37" i="2"/>
  <c r="Q37" i="2" s="1"/>
  <c r="R36" i="2"/>
  <c r="L36" i="2"/>
  <c r="F36" i="2"/>
  <c r="C36" i="2"/>
  <c r="Q36" i="2" s="1"/>
  <c r="O35" i="2"/>
  <c r="N35" i="2"/>
  <c r="G35" i="2"/>
  <c r="F35" i="2"/>
  <c r="C35" i="2"/>
  <c r="P35" i="2" s="1"/>
  <c r="N34" i="2"/>
  <c r="J34" i="2"/>
  <c r="F34" i="2"/>
  <c r="C34" i="2"/>
  <c r="S34" i="2" s="1"/>
  <c r="Q33" i="2"/>
  <c r="M33" i="2"/>
  <c r="I33" i="2"/>
  <c r="C33" i="2"/>
  <c r="S32" i="2"/>
  <c r="R32" i="2"/>
  <c r="N32" i="2"/>
  <c r="L32" i="2"/>
  <c r="H32" i="2"/>
  <c r="F32" i="2"/>
  <c r="C32" i="2"/>
  <c r="Q32" i="2" s="1"/>
  <c r="R31" i="2"/>
  <c r="O31" i="2"/>
  <c r="J31" i="2"/>
  <c r="F31" i="2"/>
  <c r="C31" i="2"/>
  <c r="P31" i="2" s="1"/>
  <c r="N30" i="2"/>
  <c r="J30" i="2"/>
  <c r="F30" i="2"/>
  <c r="C30" i="2"/>
  <c r="S30" i="2" s="1"/>
  <c r="Q29" i="2"/>
  <c r="I29" i="2"/>
  <c r="H29" i="2"/>
  <c r="C29" i="2"/>
  <c r="L29" i="2" s="1"/>
  <c r="S28" i="2"/>
  <c r="R28" i="2"/>
  <c r="P28" i="2"/>
  <c r="N28" i="2"/>
  <c r="L28" i="2"/>
  <c r="K28" i="2"/>
  <c r="H28" i="2"/>
  <c r="G28" i="2"/>
  <c r="F28" i="2"/>
  <c r="C28" i="2"/>
  <c r="Q28" i="2" s="1"/>
  <c r="S27" i="2"/>
  <c r="R27" i="2"/>
  <c r="O27" i="2"/>
  <c r="K27" i="2"/>
  <c r="J27" i="2"/>
  <c r="F27" i="2"/>
  <c r="C27" i="2"/>
  <c r="P27" i="2" s="1"/>
  <c r="R26" i="2"/>
  <c r="L26" i="2"/>
  <c r="F26" i="2"/>
  <c r="C26" i="2"/>
  <c r="N26" i="2" s="1"/>
  <c r="C25" i="2"/>
  <c r="Q25" i="2" s="1"/>
  <c r="S24" i="2"/>
  <c r="R24" i="2"/>
  <c r="O24" i="2"/>
  <c r="N24" i="2"/>
  <c r="L24" i="2"/>
  <c r="J24" i="2"/>
  <c r="H24" i="2"/>
  <c r="F24" i="2"/>
  <c r="C24" i="2"/>
  <c r="Q24" i="2" s="1"/>
  <c r="C23" i="2"/>
  <c r="Q23" i="2" s="1"/>
  <c r="M22" i="2"/>
  <c r="F22" i="2"/>
  <c r="C22" i="2"/>
  <c r="R22" i="2" s="1"/>
  <c r="O21" i="2"/>
  <c r="N21" i="2"/>
  <c r="G21" i="2"/>
  <c r="F21" i="2"/>
  <c r="C21" i="2"/>
  <c r="Q21" i="2" s="1"/>
  <c r="N20" i="2"/>
  <c r="J20" i="2"/>
  <c r="F20" i="2"/>
  <c r="C20" i="2"/>
  <c r="Q20" i="2" s="1"/>
  <c r="C19" i="2"/>
  <c r="I19" i="2" s="1"/>
  <c r="C18" i="2"/>
  <c r="R18" i="2" s="1"/>
  <c r="C17" i="2"/>
  <c r="Q17" i="2" s="1"/>
  <c r="J16" i="2"/>
  <c r="F16" i="2"/>
  <c r="C16" i="2"/>
  <c r="Q16" i="2" s="1"/>
  <c r="M15" i="2"/>
  <c r="I15" i="2"/>
  <c r="C15" i="2"/>
  <c r="Q15" i="2" s="1"/>
  <c r="C14" i="2"/>
  <c r="R14" i="2" s="1"/>
  <c r="O13" i="2"/>
  <c r="N13" i="2"/>
  <c r="G13" i="2"/>
  <c r="F13" i="2"/>
  <c r="C13" i="2"/>
  <c r="Q13" i="2" s="1"/>
  <c r="N12" i="2"/>
  <c r="J12" i="2"/>
  <c r="F12" i="2"/>
  <c r="C12" i="2"/>
  <c r="Q12" i="2" s="1"/>
  <c r="Q11" i="2"/>
  <c r="M11" i="2"/>
  <c r="C11" i="2"/>
  <c r="P10" i="2"/>
  <c r="O10" i="2"/>
  <c r="H10" i="2"/>
  <c r="G10" i="2"/>
  <c r="C10" i="2"/>
  <c r="R10" i="2" s="1"/>
  <c r="R9" i="2"/>
  <c r="O9" i="2"/>
  <c r="N9" i="2"/>
  <c r="J9" i="2"/>
  <c r="G9" i="2"/>
  <c r="F9" i="2"/>
  <c r="C9" i="2"/>
  <c r="Q9" i="2" s="1"/>
  <c r="N8" i="2"/>
  <c r="C8" i="2"/>
  <c r="Q8" i="2" s="1"/>
  <c r="I7" i="2"/>
  <c r="C7" i="2"/>
  <c r="Q7" i="2" s="1"/>
  <c r="P6" i="2"/>
  <c r="O6" i="2"/>
  <c r="H6" i="2"/>
  <c r="G6" i="2"/>
  <c r="C6" i="2"/>
  <c r="R6" i="2" s="1"/>
  <c r="R5" i="2"/>
  <c r="O5" i="2"/>
  <c r="N5" i="2"/>
  <c r="J5" i="2"/>
  <c r="G5" i="2"/>
  <c r="F5" i="2"/>
  <c r="C5" i="2"/>
  <c r="Q5" i="2" s="1"/>
  <c r="N4" i="2"/>
  <c r="C4" i="2"/>
  <c r="P4" i="2" s="1"/>
  <c r="G3" i="2"/>
  <c r="G39" i="2" s="1"/>
  <c r="I94" i="3"/>
  <c r="G3" i="3"/>
  <c r="E96" i="3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104" i="3"/>
  <c r="E104" i="3" s="1"/>
  <c r="C105" i="3"/>
  <c r="E105" i="3" s="1"/>
  <c r="T105" i="3" s="1"/>
  <c r="C106" i="3"/>
  <c r="E106" i="3" s="1"/>
  <c r="C107" i="3"/>
  <c r="E107" i="3" s="1"/>
  <c r="L107" i="3" s="1"/>
  <c r="C108" i="3"/>
  <c r="E108" i="3" s="1"/>
  <c r="C109" i="3"/>
  <c r="E109" i="3" s="1"/>
  <c r="H109" i="3" s="1"/>
  <c r="C110" i="3"/>
  <c r="E110" i="3" s="1"/>
  <c r="J110" i="3" s="1"/>
  <c r="C111" i="3"/>
  <c r="E111" i="3" s="1"/>
  <c r="H111" i="3" s="1"/>
  <c r="C112" i="3"/>
  <c r="E112" i="3" s="1"/>
  <c r="J112" i="3" s="1"/>
  <c r="C113" i="3"/>
  <c r="E113" i="3" s="1"/>
  <c r="H113" i="3" s="1"/>
  <c r="C114" i="3"/>
  <c r="E114" i="3" s="1"/>
  <c r="J114" i="3" s="1"/>
  <c r="C115" i="3"/>
  <c r="E115" i="3" s="1"/>
  <c r="H115" i="3" s="1"/>
  <c r="C116" i="3"/>
  <c r="E116" i="3" s="1"/>
  <c r="J116" i="3" s="1"/>
  <c r="C117" i="3"/>
  <c r="E117" i="3" s="1"/>
  <c r="H117" i="3" s="1"/>
  <c r="C118" i="3"/>
  <c r="E118" i="3" s="1"/>
  <c r="J118" i="3" s="1"/>
  <c r="C119" i="3"/>
  <c r="E119" i="3" s="1"/>
  <c r="H119" i="3" s="1"/>
  <c r="C120" i="3"/>
  <c r="E120" i="3" s="1"/>
  <c r="J120" i="3" s="1"/>
  <c r="C121" i="3"/>
  <c r="E121" i="3" s="1"/>
  <c r="H121" i="3" s="1"/>
  <c r="C122" i="3"/>
  <c r="E122" i="3" s="1"/>
  <c r="J122" i="3" s="1"/>
  <c r="C123" i="3"/>
  <c r="E123" i="3" s="1"/>
  <c r="H123" i="3" s="1"/>
  <c r="C124" i="3"/>
  <c r="E124" i="3" s="1"/>
  <c r="J124" i="3" s="1"/>
  <c r="C125" i="3"/>
  <c r="E125" i="3" s="1"/>
  <c r="C126" i="3"/>
  <c r="E126" i="3" s="1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33" i="3"/>
  <c r="E133" i="3" s="1"/>
  <c r="C134" i="3"/>
  <c r="E134" i="3" s="1"/>
  <c r="C95" i="3"/>
  <c r="E95" i="3" s="1"/>
  <c r="H95" i="3" s="1"/>
  <c r="I89" i="3"/>
  <c r="H89" i="3"/>
  <c r="G89" i="3"/>
  <c r="F89" i="3"/>
  <c r="E89" i="3"/>
  <c r="C89" i="3"/>
  <c r="I88" i="3"/>
  <c r="H88" i="3"/>
  <c r="G88" i="3"/>
  <c r="F88" i="3"/>
  <c r="E88" i="3"/>
  <c r="C88" i="3"/>
  <c r="Q88" i="3" s="1"/>
  <c r="I87" i="3"/>
  <c r="H87" i="3"/>
  <c r="G87" i="3"/>
  <c r="F87" i="3"/>
  <c r="E87" i="3"/>
  <c r="C87" i="3"/>
  <c r="I86" i="3"/>
  <c r="H86" i="3"/>
  <c r="G86" i="3"/>
  <c r="F86" i="3"/>
  <c r="E86" i="3"/>
  <c r="C86" i="3"/>
  <c r="I85" i="3"/>
  <c r="H85" i="3"/>
  <c r="G85" i="3"/>
  <c r="F85" i="3"/>
  <c r="E85" i="3"/>
  <c r="C85" i="3"/>
  <c r="I84" i="3"/>
  <c r="H84" i="3"/>
  <c r="G84" i="3"/>
  <c r="F84" i="3"/>
  <c r="E84" i="3"/>
  <c r="C84" i="3"/>
  <c r="I83" i="3"/>
  <c r="H83" i="3"/>
  <c r="G83" i="3"/>
  <c r="F83" i="3"/>
  <c r="E83" i="3"/>
  <c r="C83" i="3"/>
  <c r="I82" i="3"/>
  <c r="H82" i="3"/>
  <c r="G82" i="3"/>
  <c r="F82" i="3"/>
  <c r="E82" i="3"/>
  <c r="C82" i="3"/>
  <c r="I81" i="3"/>
  <c r="H81" i="3"/>
  <c r="G81" i="3"/>
  <c r="F81" i="3"/>
  <c r="E81" i="3"/>
  <c r="C81" i="3"/>
  <c r="I80" i="3"/>
  <c r="H80" i="3"/>
  <c r="G80" i="3"/>
  <c r="F80" i="3"/>
  <c r="E80" i="3"/>
  <c r="C80" i="3"/>
  <c r="I79" i="3"/>
  <c r="H79" i="3"/>
  <c r="G79" i="3"/>
  <c r="F79" i="3"/>
  <c r="E79" i="3"/>
  <c r="C79" i="3"/>
  <c r="I78" i="3"/>
  <c r="H78" i="3"/>
  <c r="G78" i="3"/>
  <c r="F78" i="3"/>
  <c r="E78" i="3"/>
  <c r="C78" i="3"/>
  <c r="I77" i="3"/>
  <c r="H77" i="3"/>
  <c r="G77" i="3"/>
  <c r="F77" i="3"/>
  <c r="E77" i="3"/>
  <c r="C77" i="3"/>
  <c r="I76" i="3"/>
  <c r="H76" i="3"/>
  <c r="G76" i="3"/>
  <c r="F76" i="3"/>
  <c r="E76" i="3"/>
  <c r="C76" i="3"/>
  <c r="I75" i="3"/>
  <c r="H75" i="3"/>
  <c r="G75" i="3"/>
  <c r="F75" i="3"/>
  <c r="E75" i="3"/>
  <c r="C75" i="3"/>
  <c r="I74" i="3"/>
  <c r="H74" i="3"/>
  <c r="G74" i="3"/>
  <c r="F74" i="3"/>
  <c r="E74" i="3"/>
  <c r="C74" i="3"/>
  <c r="I73" i="3"/>
  <c r="H73" i="3"/>
  <c r="G73" i="3"/>
  <c r="F73" i="3"/>
  <c r="E73" i="3"/>
  <c r="C73" i="3"/>
  <c r="I72" i="3"/>
  <c r="H72" i="3"/>
  <c r="G72" i="3"/>
  <c r="F72" i="3"/>
  <c r="E72" i="3"/>
  <c r="C72" i="3"/>
  <c r="I71" i="3"/>
  <c r="H71" i="3"/>
  <c r="G71" i="3"/>
  <c r="F71" i="3"/>
  <c r="E71" i="3"/>
  <c r="C71" i="3"/>
  <c r="I70" i="3"/>
  <c r="H70" i="3"/>
  <c r="G70" i="3"/>
  <c r="F70" i="3"/>
  <c r="E70" i="3"/>
  <c r="C70" i="3"/>
  <c r="I69" i="3"/>
  <c r="H69" i="3"/>
  <c r="G69" i="3"/>
  <c r="F69" i="3"/>
  <c r="E69" i="3"/>
  <c r="C69" i="3"/>
  <c r="I68" i="3"/>
  <c r="H68" i="3"/>
  <c r="G68" i="3"/>
  <c r="F68" i="3"/>
  <c r="E68" i="3"/>
  <c r="C68" i="3"/>
  <c r="I67" i="3"/>
  <c r="H67" i="3"/>
  <c r="G67" i="3"/>
  <c r="F67" i="3"/>
  <c r="E67" i="3"/>
  <c r="C67" i="3"/>
  <c r="I66" i="3"/>
  <c r="H66" i="3"/>
  <c r="G66" i="3"/>
  <c r="F66" i="3"/>
  <c r="E66" i="3"/>
  <c r="C66" i="3"/>
  <c r="I65" i="3"/>
  <c r="H65" i="3"/>
  <c r="G65" i="3"/>
  <c r="F65" i="3"/>
  <c r="E65" i="3"/>
  <c r="C65" i="3"/>
  <c r="I64" i="3"/>
  <c r="H64" i="3"/>
  <c r="G64" i="3"/>
  <c r="F64" i="3"/>
  <c r="E64" i="3"/>
  <c r="C64" i="3"/>
  <c r="I63" i="3"/>
  <c r="H63" i="3"/>
  <c r="G63" i="3"/>
  <c r="F63" i="3"/>
  <c r="E63" i="3"/>
  <c r="C63" i="3"/>
  <c r="Q63" i="3" s="1"/>
  <c r="I62" i="3"/>
  <c r="H62" i="3"/>
  <c r="G62" i="3"/>
  <c r="F62" i="3"/>
  <c r="E62" i="3"/>
  <c r="C62" i="3"/>
  <c r="Q62" i="3" s="1"/>
  <c r="I61" i="3"/>
  <c r="H61" i="3"/>
  <c r="G61" i="3"/>
  <c r="F61" i="3"/>
  <c r="E61" i="3"/>
  <c r="C61" i="3"/>
  <c r="I60" i="3"/>
  <c r="H60" i="3"/>
  <c r="G60" i="3"/>
  <c r="F60" i="3"/>
  <c r="E60" i="3"/>
  <c r="C60" i="3"/>
  <c r="Q60" i="3" s="1"/>
  <c r="I59" i="3"/>
  <c r="H59" i="3"/>
  <c r="G59" i="3"/>
  <c r="F59" i="3"/>
  <c r="E59" i="3"/>
  <c r="C59" i="3"/>
  <c r="I58" i="3"/>
  <c r="H58" i="3"/>
  <c r="G58" i="3"/>
  <c r="F58" i="3"/>
  <c r="E58" i="3"/>
  <c r="C58" i="3"/>
  <c r="Q58" i="3" s="1"/>
  <c r="I57" i="3"/>
  <c r="H57" i="3"/>
  <c r="G57" i="3"/>
  <c r="F57" i="3"/>
  <c r="E57" i="3"/>
  <c r="C57" i="3"/>
  <c r="I56" i="3"/>
  <c r="H56" i="3"/>
  <c r="G56" i="3"/>
  <c r="F56" i="3"/>
  <c r="E56" i="3"/>
  <c r="C56" i="3"/>
  <c r="I55" i="3"/>
  <c r="H55" i="3"/>
  <c r="G55" i="3"/>
  <c r="F55" i="3"/>
  <c r="E55" i="3"/>
  <c r="C55" i="3"/>
  <c r="I54" i="3"/>
  <c r="H54" i="3"/>
  <c r="G54" i="3"/>
  <c r="F54" i="3"/>
  <c r="E54" i="3"/>
  <c r="C54" i="3"/>
  <c r="I53" i="3"/>
  <c r="H53" i="3"/>
  <c r="G53" i="3"/>
  <c r="F53" i="3"/>
  <c r="E53" i="3"/>
  <c r="C53" i="3"/>
  <c r="I52" i="3"/>
  <c r="H52" i="3"/>
  <c r="G52" i="3"/>
  <c r="F52" i="3"/>
  <c r="E52" i="3"/>
  <c r="C52" i="3"/>
  <c r="I51" i="3"/>
  <c r="H51" i="3"/>
  <c r="G51" i="3"/>
  <c r="F51" i="3"/>
  <c r="E51" i="3"/>
  <c r="C51" i="3"/>
  <c r="I50" i="3"/>
  <c r="H50" i="3"/>
  <c r="G50" i="3"/>
  <c r="F50" i="3"/>
  <c r="E50" i="3"/>
  <c r="C50" i="3"/>
  <c r="C43" i="3"/>
  <c r="C42" i="3"/>
  <c r="I42" i="3" s="1"/>
  <c r="C41" i="3"/>
  <c r="C40" i="3"/>
  <c r="O40" i="3" s="1"/>
  <c r="C39" i="3"/>
  <c r="Q39" i="3" s="1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J4" i="3" s="1"/>
  <c r="C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H50" i="2"/>
  <c r="I50" i="2"/>
  <c r="G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F50" i="2"/>
  <c r="E50" i="2"/>
  <c r="C51" i="2"/>
  <c r="K51" i="2" s="1"/>
  <c r="C52" i="2"/>
  <c r="C53" i="2"/>
  <c r="C54" i="2"/>
  <c r="C55" i="2"/>
  <c r="M55" i="2" s="1"/>
  <c r="C56" i="2"/>
  <c r="C57" i="2"/>
  <c r="C58" i="2"/>
  <c r="C59" i="2"/>
  <c r="C60" i="2"/>
  <c r="C61" i="2"/>
  <c r="M61" i="2" s="1"/>
  <c r="C62" i="2"/>
  <c r="C63" i="2"/>
  <c r="K63" i="2" s="1"/>
  <c r="C64" i="2"/>
  <c r="C65" i="2"/>
  <c r="C66" i="2"/>
  <c r="C67" i="2"/>
  <c r="M67" i="2" s="1"/>
  <c r="C68" i="2"/>
  <c r="C69" i="2"/>
  <c r="C70" i="2"/>
  <c r="O70" i="2" s="1"/>
  <c r="C71" i="2"/>
  <c r="C72" i="2"/>
  <c r="O72" i="2" s="1"/>
  <c r="C73" i="2"/>
  <c r="C74" i="2"/>
  <c r="C75" i="2"/>
  <c r="K75" i="2" s="1"/>
  <c r="C76" i="2"/>
  <c r="C77" i="2"/>
  <c r="C78" i="2"/>
  <c r="C79" i="2"/>
  <c r="K79" i="2" s="1"/>
  <c r="C80" i="2"/>
  <c r="C81" i="2"/>
  <c r="C82" i="2"/>
  <c r="C83" i="2"/>
  <c r="L83" i="2" s="1"/>
  <c r="C84" i="2"/>
  <c r="C85" i="2"/>
  <c r="C86" i="2"/>
  <c r="C87" i="2"/>
  <c r="M87" i="2" s="1"/>
  <c r="C88" i="2"/>
  <c r="C89" i="2"/>
  <c r="M89" i="2" s="1"/>
  <c r="R4" i="2" l="1"/>
  <c r="R8" i="2"/>
  <c r="H14" i="2"/>
  <c r="P14" i="2"/>
  <c r="F17" i="2"/>
  <c r="N17" i="2"/>
  <c r="O18" i="2"/>
  <c r="N43" i="2"/>
  <c r="K81" i="2"/>
  <c r="O65" i="2"/>
  <c r="F4" i="2"/>
  <c r="K5" i="2"/>
  <c r="S5" i="2"/>
  <c r="K6" i="2"/>
  <c r="S6" i="2"/>
  <c r="F8" i="2"/>
  <c r="K9" i="2"/>
  <c r="S9" i="2"/>
  <c r="K10" i="2"/>
  <c r="S10" i="2"/>
  <c r="R12" i="2"/>
  <c r="J13" i="2"/>
  <c r="R13" i="2"/>
  <c r="K14" i="2"/>
  <c r="S14" i="2"/>
  <c r="N16" i="2"/>
  <c r="G17" i="2"/>
  <c r="O17" i="2"/>
  <c r="H18" i="2"/>
  <c r="P18" i="2"/>
  <c r="R20" i="2"/>
  <c r="J21" i="2"/>
  <c r="R21" i="2"/>
  <c r="H22" i="2"/>
  <c r="N22" i="2"/>
  <c r="K24" i="2"/>
  <c r="P24" i="2"/>
  <c r="N27" i="2"/>
  <c r="J28" i="2"/>
  <c r="O28" i="2"/>
  <c r="R30" i="2"/>
  <c r="K31" i="2"/>
  <c r="S31" i="2"/>
  <c r="J32" i="2"/>
  <c r="O32" i="2"/>
  <c r="R34" i="2"/>
  <c r="J35" i="2"/>
  <c r="R35" i="2"/>
  <c r="H36" i="2"/>
  <c r="N36" i="2"/>
  <c r="S36" i="2"/>
  <c r="R38" i="2"/>
  <c r="K39" i="2"/>
  <c r="S39" i="2"/>
  <c r="J40" i="2"/>
  <c r="O40" i="2"/>
  <c r="J42" i="2"/>
  <c r="F43" i="2"/>
  <c r="O43" i="2"/>
  <c r="J4" i="2"/>
  <c r="L6" i="2"/>
  <c r="J8" i="2"/>
  <c r="L10" i="2"/>
  <c r="K13" i="2"/>
  <c r="S13" i="2"/>
  <c r="L14" i="2"/>
  <c r="R16" i="2"/>
  <c r="J17" i="2"/>
  <c r="R17" i="2"/>
  <c r="K18" i="2"/>
  <c r="S18" i="2"/>
  <c r="K21" i="2"/>
  <c r="S21" i="2"/>
  <c r="I22" i="2"/>
  <c r="Q22" i="2"/>
  <c r="N31" i="2"/>
  <c r="K32" i="2"/>
  <c r="P32" i="2"/>
  <c r="K35" i="2"/>
  <c r="S35" i="2"/>
  <c r="J36" i="2"/>
  <c r="O36" i="2"/>
  <c r="N39" i="2"/>
  <c r="K40" i="2"/>
  <c r="P40" i="2"/>
  <c r="N42" i="2"/>
  <c r="J43" i="2"/>
  <c r="R43" i="2"/>
  <c r="O14" i="2"/>
  <c r="K17" i="2"/>
  <c r="S17" i="2"/>
  <c r="L18" i="2"/>
  <c r="L22" i="2"/>
  <c r="K36" i="2"/>
  <c r="P36" i="2"/>
  <c r="R42" i="2"/>
  <c r="K43" i="2"/>
  <c r="S43" i="2"/>
  <c r="I106" i="3"/>
  <c r="G43" i="3"/>
  <c r="P51" i="3"/>
  <c r="P53" i="3"/>
  <c r="R56" i="3"/>
  <c r="F4" i="3"/>
  <c r="R72" i="3"/>
  <c r="R76" i="3"/>
  <c r="N59" i="3"/>
  <c r="M7" i="2"/>
  <c r="P11" i="2"/>
  <c r="L11" i="2"/>
  <c r="H11" i="2"/>
  <c r="S11" i="2"/>
  <c r="O11" i="2"/>
  <c r="K11" i="2"/>
  <c r="G11" i="2"/>
  <c r="R11" i="2"/>
  <c r="N11" i="2"/>
  <c r="J11" i="2"/>
  <c r="F11" i="2"/>
  <c r="I11" i="2"/>
  <c r="P15" i="2"/>
  <c r="L15" i="2"/>
  <c r="H15" i="2"/>
  <c r="S15" i="2"/>
  <c r="O15" i="2"/>
  <c r="K15" i="2"/>
  <c r="G15" i="2"/>
  <c r="R15" i="2"/>
  <c r="N15" i="2"/>
  <c r="J15" i="2"/>
  <c r="F15" i="2"/>
  <c r="P7" i="2"/>
  <c r="L7" i="2"/>
  <c r="H7" i="2"/>
  <c r="S7" i="2"/>
  <c r="O7" i="2"/>
  <c r="K7" i="2"/>
  <c r="G7" i="2"/>
  <c r="R7" i="2"/>
  <c r="N7" i="2"/>
  <c r="J7" i="2"/>
  <c r="F7" i="2"/>
  <c r="P19" i="2"/>
  <c r="L19" i="2"/>
  <c r="H19" i="2"/>
  <c r="M19" i="2"/>
  <c r="S19" i="2"/>
  <c r="O19" i="2"/>
  <c r="K19" i="2"/>
  <c r="G19" i="2"/>
  <c r="R19" i="2"/>
  <c r="N19" i="2"/>
  <c r="J19" i="2"/>
  <c r="F19" i="2"/>
  <c r="Q19" i="2"/>
  <c r="J23" i="2"/>
  <c r="K25" i="2"/>
  <c r="P25" i="2"/>
  <c r="G4" i="2"/>
  <c r="K4" i="2"/>
  <c r="O4" i="2"/>
  <c r="S4" i="2"/>
  <c r="H5" i="2"/>
  <c r="L5" i="2"/>
  <c r="P5" i="2"/>
  <c r="I6" i="2"/>
  <c r="M6" i="2"/>
  <c r="Q6" i="2"/>
  <c r="G8" i="2"/>
  <c r="K8" i="2"/>
  <c r="O8" i="2"/>
  <c r="S8" i="2"/>
  <c r="H9" i="2"/>
  <c r="L9" i="2"/>
  <c r="P9" i="2"/>
  <c r="I10" i="2"/>
  <c r="M10" i="2"/>
  <c r="Q10" i="2"/>
  <c r="G12" i="2"/>
  <c r="K12" i="2"/>
  <c r="O12" i="2"/>
  <c r="S12" i="2"/>
  <c r="H13" i="2"/>
  <c r="L13" i="2"/>
  <c r="P13" i="2"/>
  <c r="I14" i="2"/>
  <c r="M14" i="2"/>
  <c r="Q14" i="2"/>
  <c r="G16" i="2"/>
  <c r="K16" i="2"/>
  <c r="O16" i="2"/>
  <c r="S16" i="2"/>
  <c r="H17" i="2"/>
  <c r="L17" i="2"/>
  <c r="P17" i="2"/>
  <c r="I18" i="2"/>
  <c r="M18" i="2"/>
  <c r="Q18" i="2"/>
  <c r="G20" i="2"/>
  <c r="K20" i="2"/>
  <c r="O20" i="2"/>
  <c r="S20" i="2"/>
  <c r="H21" i="2"/>
  <c r="L21" i="2"/>
  <c r="P21" i="2"/>
  <c r="S22" i="2"/>
  <c r="O22" i="2"/>
  <c r="K22" i="2"/>
  <c r="G22" i="2"/>
  <c r="J22" i="2"/>
  <c r="P22" i="2"/>
  <c r="F23" i="2"/>
  <c r="K23" i="2"/>
  <c r="G25" i="2"/>
  <c r="L25" i="2"/>
  <c r="H26" i="2"/>
  <c r="M26" i="2"/>
  <c r="R33" i="2"/>
  <c r="N33" i="2"/>
  <c r="J33" i="2"/>
  <c r="F33" i="2"/>
  <c r="P33" i="2"/>
  <c r="L33" i="2"/>
  <c r="H33" i="2"/>
  <c r="S33" i="2"/>
  <c r="O33" i="2"/>
  <c r="K33" i="2"/>
  <c r="G33" i="2"/>
  <c r="M41" i="2"/>
  <c r="P23" i="2"/>
  <c r="L23" i="2"/>
  <c r="H23" i="2"/>
  <c r="O23" i="2"/>
  <c r="R25" i="2"/>
  <c r="N25" i="2"/>
  <c r="J25" i="2"/>
  <c r="F25" i="2"/>
  <c r="G40" i="2"/>
  <c r="G36" i="2"/>
  <c r="G32" i="2"/>
  <c r="H4" i="2"/>
  <c r="L4" i="2"/>
  <c r="I5" i="2"/>
  <c r="M5" i="2"/>
  <c r="F6" i="2"/>
  <c r="J6" i="2"/>
  <c r="N6" i="2"/>
  <c r="H8" i="2"/>
  <c r="L8" i="2"/>
  <c r="P8" i="2"/>
  <c r="I9" i="2"/>
  <c r="M9" i="2"/>
  <c r="F10" i="2"/>
  <c r="J10" i="2"/>
  <c r="N10" i="2"/>
  <c r="H12" i="2"/>
  <c r="L12" i="2"/>
  <c r="P12" i="2"/>
  <c r="I13" i="2"/>
  <c r="M13" i="2"/>
  <c r="F14" i="2"/>
  <c r="J14" i="2"/>
  <c r="N14" i="2"/>
  <c r="H16" i="2"/>
  <c r="L16" i="2"/>
  <c r="P16" i="2"/>
  <c r="I17" i="2"/>
  <c r="M17" i="2"/>
  <c r="F18" i="2"/>
  <c r="J18" i="2"/>
  <c r="N18" i="2"/>
  <c r="H20" i="2"/>
  <c r="L20" i="2"/>
  <c r="P20" i="2"/>
  <c r="I21" i="2"/>
  <c r="M21" i="2"/>
  <c r="G23" i="2"/>
  <c r="M23" i="2"/>
  <c r="R23" i="2"/>
  <c r="G24" i="2"/>
  <c r="H25" i="2"/>
  <c r="M25" i="2"/>
  <c r="S25" i="2"/>
  <c r="I26" i="2"/>
  <c r="R29" i="2"/>
  <c r="N29" i="2"/>
  <c r="J29" i="2"/>
  <c r="F29" i="2"/>
  <c r="P29" i="2"/>
  <c r="S29" i="2"/>
  <c r="O29" i="2"/>
  <c r="K29" i="2"/>
  <c r="G29" i="2"/>
  <c r="M29" i="2"/>
  <c r="R37" i="2"/>
  <c r="N37" i="2"/>
  <c r="J37" i="2"/>
  <c r="F37" i="2"/>
  <c r="P37" i="2"/>
  <c r="L37" i="2"/>
  <c r="H37" i="2"/>
  <c r="S37" i="2"/>
  <c r="O37" i="2"/>
  <c r="K37" i="2"/>
  <c r="G37" i="2"/>
  <c r="G43" i="2"/>
  <c r="C44" i="2"/>
  <c r="I4" i="2"/>
  <c r="M4" i="2"/>
  <c r="Q4" i="2"/>
  <c r="I8" i="2"/>
  <c r="M8" i="2"/>
  <c r="I12" i="2"/>
  <c r="M12" i="2"/>
  <c r="G14" i="2"/>
  <c r="I16" i="2"/>
  <c r="M16" i="2"/>
  <c r="G18" i="2"/>
  <c r="I20" i="2"/>
  <c r="M20" i="2"/>
  <c r="I23" i="2"/>
  <c r="N23" i="2"/>
  <c r="S23" i="2"/>
  <c r="I25" i="2"/>
  <c r="O25" i="2"/>
  <c r="S26" i="2"/>
  <c r="O26" i="2"/>
  <c r="K26" i="2"/>
  <c r="G26" i="2"/>
  <c r="P26" i="2"/>
  <c r="J26" i="2"/>
  <c r="Q26" i="2"/>
  <c r="G27" i="2"/>
  <c r="G31" i="2"/>
  <c r="R41" i="2"/>
  <c r="N41" i="2"/>
  <c r="J41" i="2"/>
  <c r="F41" i="2"/>
  <c r="P41" i="2"/>
  <c r="L41" i="2"/>
  <c r="H41" i="2"/>
  <c r="S41" i="2"/>
  <c r="O41" i="2"/>
  <c r="K41" i="2"/>
  <c r="G41" i="2"/>
  <c r="I27" i="2"/>
  <c r="M27" i="2"/>
  <c r="Q27" i="2"/>
  <c r="H30" i="2"/>
  <c r="L30" i="2"/>
  <c r="P30" i="2"/>
  <c r="I31" i="2"/>
  <c r="M31" i="2"/>
  <c r="Q31" i="2"/>
  <c r="H34" i="2"/>
  <c r="L34" i="2"/>
  <c r="P34" i="2"/>
  <c r="I35" i="2"/>
  <c r="M35" i="2"/>
  <c r="Q35" i="2"/>
  <c r="H38" i="2"/>
  <c r="L38" i="2"/>
  <c r="P38" i="2"/>
  <c r="I39" i="2"/>
  <c r="M39" i="2"/>
  <c r="Q39" i="2"/>
  <c r="H42" i="2"/>
  <c r="L42" i="2"/>
  <c r="P42" i="2"/>
  <c r="I43" i="2"/>
  <c r="M43" i="2"/>
  <c r="Q43" i="2"/>
  <c r="I30" i="2"/>
  <c r="M30" i="2"/>
  <c r="Q30" i="2"/>
  <c r="I34" i="2"/>
  <c r="M34" i="2"/>
  <c r="Q34" i="2"/>
  <c r="I38" i="2"/>
  <c r="M38" i="2"/>
  <c r="Q38" i="2"/>
  <c r="I42" i="2"/>
  <c r="M42" i="2"/>
  <c r="Q42" i="2"/>
  <c r="I24" i="2"/>
  <c r="M24" i="2"/>
  <c r="H27" i="2"/>
  <c r="L27" i="2"/>
  <c r="I28" i="2"/>
  <c r="M28" i="2"/>
  <c r="G30" i="2"/>
  <c r="K30" i="2"/>
  <c r="O30" i="2"/>
  <c r="H31" i="2"/>
  <c r="L31" i="2"/>
  <c r="I32" i="2"/>
  <c r="M32" i="2"/>
  <c r="G34" i="2"/>
  <c r="K34" i="2"/>
  <c r="O34" i="2"/>
  <c r="H35" i="2"/>
  <c r="L35" i="2"/>
  <c r="I36" i="2"/>
  <c r="M36" i="2"/>
  <c r="G38" i="2"/>
  <c r="K38" i="2"/>
  <c r="O38" i="2"/>
  <c r="H39" i="2"/>
  <c r="L39" i="2"/>
  <c r="I40" i="2"/>
  <c r="M40" i="2"/>
  <c r="G42" i="2"/>
  <c r="K42" i="2"/>
  <c r="O42" i="2"/>
  <c r="H43" i="2"/>
  <c r="L43" i="2"/>
  <c r="O88" i="3"/>
  <c r="I95" i="3"/>
  <c r="R89" i="3"/>
  <c r="O70" i="3"/>
  <c r="Q67" i="3"/>
  <c r="S124" i="3"/>
  <c r="O57" i="3"/>
  <c r="N85" i="3"/>
  <c r="R85" i="3"/>
  <c r="N87" i="3"/>
  <c r="Q68" i="3"/>
  <c r="O87" i="3"/>
  <c r="N52" i="3"/>
  <c r="R52" i="3"/>
  <c r="P58" i="3"/>
  <c r="P64" i="3"/>
  <c r="P87" i="3"/>
  <c r="J132" i="3"/>
  <c r="N132" i="3"/>
  <c r="R132" i="3"/>
  <c r="K132" i="3"/>
  <c r="O132" i="3"/>
  <c r="S132" i="3"/>
  <c r="H132" i="3"/>
  <c r="L132" i="3"/>
  <c r="P132" i="3"/>
  <c r="T132" i="3"/>
  <c r="I132" i="3"/>
  <c r="M132" i="3"/>
  <c r="Q132" i="3"/>
  <c r="U132" i="3"/>
  <c r="J128" i="3"/>
  <c r="N128" i="3"/>
  <c r="R128" i="3"/>
  <c r="K128" i="3"/>
  <c r="O128" i="3"/>
  <c r="S128" i="3"/>
  <c r="H128" i="3"/>
  <c r="L128" i="3"/>
  <c r="P128" i="3"/>
  <c r="T128" i="3"/>
  <c r="I128" i="3"/>
  <c r="M128" i="3"/>
  <c r="Q128" i="3"/>
  <c r="U128" i="3"/>
  <c r="H108" i="3"/>
  <c r="K108" i="3"/>
  <c r="H104" i="3"/>
  <c r="L104" i="3"/>
  <c r="P104" i="3"/>
  <c r="T104" i="3"/>
  <c r="J104" i="3"/>
  <c r="N104" i="3"/>
  <c r="R104" i="3"/>
  <c r="K104" i="3"/>
  <c r="O104" i="3"/>
  <c r="S104" i="3"/>
  <c r="H100" i="3"/>
  <c r="L100" i="3"/>
  <c r="P100" i="3"/>
  <c r="T100" i="3"/>
  <c r="I100" i="3"/>
  <c r="M100" i="3"/>
  <c r="Q100" i="3"/>
  <c r="U100" i="3"/>
  <c r="J100" i="3"/>
  <c r="N100" i="3"/>
  <c r="R100" i="3"/>
  <c r="K100" i="3"/>
  <c r="O100" i="3"/>
  <c r="S100" i="3"/>
  <c r="H96" i="3"/>
  <c r="L96" i="3"/>
  <c r="P96" i="3"/>
  <c r="T96" i="3"/>
  <c r="I96" i="3"/>
  <c r="M96" i="3"/>
  <c r="Q96" i="3"/>
  <c r="U96" i="3"/>
  <c r="J96" i="3"/>
  <c r="N96" i="3"/>
  <c r="R96" i="3"/>
  <c r="K96" i="3"/>
  <c r="O96" i="3"/>
  <c r="S96" i="3"/>
  <c r="T95" i="3"/>
  <c r="P95" i="3"/>
  <c r="L95" i="3"/>
  <c r="U124" i="3"/>
  <c r="Q124" i="3"/>
  <c r="M124" i="3"/>
  <c r="I124" i="3"/>
  <c r="S123" i="3"/>
  <c r="O123" i="3"/>
  <c r="K123" i="3"/>
  <c r="U122" i="3"/>
  <c r="Q122" i="3"/>
  <c r="M122" i="3"/>
  <c r="I122" i="3"/>
  <c r="S121" i="3"/>
  <c r="O121" i="3"/>
  <c r="K121" i="3"/>
  <c r="U120" i="3"/>
  <c r="Q120" i="3"/>
  <c r="M120" i="3"/>
  <c r="I120" i="3"/>
  <c r="S119" i="3"/>
  <c r="O119" i="3"/>
  <c r="K119" i="3"/>
  <c r="U118" i="3"/>
  <c r="Q118" i="3"/>
  <c r="M118" i="3"/>
  <c r="I118" i="3"/>
  <c r="S117" i="3"/>
  <c r="O117" i="3"/>
  <c r="K117" i="3"/>
  <c r="U116" i="3"/>
  <c r="Q116" i="3"/>
  <c r="M116" i="3"/>
  <c r="I116" i="3"/>
  <c r="S115" i="3"/>
  <c r="O115" i="3"/>
  <c r="K115" i="3"/>
  <c r="U114" i="3"/>
  <c r="Q114" i="3"/>
  <c r="M114" i="3"/>
  <c r="I114" i="3"/>
  <c r="S113" i="3"/>
  <c r="O113" i="3"/>
  <c r="K113" i="3"/>
  <c r="U112" i="3"/>
  <c r="Q112" i="3"/>
  <c r="M112" i="3"/>
  <c r="I112" i="3"/>
  <c r="S111" i="3"/>
  <c r="O111" i="3"/>
  <c r="K111" i="3"/>
  <c r="U110" i="3"/>
  <c r="Q110" i="3"/>
  <c r="M110" i="3"/>
  <c r="I110" i="3"/>
  <c r="S109" i="3"/>
  <c r="O109" i="3"/>
  <c r="K109" i="3"/>
  <c r="U108" i="3"/>
  <c r="Q108" i="3"/>
  <c r="M108" i="3"/>
  <c r="T107" i="3"/>
  <c r="R106" i="3"/>
  <c r="J106" i="3"/>
  <c r="O105" i="3"/>
  <c r="M104" i="3"/>
  <c r="R57" i="3"/>
  <c r="O59" i="3"/>
  <c r="N64" i="3"/>
  <c r="P68" i="3"/>
  <c r="R69" i="3"/>
  <c r="O72" i="3"/>
  <c r="R73" i="3"/>
  <c r="R77" i="3"/>
  <c r="H131" i="3"/>
  <c r="L131" i="3"/>
  <c r="P131" i="3"/>
  <c r="T131" i="3"/>
  <c r="I131" i="3"/>
  <c r="M131" i="3"/>
  <c r="Q131" i="3"/>
  <c r="U131" i="3"/>
  <c r="J131" i="3"/>
  <c r="N131" i="3"/>
  <c r="R131" i="3"/>
  <c r="K131" i="3"/>
  <c r="O131" i="3"/>
  <c r="S131" i="3"/>
  <c r="H127" i="3"/>
  <c r="L127" i="3"/>
  <c r="P127" i="3"/>
  <c r="T127" i="3"/>
  <c r="I127" i="3"/>
  <c r="M127" i="3"/>
  <c r="Q127" i="3"/>
  <c r="U127" i="3"/>
  <c r="J127" i="3"/>
  <c r="N127" i="3"/>
  <c r="R127" i="3"/>
  <c r="K127" i="3"/>
  <c r="O127" i="3"/>
  <c r="S127" i="3"/>
  <c r="J107" i="3"/>
  <c r="N107" i="3"/>
  <c r="R107" i="3"/>
  <c r="I107" i="3"/>
  <c r="M107" i="3"/>
  <c r="Q107" i="3"/>
  <c r="U107" i="3"/>
  <c r="J103" i="3"/>
  <c r="N103" i="3"/>
  <c r="R103" i="3"/>
  <c r="K103" i="3"/>
  <c r="H103" i="3"/>
  <c r="L103" i="3"/>
  <c r="P103" i="3"/>
  <c r="T103" i="3"/>
  <c r="I103" i="3"/>
  <c r="M103" i="3"/>
  <c r="Q103" i="3"/>
  <c r="U103" i="3"/>
  <c r="J99" i="3"/>
  <c r="N99" i="3"/>
  <c r="R99" i="3"/>
  <c r="K99" i="3"/>
  <c r="O99" i="3"/>
  <c r="S99" i="3"/>
  <c r="H99" i="3"/>
  <c r="L99" i="3"/>
  <c r="P99" i="3"/>
  <c r="T99" i="3"/>
  <c r="I99" i="3"/>
  <c r="M99" i="3"/>
  <c r="Q99" i="3"/>
  <c r="U99" i="3"/>
  <c r="S95" i="3"/>
  <c r="O95" i="3"/>
  <c r="K95" i="3"/>
  <c r="T124" i="3"/>
  <c r="P124" i="3"/>
  <c r="L124" i="3"/>
  <c r="H124" i="3"/>
  <c r="R123" i="3"/>
  <c r="N123" i="3"/>
  <c r="J123" i="3"/>
  <c r="T122" i="3"/>
  <c r="P122" i="3"/>
  <c r="L122" i="3"/>
  <c r="H122" i="3"/>
  <c r="R121" i="3"/>
  <c r="N121" i="3"/>
  <c r="J121" i="3"/>
  <c r="T120" i="3"/>
  <c r="P120" i="3"/>
  <c r="L120" i="3"/>
  <c r="H120" i="3"/>
  <c r="R119" i="3"/>
  <c r="N119" i="3"/>
  <c r="J119" i="3"/>
  <c r="T118" i="3"/>
  <c r="P118" i="3"/>
  <c r="L118" i="3"/>
  <c r="H118" i="3"/>
  <c r="R117" i="3"/>
  <c r="N117" i="3"/>
  <c r="J117" i="3"/>
  <c r="T116" i="3"/>
  <c r="P116" i="3"/>
  <c r="L116" i="3"/>
  <c r="H116" i="3"/>
  <c r="R115" i="3"/>
  <c r="N115" i="3"/>
  <c r="J115" i="3"/>
  <c r="T114" i="3"/>
  <c r="P114" i="3"/>
  <c r="L114" i="3"/>
  <c r="H114" i="3"/>
  <c r="R113" i="3"/>
  <c r="N113" i="3"/>
  <c r="J113" i="3"/>
  <c r="T112" i="3"/>
  <c r="P112" i="3"/>
  <c r="L112" i="3"/>
  <c r="H112" i="3"/>
  <c r="R111" i="3"/>
  <c r="N111" i="3"/>
  <c r="J111" i="3"/>
  <c r="T110" i="3"/>
  <c r="P110" i="3"/>
  <c r="L110" i="3"/>
  <c r="H110" i="3"/>
  <c r="R109" i="3"/>
  <c r="N109" i="3"/>
  <c r="J109" i="3"/>
  <c r="T108" i="3"/>
  <c r="P108" i="3"/>
  <c r="L108" i="3"/>
  <c r="S107" i="3"/>
  <c r="K107" i="3"/>
  <c r="Q106" i="3"/>
  <c r="K105" i="3"/>
  <c r="I104" i="3"/>
  <c r="P59" i="3"/>
  <c r="N68" i="3"/>
  <c r="J134" i="3"/>
  <c r="N134" i="3"/>
  <c r="R134" i="3"/>
  <c r="K134" i="3"/>
  <c r="O134" i="3"/>
  <c r="S134" i="3"/>
  <c r="H134" i="3"/>
  <c r="L134" i="3"/>
  <c r="P134" i="3"/>
  <c r="T134" i="3"/>
  <c r="I134" i="3"/>
  <c r="M134" i="3"/>
  <c r="Q134" i="3"/>
  <c r="U134" i="3"/>
  <c r="J130" i="3"/>
  <c r="N130" i="3"/>
  <c r="R130" i="3"/>
  <c r="K130" i="3"/>
  <c r="O130" i="3"/>
  <c r="S130" i="3"/>
  <c r="H130" i="3"/>
  <c r="L130" i="3"/>
  <c r="P130" i="3"/>
  <c r="T130" i="3"/>
  <c r="I130" i="3"/>
  <c r="M130" i="3"/>
  <c r="Q130" i="3"/>
  <c r="U130" i="3"/>
  <c r="J126" i="3"/>
  <c r="N126" i="3"/>
  <c r="R126" i="3"/>
  <c r="K126" i="3"/>
  <c r="O126" i="3"/>
  <c r="S126" i="3"/>
  <c r="H126" i="3"/>
  <c r="L126" i="3"/>
  <c r="P126" i="3"/>
  <c r="T126" i="3"/>
  <c r="I126" i="3"/>
  <c r="M126" i="3"/>
  <c r="Q126" i="3"/>
  <c r="U126" i="3"/>
  <c r="H106" i="3"/>
  <c r="L106" i="3"/>
  <c r="P106" i="3"/>
  <c r="T106" i="3"/>
  <c r="K106" i="3"/>
  <c r="O106" i="3"/>
  <c r="S106" i="3"/>
  <c r="H102" i="3"/>
  <c r="L102" i="3"/>
  <c r="P102" i="3"/>
  <c r="T102" i="3"/>
  <c r="I102" i="3"/>
  <c r="M102" i="3"/>
  <c r="Q102" i="3"/>
  <c r="U102" i="3"/>
  <c r="J102" i="3"/>
  <c r="N102" i="3"/>
  <c r="R102" i="3"/>
  <c r="K102" i="3"/>
  <c r="O102" i="3"/>
  <c r="S102" i="3"/>
  <c r="H98" i="3"/>
  <c r="L98" i="3"/>
  <c r="P98" i="3"/>
  <c r="T98" i="3"/>
  <c r="I98" i="3"/>
  <c r="M98" i="3"/>
  <c r="Q98" i="3"/>
  <c r="U98" i="3"/>
  <c r="J98" i="3"/>
  <c r="N98" i="3"/>
  <c r="R98" i="3"/>
  <c r="K98" i="3"/>
  <c r="O98" i="3"/>
  <c r="S98" i="3"/>
  <c r="R95" i="3"/>
  <c r="N95" i="3"/>
  <c r="J95" i="3"/>
  <c r="O124" i="3"/>
  <c r="K124" i="3"/>
  <c r="U123" i="3"/>
  <c r="Q123" i="3"/>
  <c r="M123" i="3"/>
  <c r="I123" i="3"/>
  <c r="S122" i="3"/>
  <c r="O122" i="3"/>
  <c r="K122" i="3"/>
  <c r="U121" i="3"/>
  <c r="Q121" i="3"/>
  <c r="M121" i="3"/>
  <c r="I121" i="3"/>
  <c r="S120" i="3"/>
  <c r="O120" i="3"/>
  <c r="K120" i="3"/>
  <c r="U119" i="3"/>
  <c r="Q119" i="3"/>
  <c r="M119" i="3"/>
  <c r="I119" i="3"/>
  <c r="S118" i="3"/>
  <c r="O118" i="3"/>
  <c r="K118" i="3"/>
  <c r="U117" i="3"/>
  <c r="Q117" i="3"/>
  <c r="M117" i="3"/>
  <c r="I117" i="3"/>
  <c r="S116" i="3"/>
  <c r="O116" i="3"/>
  <c r="K116" i="3"/>
  <c r="U115" i="3"/>
  <c r="Q115" i="3"/>
  <c r="M115" i="3"/>
  <c r="I115" i="3"/>
  <c r="S114" i="3"/>
  <c r="O114" i="3"/>
  <c r="K114" i="3"/>
  <c r="U113" i="3"/>
  <c r="Q113" i="3"/>
  <c r="M113" i="3"/>
  <c r="I113" i="3"/>
  <c r="S112" i="3"/>
  <c r="O112" i="3"/>
  <c r="K112" i="3"/>
  <c r="U111" i="3"/>
  <c r="Q111" i="3"/>
  <c r="M111" i="3"/>
  <c r="I111" i="3"/>
  <c r="S110" i="3"/>
  <c r="O110" i="3"/>
  <c r="K110" i="3"/>
  <c r="U109" i="3"/>
  <c r="Q109" i="3"/>
  <c r="M109" i="3"/>
  <c r="I109" i="3"/>
  <c r="S108" i="3"/>
  <c r="O108" i="3"/>
  <c r="J108" i="3"/>
  <c r="P107" i="3"/>
  <c r="H107" i="3"/>
  <c r="N106" i="3"/>
  <c r="U104" i="3"/>
  <c r="S103" i="3"/>
  <c r="N89" i="3"/>
  <c r="H133" i="3"/>
  <c r="L133" i="3"/>
  <c r="P133" i="3"/>
  <c r="T133" i="3"/>
  <c r="I133" i="3"/>
  <c r="M133" i="3"/>
  <c r="Q133" i="3"/>
  <c r="U133" i="3"/>
  <c r="J133" i="3"/>
  <c r="N133" i="3"/>
  <c r="R133" i="3"/>
  <c r="K133" i="3"/>
  <c r="O133" i="3"/>
  <c r="S133" i="3"/>
  <c r="H129" i="3"/>
  <c r="L129" i="3"/>
  <c r="P129" i="3"/>
  <c r="T129" i="3"/>
  <c r="I129" i="3"/>
  <c r="M129" i="3"/>
  <c r="Q129" i="3"/>
  <c r="U129" i="3"/>
  <c r="J129" i="3"/>
  <c r="N129" i="3"/>
  <c r="R129" i="3"/>
  <c r="K129" i="3"/>
  <c r="O129" i="3"/>
  <c r="S129" i="3"/>
  <c r="H125" i="3"/>
  <c r="L125" i="3"/>
  <c r="P125" i="3"/>
  <c r="T125" i="3"/>
  <c r="I125" i="3"/>
  <c r="M125" i="3"/>
  <c r="Q125" i="3"/>
  <c r="U125" i="3"/>
  <c r="J125" i="3"/>
  <c r="N125" i="3"/>
  <c r="R125" i="3"/>
  <c r="K125" i="3"/>
  <c r="O125" i="3"/>
  <c r="S125" i="3"/>
  <c r="J105" i="3"/>
  <c r="N105" i="3"/>
  <c r="R105" i="3"/>
  <c r="H105" i="3"/>
  <c r="L105" i="3"/>
  <c r="P105" i="3"/>
  <c r="I105" i="3"/>
  <c r="M105" i="3"/>
  <c r="Q105" i="3"/>
  <c r="U105" i="3"/>
  <c r="J101" i="3"/>
  <c r="N101" i="3"/>
  <c r="R101" i="3"/>
  <c r="K101" i="3"/>
  <c r="O101" i="3"/>
  <c r="S101" i="3"/>
  <c r="H101" i="3"/>
  <c r="L101" i="3"/>
  <c r="P101" i="3"/>
  <c r="T101" i="3"/>
  <c r="I101" i="3"/>
  <c r="M101" i="3"/>
  <c r="Q101" i="3"/>
  <c r="U101" i="3"/>
  <c r="J97" i="3"/>
  <c r="N97" i="3"/>
  <c r="R97" i="3"/>
  <c r="K97" i="3"/>
  <c r="O97" i="3"/>
  <c r="S97" i="3"/>
  <c r="H97" i="3"/>
  <c r="L97" i="3"/>
  <c r="P97" i="3"/>
  <c r="T97" i="3"/>
  <c r="I97" i="3"/>
  <c r="M97" i="3"/>
  <c r="Q97" i="3"/>
  <c r="U97" i="3"/>
  <c r="U95" i="3"/>
  <c r="Q95" i="3"/>
  <c r="M95" i="3"/>
  <c r="R124" i="3"/>
  <c r="N124" i="3"/>
  <c r="T123" i="3"/>
  <c r="P123" i="3"/>
  <c r="L123" i="3"/>
  <c r="R122" i="3"/>
  <c r="N122" i="3"/>
  <c r="T121" i="3"/>
  <c r="P121" i="3"/>
  <c r="L121" i="3"/>
  <c r="R120" i="3"/>
  <c r="N120" i="3"/>
  <c r="T119" i="3"/>
  <c r="P119" i="3"/>
  <c r="L119" i="3"/>
  <c r="R118" i="3"/>
  <c r="N118" i="3"/>
  <c r="T117" i="3"/>
  <c r="P117" i="3"/>
  <c r="L117" i="3"/>
  <c r="R116" i="3"/>
  <c r="N116" i="3"/>
  <c r="T115" i="3"/>
  <c r="P115" i="3"/>
  <c r="L115" i="3"/>
  <c r="R114" i="3"/>
  <c r="N114" i="3"/>
  <c r="T113" i="3"/>
  <c r="P113" i="3"/>
  <c r="L113" i="3"/>
  <c r="R112" i="3"/>
  <c r="N112" i="3"/>
  <c r="T111" i="3"/>
  <c r="P111" i="3"/>
  <c r="L111" i="3"/>
  <c r="R110" i="3"/>
  <c r="N110" i="3"/>
  <c r="T109" i="3"/>
  <c r="P109" i="3"/>
  <c r="L109" i="3"/>
  <c r="R108" i="3"/>
  <c r="N108" i="3"/>
  <c r="I108" i="3"/>
  <c r="O107" i="3"/>
  <c r="U106" i="3"/>
  <c r="M106" i="3"/>
  <c r="S105" i="3"/>
  <c r="Q104" i="3"/>
  <c r="O103" i="3"/>
  <c r="O54" i="3"/>
  <c r="O56" i="3"/>
  <c r="O60" i="3"/>
  <c r="O66" i="3"/>
  <c r="Q70" i="3"/>
  <c r="Q72" i="3"/>
  <c r="Q76" i="3"/>
  <c r="Q78" i="3"/>
  <c r="Q80" i="3"/>
  <c r="O81" i="3"/>
  <c r="Q84" i="3"/>
  <c r="P88" i="3"/>
  <c r="Q52" i="3"/>
  <c r="P54" i="3"/>
  <c r="P60" i="3"/>
  <c r="N67" i="3"/>
  <c r="P69" i="3"/>
  <c r="P71" i="3"/>
  <c r="P73" i="3"/>
  <c r="P79" i="3"/>
  <c r="P81" i="3"/>
  <c r="Q56" i="3"/>
  <c r="O78" i="3"/>
  <c r="Q79" i="3"/>
  <c r="O82" i="3"/>
  <c r="Q83" i="3"/>
  <c r="O84" i="3"/>
  <c r="O50" i="3"/>
  <c r="Q51" i="3"/>
  <c r="O52" i="3"/>
  <c r="P55" i="3"/>
  <c r="P57" i="3"/>
  <c r="N60" i="3"/>
  <c r="R60" i="3"/>
  <c r="Q64" i="3"/>
  <c r="P65" i="3"/>
  <c r="N66" i="3"/>
  <c r="R66" i="3"/>
  <c r="P70" i="3"/>
  <c r="R71" i="3"/>
  <c r="P82" i="3"/>
  <c r="E135" i="3"/>
  <c r="F5" i="3"/>
  <c r="J5" i="3"/>
  <c r="N5" i="3"/>
  <c r="R5" i="3"/>
  <c r="G5" i="3"/>
  <c r="K5" i="3"/>
  <c r="O5" i="3"/>
  <c r="S5" i="3"/>
  <c r="H5" i="3"/>
  <c r="P5" i="3"/>
  <c r="I5" i="3"/>
  <c r="Q5" i="3"/>
  <c r="L5" i="3"/>
  <c r="M5" i="3"/>
  <c r="F9" i="3"/>
  <c r="J9" i="3"/>
  <c r="N9" i="3"/>
  <c r="R9" i="3"/>
  <c r="G9" i="3"/>
  <c r="K9" i="3"/>
  <c r="O9" i="3"/>
  <c r="S9" i="3"/>
  <c r="H9" i="3"/>
  <c r="P9" i="3"/>
  <c r="I9" i="3"/>
  <c r="Q9" i="3"/>
  <c r="L9" i="3"/>
  <c r="M9" i="3"/>
  <c r="F13" i="3"/>
  <c r="J13" i="3"/>
  <c r="N13" i="3"/>
  <c r="R13" i="3"/>
  <c r="G13" i="3"/>
  <c r="K13" i="3"/>
  <c r="O13" i="3"/>
  <c r="S13" i="3"/>
  <c r="H13" i="3"/>
  <c r="P13" i="3"/>
  <c r="I13" i="3"/>
  <c r="Q13" i="3"/>
  <c r="L13" i="3"/>
  <c r="M13" i="3"/>
  <c r="F17" i="3"/>
  <c r="J17" i="3"/>
  <c r="N17" i="3"/>
  <c r="R17" i="3"/>
  <c r="G17" i="3"/>
  <c r="K17" i="3"/>
  <c r="O17" i="3"/>
  <c r="S17" i="3"/>
  <c r="H17" i="3"/>
  <c r="P17" i="3"/>
  <c r="I17" i="3"/>
  <c r="Q17" i="3"/>
  <c r="L17" i="3"/>
  <c r="M17" i="3"/>
  <c r="F21" i="3"/>
  <c r="J21" i="3"/>
  <c r="N21" i="3"/>
  <c r="R21" i="3"/>
  <c r="G21" i="3"/>
  <c r="K21" i="3"/>
  <c r="O21" i="3"/>
  <c r="S21" i="3"/>
  <c r="H21" i="3"/>
  <c r="P21" i="3"/>
  <c r="I21" i="3"/>
  <c r="Q21" i="3"/>
  <c r="L21" i="3"/>
  <c r="M21" i="3"/>
  <c r="F25" i="3"/>
  <c r="J25" i="3"/>
  <c r="N25" i="3"/>
  <c r="R25" i="3"/>
  <c r="G25" i="3"/>
  <c r="K25" i="3"/>
  <c r="O25" i="3"/>
  <c r="S25" i="3"/>
  <c r="H25" i="3"/>
  <c r="P25" i="3"/>
  <c r="I25" i="3"/>
  <c r="Q25" i="3"/>
  <c r="L25" i="3"/>
  <c r="M25" i="3"/>
  <c r="F29" i="3"/>
  <c r="G29" i="3"/>
  <c r="H29" i="3"/>
  <c r="L29" i="3"/>
  <c r="P29" i="3"/>
  <c r="I29" i="3"/>
  <c r="M29" i="3"/>
  <c r="Q29" i="3"/>
  <c r="J29" i="3"/>
  <c r="N29" i="3"/>
  <c r="R29" i="3"/>
  <c r="K29" i="3"/>
  <c r="O29" i="3"/>
  <c r="S29" i="3"/>
  <c r="H33" i="3"/>
  <c r="L33" i="3"/>
  <c r="P33" i="3"/>
  <c r="I33" i="3"/>
  <c r="M33" i="3"/>
  <c r="Q33" i="3"/>
  <c r="F33" i="3"/>
  <c r="J33" i="3"/>
  <c r="N33" i="3"/>
  <c r="R33" i="3"/>
  <c r="G33" i="3"/>
  <c r="K33" i="3"/>
  <c r="O33" i="3"/>
  <c r="S33" i="3"/>
  <c r="H37" i="3"/>
  <c r="L37" i="3"/>
  <c r="P37" i="3"/>
  <c r="I37" i="3"/>
  <c r="M37" i="3"/>
  <c r="Q37" i="3"/>
  <c r="F37" i="3"/>
  <c r="J37" i="3"/>
  <c r="N37" i="3"/>
  <c r="R37" i="3"/>
  <c r="G37" i="3"/>
  <c r="K37" i="3"/>
  <c r="O37" i="3"/>
  <c r="S37" i="3"/>
  <c r="H41" i="3"/>
  <c r="L41" i="3"/>
  <c r="G41" i="3"/>
  <c r="K41" i="3"/>
  <c r="N50" i="3"/>
  <c r="O51" i="3"/>
  <c r="P52" i="3"/>
  <c r="Q54" i="3"/>
  <c r="N55" i="3"/>
  <c r="R55" i="3"/>
  <c r="O58" i="3"/>
  <c r="Q59" i="3"/>
  <c r="P62" i="3"/>
  <c r="P63" i="3"/>
  <c r="R64" i="3"/>
  <c r="P66" i="3"/>
  <c r="P67" i="3"/>
  <c r="R68" i="3"/>
  <c r="O71" i="3"/>
  <c r="N76" i="3"/>
  <c r="O80" i="3"/>
  <c r="Q82" i="3"/>
  <c r="N83" i="3"/>
  <c r="R83" i="3"/>
  <c r="O85" i="3"/>
  <c r="Q87" i="3"/>
  <c r="Q4" i="3"/>
  <c r="M4" i="3"/>
  <c r="I4" i="3"/>
  <c r="R43" i="3"/>
  <c r="N43" i="3"/>
  <c r="J43" i="3"/>
  <c r="F43" i="3"/>
  <c r="P42" i="3"/>
  <c r="L42" i="3"/>
  <c r="H42" i="3"/>
  <c r="R41" i="3"/>
  <c r="N41" i="3"/>
  <c r="F41" i="3"/>
  <c r="G40" i="3"/>
  <c r="H6" i="3"/>
  <c r="L6" i="3"/>
  <c r="P6" i="3"/>
  <c r="I6" i="3"/>
  <c r="M6" i="3"/>
  <c r="Q6" i="3"/>
  <c r="J6" i="3"/>
  <c r="R6" i="3"/>
  <c r="K6" i="3"/>
  <c r="S6" i="3"/>
  <c r="F6" i="3"/>
  <c r="N6" i="3"/>
  <c r="G6" i="3"/>
  <c r="O6" i="3"/>
  <c r="H10" i="3"/>
  <c r="L10" i="3"/>
  <c r="P10" i="3"/>
  <c r="I10" i="3"/>
  <c r="M10" i="3"/>
  <c r="Q10" i="3"/>
  <c r="J10" i="3"/>
  <c r="R10" i="3"/>
  <c r="K10" i="3"/>
  <c r="S10" i="3"/>
  <c r="F10" i="3"/>
  <c r="N10" i="3"/>
  <c r="G10" i="3"/>
  <c r="O10" i="3"/>
  <c r="H14" i="3"/>
  <c r="L14" i="3"/>
  <c r="P14" i="3"/>
  <c r="I14" i="3"/>
  <c r="M14" i="3"/>
  <c r="Q14" i="3"/>
  <c r="J14" i="3"/>
  <c r="R14" i="3"/>
  <c r="K14" i="3"/>
  <c r="S14" i="3"/>
  <c r="F14" i="3"/>
  <c r="N14" i="3"/>
  <c r="G14" i="3"/>
  <c r="O14" i="3"/>
  <c r="H18" i="3"/>
  <c r="L18" i="3"/>
  <c r="P18" i="3"/>
  <c r="I18" i="3"/>
  <c r="M18" i="3"/>
  <c r="Q18" i="3"/>
  <c r="J18" i="3"/>
  <c r="R18" i="3"/>
  <c r="K18" i="3"/>
  <c r="S18" i="3"/>
  <c r="F18" i="3"/>
  <c r="N18" i="3"/>
  <c r="G18" i="3"/>
  <c r="O18" i="3"/>
  <c r="H22" i="3"/>
  <c r="L22" i="3"/>
  <c r="P22" i="3"/>
  <c r="I22" i="3"/>
  <c r="M22" i="3"/>
  <c r="Q22" i="3"/>
  <c r="J22" i="3"/>
  <c r="R22" i="3"/>
  <c r="K22" i="3"/>
  <c r="S22" i="3"/>
  <c r="F22" i="3"/>
  <c r="N22" i="3"/>
  <c r="G22" i="3"/>
  <c r="O22" i="3"/>
  <c r="H26" i="3"/>
  <c r="L26" i="3"/>
  <c r="P26" i="3"/>
  <c r="I26" i="3"/>
  <c r="M26" i="3"/>
  <c r="Q26" i="3"/>
  <c r="J26" i="3"/>
  <c r="R26" i="3"/>
  <c r="K26" i="3"/>
  <c r="S26" i="3"/>
  <c r="F26" i="3"/>
  <c r="N26" i="3"/>
  <c r="G26" i="3"/>
  <c r="O26" i="3"/>
  <c r="F30" i="3"/>
  <c r="J30" i="3"/>
  <c r="N30" i="3"/>
  <c r="R30" i="3"/>
  <c r="G30" i="3"/>
  <c r="K30" i="3"/>
  <c r="O30" i="3"/>
  <c r="S30" i="3"/>
  <c r="H30" i="3"/>
  <c r="L30" i="3"/>
  <c r="P30" i="3"/>
  <c r="I30" i="3"/>
  <c r="M30" i="3"/>
  <c r="Q30" i="3"/>
  <c r="F34" i="3"/>
  <c r="J34" i="3"/>
  <c r="N34" i="3"/>
  <c r="R34" i="3"/>
  <c r="G34" i="3"/>
  <c r="K34" i="3"/>
  <c r="O34" i="3"/>
  <c r="S34" i="3"/>
  <c r="H34" i="3"/>
  <c r="L34" i="3"/>
  <c r="P34" i="3"/>
  <c r="I34" i="3"/>
  <c r="M34" i="3"/>
  <c r="Q34" i="3"/>
  <c r="F38" i="3"/>
  <c r="J38" i="3"/>
  <c r="N38" i="3"/>
  <c r="R38" i="3"/>
  <c r="G38" i="3"/>
  <c r="K38" i="3"/>
  <c r="O38" i="3"/>
  <c r="S38" i="3"/>
  <c r="H38" i="3"/>
  <c r="L38" i="3"/>
  <c r="P38" i="3"/>
  <c r="I38" i="3"/>
  <c r="M38" i="3"/>
  <c r="Q38" i="3"/>
  <c r="N53" i="3"/>
  <c r="O55" i="3"/>
  <c r="P56" i="3"/>
  <c r="N57" i="3"/>
  <c r="O62" i="3"/>
  <c r="O64" i="3"/>
  <c r="Q66" i="3"/>
  <c r="O68" i="3"/>
  <c r="O69" i="3"/>
  <c r="N69" i="3"/>
  <c r="P72" i="3"/>
  <c r="O73" i="3"/>
  <c r="N73" i="3"/>
  <c r="Q75" i="3"/>
  <c r="O76" i="3"/>
  <c r="O77" i="3"/>
  <c r="N77" i="3"/>
  <c r="P78" i="3"/>
  <c r="P80" i="3"/>
  <c r="N81" i="3"/>
  <c r="N82" i="3"/>
  <c r="R82" i="3"/>
  <c r="O83" i="3"/>
  <c r="P84" i="3"/>
  <c r="P85" i="3"/>
  <c r="R87" i="3"/>
  <c r="N88" i="3"/>
  <c r="R88" i="3"/>
  <c r="O89" i="3"/>
  <c r="P4" i="3"/>
  <c r="L4" i="3"/>
  <c r="H4" i="3"/>
  <c r="Q43" i="3"/>
  <c r="M43" i="3"/>
  <c r="I43" i="3"/>
  <c r="S42" i="3"/>
  <c r="O42" i="3"/>
  <c r="K42" i="3"/>
  <c r="G42" i="3"/>
  <c r="Q41" i="3"/>
  <c r="M41" i="3"/>
  <c r="S40" i="3"/>
  <c r="F7" i="3"/>
  <c r="J7" i="3"/>
  <c r="N7" i="3"/>
  <c r="R7" i="3"/>
  <c r="G7" i="3"/>
  <c r="K7" i="3"/>
  <c r="O7" i="3"/>
  <c r="S7" i="3"/>
  <c r="L7" i="3"/>
  <c r="M7" i="3"/>
  <c r="H7" i="3"/>
  <c r="P7" i="3"/>
  <c r="I7" i="3"/>
  <c r="Q7" i="3"/>
  <c r="F11" i="3"/>
  <c r="J11" i="3"/>
  <c r="N11" i="3"/>
  <c r="R11" i="3"/>
  <c r="G11" i="3"/>
  <c r="K11" i="3"/>
  <c r="O11" i="3"/>
  <c r="S11" i="3"/>
  <c r="L11" i="3"/>
  <c r="M11" i="3"/>
  <c r="H11" i="3"/>
  <c r="P11" i="3"/>
  <c r="I11" i="3"/>
  <c r="Q11" i="3"/>
  <c r="F15" i="3"/>
  <c r="J15" i="3"/>
  <c r="N15" i="3"/>
  <c r="R15" i="3"/>
  <c r="G15" i="3"/>
  <c r="K15" i="3"/>
  <c r="O15" i="3"/>
  <c r="S15" i="3"/>
  <c r="L15" i="3"/>
  <c r="M15" i="3"/>
  <c r="H15" i="3"/>
  <c r="P15" i="3"/>
  <c r="I15" i="3"/>
  <c r="Q15" i="3"/>
  <c r="F19" i="3"/>
  <c r="J19" i="3"/>
  <c r="N19" i="3"/>
  <c r="R19" i="3"/>
  <c r="G19" i="3"/>
  <c r="K19" i="3"/>
  <c r="O19" i="3"/>
  <c r="S19" i="3"/>
  <c r="L19" i="3"/>
  <c r="M19" i="3"/>
  <c r="H19" i="3"/>
  <c r="P19" i="3"/>
  <c r="I19" i="3"/>
  <c r="Q19" i="3"/>
  <c r="F23" i="3"/>
  <c r="J23" i="3"/>
  <c r="N23" i="3"/>
  <c r="R23" i="3"/>
  <c r="G23" i="3"/>
  <c r="K23" i="3"/>
  <c r="O23" i="3"/>
  <c r="S23" i="3"/>
  <c r="L23" i="3"/>
  <c r="M23" i="3"/>
  <c r="H23" i="3"/>
  <c r="P23" i="3"/>
  <c r="I23" i="3"/>
  <c r="Q23" i="3"/>
  <c r="F27" i="3"/>
  <c r="J27" i="3"/>
  <c r="N27" i="3"/>
  <c r="R27" i="3"/>
  <c r="G27" i="3"/>
  <c r="K27" i="3"/>
  <c r="O27" i="3"/>
  <c r="S27" i="3"/>
  <c r="L27" i="3"/>
  <c r="M27" i="3"/>
  <c r="H27" i="3"/>
  <c r="P27" i="3"/>
  <c r="I27" i="3"/>
  <c r="Q27" i="3"/>
  <c r="H31" i="3"/>
  <c r="L31" i="3"/>
  <c r="P31" i="3"/>
  <c r="I31" i="3"/>
  <c r="M31" i="3"/>
  <c r="Q31" i="3"/>
  <c r="F31" i="3"/>
  <c r="J31" i="3"/>
  <c r="N31" i="3"/>
  <c r="R31" i="3"/>
  <c r="G31" i="3"/>
  <c r="K31" i="3"/>
  <c r="O31" i="3"/>
  <c r="S31" i="3"/>
  <c r="H35" i="3"/>
  <c r="L35" i="3"/>
  <c r="P35" i="3"/>
  <c r="I35" i="3"/>
  <c r="M35" i="3"/>
  <c r="Q35" i="3"/>
  <c r="F35" i="3"/>
  <c r="J35" i="3"/>
  <c r="N35" i="3"/>
  <c r="R35" i="3"/>
  <c r="G35" i="3"/>
  <c r="K35" i="3"/>
  <c r="O35" i="3"/>
  <c r="S35" i="3"/>
  <c r="H39" i="3"/>
  <c r="L39" i="3"/>
  <c r="P39" i="3"/>
  <c r="F39" i="3"/>
  <c r="J39" i="3"/>
  <c r="N39" i="3"/>
  <c r="R39" i="3"/>
  <c r="G39" i="3"/>
  <c r="K39" i="3"/>
  <c r="O39" i="3"/>
  <c r="S39" i="3"/>
  <c r="Q71" i="3"/>
  <c r="P76" i="3"/>
  <c r="P77" i="3"/>
  <c r="P89" i="3"/>
  <c r="S4" i="3"/>
  <c r="O4" i="3"/>
  <c r="K4" i="3"/>
  <c r="G4" i="3"/>
  <c r="P43" i="3"/>
  <c r="L43" i="3"/>
  <c r="H43" i="3"/>
  <c r="R42" i="3"/>
  <c r="N42" i="3"/>
  <c r="J42" i="3"/>
  <c r="F42" i="3"/>
  <c r="P41" i="3"/>
  <c r="J41" i="3"/>
  <c r="M39" i="3"/>
  <c r="H8" i="3"/>
  <c r="L8" i="3"/>
  <c r="P8" i="3"/>
  <c r="I8" i="3"/>
  <c r="M8" i="3"/>
  <c r="Q8" i="3"/>
  <c r="F8" i="3"/>
  <c r="N8" i="3"/>
  <c r="G8" i="3"/>
  <c r="O8" i="3"/>
  <c r="J8" i="3"/>
  <c r="R8" i="3"/>
  <c r="K8" i="3"/>
  <c r="S8" i="3"/>
  <c r="H12" i="3"/>
  <c r="L12" i="3"/>
  <c r="P12" i="3"/>
  <c r="I12" i="3"/>
  <c r="M12" i="3"/>
  <c r="Q12" i="3"/>
  <c r="F12" i="3"/>
  <c r="N12" i="3"/>
  <c r="G12" i="3"/>
  <c r="O12" i="3"/>
  <c r="J12" i="3"/>
  <c r="R12" i="3"/>
  <c r="K12" i="3"/>
  <c r="S12" i="3"/>
  <c r="H16" i="3"/>
  <c r="L16" i="3"/>
  <c r="P16" i="3"/>
  <c r="I16" i="3"/>
  <c r="M16" i="3"/>
  <c r="Q16" i="3"/>
  <c r="F16" i="3"/>
  <c r="N16" i="3"/>
  <c r="G16" i="3"/>
  <c r="O16" i="3"/>
  <c r="J16" i="3"/>
  <c r="R16" i="3"/>
  <c r="K16" i="3"/>
  <c r="S16" i="3"/>
  <c r="H20" i="3"/>
  <c r="L20" i="3"/>
  <c r="P20" i="3"/>
  <c r="I20" i="3"/>
  <c r="M20" i="3"/>
  <c r="Q20" i="3"/>
  <c r="F20" i="3"/>
  <c r="N20" i="3"/>
  <c r="G20" i="3"/>
  <c r="O20" i="3"/>
  <c r="J20" i="3"/>
  <c r="R20" i="3"/>
  <c r="K20" i="3"/>
  <c r="S20" i="3"/>
  <c r="H24" i="3"/>
  <c r="L24" i="3"/>
  <c r="P24" i="3"/>
  <c r="I24" i="3"/>
  <c r="M24" i="3"/>
  <c r="Q24" i="3"/>
  <c r="F24" i="3"/>
  <c r="N24" i="3"/>
  <c r="G24" i="3"/>
  <c r="O24" i="3"/>
  <c r="J24" i="3"/>
  <c r="R24" i="3"/>
  <c r="K24" i="3"/>
  <c r="S24" i="3"/>
  <c r="H28" i="3"/>
  <c r="L28" i="3"/>
  <c r="P28" i="3"/>
  <c r="I28" i="3"/>
  <c r="M28" i="3"/>
  <c r="Q28" i="3"/>
  <c r="F28" i="3"/>
  <c r="N28" i="3"/>
  <c r="G28" i="3"/>
  <c r="O28" i="3"/>
  <c r="J28" i="3"/>
  <c r="R28" i="3"/>
  <c r="K28" i="3"/>
  <c r="S28" i="3"/>
  <c r="F32" i="3"/>
  <c r="J32" i="3"/>
  <c r="N32" i="3"/>
  <c r="R32" i="3"/>
  <c r="G32" i="3"/>
  <c r="K32" i="3"/>
  <c r="O32" i="3"/>
  <c r="S32" i="3"/>
  <c r="H32" i="3"/>
  <c r="L32" i="3"/>
  <c r="P32" i="3"/>
  <c r="I32" i="3"/>
  <c r="M32" i="3"/>
  <c r="Q32" i="3"/>
  <c r="F36" i="3"/>
  <c r="J36" i="3"/>
  <c r="N36" i="3"/>
  <c r="R36" i="3"/>
  <c r="G36" i="3"/>
  <c r="K36" i="3"/>
  <c r="O36" i="3"/>
  <c r="S36" i="3"/>
  <c r="H36" i="3"/>
  <c r="L36" i="3"/>
  <c r="P36" i="3"/>
  <c r="I36" i="3"/>
  <c r="M36" i="3"/>
  <c r="Q36" i="3"/>
  <c r="F40" i="3"/>
  <c r="J40" i="3"/>
  <c r="N40" i="3"/>
  <c r="R40" i="3"/>
  <c r="H40" i="3"/>
  <c r="L40" i="3"/>
  <c r="P40" i="3"/>
  <c r="I40" i="3"/>
  <c r="M40" i="3"/>
  <c r="Q40" i="3"/>
  <c r="N51" i="3"/>
  <c r="R51" i="3"/>
  <c r="Q55" i="3"/>
  <c r="N56" i="3"/>
  <c r="N71" i="3"/>
  <c r="N72" i="3"/>
  <c r="N78" i="3"/>
  <c r="R78" i="3"/>
  <c r="N79" i="3"/>
  <c r="R79" i="3"/>
  <c r="N80" i="3"/>
  <c r="R80" i="3"/>
  <c r="P83" i="3"/>
  <c r="N84" i="3"/>
  <c r="R84" i="3"/>
  <c r="R4" i="3"/>
  <c r="N4" i="3"/>
  <c r="S43" i="3"/>
  <c r="O43" i="3"/>
  <c r="K43" i="3"/>
  <c r="Q42" i="3"/>
  <c r="M42" i="3"/>
  <c r="S41" i="3"/>
  <c r="O41" i="3"/>
  <c r="I41" i="3"/>
  <c r="K40" i="3"/>
  <c r="I39" i="3"/>
  <c r="R61" i="3"/>
  <c r="N61" i="3"/>
  <c r="Q61" i="3"/>
  <c r="Q65" i="3"/>
  <c r="O61" i="3"/>
  <c r="P61" i="3"/>
  <c r="R50" i="3"/>
  <c r="I90" i="3"/>
  <c r="N65" i="3"/>
  <c r="O65" i="3"/>
  <c r="P75" i="3"/>
  <c r="N75" i="3"/>
  <c r="R65" i="3"/>
  <c r="O74" i="3"/>
  <c r="P74" i="3"/>
  <c r="Q74" i="3"/>
  <c r="O86" i="3"/>
  <c r="P86" i="3"/>
  <c r="Q86" i="3"/>
  <c r="E90" i="3"/>
  <c r="Q53" i="3"/>
  <c r="R53" i="3"/>
  <c r="R63" i="3"/>
  <c r="R67" i="3"/>
  <c r="N74" i="3"/>
  <c r="R74" i="3"/>
  <c r="R75" i="3"/>
  <c r="F90" i="3"/>
  <c r="C44" i="3"/>
  <c r="G90" i="3"/>
  <c r="P50" i="3"/>
  <c r="N62" i="3"/>
  <c r="R62" i="3"/>
  <c r="N63" i="3"/>
  <c r="O75" i="3"/>
  <c r="Q77" i="3"/>
  <c r="Q81" i="3"/>
  <c r="R81" i="3"/>
  <c r="C91" i="3"/>
  <c r="H90" i="3"/>
  <c r="O53" i="3"/>
  <c r="N58" i="3"/>
  <c r="R58" i="3"/>
  <c r="R59" i="3"/>
  <c r="O67" i="3"/>
  <c r="Q69" i="3"/>
  <c r="Q50" i="3"/>
  <c r="N54" i="3"/>
  <c r="R54" i="3"/>
  <c r="Q57" i="3"/>
  <c r="O63" i="3"/>
  <c r="N70" i="3"/>
  <c r="R70" i="3"/>
  <c r="Q73" i="3"/>
  <c r="O79" i="3"/>
  <c r="N86" i="3"/>
  <c r="R86" i="3"/>
  <c r="Q89" i="3"/>
  <c r="Q85" i="3"/>
  <c r="N53" i="2"/>
  <c r="N57" i="2"/>
  <c r="O71" i="2"/>
  <c r="M81" i="2"/>
  <c r="K72" i="2"/>
  <c r="M77" i="2"/>
  <c r="O67" i="2"/>
  <c r="O59" i="2"/>
  <c r="O55" i="2"/>
  <c r="K56" i="2"/>
  <c r="L65" i="2"/>
  <c r="L53" i="2"/>
  <c r="K88" i="2"/>
  <c r="O83" i="2"/>
  <c r="O75" i="2"/>
  <c r="O51" i="2"/>
  <c r="K86" i="2"/>
  <c r="N62" i="2"/>
  <c r="O56" i="2"/>
  <c r="L87" i="2"/>
  <c r="M75" i="2"/>
  <c r="K54" i="2"/>
  <c r="O87" i="2"/>
  <c r="O79" i="2"/>
  <c r="N74" i="2"/>
  <c r="O63" i="2"/>
  <c r="L81" i="2"/>
  <c r="L79" i="2"/>
  <c r="L75" i="2"/>
  <c r="L71" i="2"/>
  <c r="L69" i="2"/>
  <c r="L67" i="2"/>
  <c r="L63" i="2"/>
  <c r="L59" i="2"/>
  <c r="L55" i="2"/>
  <c r="L51" i="2"/>
  <c r="N50" i="2"/>
  <c r="O88" i="2"/>
  <c r="K87" i="2"/>
  <c r="K85" i="2"/>
  <c r="K83" i="2"/>
  <c r="K71" i="2"/>
  <c r="K67" i="2"/>
  <c r="K65" i="2"/>
  <c r="K59" i="2"/>
  <c r="K55" i="2"/>
  <c r="O81" i="2"/>
  <c r="M71" i="2"/>
  <c r="M59" i="2"/>
  <c r="M51" i="2"/>
  <c r="L50" i="2"/>
  <c r="N86" i="2"/>
  <c r="K78" i="2"/>
  <c r="N70" i="2"/>
  <c r="E90" i="2"/>
  <c r="O85" i="2"/>
  <c r="L85" i="2"/>
  <c r="L84" i="2"/>
  <c r="L80" i="2"/>
  <c r="L68" i="2"/>
  <c r="L64" i="2"/>
  <c r="L52" i="2"/>
  <c r="C91" i="2"/>
  <c r="N89" i="2"/>
  <c r="N85" i="2"/>
  <c r="N81" i="2"/>
  <c r="N77" i="2"/>
  <c r="N73" i="2"/>
  <c r="N69" i="2"/>
  <c r="N65" i="2"/>
  <c r="K50" i="2"/>
  <c r="O74" i="2"/>
  <c r="O66" i="2"/>
  <c r="O58" i="2"/>
  <c r="O54" i="2"/>
  <c r="N82" i="2"/>
  <c r="O82" i="2"/>
  <c r="L62" i="2"/>
  <c r="M50" i="2"/>
  <c r="O78" i="2"/>
  <c r="N54" i="2"/>
  <c r="M62" i="2"/>
  <c r="L66" i="2"/>
  <c r="K66" i="2"/>
  <c r="K70" i="2"/>
  <c r="K74" i="2"/>
  <c r="L78" i="2"/>
  <c r="L82" i="2"/>
  <c r="K82" i="2"/>
  <c r="M54" i="2"/>
  <c r="M66" i="2"/>
  <c r="N66" i="2"/>
  <c r="M82" i="2"/>
  <c r="K62" i="2"/>
  <c r="O62" i="2"/>
  <c r="M70" i="2"/>
  <c r="N78" i="2"/>
  <c r="M86" i="2"/>
  <c r="N52" i="2"/>
  <c r="K58" i="2"/>
  <c r="N58" i="2"/>
  <c r="N61" i="2"/>
  <c r="N63" i="2"/>
  <c r="N84" i="2"/>
  <c r="K52" i="2"/>
  <c r="O52" i="2"/>
  <c r="M57" i="2"/>
  <c r="N59" i="2"/>
  <c r="K61" i="2"/>
  <c r="O61" i="2"/>
  <c r="N64" i="2"/>
  <c r="K68" i="2"/>
  <c r="O68" i="2"/>
  <c r="M73" i="2"/>
  <c r="N75" i="2"/>
  <c r="K77" i="2"/>
  <c r="O77" i="2"/>
  <c r="N80" i="2"/>
  <c r="K84" i="2"/>
  <c r="O84" i="2"/>
  <c r="O86" i="2"/>
  <c r="N79" i="2"/>
  <c r="H90" i="2"/>
  <c r="O50" i="2"/>
  <c r="M53" i="2"/>
  <c r="N55" i="2"/>
  <c r="K57" i="2"/>
  <c r="O57" i="2"/>
  <c r="L58" i="2"/>
  <c r="L60" i="2"/>
  <c r="N60" i="2"/>
  <c r="L61" i="2"/>
  <c r="K64" i="2"/>
  <c r="O64" i="2"/>
  <c r="M69" i="2"/>
  <c r="N71" i="2"/>
  <c r="K73" i="2"/>
  <c r="O73" i="2"/>
  <c r="L74" i="2"/>
  <c r="L76" i="2"/>
  <c r="N76" i="2"/>
  <c r="L77" i="2"/>
  <c r="M78" i="2"/>
  <c r="K80" i="2"/>
  <c r="O80" i="2"/>
  <c r="M83" i="2"/>
  <c r="M85" i="2"/>
  <c r="N87" i="2"/>
  <c r="K89" i="2"/>
  <c r="O89" i="2"/>
  <c r="N68" i="2"/>
  <c r="I90" i="2"/>
  <c r="N51" i="2"/>
  <c r="K53" i="2"/>
  <c r="O53" i="2"/>
  <c r="L54" i="2"/>
  <c r="L56" i="2"/>
  <c r="N56" i="2"/>
  <c r="L57" i="2"/>
  <c r="M58" i="2"/>
  <c r="K60" i="2"/>
  <c r="O60" i="2"/>
  <c r="M63" i="2"/>
  <c r="M65" i="2"/>
  <c r="N67" i="2"/>
  <c r="K69" i="2"/>
  <c r="O69" i="2"/>
  <c r="L70" i="2"/>
  <c r="L72" i="2"/>
  <c r="N72" i="2"/>
  <c r="L73" i="2"/>
  <c r="M74" i="2"/>
  <c r="K76" i="2"/>
  <c r="O76" i="2"/>
  <c r="M79" i="2"/>
  <c r="N83" i="2"/>
  <c r="L86" i="2"/>
  <c r="L88" i="2"/>
  <c r="N88" i="2"/>
  <c r="L89" i="2"/>
  <c r="M60" i="2"/>
  <c r="M64" i="2"/>
  <c r="M72" i="2"/>
  <c r="M76" i="2"/>
  <c r="M80" i="2"/>
  <c r="M84" i="2"/>
  <c r="F90" i="2"/>
  <c r="G90" i="2"/>
  <c r="M52" i="2"/>
  <c r="M56" i="2"/>
  <c r="M68" i="2"/>
  <c r="M88" i="2"/>
  <c r="N44" i="2" l="1"/>
  <c r="R44" i="2"/>
  <c r="J44" i="2"/>
  <c r="J45" i="2" s="1"/>
  <c r="F44" i="2"/>
  <c r="P44" i="2"/>
  <c r="Q44" i="2"/>
  <c r="S44" i="2"/>
  <c r="S45" i="2" s="1"/>
  <c r="M44" i="2"/>
  <c r="H44" i="2"/>
  <c r="H45" i="2" s="1"/>
  <c r="O44" i="2"/>
  <c r="I44" i="2"/>
  <c r="I45" i="2" s="1"/>
  <c r="K44" i="2"/>
  <c r="L44" i="2"/>
  <c r="L45" i="2" s="1"/>
  <c r="O45" i="2"/>
  <c r="K45" i="2"/>
  <c r="Q45" i="2"/>
  <c r="M45" i="2"/>
  <c r="P45" i="2"/>
  <c r="R45" i="2"/>
  <c r="N45" i="2"/>
  <c r="F45" i="2"/>
  <c r="G44" i="2"/>
  <c r="G45" i="2" s="1"/>
  <c r="L44" i="3"/>
  <c r="G44" i="3"/>
  <c r="H44" i="3"/>
  <c r="P44" i="3"/>
  <c r="K44" i="3"/>
  <c r="K45" i="3" s="1"/>
  <c r="I135" i="3"/>
  <c r="I136" i="3" s="1"/>
  <c r="S44" i="3"/>
  <c r="S45" i="3" s="1"/>
  <c r="Q135" i="3"/>
  <c r="Q136" i="3" s="1"/>
  <c r="O44" i="3"/>
  <c r="O45" i="3" s="1"/>
  <c r="J135" i="3"/>
  <c r="J136" i="3" s="1"/>
  <c r="O135" i="3"/>
  <c r="P135" i="3"/>
  <c r="P136" i="3" s="1"/>
  <c r="M135" i="3"/>
  <c r="M136" i="3" s="1"/>
  <c r="N135" i="3"/>
  <c r="N136" i="3" s="1"/>
  <c r="S135" i="3"/>
  <c r="S136" i="3" s="1"/>
  <c r="T135" i="3"/>
  <c r="T136" i="3" s="1"/>
  <c r="O136" i="3"/>
  <c r="R135" i="3"/>
  <c r="R136" i="3" s="1"/>
  <c r="U135" i="3"/>
  <c r="U136" i="3" s="1"/>
  <c r="H135" i="3"/>
  <c r="H136" i="3" s="1"/>
  <c r="K135" i="3"/>
  <c r="K136" i="3" s="1"/>
  <c r="L135" i="3"/>
  <c r="L136" i="3" s="1"/>
  <c r="R44" i="3"/>
  <c r="R45" i="3" s="1"/>
  <c r="G45" i="3"/>
  <c r="L45" i="3"/>
  <c r="P45" i="3"/>
  <c r="H45" i="3"/>
  <c r="I91" i="3"/>
  <c r="E91" i="3"/>
  <c r="H91" i="3"/>
  <c r="G91" i="3"/>
  <c r="F91" i="3"/>
  <c r="M44" i="3"/>
  <c r="M45" i="3" s="1"/>
  <c r="J44" i="3"/>
  <c r="J45" i="3" s="1"/>
  <c r="F44" i="3"/>
  <c r="F45" i="3" s="1"/>
  <c r="Q44" i="3"/>
  <c r="Q45" i="3" s="1"/>
  <c r="N44" i="3"/>
  <c r="N45" i="3" s="1"/>
  <c r="I44" i="3"/>
  <c r="I45" i="3" s="1"/>
  <c r="H91" i="2"/>
  <c r="I91" i="2"/>
  <c r="F91" i="2"/>
  <c r="E91" i="2"/>
  <c r="G91" i="2"/>
  <c r="K137" i="3" l="1"/>
  <c r="I137" i="3"/>
  <c r="S137" i="3"/>
  <c r="U137" i="3"/>
  <c r="P137" i="3"/>
  <c r="O137" i="3"/>
  <c r="M137" i="3"/>
  <c r="Q137" i="3"/>
  <c r="N137" i="3"/>
  <c r="T137" i="3"/>
  <c r="H137" i="3"/>
  <c r="J137" i="3"/>
  <c r="L137" i="3"/>
  <c r="R137" i="3"/>
</calcChain>
</file>

<file path=xl/sharedStrings.xml><?xml version="1.0" encoding="utf-8"?>
<sst xmlns="http://schemas.openxmlformats.org/spreadsheetml/2006/main" count="46" uniqueCount="32">
  <si>
    <t>ROTH (60k)</t>
  </si>
  <si>
    <t>Roth (90k)</t>
  </si>
  <si>
    <t>Roth (120k)</t>
  </si>
  <si>
    <t>Roth (150k)</t>
  </si>
  <si>
    <t>Roth (180k)</t>
  </si>
  <si>
    <t>Percent (60k)</t>
  </si>
  <si>
    <t>Percent (90k)</t>
  </si>
  <si>
    <t>Percent (120k)</t>
  </si>
  <si>
    <t>Percent (150k)</t>
  </si>
  <si>
    <t>Percent (180k)</t>
  </si>
  <si>
    <t>Percent:</t>
  </si>
  <si>
    <t>Investment:</t>
  </si>
  <si>
    <t>Years until Retirement</t>
  </si>
  <si>
    <t>Salary in Retirement</t>
  </si>
  <si>
    <t>Taxes</t>
  </si>
  <si>
    <t>Value of initial investment</t>
  </si>
  <si>
    <t>Traditional Tax Return (60-99k)</t>
  </si>
  <si>
    <t>Reinvestment + Interest</t>
  </si>
  <si>
    <t>Effective Tax Rate</t>
  </si>
  <si>
    <t>Reinvestment after taxes:</t>
  </si>
  <si>
    <t>Total after reinvestment:</t>
  </si>
  <si>
    <t>Total Taxes:</t>
  </si>
  <si>
    <t>Total after Taxes:</t>
  </si>
  <si>
    <t>Total after investment:</t>
  </si>
  <si>
    <t>TRADITIONAL</t>
  </si>
  <si>
    <t>ROTH</t>
  </si>
  <si>
    <t>Salary:</t>
  </si>
  <si>
    <t>Investment each year:</t>
  </si>
  <si>
    <t>CAGR:</t>
  </si>
  <si>
    <t>Roth (210k)</t>
  </si>
  <si>
    <t>Roth (240k)</t>
  </si>
  <si>
    <t>Roth (270k)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</si>
</sst>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7">
    <xf numFmtId="0" fontId="0" fillId="0" borderId="0" xfId="0"/>
    <xf numFmtId="44" fontId="4" fillId="4" borderId="1" xfId="5" applyNumberFormat="1"/>
    <xf numFmtId="44" fontId="0" fillId="0" borderId="0" xfId="0" applyNumberFormat="1" applyBorder="1"/>
    <xf numFmtId="44" fontId="2" fillId="2" borderId="0" xfId="3" applyNumberFormat="1" applyBorder="1"/>
    <xf numFmtId="44" fontId="3" fillId="3" borderId="0" xfId="4" applyNumberFormat="1" applyBorder="1"/>
    <xf numFmtId="0" fontId="0" fillId="0" borderId="0" xfId="0" applyBorder="1"/>
    <xf numFmtId="0" fontId="0" fillId="0" borderId="0" xfId="0" applyFill="1" applyBorder="1"/>
    <xf numFmtId="44" fontId="4" fillId="4" borderId="0" xfId="5" applyNumberFormat="1" applyBorder="1"/>
    <xf numFmtId="0" fontId="5" fillId="5" borderId="1" xfId="6"/>
    <xf numFmtId="44" fontId="0" fillId="0" borderId="0" xfId="1" applyFont="1" applyBorder="1"/>
    <xf numFmtId="9" fontId="5" fillId="5" borderId="1" xfId="6" applyNumberFormat="1"/>
    <xf numFmtId="44" fontId="5" fillId="5" borderId="1" xfId="6" applyNumberFormat="1"/>
    <xf numFmtId="10" fontId="0" fillId="0" borderId="0" xfId="2" applyNumberFormat="1" applyFont="1" applyBorder="1"/>
    <xf numFmtId="10" fontId="0" fillId="0" borderId="0" xfId="2" applyNumberFormat="1" applyFont="1" applyFill="1" applyBorder="1"/>
    <xf numFmtId="44" fontId="0" fillId="0" borderId="0" xfId="1" applyFont="1" applyFill="1" applyBorder="1"/>
    <xf numFmtId="0" fontId="6" fillId="0" borderId="0" xfId="0" applyFont="1" applyBorder="1"/>
    <xf numFmtId="0" fontId="6" fillId="6" borderId="2" xfId="7" applyFont="1"/>
  </cellXfs>
  <cellStyles count="8">
    <cellStyle name="Bad" xfId="4" builtinId="27"/>
    <cellStyle name="Calculation" xfId="5" builtinId="22"/>
    <cellStyle name="Currency" xfId="1" builtinId="4"/>
    <cellStyle name="Good" xfId="3" builtinId="26"/>
    <cellStyle name="Input" xfId="6" builtinId="20"/>
    <cellStyle name="Normal" xfId="0" builtinId="0"/>
    <cellStyle name="Note" xfId="7" builtinId="1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opLeftCell="A73" zoomScale="85" zoomScaleNormal="85" workbookViewId="0">
      <selection activeCell="F50" sqref="F50"/>
    </sheetView>
  </sheetViews>
  <sheetFormatPr defaultRowHeight="14.5" x14ac:dyDescent="0.35"/>
  <cols>
    <col min="1" max="1" width="24.08984375" style="5" bestFit="1" customWidth="1"/>
    <col min="2" max="2" width="4.1796875" style="5" bestFit="1" customWidth="1"/>
    <col min="3" max="3" width="26" style="5" bestFit="1" customWidth="1"/>
    <col min="4" max="4" width="12.6328125" style="5" bestFit="1" customWidth="1"/>
    <col min="5" max="6" width="20.54296875" style="5" bestFit="1" customWidth="1"/>
    <col min="7" max="11" width="19.90625" style="5" bestFit="1" customWidth="1"/>
    <col min="12" max="12" width="19.453125" style="5" bestFit="1" customWidth="1"/>
    <col min="13" max="13" width="19" style="5" bestFit="1" customWidth="1"/>
    <col min="14" max="14" width="19.453125" style="5" bestFit="1" customWidth="1"/>
    <col min="15" max="15" width="19.90625" style="5" bestFit="1" customWidth="1"/>
    <col min="16" max="16" width="19" style="5" bestFit="1" customWidth="1"/>
    <col min="17" max="17" width="19.453125" style="5" bestFit="1" customWidth="1"/>
    <col min="18" max="18" width="19.90625" style="5" bestFit="1" customWidth="1"/>
    <col min="19" max="19" width="19.453125" style="5" bestFit="1" customWidth="1"/>
    <col min="20" max="16384" width="8.7265625" style="5"/>
  </cols>
  <sheetData>
    <row r="1" spans="1:19" x14ac:dyDescent="0.35">
      <c r="A1" s="8" t="s">
        <v>28</v>
      </c>
      <c r="B1" s="10">
        <v>0.06</v>
      </c>
      <c r="C1" s="8" t="s">
        <v>27</v>
      </c>
      <c r="D1" s="11">
        <v>5500</v>
      </c>
      <c r="E1"/>
      <c r="F1" s="5" t="s">
        <v>13</v>
      </c>
      <c r="J1" s="6"/>
      <c r="K1" s="6"/>
      <c r="M1" s="6"/>
      <c r="O1" s="6"/>
      <c r="P1" s="6"/>
      <c r="Q1" s="6"/>
      <c r="R1" s="6"/>
    </row>
    <row r="2" spans="1:19" x14ac:dyDescent="0.35">
      <c r="A2"/>
      <c r="B2"/>
      <c r="C2" s="16" t="s">
        <v>24</v>
      </c>
      <c r="D2"/>
      <c r="E2" t="s">
        <v>13</v>
      </c>
      <c r="F2" s="9">
        <v>40000</v>
      </c>
      <c r="G2" s="9">
        <v>50000</v>
      </c>
      <c r="H2" s="9">
        <v>60000</v>
      </c>
      <c r="I2" s="9">
        <v>70000</v>
      </c>
      <c r="J2" s="9">
        <v>80000</v>
      </c>
      <c r="K2" s="14">
        <v>90000</v>
      </c>
      <c r="L2" s="14">
        <v>100000</v>
      </c>
      <c r="M2" s="9">
        <v>110000</v>
      </c>
      <c r="N2" s="14">
        <v>120000</v>
      </c>
      <c r="O2" s="9">
        <v>130000</v>
      </c>
      <c r="P2" s="14">
        <v>140000</v>
      </c>
      <c r="Q2" s="14">
        <v>150000</v>
      </c>
      <c r="R2" s="14">
        <v>160000</v>
      </c>
      <c r="S2" s="14">
        <v>170000</v>
      </c>
    </row>
    <row r="3" spans="1:19" x14ac:dyDescent="0.35">
      <c r="A3" t="s">
        <v>12</v>
      </c>
      <c r="B3"/>
      <c r="C3"/>
      <c r="D3"/>
      <c r="E3" t="s">
        <v>18</v>
      </c>
      <c r="F3" s="12">
        <v>0.1268</v>
      </c>
      <c r="G3" s="12">
        <f>0.1315</f>
        <v>0.13150000000000001</v>
      </c>
      <c r="H3" s="12">
        <v>0.13450000000000001</v>
      </c>
      <c r="I3" s="12">
        <v>0.1368</v>
      </c>
      <c r="J3" s="13">
        <v>0.14430000000000001</v>
      </c>
      <c r="K3" s="13">
        <v>0.156</v>
      </c>
      <c r="L3" s="13">
        <v>0.16539999999999999</v>
      </c>
      <c r="M3" s="13">
        <v>0.1731</v>
      </c>
      <c r="N3" s="13">
        <v>0.17949999999999999</v>
      </c>
      <c r="O3" s="13">
        <v>0.18490000000000001</v>
      </c>
      <c r="P3" s="13">
        <v>0.18959999999999999</v>
      </c>
      <c r="Q3" s="13">
        <v>0.19359999999999999</v>
      </c>
      <c r="R3" s="13">
        <v>0.19869999999999999</v>
      </c>
      <c r="S3" s="13">
        <v>0.2034</v>
      </c>
    </row>
    <row r="4" spans="1:19" x14ac:dyDescent="0.35">
      <c r="A4">
        <v>40</v>
      </c>
      <c r="C4" s="3">
        <f>$D$1*EXP($B$1*A4)</f>
        <v>60627.470093528806</v>
      </c>
      <c r="E4" s="5" t="s">
        <v>14</v>
      </c>
      <c r="F4" s="4">
        <f>$C4*F$3</f>
        <v>7687.5632078594526</v>
      </c>
      <c r="G4" s="4">
        <f t="shared" ref="G4:S19" si="0">$C4*G$3</f>
        <v>7972.5123172990379</v>
      </c>
      <c r="H4" s="4">
        <f t="shared" si="0"/>
        <v>8154.3947275796245</v>
      </c>
      <c r="I4" s="4">
        <f t="shared" si="0"/>
        <v>8293.8379087947415</v>
      </c>
      <c r="J4" s="4">
        <f t="shared" si="0"/>
        <v>8748.5439344962069</v>
      </c>
      <c r="K4" s="4">
        <f t="shared" si="0"/>
        <v>9457.8853345904936</v>
      </c>
      <c r="L4" s="4">
        <f t="shared" si="0"/>
        <v>10027.783553469664</v>
      </c>
      <c r="M4" s="4">
        <f t="shared" si="0"/>
        <v>10494.615073189836</v>
      </c>
      <c r="N4" s="4">
        <f t="shared" si="0"/>
        <v>10882.63088178842</v>
      </c>
      <c r="O4" s="4">
        <f t="shared" si="0"/>
        <v>11210.019220293476</v>
      </c>
      <c r="P4" s="4">
        <f t="shared" si="0"/>
        <v>11494.968329733061</v>
      </c>
      <c r="Q4" s="4">
        <f t="shared" si="0"/>
        <v>11737.478210107176</v>
      </c>
      <c r="R4" s="4">
        <f t="shared" si="0"/>
        <v>12046.678307584172</v>
      </c>
      <c r="S4" s="4">
        <f t="shared" si="0"/>
        <v>12331.627417023759</v>
      </c>
    </row>
    <row r="5" spans="1:19" x14ac:dyDescent="0.35">
      <c r="A5">
        <v>39</v>
      </c>
      <c r="C5" s="3">
        <f t="shared" ref="C5:C43" si="1">$D$1*EXP($B$1*A5)</f>
        <v>57096.801095025134</v>
      </c>
      <c r="F5" s="4">
        <f t="shared" ref="F5:S43" si="2">$C5*F$3</f>
        <v>7239.8743788491865</v>
      </c>
      <c r="G5" s="4">
        <f t="shared" si="0"/>
        <v>7508.2293439958057</v>
      </c>
      <c r="H5" s="4">
        <f t="shared" si="0"/>
        <v>7679.5197472808813</v>
      </c>
      <c r="I5" s="4">
        <f t="shared" si="0"/>
        <v>7810.8423897994389</v>
      </c>
      <c r="J5" s="4">
        <f t="shared" si="0"/>
        <v>8239.0683980121266</v>
      </c>
      <c r="K5" s="4">
        <f t="shared" si="0"/>
        <v>8907.1009708239217</v>
      </c>
      <c r="L5" s="4">
        <f t="shared" si="0"/>
        <v>9443.8109011171564</v>
      </c>
      <c r="M5" s="4">
        <f t="shared" si="0"/>
        <v>9883.4562695488512</v>
      </c>
      <c r="N5" s="4">
        <f t="shared" si="0"/>
        <v>10248.875796557011</v>
      </c>
      <c r="O5" s="4">
        <f t="shared" si="0"/>
        <v>10557.198522470148</v>
      </c>
      <c r="P5" s="4">
        <f t="shared" si="0"/>
        <v>10825.553487616764</v>
      </c>
      <c r="Q5" s="4">
        <f t="shared" si="0"/>
        <v>11053.940691996866</v>
      </c>
      <c r="R5" s="4">
        <f t="shared" si="0"/>
        <v>11345.134377581493</v>
      </c>
      <c r="S5" s="4">
        <f t="shared" si="0"/>
        <v>11613.489342728111</v>
      </c>
    </row>
    <row r="6" spans="1:19" x14ac:dyDescent="0.35">
      <c r="A6">
        <v>38</v>
      </c>
      <c r="C6" s="3">
        <f t="shared" si="1"/>
        <v>53771.742252408971</v>
      </c>
      <c r="F6" s="4">
        <f t="shared" si="2"/>
        <v>6818.2569176054576</v>
      </c>
      <c r="G6" s="4">
        <f t="shared" si="0"/>
        <v>7070.9841061917796</v>
      </c>
      <c r="H6" s="4">
        <f t="shared" si="0"/>
        <v>7232.2993329490073</v>
      </c>
      <c r="I6" s="4">
        <f t="shared" si="0"/>
        <v>7355.9743401295473</v>
      </c>
      <c r="J6" s="4">
        <f t="shared" si="0"/>
        <v>7759.2624070226148</v>
      </c>
      <c r="K6" s="4">
        <f t="shared" si="0"/>
        <v>8388.3917913757996</v>
      </c>
      <c r="L6" s="4">
        <f t="shared" si="0"/>
        <v>8893.8461685484435</v>
      </c>
      <c r="M6" s="4">
        <f t="shared" si="0"/>
        <v>9307.8885838919923</v>
      </c>
      <c r="N6" s="4">
        <f t="shared" si="0"/>
        <v>9652.0277343074104</v>
      </c>
      <c r="O6" s="4">
        <f t="shared" si="0"/>
        <v>9942.3951424704192</v>
      </c>
      <c r="P6" s="4">
        <f t="shared" si="0"/>
        <v>10195.12233105674</v>
      </c>
      <c r="Q6" s="4">
        <f t="shared" si="0"/>
        <v>10410.209300066377</v>
      </c>
      <c r="R6" s="4">
        <f t="shared" si="0"/>
        <v>10684.445185553663</v>
      </c>
      <c r="S6" s="4">
        <f t="shared" si="0"/>
        <v>10937.172374139984</v>
      </c>
    </row>
    <row r="7" spans="1:19" x14ac:dyDescent="0.35">
      <c r="A7">
        <v>37</v>
      </c>
      <c r="C7" s="3">
        <f t="shared" si="1"/>
        <v>50640.319762352367</v>
      </c>
      <c r="F7" s="4">
        <f t="shared" si="2"/>
        <v>6421.1925458662799</v>
      </c>
      <c r="G7" s="4">
        <f t="shared" si="0"/>
        <v>6659.2020487493364</v>
      </c>
      <c r="H7" s="4">
        <f t="shared" si="0"/>
        <v>6811.1230080363939</v>
      </c>
      <c r="I7" s="4">
        <f t="shared" si="0"/>
        <v>6927.5957434898037</v>
      </c>
      <c r="J7" s="4">
        <f t="shared" si="0"/>
        <v>7307.3981417074474</v>
      </c>
      <c r="K7" s="4">
        <f t="shared" si="0"/>
        <v>7899.8898829269692</v>
      </c>
      <c r="L7" s="4">
        <f t="shared" si="0"/>
        <v>8375.9088886930804</v>
      </c>
      <c r="M7" s="4">
        <f t="shared" si="0"/>
        <v>8765.8393508631943</v>
      </c>
      <c r="N7" s="4">
        <f t="shared" si="0"/>
        <v>9089.9373973422498</v>
      </c>
      <c r="O7" s="4">
        <f t="shared" si="0"/>
        <v>9363.3951240589522</v>
      </c>
      <c r="P7" s="4">
        <f t="shared" si="0"/>
        <v>9601.4046269420087</v>
      </c>
      <c r="Q7" s="4">
        <f t="shared" si="0"/>
        <v>9803.9659059914175</v>
      </c>
      <c r="R7" s="4">
        <f t="shared" si="0"/>
        <v>10062.231536779414</v>
      </c>
      <c r="S7" s="4">
        <f t="shared" si="0"/>
        <v>10300.241039662471</v>
      </c>
    </row>
    <row r="8" spans="1:19" x14ac:dyDescent="0.35">
      <c r="A8">
        <v>36</v>
      </c>
      <c r="C8" s="3">
        <f t="shared" si="1"/>
        <v>47691.25712154901</v>
      </c>
      <c r="F8" s="4">
        <f t="shared" si="2"/>
        <v>6047.2514030124139</v>
      </c>
      <c r="G8" s="4">
        <f t="shared" si="0"/>
        <v>6271.4003114836951</v>
      </c>
      <c r="H8" s="4">
        <f t="shared" si="0"/>
        <v>6414.4740828483418</v>
      </c>
      <c r="I8" s="4">
        <f t="shared" si="0"/>
        <v>6524.1639742279049</v>
      </c>
      <c r="J8" s="4">
        <f t="shared" si="0"/>
        <v>6881.8484026395226</v>
      </c>
      <c r="K8" s="4">
        <f t="shared" si="0"/>
        <v>7439.8361109616453</v>
      </c>
      <c r="L8" s="4">
        <f t="shared" si="0"/>
        <v>7888.1339279042058</v>
      </c>
      <c r="M8" s="4">
        <f t="shared" si="0"/>
        <v>8255.3566077401338</v>
      </c>
      <c r="N8" s="4">
        <f t="shared" si="0"/>
        <v>8560.5806533180476</v>
      </c>
      <c r="O8" s="4">
        <f t="shared" si="0"/>
        <v>8818.1134417744124</v>
      </c>
      <c r="P8" s="4">
        <f t="shared" si="0"/>
        <v>9042.2623502456918</v>
      </c>
      <c r="Q8" s="4">
        <f t="shared" si="0"/>
        <v>9233.0273787318874</v>
      </c>
      <c r="R8" s="4">
        <f t="shared" si="0"/>
        <v>9476.2527900517871</v>
      </c>
      <c r="S8" s="4">
        <f t="shared" si="0"/>
        <v>9700.4016985230683</v>
      </c>
    </row>
    <row r="9" spans="1:19" x14ac:dyDescent="0.35">
      <c r="A9">
        <v>35</v>
      </c>
      <c r="C9" s="3">
        <f>$D$1*EXP($B$1*A9)</f>
        <v>44913.934519122085</v>
      </c>
      <c r="F9" s="4">
        <f t="shared" si="2"/>
        <v>5695.0868970246802</v>
      </c>
      <c r="G9" s="4">
        <f t="shared" si="0"/>
        <v>5906.1823892645543</v>
      </c>
      <c r="H9" s="4">
        <f t="shared" si="0"/>
        <v>6040.9241928219208</v>
      </c>
      <c r="I9" s="4">
        <f t="shared" si="0"/>
        <v>6144.2262422159019</v>
      </c>
      <c r="J9" s="4">
        <f t="shared" si="0"/>
        <v>6481.0807511093171</v>
      </c>
      <c r="K9" s="4">
        <f t="shared" si="0"/>
        <v>7006.5737849830457</v>
      </c>
      <c r="L9" s="4">
        <f t="shared" si="0"/>
        <v>7428.7647694627922</v>
      </c>
      <c r="M9" s="4">
        <f t="shared" si="0"/>
        <v>7774.6020652600328</v>
      </c>
      <c r="N9" s="4">
        <f t="shared" si="0"/>
        <v>8062.0512461824137</v>
      </c>
      <c r="O9" s="4">
        <f t="shared" si="0"/>
        <v>8304.5864925856731</v>
      </c>
      <c r="P9" s="4">
        <f t="shared" si="0"/>
        <v>8515.6819848255473</v>
      </c>
      <c r="Q9" s="4">
        <f t="shared" si="0"/>
        <v>8695.3377229020352</v>
      </c>
      <c r="R9" s="4">
        <f t="shared" si="0"/>
        <v>8924.3987889495584</v>
      </c>
      <c r="S9" s="4">
        <f t="shared" si="0"/>
        <v>9135.4942811894325</v>
      </c>
    </row>
    <row r="10" spans="1:19" x14ac:dyDescent="0.35">
      <c r="A10">
        <v>34</v>
      </c>
      <c r="C10" s="3">
        <f t="shared" si="1"/>
        <v>42298.35059383449</v>
      </c>
      <c r="F10" s="4">
        <f t="shared" si="2"/>
        <v>5363.4308552982129</v>
      </c>
      <c r="G10" s="4">
        <f t="shared" si="0"/>
        <v>5562.2331030892356</v>
      </c>
      <c r="H10" s="4">
        <f t="shared" si="0"/>
        <v>5689.1281548707393</v>
      </c>
      <c r="I10" s="4">
        <f t="shared" si="0"/>
        <v>5786.4143612365588</v>
      </c>
      <c r="J10" s="4">
        <f t="shared" si="0"/>
        <v>6103.6519906903177</v>
      </c>
      <c r="K10" s="4">
        <f t="shared" si="0"/>
        <v>6598.5426926381806</v>
      </c>
      <c r="L10" s="4">
        <f t="shared" si="0"/>
        <v>6996.1471882202241</v>
      </c>
      <c r="M10" s="4">
        <f t="shared" si="0"/>
        <v>7321.8444877927504</v>
      </c>
      <c r="N10" s="4">
        <f t="shared" si="0"/>
        <v>7592.5539315932911</v>
      </c>
      <c r="O10" s="4">
        <f t="shared" si="0"/>
        <v>7820.9650247999971</v>
      </c>
      <c r="P10" s="4">
        <f t="shared" si="0"/>
        <v>8019.7672725910188</v>
      </c>
      <c r="Q10" s="4">
        <f t="shared" si="0"/>
        <v>8188.9606749663571</v>
      </c>
      <c r="R10" s="4">
        <f t="shared" si="0"/>
        <v>8404.6822629949129</v>
      </c>
      <c r="S10" s="4">
        <f t="shared" si="0"/>
        <v>8603.4845107859346</v>
      </c>
    </row>
    <row r="11" spans="1:19" x14ac:dyDescent="0.35">
      <c r="A11">
        <v>33</v>
      </c>
      <c r="C11" s="3">
        <f>$D$1*EXP($B$1*A11)</f>
        <v>39835.086418385567</v>
      </c>
      <c r="F11" s="4">
        <f t="shared" si="2"/>
        <v>5051.0889578512897</v>
      </c>
      <c r="G11" s="4">
        <f t="shared" si="0"/>
        <v>5238.3138640177021</v>
      </c>
      <c r="H11" s="4">
        <f t="shared" si="0"/>
        <v>5357.8191232728586</v>
      </c>
      <c r="I11" s="4">
        <f t="shared" si="0"/>
        <v>5449.4398220351459</v>
      </c>
      <c r="J11" s="4">
        <f t="shared" si="0"/>
        <v>5748.202970173038</v>
      </c>
      <c r="K11" s="4">
        <f t="shared" si="0"/>
        <v>6214.2734812681483</v>
      </c>
      <c r="L11" s="4">
        <f t="shared" si="0"/>
        <v>6588.7232936009723</v>
      </c>
      <c r="M11" s="4">
        <f t="shared" si="0"/>
        <v>6895.4534590225421</v>
      </c>
      <c r="N11" s="4">
        <f t="shared" si="0"/>
        <v>7150.3980121002087</v>
      </c>
      <c r="O11" s="4">
        <f t="shared" si="0"/>
        <v>7365.5074787594913</v>
      </c>
      <c r="P11" s="4">
        <f t="shared" si="0"/>
        <v>7552.7323849259028</v>
      </c>
      <c r="Q11" s="4">
        <f t="shared" si="0"/>
        <v>7712.0727305994451</v>
      </c>
      <c r="R11" s="4">
        <f t="shared" si="0"/>
        <v>7915.2316713332111</v>
      </c>
      <c r="S11" s="4">
        <f t="shared" si="0"/>
        <v>8102.4565774996245</v>
      </c>
    </row>
    <row r="12" spans="1:19" x14ac:dyDescent="0.35">
      <c r="A12">
        <v>32</v>
      </c>
      <c r="C12" s="3">
        <f t="shared" si="1"/>
        <v>37515.271581099121</v>
      </c>
      <c r="F12" s="4">
        <f t="shared" si="2"/>
        <v>4756.9364364833682</v>
      </c>
      <c r="G12" s="4">
        <f t="shared" si="0"/>
        <v>4933.2582129145349</v>
      </c>
      <c r="H12" s="4">
        <f t="shared" si="0"/>
        <v>5045.8040276578322</v>
      </c>
      <c r="I12" s="4">
        <f t="shared" si="0"/>
        <v>5132.0891522943602</v>
      </c>
      <c r="J12" s="4">
        <f t="shared" si="0"/>
        <v>5413.4536891526041</v>
      </c>
      <c r="K12" s="4">
        <f t="shared" si="0"/>
        <v>5852.3823666514627</v>
      </c>
      <c r="L12" s="4">
        <f t="shared" si="0"/>
        <v>6205.0259195137942</v>
      </c>
      <c r="M12" s="4">
        <f t="shared" si="0"/>
        <v>6493.8935106882582</v>
      </c>
      <c r="N12" s="4">
        <f t="shared" si="0"/>
        <v>6733.9912488072923</v>
      </c>
      <c r="O12" s="4">
        <f t="shared" si="0"/>
        <v>6936.5737153452283</v>
      </c>
      <c r="P12" s="4">
        <f t="shared" si="0"/>
        <v>7112.8954917763931</v>
      </c>
      <c r="Q12" s="4">
        <f t="shared" si="0"/>
        <v>7262.9565781007896</v>
      </c>
      <c r="R12" s="4">
        <f t="shared" si="0"/>
        <v>7454.2844631643948</v>
      </c>
      <c r="S12" s="4">
        <f t="shared" si="0"/>
        <v>7630.6062395955614</v>
      </c>
    </row>
    <row r="13" spans="1:19" x14ac:dyDescent="0.35">
      <c r="A13">
        <v>31</v>
      </c>
      <c r="C13" s="3">
        <f t="shared" si="1"/>
        <v>35330.552242860234</v>
      </c>
      <c r="F13" s="4">
        <f t="shared" si="2"/>
        <v>4479.9140243946777</v>
      </c>
      <c r="G13" s="4">
        <f t="shared" si="0"/>
        <v>4645.9676199361211</v>
      </c>
      <c r="H13" s="4">
        <f t="shared" si="0"/>
        <v>4751.959276664702</v>
      </c>
      <c r="I13" s="4">
        <f t="shared" si="0"/>
        <v>4833.2195468232803</v>
      </c>
      <c r="J13" s="4">
        <f t="shared" si="0"/>
        <v>5098.1986886447321</v>
      </c>
      <c r="K13" s="4">
        <f t="shared" si="0"/>
        <v>5511.5661498861964</v>
      </c>
      <c r="L13" s="4">
        <f t="shared" si="0"/>
        <v>5843.6733409690823</v>
      </c>
      <c r="M13" s="4">
        <f t="shared" si="0"/>
        <v>6115.7185932391067</v>
      </c>
      <c r="N13" s="4">
        <f t="shared" si="0"/>
        <v>6341.8341275934117</v>
      </c>
      <c r="O13" s="4">
        <f t="shared" si="0"/>
        <v>6532.6191097048577</v>
      </c>
      <c r="P13" s="4">
        <f t="shared" si="0"/>
        <v>6698.6727052463002</v>
      </c>
      <c r="Q13" s="4">
        <f t="shared" si="0"/>
        <v>6839.9949142177411</v>
      </c>
      <c r="R13" s="4">
        <f t="shared" si="0"/>
        <v>7020.1807306563278</v>
      </c>
      <c r="S13" s="4">
        <f t="shared" si="0"/>
        <v>7186.2343261977712</v>
      </c>
    </row>
    <row r="14" spans="1:19" x14ac:dyDescent="0.35">
      <c r="A14">
        <v>30</v>
      </c>
      <c r="C14" s="3">
        <f t="shared" si="1"/>
        <v>33273.061054271195</v>
      </c>
      <c r="F14" s="4">
        <f t="shared" si="2"/>
        <v>4219.024141681587</v>
      </c>
      <c r="G14" s="4">
        <f t="shared" si="0"/>
        <v>4375.4075286366624</v>
      </c>
      <c r="H14" s="4">
        <f t="shared" si="0"/>
        <v>4475.2267117994761</v>
      </c>
      <c r="I14" s="4">
        <f t="shared" si="0"/>
        <v>4551.7547522242994</v>
      </c>
      <c r="J14" s="4">
        <f t="shared" si="0"/>
        <v>4801.3027101313337</v>
      </c>
      <c r="K14" s="4">
        <f t="shared" si="0"/>
        <v>5190.5975244663068</v>
      </c>
      <c r="L14" s="4">
        <f t="shared" si="0"/>
        <v>5503.3642983764557</v>
      </c>
      <c r="M14" s="4">
        <f t="shared" si="0"/>
        <v>5759.5668684943439</v>
      </c>
      <c r="N14" s="4">
        <f t="shared" si="0"/>
        <v>5972.5144592416791</v>
      </c>
      <c r="O14" s="4">
        <f t="shared" si="0"/>
        <v>6152.188988934744</v>
      </c>
      <c r="P14" s="4">
        <f t="shared" si="0"/>
        <v>6308.5723758898184</v>
      </c>
      <c r="Q14" s="4">
        <f t="shared" si="0"/>
        <v>6441.6646201069034</v>
      </c>
      <c r="R14" s="4">
        <f t="shared" si="0"/>
        <v>6611.3572314836856</v>
      </c>
      <c r="S14" s="4">
        <f t="shared" si="0"/>
        <v>6767.740618438761</v>
      </c>
    </row>
    <row r="15" spans="1:19" x14ac:dyDescent="0.35">
      <c r="A15">
        <v>29</v>
      </c>
      <c r="C15" s="3">
        <f t="shared" si="1"/>
        <v>31335.38882469595</v>
      </c>
      <c r="F15" s="4">
        <f t="shared" si="2"/>
        <v>3973.3273029714464</v>
      </c>
      <c r="G15" s="4">
        <f t="shared" si="0"/>
        <v>4120.6036304475174</v>
      </c>
      <c r="H15" s="4">
        <f t="shared" si="0"/>
        <v>4214.6097969216053</v>
      </c>
      <c r="I15" s="4">
        <f t="shared" si="0"/>
        <v>4286.6811912184057</v>
      </c>
      <c r="J15" s="4">
        <f t="shared" si="0"/>
        <v>4521.6966074036263</v>
      </c>
      <c r="K15" s="4">
        <f t="shared" si="0"/>
        <v>4888.3206566525687</v>
      </c>
      <c r="L15" s="4">
        <f t="shared" si="0"/>
        <v>5182.8733116047097</v>
      </c>
      <c r="M15" s="4">
        <f t="shared" si="0"/>
        <v>5424.1558055548694</v>
      </c>
      <c r="N15" s="4">
        <f t="shared" si="0"/>
        <v>5624.7022940329225</v>
      </c>
      <c r="O15" s="4">
        <f t="shared" si="0"/>
        <v>5793.9133936862818</v>
      </c>
      <c r="P15" s="4">
        <f t="shared" si="0"/>
        <v>5941.1897211623518</v>
      </c>
      <c r="Q15" s="4">
        <f t="shared" si="0"/>
        <v>6066.5312764611363</v>
      </c>
      <c r="R15" s="4">
        <f t="shared" si="0"/>
        <v>6226.3417594670846</v>
      </c>
      <c r="S15" s="4">
        <f t="shared" si="0"/>
        <v>6373.6180869431564</v>
      </c>
    </row>
    <row r="16" spans="1:19" x14ac:dyDescent="0.35">
      <c r="A16">
        <v>28</v>
      </c>
      <c r="C16" s="3">
        <f t="shared" si="1"/>
        <v>29510.557841170859</v>
      </c>
      <c r="F16" s="4">
        <f t="shared" si="2"/>
        <v>3741.938734260465</v>
      </c>
      <c r="G16" s="4">
        <f t="shared" si="0"/>
        <v>3880.6383561139683</v>
      </c>
      <c r="H16" s="4">
        <f t="shared" si="0"/>
        <v>3969.1700296374806</v>
      </c>
      <c r="I16" s="4">
        <f t="shared" si="0"/>
        <v>4037.0443126721739</v>
      </c>
      <c r="J16" s="4">
        <f t="shared" si="0"/>
        <v>4258.3734964809555</v>
      </c>
      <c r="K16" s="4">
        <f t="shared" si="0"/>
        <v>4603.6470232226538</v>
      </c>
      <c r="L16" s="4">
        <f t="shared" si="0"/>
        <v>4881.0462669296603</v>
      </c>
      <c r="M16" s="4">
        <f t="shared" si="0"/>
        <v>5108.2775623066755</v>
      </c>
      <c r="N16" s="4">
        <f t="shared" si="0"/>
        <v>5297.1451324901691</v>
      </c>
      <c r="O16" s="4">
        <f t="shared" si="0"/>
        <v>5456.5021448324924</v>
      </c>
      <c r="P16" s="4">
        <f t="shared" si="0"/>
        <v>5595.2017666859947</v>
      </c>
      <c r="Q16" s="4">
        <f t="shared" si="0"/>
        <v>5713.2439980506779</v>
      </c>
      <c r="R16" s="4">
        <f t="shared" si="0"/>
        <v>5863.7478430406491</v>
      </c>
      <c r="S16" s="4">
        <f t="shared" si="0"/>
        <v>6002.4474648941523</v>
      </c>
    </row>
    <row r="17" spans="1:19" x14ac:dyDescent="0.35">
      <c r="A17">
        <v>27</v>
      </c>
      <c r="C17" s="3">
        <f t="shared" si="1"/>
        <v>27791.996741101266</v>
      </c>
      <c r="F17" s="4">
        <f t="shared" si="2"/>
        <v>3524.0251867716406</v>
      </c>
      <c r="G17" s="4">
        <f t="shared" si="0"/>
        <v>3654.6475714548164</v>
      </c>
      <c r="H17" s="4">
        <f t="shared" si="0"/>
        <v>3738.0235616781206</v>
      </c>
      <c r="I17" s="4">
        <f t="shared" si="0"/>
        <v>3801.9451541826534</v>
      </c>
      <c r="J17" s="4">
        <f t="shared" si="0"/>
        <v>4010.3851297409128</v>
      </c>
      <c r="K17" s="4">
        <f t="shared" si="0"/>
        <v>4335.5514916117972</v>
      </c>
      <c r="L17" s="4">
        <f t="shared" si="0"/>
        <v>4596.7962609781489</v>
      </c>
      <c r="M17" s="4">
        <f t="shared" si="0"/>
        <v>4810.7946358846293</v>
      </c>
      <c r="N17" s="4">
        <f t="shared" si="0"/>
        <v>4988.6634150276768</v>
      </c>
      <c r="O17" s="4">
        <f t="shared" si="0"/>
        <v>5138.7401974296245</v>
      </c>
      <c r="P17" s="4">
        <f t="shared" si="0"/>
        <v>5269.3625821127998</v>
      </c>
      <c r="Q17" s="4">
        <f t="shared" si="0"/>
        <v>5380.5305690772047</v>
      </c>
      <c r="R17" s="4">
        <f t="shared" si="0"/>
        <v>5522.2697524568212</v>
      </c>
      <c r="S17" s="4">
        <f t="shared" si="0"/>
        <v>5652.8921371399974</v>
      </c>
    </row>
    <row r="18" spans="1:19" x14ac:dyDescent="0.35">
      <c r="A18">
        <v>26</v>
      </c>
      <c r="C18" s="3">
        <f t="shared" si="1"/>
        <v>26173.516848258198</v>
      </c>
      <c r="F18" s="4">
        <f t="shared" si="2"/>
        <v>3318.8019363591393</v>
      </c>
      <c r="G18" s="4">
        <f t="shared" si="0"/>
        <v>3441.8174655459529</v>
      </c>
      <c r="H18" s="4">
        <f t="shared" si="0"/>
        <v>3520.3380160907277</v>
      </c>
      <c r="I18" s="4">
        <f t="shared" si="0"/>
        <v>3580.5371048417214</v>
      </c>
      <c r="J18" s="4">
        <f t="shared" si="0"/>
        <v>3776.8384812036584</v>
      </c>
      <c r="K18" s="4">
        <f t="shared" si="0"/>
        <v>4083.0686283282789</v>
      </c>
      <c r="L18" s="4">
        <f t="shared" si="0"/>
        <v>4329.0996867019057</v>
      </c>
      <c r="M18" s="4">
        <f t="shared" si="0"/>
        <v>4530.6357664334937</v>
      </c>
      <c r="N18" s="4">
        <f t="shared" si="0"/>
        <v>4698.1462742623462</v>
      </c>
      <c r="O18" s="4">
        <f t="shared" si="0"/>
        <v>4839.4832652429413</v>
      </c>
      <c r="P18" s="4">
        <f t="shared" si="0"/>
        <v>4962.4987944297536</v>
      </c>
      <c r="Q18" s="4">
        <f t="shared" si="0"/>
        <v>5067.1928618227867</v>
      </c>
      <c r="R18" s="4">
        <f t="shared" si="0"/>
        <v>5200.6777977489037</v>
      </c>
      <c r="S18" s="4">
        <f t="shared" si="0"/>
        <v>5323.6933269357169</v>
      </c>
    </row>
    <row r="19" spans="1:19" x14ac:dyDescent="0.35">
      <c r="A19">
        <v>25</v>
      </c>
      <c r="C19" s="3">
        <f t="shared" si="1"/>
        <v>24649.289886859355</v>
      </c>
      <c r="F19" s="4">
        <f t="shared" si="2"/>
        <v>3125.5299576537659</v>
      </c>
      <c r="G19" s="4">
        <f t="shared" si="0"/>
        <v>3241.3816201220052</v>
      </c>
      <c r="H19" s="4">
        <f t="shared" si="0"/>
        <v>3315.3294897825836</v>
      </c>
      <c r="I19" s="4">
        <f t="shared" si="0"/>
        <v>3372.0228565223597</v>
      </c>
      <c r="J19" s="4">
        <f t="shared" si="0"/>
        <v>3556.8925306738051</v>
      </c>
      <c r="K19" s="4">
        <f t="shared" si="0"/>
        <v>3845.2892223500594</v>
      </c>
      <c r="L19" s="4">
        <f t="shared" si="0"/>
        <v>4076.992547286537</v>
      </c>
      <c r="M19" s="4">
        <f t="shared" si="0"/>
        <v>4266.7920794153542</v>
      </c>
      <c r="N19" s="4">
        <f t="shared" si="0"/>
        <v>4424.5475346912544</v>
      </c>
      <c r="O19" s="4">
        <f t="shared" si="0"/>
        <v>4557.6537000802946</v>
      </c>
      <c r="P19" s="4">
        <f t="shared" si="0"/>
        <v>4673.5053625485334</v>
      </c>
      <c r="Q19" s="4">
        <f t="shared" si="0"/>
        <v>4772.1025220959709</v>
      </c>
      <c r="R19" s="4">
        <f t="shared" si="0"/>
        <v>4897.8139005189532</v>
      </c>
      <c r="S19" s="4">
        <f t="shared" si="0"/>
        <v>5013.665562987193</v>
      </c>
    </row>
    <row r="20" spans="1:19" x14ac:dyDescent="0.35">
      <c r="A20">
        <v>24</v>
      </c>
      <c r="C20" s="3">
        <f t="shared" si="1"/>
        <v>23213.826993481038</v>
      </c>
      <c r="F20" s="4">
        <f t="shared" si="2"/>
        <v>2943.5132627733956</v>
      </c>
      <c r="G20" s="4">
        <f t="shared" si="2"/>
        <v>3052.6182496427564</v>
      </c>
      <c r="H20" s="4">
        <f t="shared" si="2"/>
        <v>3122.2597306231996</v>
      </c>
      <c r="I20" s="4">
        <f t="shared" si="2"/>
        <v>3175.6515327082061</v>
      </c>
      <c r="J20" s="4">
        <f t="shared" si="2"/>
        <v>3349.755235159314</v>
      </c>
      <c r="K20" s="4">
        <f t="shared" si="2"/>
        <v>3621.3570109830421</v>
      </c>
      <c r="L20" s="4">
        <f t="shared" si="2"/>
        <v>3839.5669847217637</v>
      </c>
      <c r="M20" s="4">
        <f t="shared" si="2"/>
        <v>4018.3134525715677</v>
      </c>
      <c r="N20" s="4">
        <f t="shared" si="2"/>
        <v>4166.8819453298465</v>
      </c>
      <c r="O20" s="4">
        <f t="shared" si="2"/>
        <v>4292.2366110946441</v>
      </c>
      <c r="P20" s="4">
        <f t="shared" si="2"/>
        <v>4401.3415979640049</v>
      </c>
      <c r="Q20" s="4">
        <f t="shared" si="2"/>
        <v>4494.1969059379289</v>
      </c>
      <c r="R20" s="4">
        <f t="shared" si="2"/>
        <v>4612.587423604682</v>
      </c>
      <c r="S20" s="4">
        <f t="shared" si="2"/>
        <v>4721.6924104740428</v>
      </c>
    </row>
    <row r="21" spans="1:19" x14ac:dyDescent="0.35">
      <c r="A21">
        <v>23</v>
      </c>
      <c r="C21" s="3">
        <f t="shared" si="1"/>
        <v>21861.958951221113</v>
      </c>
      <c r="F21" s="4">
        <f t="shared" si="2"/>
        <v>2772.0963950148371</v>
      </c>
      <c r="G21" s="4">
        <f t="shared" si="2"/>
        <v>2874.8476020855765</v>
      </c>
      <c r="H21" s="4">
        <f t="shared" si="2"/>
        <v>2940.4334789392401</v>
      </c>
      <c r="I21" s="4">
        <f t="shared" si="2"/>
        <v>2990.7159845270485</v>
      </c>
      <c r="J21" s="4">
        <f t="shared" si="2"/>
        <v>3154.6806766612067</v>
      </c>
      <c r="K21" s="4">
        <f t="shared" si="2"/>
        <v>3410.4655963904938</v>
      </c>
      <c r="L21" s="4">
        <f t="shared" si="2"/>
        <v>3615.9680105319721</v>
      </c>
      <c r="M21" s="4">
        <f t="shared" si="2"/>
        <v>3784.3050944563747</v>
      </c>
      <c r="N21" s="4">
        <f t="shared" si="2"/>
        <v>3924.2216317441898</v>
      </c>
      <c r="O21" s="4">
        <f t="shared" si="2"/>
        <v>4042.276210080784</v>
      </c>
      <c r="P21" s="4">
        <f t="shared" si="2"/>
        <v>4145.027417151523</v>
      </c>
      <c r="Q21" s="4">
        <f t="shared" si="2"/>
        <v>4232.4752529564075</v>
      </c>
      <c r="R21" s="4">
        <f t="shared" si="2"/>
        <v>4343.9712436076352</v>
      </c>
      <c r="S21" s="4">
        <f t="shared" si="2"/>
        <v>4446.7224506783741</v>
      </c>
    </row>
    <row r="22" spans="1:19" x14ac:dyDescent="0.35">
      <c r="A22">
        <v>22</v>
      </c>
      <c r="C22" s="3">
        <f t="shared" si="1"/>
        <v>20588.817574934739</v>
      </c>
      <c r="F22" s="4">
        <f t="shared" si="2"/>
        <v>2610.6620685017247</v>
      </c>
      <c r="G22" s="4">
        <f t="shared" si="2"/>
        <v>2707.4295111039182</v>
      </c>
      <c r="H22" s="4">
        <f t="shared" si="2"/>
        <v>2769.1959638287226</v>
      </c>
      <c r="I22" s="4">
        <f t="shared" si="2"/>
        <v>2816.5502442510724</v>
      </c>
      <c r="J22" s="4">
        <f t="shared" si="2"/>
        <v>2970.9663760630833</v>
      </c>
      <c r="K22" s="4">
        <f t="shared" si="2"/>
        <v>3211.8555416898193</v>
      </c>
      <c r="L22" s="4">
        <f t="shared" si="2"/>
        <v>3405.3904268942056</v>
      </c>
      <c r="M22" s="4">
        <f t="shared" si="2"/>
        <v>3563.9243222212035</v>
      </c>
      <c r="N22" s="4">
        <f t="shared" si="2"/>
        <v>3695.6927547007854</v>
      </c>
      <c r="O22" s="4">
        <f t="shared" si="2"/>
        <v>3806.8723696054335</v>
      </c>
      <c r="P22" s="4">
        <f t="shared" si="2"/>
        <v>3903.6398122076262</v>
      </c>
      <c r="Q22" s="4">
        <f t="shared" si="2"/>
        <v>3985.9950825073656</v>
      </c>
      <c r="R22" s="4">
        <f t="shared" si="2"/>
        <v>4090.9980521395323</v>
      </c>
      <c r="S22" s="4">
        <f t="shared" si="2"/>
        <v>4187.7654947417259</v>
      </c>
    </row>
    <row r="23" spans="1:19" x14ac:dyDescent="0.35">
      <c r="A23">
        <v>21</v>
      </c>
      <c r="C23" s="3">
        <f t="shared" si="1"/>
        <v>19389.818180509603</v>
      </c>
      <c r="F23" s="4">
        <f t="shared" si="2"/>
        <v>2458.6289452886176</v>
      </c>
      <c r="G23" s="4">
        <f t="shared" si="2"/>
        <v>2549.7610907370131</v>
      </c>
      <c r="H23" s="4">
        <f t="shared" si="2"/>
        <v>2607.9305452785416</v>
      </c>
      <c r="I23" s="4">
        <f t="shared" si="2"/>
        <v>2652.5271270937137</v>
      </c>
      <c r="J23" s="4">
        <f t="shared" si="2"/>
        <v>2797.9507634475358</v>
      </c>
      <c r="K23" s="4">
        <f t="shared" si="2"/>
        <v>3024.811636159498</v>
      </c>
      <c r="L23" s="4">
        <f t="shared" si="2"/>
        <v>3207.075927056288</v>
      </c>
      <c r="M23" s="4">
        <f t="shared" si="2"/>
        <v>3356.3775270462124</v>
      </c>
      <c r="N23" s="4">
        <f t="shared" si="2"/>
        <v>3480.4723634014736</v>
      </c>
      <c r="O23" s="4">
        <f t="shared" si="2"/>
        <v>3585.1773815762258</v>
      </c>
      <c r="P23" s="4">
        <f t="shared" si="2"/>
        <v>3676.3095270246204</v>
      </c>
      <c r="Q23" s="4">
        <f t="shared" si="2"/>
        <v>3753.8687997466591</v>
      </c>
      <c r="R23" s="4">
        <f t="shared" si="2"/>
        <v>3852.7568724672578</v>
      </c>
      <c r="S23" s="4">
        <f t="shared" si="2"/>
        <v>3943.8890179156533</v>
      </c>
    </row>
    <row r="24" spans="1:19" x14ac:dyDescent="0.35">
      <c r="A24">
        <v>20</v>
      </c>
      <c r="C24" s="3">
        <f t="shared" si="1"/>
        <v>18260.643075051008</v>
      </c>
      <c r="F24" s="4">
        <f t="shared" si="2"/>
        <v>2315.4495419164678</v>
      </c>
      <c r="G24" s="4">
        <f t="shared" si="2"/>
        <v>2401.2745643692078</v>
      </c>
      <c r="H24" s="4">
        <f t="shared" si="2"/>
        <v>2456.0564935943607</v>
      </c>
      <c r="I24" s="4">
        <f t="shared" si="2"/>
        <v>2498.0559726669781</v>
      </c>
      <c r="J24" s="4">
        <f t="shared" si="2"/>
        <v>2635.0107957298605</v>
      </c>
      <c r="K24" s="4">
        <f t="shared" si="2"/>
        <v>2848.6603197079571</v>
      </c>
      <c r="L24" s="4">
        <f t="shared" si="2"/>
        <v>3020.3103646134364</v>
      </c>
      <c r="M24" s="4">
        <f t="shared" si="2"/>
        <v>3160.9173162913294</v>
      </c>
      <c r="N24" s="4">
        <f t="shared" si="2"/>
        <v>3277.7854319716557</v>
      </c>
      <c r="O24" s="4">
        <f t="shared" si="2"/>
        <v>3376.3929045769314</v>
      </c>
      <c r="P24" s="4">
        <f t="shared" si="2"/>
        <v>3462.217927029671</v>
      </c>
      <c r="Q24" s="4">
        <f t="shared" si="2"/>
        <v>3535.2604993298751</v>
      </c>
      <c r="R24" s="4">
        <f t="shared" si="2"/>
        <v>3628.3897790126352</v>
      </c>
      <c r="S24" s="4">
        <f t="shared" si="2"/>
        <v>3714.2148014653749</v>
      </c>
    </row>
    <row r="25" spans="1:19" x14ac:dyDescent="0.35">
      <c r="A25">
        <v>19</v>
      </c>
      <c r="C25" s="3">
        <f t="shared" si="1"/>
        <v>17197.226008523856</v>
      </c>
      <c r="F25" s="4">
        <f t="shared" si="2"/>
        <v>2180.608257880825</v>
      </c>
      <c r="G25" s="4">
        <f t="shared" si="2"/>
        <v>2261.4352201208872</v>
      </c>
      <c r="H25" s="4">
        <f t="shared" si="2"/>
        <v>2313.0268981464587</v>
      </c>
      <c r="I25" s="4">
        <f t="shared" si="2"/>
        <v>2352.5805179660638</v>
      </c>
      <c r="J25" s="4">
        <f t="shared" si="2"/>
        <v>2481.5597130299925</v>
      </c>
      <c r="K25" s="4">
        <f t="shared" si="2"/>
        <v>2682.7672573297214</v>
      </c>
      <c r="L25" s="4">
        <f t="shared" si="2"/>
        <v>2844.4211818098456</v>
      </c>
      <c r="M25" s="4">
        <f t="shared" si="2"/>
        <v>2976.8398220754793</v>
      </c>
      <c r="N25" s="4">
        <f t="shared" si="2"/>
        <v>3086.902068530032</v>
      </c>
      <c r="O25" s="4">
        <f t="shared" si="2"/>
        <v>3179.7670889760611</v>
      </c>
      <c r="P25" s="4">
        <f t="shared" si="2"/>
        <v>3260.5940512161228</v>
      </c>
      <c r="Q25" s="4">
        <f t="shared" si="2"/>
        <v>3329.3829552502184</v>
      </c>
      <c r="R25" s="4">
        <f t="shared" si="2"/>
        <v>3417.08880789369</v>
      </c>
      <c r="S25" s="4">
        <f t="shared" si="2"/>
        <v>3497.9157701337522</v>
      </c>
    </row>
    <row r="26" spans="1:19" x14ac:dyDescent="0.35">
      <c r="A26">
        <v>18</v>
      </c>
      <c r="C26" s="3">
        <f t="shared" si="1"/>
        <v>16195.737530860382</v>
      </c>
      <c r="F26" s="4">
        <f t="shared" si="2"/>
        <v>2053.6195189130963</v>
      </c>
      <c r="G26" s="4">
        <f t="shared" si="2"/>
        <v>2129.7394853081405</v>
      </c>
      <c r="H26" s="4">
        <f t="shared" si="2"/>
        <v>2178.3266979007217</v>
      </c>
      <c r="I26" s="4">
        <f t="shared" si="2"/>
        <v>2215.5768942217005</v>
      </c>
      <c r="J26" s="4">
        <f t="shared" si="2"/>
        <v>2337.0449257031532</v>
      </c>
      <c r="K26" s="4">
        <f t="shared" si="2"/>
        <v>2526.5350548142196</v>
      </c>
      <c r="L26" s="4">
        <f t="shared" si="2"/>
        <v>2678.7749876043072</v>
      </c>
      <c r="M26" s="4">
        <f t="shared" si="2"/>
        <v>2803.4821665919321</v>
      </c>
      <c r="N26" s="4">
        <f t="shared" si="2"/>
        <v>2907.1348867894385</v>
      </c>
      <c r="O26" s="4">
        <f t="shared" si="2"/>
        <v>2994.5918694560846</v>
      </c>
      <c r="P26" s="4">
        <f t="shared" si="2"/>
        <v>3070.7118358511284</v>
      </c>
      <c r="Q26" s="4">
        <f t="shared" si="2"/>
        <v>3135.4947859745698</v>
      </c>
      <c r="R26" s="4">
        <f t="shared" si="2"/>
        <v>3218.0930473819576</v>
      </c>
      <c r="S26" s="4">
        <f t="shared" si="2"/>
        <v>3294.2130137770018</v>
      </c>
    </row>
    <row r="27" spans="1:19" x14ac:dyDescent="0.35">
      <c r="A27">
        <v>17</v>
      </c>
      <c r="C27" s="3">
        <f t="shared" si="1"/>
        <v>15252.571201803637</v>
      </c>
      <c r="F27" s="4">
        <f t="shared" si="2"/>
        <v>1934.0260283887012</v>
      </c>
      <c r="G27" s="4">
        <f t="shared" si="2"/>
        <v>2005.7131130371783</v>
      </c>
      <c r="H27" s="4">
        <f t="shared" si="2"/>
        <v>2051.4708266425891</v>
      </c>
      <c r="I27" s="4">
        <f t="shared" si="2"/>
        <v>2086.5517404067377</v>
      </c>
      <c r="J27" s="4">
        <f t="shared" si="2"/>
        <v>2200.9460244202651</v>
      </c>
      <c r="K27" s="4">
        <f t="shared" si="2"/>
        <v>2379.4011074813675</v>
      </c>
      <c r="L27" s="4">
        <f t="shared" si="2"/>
        <v>2522.7752767783213</v>
      </c>
      <c r="M27" s="4">
        <f t="shared" si="2"/>
        <v>2640.2200750322095</v>
      </c>
      <c r="N27" s="4">
        <f t="shared" si="2"/>
        <v>2737.8365307237527</v>
      </c>
      <c r="O27" s="4">
        <f t="shared" si="2"/>
        <v>2820.2004152134928</v>
      </c>
      <c r="P27" s="4">
        <f t="shared" si="2"/>
        <v>2891.8874998619694</v>
      </c>
      <c r="Q27" s="4">
        <f t="shared" si="2"/>
        <v>2952.8977846691841</v>
      </c>
      <c r="R27" s="4">
        <f t="shared" si="2"/>
        <v>3030.6858977983825</v>
      </c>
      <c r="S27" s="4">
        <f t="shared" si="2"/>
        <v>3102.3729824468596</v>
      </c>
    </row>
    <row r="28" spans="1:19" x14ac:dyDescent="0.35">
      <c r="A28">
        <v>16</v>
      </c>
      <c r="C28" s="3">
        <f t="shared" si="1"/>
        <v>14364.330603827148</v>
      </c>
      <c r="F28" s="4">
        <f t="shared" si="2"/>
        <v>1821.3971205652822</v>
      </c>
      <c r="G28" s="4">
        <f t="shared" si="2"/>
        <v>1888.90947440327</v>
      </c>
      <c r="H28" s="4">
        <f t="shared" si="2"/>
        <v>1932.0024662147514</v>
      </c>
      <c r="I28" s="4">
        <f t="shared" si="2"/>
        <v>1965.0404266035539</v>
      </c>
      <c r="J28" s="4">
        <f t="shared" si="2"/>
        <v>2072.7729061322575</v>
      </c>
      <c r="K28" s="4">
        <f t="shared" si="2"/>
        <v>2240.8355741970349</v>
      </c>
      <c r="L28" s="4">
        <f t="shared" si="2"/>
        <v>2375.8602818730101</v>
      </c>
      <c r="M28" s="4">
        <f t="shared" si="2"/>
        <v>2486.4656275224793</v>
      </c>
      <c r="N28" s="4">
        <f t="shared" si="2"/>
        <v>2578.3973433869728</v>
      </c>
      <c r="O28" s="4">
        <f t="shared" si="2"/>
        <v>2655.9647286476397</v>
      </c>
      <c r="P28" s="4">
        <f t="shared" si="2"/>
        <v>2723.4770824856269</v>
      </c>
      <c r="Q28" s="4">
        <f t="shared" si="2"/>
        <v>2780.9344049009355</v>
      </c>
      <c r="R28" s="4">
        <f t="shared" si="2"/>
        <v>2854.1924909804538</v>
      </c>
      <c r="S28" s="4">
        <f t="shared" si="2"/>
        <v>2921.7048448184419</v>
      </c>
    </row>
    <row r="29" spans="1:19" x14ac:dyDescent="0.35">
      <c r="A29">
        <v>15</v>
      </c>
      <c r="C29" s="3">
        <f t="shared" si="1"/>
        <v>13527.817111363222</v>
      </c>
      <c r="F29" s="4">
        <f t="shared" si="2"/>
        <v>1715.3272097208564</v>
      </c>
      <c r="G29" s="4">
        <f t="shared" si="2"/>
        <v>1778.9079501442636</v>
      </c>
      <c r="H29" s="4">
        <f t="shared" si="2"/>
        <v>1819.4914014783535</v>
      </c>
      <c r="I29" s="4">
        <f t="shared" si="2"/>
        <v>1850.6053808344889</v>
      </c>
      <c r="J29" s="4">
        <f t="shared" si="2"/>
        <v>1952.064009169713</v>
      </c>
      <c r="K29" s="4">
        <f t="shared" si="2"/>
        <v>2110.3394693726627</v>
      </c>
      <c r="L29" s="4">
        <f t="shared" si="2"/>
        <v>2237.5009502194766</v>
      </c>
      <c r="M29" s="4">
        <f t="shared" si="2"/>
        <v>2341.6651419769737</v>
      </c>
      <c r="N29" s="4">
        <f t="shared" si="2"/>
        <v>2428.2431714896984</v>
      </c>
      <c r="O29" s="4">
        <f t="shared" si="2"/>
        <v>2501.2933838910599</v>
      </c>
      <c r="P29" s="4">
        <f t="shared" si="2"/>
        <v>2564.8741243144668</v>
      </c>
      <c r="Q29" s="4">
        <f t="shared" si="2"/>
        <v>2618.9853927599197</v>
      </c>
      <c r="R29" s="4">
        <f t="shared" si="2"/>
        <v>2687.977260027872</v>
      </c>
      <c r="S29" s="4">
        <f t="shared" si="2"/>
        <v>2751.5580004512794</v>
      </c>
    </row>
    <row r="30" spans="1:19" x14ac:dyDescent="0.35">
      <c r="A30">
        <v>14</v>
      </c>
      <c r="C30" s="3">
        <f t="shared" si="1"/>
        <v>12740.018372296003</v>
      </c>
      <c r="F30" s="4">
        <f t="shared" si="2"/>
        <v>1615.4343296071331</v>
      </c>
      <c r="G30" s="4">
        <f t="shared" si="2"/>
        <v>1675.3124159569245</v>
      </c>
      <c r="H30" s="4">
        <f t="shared" si="2"/>
        <v>1713.5324710738125</v>
      </c>
      <c r="I30" s="4">
        <f t="shared" si="2"/>
        <v>1742.8345133300932</v>
      </c>
      <c r="J30" s="4">
        <f t="shared" si="2"/>
        <v>1838.3846511223132</v>
      </c>
      <c r="K30" s="4">
        <f t="shared" si="2"/>
        <v>1987.4428660781764</v>
      </c>
      <c r="L30" s="4">
        <f t="shared" si="2"/>
        <v>2107.1990387777587</v>
      </c>
      <c r="M30" s="4">
        <f t="shared" si="2"/>
        <v>2205.2971802444381</v>
      </c>
      <c r="N30" s="4">
        <f t="shared" si="2"/>
        <v>2286.8332978271324</v>
      </c>
      <c r="O30" s="4">
        <f t="shared" si="2"/>
        <v>2355.6293970375309</v>
      </c>
      <c r="P30" s="4">
        <f t="shared" si="2"/>
        <v>2415.5074833873218</v>
      </c>
      <c r="Q30" s="4">
        <f t="shared" si="2"/>
        <v>2466.467556876506</v>
      </c>
      <c r="R30" s="4">
        <f t="shared" si="2"/>
        <v>2531.4416505752156</v>
      </c>
      <c r="S30" s="4">
        <f t="shared" si="2"/>
        <v>2591.319736925007</v>
      </c>
    </row>
    <row r="31" spans="1:19" x14ac:dyDescent="0.35">
      <c r="A31">
        <v>13</v>
      </c>
      <c r="C31" s="3">
        <f t="shared" si="1"/>
        <v>11998.097460240106</v>
      </c>
      <c r="F31" s="4">
        <f t="shared" si="2"/>
        <v>1521.3587579584453</v>
      </c>
      <c r="G31" s="4">
        <f t="shared" si="2"/>
        <v>1577.7498160215739</v>
      </c>
      <c r="H31" s="4">
        <f t="shared" si="2"/>
        <v>1613.7441084022944</v>
      </c>
      <c r="I31" s="4">
        <f t="shared" si="2"/>
        <v>1641.3397325608464</v>
      </c>
      <c r="J31" s="4">
        <f t="shared" si="2"/>
        <v>1731.3254635126473</v>
      </c>
      <c r="K31" s="4">
        <f t="shared" si="2"/>
        <v>1871.7032037974566</v>
      </c>
      <c r="L31" s="4">
        <f t="shared" si="2"/>
        <v>1984.4853199237134</v>
      </c>
      <c r="M31" s="4">
        <f t="shared" si="2"/>
        <v>2076.8706703675625</v>
      </c>
      <c r="N31" s="4">
        <f t="shared" si="2"/>
        <v>2153.6584941130991</v>
      </c>
      <c r="O31" s="4">
        <f t="shared" si="2"/>
        <v>2218.4482203983957</v>
      </c>
      <c r="P31" s="4">
        <f t="shared" si="2"/>
        <v>2274.8392784615239</v>
      </c>
      <c r="Q31" s="4">
        <f t="shared" si="2"/>
        <v>2322.8316683024846</v>
      </c>
      <c r="R31" s="4">
        <f t="shared" si="2"/>
        <v>2384.0219653497088</v>
      </c>
      <c r="S31" s="4">
        <f t="shared" si="2"/>
        <v>2440.4130234128374</v>
      </c>
    </row>
    <row r="32" spans="1:19" x14ac:dyDescent="0.35">
      <c r="A32">
        <v>12</v>
      </c>
      <c r="C32" s="3">
        <f t="shared" si="1"/>
        <v>11299.382658541383</v>
      </c>
      <c r="F32" s="4">
        <f t="shared" si="2"/>
        <v>1432.7617211030472</v>
      </c>
      <c r="G32" s="4">
        <f t="shared" si="2"/>
        <v>1485.868819598192</v>
      </c>
      <c r="H32" s="4">
        <f t="shared" si="2"/>
        <v>1519.7669675738161</v>
      </c>
      <c r="I32" s="4">
        <f t="shared" si="2"/>
        <v>1545.7555476884611</v>
      </c>
      <c r="J32" s="4">
        <f t="shared" si="2"/>
        <v>1630.5009176275216</v>
      </c>
      <c r="K32" s="4">
        <f t="shared" si="2"/>
        <v>1762.7036947324557</v>
      </c>
      <c r="L32" s="4">
        <f t="shared" si="2"/>
        <v>1868.9178917227446</v>
      </c>
      <c r="M32" s="4">
        <f t="shared" si="2"/>
        <v>1955.9231381935133</v>
      </c>
      <c r="N32" s="4">
        <f t="shared" si="2"/>
        <v>2028.239187208178</v>
      </c>
      <c r="O32" s="4">
        <f t="shared" si="2"/>
        <v>2089.2558535643016</v>
      </c>
      <c r="P32" s="4">
        <f t="shared" si="2"/>
        <v>2142.3629520594459</v>
      </c>
      <c r="Q32" s="4">
        <f t="shared" si="2"/>
        <v>2187.5604826936114</v>
      </c>
      <c r="R32" s="4">
        <f t="shared" si="2"/>
        <v>2245.1873342521726</v>
      </c>
      <c r="S32" s="4">
        <f t="shared" si="2"/>
        <v>2298.2944327473174</v>
      </c>
    </row>
    <row r="33" spans="1:19" x14ac:dyDescent="0.35">
      <c r="A33">
        <v>11</v>
      </c>
      <c r="C33" s="3">
        <f t="shared" si="1"/>
        <v>10641.357839211172</v>
      </c>
      <c r="F33" s="4">
        <f t="shared" si="2"/>
        <v>1349.3241740119765</v>
      </c>
      <c r="G33" s="4">
        <f t="shared" si="2"/>
        <v>1399.3385558562693</v>
      </c>
      <c r="H33" s="4">
        <f t="shared" si="2"/>
        <v>1431.2626293739027</v>
      </c>
      <c r="I33" s="4">
        <f t="shared" si="2"/>
        <v>1455.7377524040885</v>
      </c>
      <c r="J33" s="4">
        <f t="shared" si="2"/>
        <v>1535.5479361981722</v>
      </c>
      <c r="K33" s="4">
        <f t="shared" si="2"/>
        <v>1660.0518229169429</v>
      </c>
      <c r="L33" s="4">
        <f t="shared" si="2"/>
        <v>1760.0805866055277</v>
      </c>
      <c r="M33" s="4">
        <f t="shared" si="2"/>
        <v>1842.0190419674539</v>
      </c>
      <c r="N33" s="4">
        <f t="shared" si="2"/>
        <v>1910.1237321384053</v>
      </c>
      <c r="O33" s="4">
        <f t="shared" si="2"/>
        <v>1967.5870644701458</v>
      </c>
      <c r="P33" s="4">
        <f t="shared" si="2"/>
        <v>2017.6014463144381</v>
      </c>
      <c r="Q33" s="4">
        <f t="shared" si="2"/>
        <v>2060.1668776712827</v>
      </c>
      <c r="R33" s="4">
        <f t="shared" si="2"/>
        <v>2114.43780265126</v>
      </c>
      <c r="S33" s="4">
        <f t="shared" si="2"/>
        <v>2164.4521844955525</v>
      </c>
    </row>
    <row r="34" spans="1:19" x14ac:dyDescent="0.35">
      <c r="A34">
        <v>10</v>
      </c>
      <c r="C34" s="3">
        <f t="shared" si="1"/>
        <v>10021.653402147798</v>
      </c>
      <c r="F34" s="4">
        <f t="shared" si="2"/>
        <v>1270.7456513923407</v>
      </c>
      <c r="G34" s="4">
        <f t="shared" si="2"/>
        <v>1317.8474223824355</v>
      </c>
      <c r="H34" s="4">
        <f t="shared" si="2"/>
        <v>1347.9123825888789</v>
      </c>
      <c r="I34" s="4">
        <f t="shared" si="2"/>
        <v>1370.9621854138188</v>
      </c>
      <c r="J34" s="4">
        <f t="shared" si="2"/>
        <v>1446.1245859299274</v>
      </c>
      <c r="K34" s="4">
        <f t="shared" si="2"/>
        <v>1563.3779307350565</v>
      </c>
      <c r="L34" s="4">
        <f t="shared" si="2"/>
        <v>1657.5814727152458</v>
      </c>
      <c r="M34" s="4">
        <f t="shared" si="2"/>
        <v>1734.748203911784</v>
      </c>
      <c r="N34" s="4">
        <f t="shared" si="2"/>
        <v>1798.8867856855297</v>
      </c>
      <c r="O34" s="4">
        <f t="shared" si="2"/>
        <v>1853.003714057128</v>
      </c>
      <c r="P34" s="4">
        <f t="shared" si="2"/>
        <v>1900.1054850472224</v>
      </c>
      <c r="Q34" s="4">
        <f t="shared" si="2"/>
        <v>1940.1920986558137</v>
      </c>
      <c r="R34" s="4">
        <f t="shared" si="2"/>
        <v>1991.3025310067674</v>
      </c>
      <c r="S34" s="4">
        <f t="shared" si="2"/>
        <v>2038.4043019968622</v>
      </c>
    </row>
    <row r="35" spans="1:19" x14ac:dyDescent="0.35">
      <c r="A35">
        <v>9</v>
      </c>
      <c r="C35" s="3">
        <f t="shared" si="1"/>
        <v>9438.0377420167224</v>
      </c>
      <c r="F35" s="4">
        <f t="shared" si="2"/>
        <v>1196.7431856877204</v>
      </c>
      <c r="G35" s="4">
        <f t="shared" si="2"/>
        <v>1241.1019630751991</v>
      </c>
      <c r="H35" s="4">
        <f t="shared" si="2"/>
        <v>1269.4160763012492</v>
      </c>
      <c r="I35" s="4">
        <f t="shared" si="2"/>
        <v>1291.1235631078878</v>
      </c>
      <c r="J35" s="4">
        <f t="shared" si="2"/>
        <v>1361.9088461730132</v>
      </c>
      <c r="K35" s="4">
        <f t="shared" si="2"/>
        <v>1472.3338877546087</v>
      </c>
      <c r="L35" s="4">
        <f t="shared" si="2"/>
        <v>1561.0514425295657</v>
      </c>
      <c r="M35" s="4">
        <f t="shared" si="2"/>
        <v>1633.7243331430948</v>
      </c>
      <c r="N35" s="4">
        <f t="shared" si="2"/>
        <v>1694.1277746920016</v>
      </c>
      <c r="O35" s="4">
        <f t="shared" si="2"/>
        <v>1745.093178498892</v>
      </c>
      <c r="P35" s="4">
        <f t="shared" si="2"/>
        <v>1789.4519558863706</v>
      </c>
      <c r="Q35" s="4">
        <f t="shared" si="2"/>
        <v>1827.2041068544374</v>
      </c>
      <c r="R35" s="4">
        <f t="shared" si="2"/>
        <v>1875.3380993387227</v>
      </c>
      <c r="S35" s="4">
        <f t="shared" si="2"/>
        <v>1919.6968767262013</v>
      </c>
    </row>
    <row r="36" spans="1:19" x14ac:dyDescent="0.35">
      <c r="A36">
        <v>8</v>
      </c>
      <c r="C36" s="3">
        <f t="shared" si="1"/>
        <v>8888.4092120609148</v>
      </c>
      <c r="F36" s="4">
        <f t="shared" si="2"/>
        <v>1127.0502880893239</v>
      </c>
      <c r="G36" s="4">
        <f t="shared" si="2"/>
        <v>1168.8258113860104</v>
      </c>
      <c r="H36" s="4">
        <f t="shared" si="2"/>
        <v>1195.491039022193</v>
      </c>
      <c r="I36" s="4">
        <f t="shared" si="2"/>
        <v>1215.9343802099331</v>
      </c>
      <c r="J36" s="4">
        <f t="shared" si="2"/>
        <v>1282.5974493003901</v>
      </c>
      <c r="K36" s="4">
        <f t="shared" si="2"/>
        <v>1386.5918370815027</v>
      </c>
      <c r="L36" s="4">
        <f t="shared" si="2"/>
        <v>1470.1428836748753</v>
      </c>
      <c r="M36" s="4">
        <f t="shared" si="2"/>
        <v>1538.5836346077444</v>
      </c>
      <c r="N36" s="4">
        <f t="shared" si="2"/>
        <v>1595.4694535649342</v>
      </c>
      <c r="O36" s="4">
        <f t="shared" si="2"/>
        <v>1643.4668633100632</v>
      </c>
      <c r="P36" s="4">
        <f t="shared" si="2"/>
        <v>1685.2423866067493</v>
      </c>
      <c r="Q36" s="4">
        <f t="shared" si="2"/>
        <v>1720.796023454993</v>
      </c>
      <c r="R36" s="4">
        <f t="shared" si="2"/>
        <v>1766.1269104365037</v>
      </c>
      <c r="S36" s="4">
        <f t="shared" si="2"/>
        <v>1807.90243373319</v>
      </c>
    </row>
    <row r="37" spans="1:19" x14ac:dyDescent="0.35">
      <c r="A37">
        <v>7</v>
      </c>
      <c r="C37" s="3">
        <f t="shared" si="1"/>
        <v>8370.7885559024853</v>
      </c>
      <c r="F37" s="4">
        <f t="shared" si="2"/>
        <v>1061.4159888884351</v>
      </c>
      <c r="G37" s="4">
        <f t="shared" si="2"/>
        <v>1100.758695101177</v>
      </c>
      <c r="H37" s="4">
        <f t="shared" ref="G37:S43" si="3">$C37*H$3</f>
        <v>1125.8710607688843</v>
      </c>
      <c r="I37" s="4">
        <f t="shared" si="3"/>
        <v>1145.1238744474601</v>
      </c>
      <c r="J37" s="4">
        <f t="shared" si="3"/>
        <v>1207.9047886167286</v>
      </c>
      <c r="K37" s="4">
        <f t="shared" si="3"/>
        <v>1305.8430147207878</v>
      </c>
      <c r="L37" s="4">
        <f t="shared" si="3"/>
        <v>1384.528427146271</v>
      </c>
      <c r="M37" s="4">
        <f t="shared" si="3"/>
        <v>1448.9834990267202</v>
      </c>
      <c r="N37" s="4">
        <f t="shared" si="3"/>
        <v>1502.5565457844962</v>
      </c>
      <c r="O37" s="4">
        <f t="shared" si="3"/>
        <v>1547.7588039863697</v>
      </c>
      <c r="P37" s="4">
        <f t="shared" si="3"/>
        <v>1587.1015101991111</v>
      </c>
      <c r="Q37" s="4">
        <f t="shared" si="3"/>
        <v>1620.5846644227211</v>
      </c>
      <c r="R37" s="4">
        <f t="shared" si="3"/>
        <v>1663.2756860578238</v>
      </c>
      <c r="S37" s="4">
        <f t="shared" si="3"/>
        <v>1702.6183922705654</v>
      </c>
    </row>
    <row r="38" spans="1:19" x14ac:dyDescent="0.35">
      <c r="A38">
        <v>6</v>
      </c>
      <c r="C38" s="3">
        <f t="shared" si="1"/>
        <v>7883.3117800818709</v>
      </c>
      <c r="F38" s="4">
        <f t="shared" ref="F38:F43" si="4">$C38*F$3</f>
        <v>999.60393371438124</v>
      </c>
      <c r="G38" s="4">
        <f t="shared" si="3"/>
        <v>1036.655499080766</v>
      </c>
      <c r="H38" s="4">
        <f t="shared" si="3"/>
        <v>1060.3054344210118</v>
      </c>
      <c r="I38" s="4">
        <f t="shared" si="3"/>
        <v>1078.4370515152</v>
      </c>
      <c r="J38" s="4">
        <f t="shared" si="3"/>
        <v>1137.561889865814</v>
      </c>
      <c r="K38" s="4">
        <f t="shared" si="3"/>
        <v>1229.7966376927718</v>
      </c>
      <c r="L38" s="4">
        <f t="shared" si="3"/>
        <v>1303.8997684255414</v>
      </c>
      <c r="M38" s="4">
        <f t="shared" si="3"/>
        <v>1364.6012691321719</v>
      </c>
      <c r="N38" s="4">
        <f t="shared" si="3"/>
        <v>1415.0544645246957</v>
      </c>
      <c r="O38" s="4">
        <f t="shared" si="3"/>
        <v>1457.624348137138</v>
      </c>
      <c r="P38" s="4">
        <f t="shared" si="3"/>
        <v>1494.6759135035227</v>
      </c>
      <c r="Q38" s="4">
        <f t="shared" si="3"/>
        <v>1526.2091606238503</v>
      </c>
      <c r="R38" s="4">
        <f t="shared" si="3"/>
        <v>1566.4140507022676</v>
      </c>
      <c r="S38" s="4">
        <f t="shared" si="3"/>
        <v>1603.4656160686525</v>
      </c>
    </row>
    <row r="39" spans="1:19" x14ac:dyDescent="0.35">
      <c r="A39">
        <v>5</v>
      </c>
      <c r="C39" s="3">
        <f t="shared" si="1"/>
        <v>7424.2234416680176</v>
      </c>
      <c r="F39" s="4">
        <f t="shared" si="4"/>
        <v>941.39153240350458</v>
      </c>
      <c r="G39" s="4">
        <f t="shared" si="3"/>
        <v>976.2853825793444</v>
      </c>
      <c r="H39" s="4">
        <f t="shared" si="3"/>
        <v>998.55805290434841</v>
      </c>
      <c r="I39" s="4">
        <f t="shared" si="3"/>
        <v>1015.6337668201849</v>
      </c>
      <c r="J39" s="4">
        <f t="shared" si="3"/>
        <v>1071.3154426326951</v>
      </c>
      <c r="K39" s="4">
        <f t="shared" si="3"/>
        <v>1158.1788569002108</v>
      </c>
      <c r="L39" s="4">
        <f t="shared" si="3"/>
        <v>1227.96655725189</v>
      </c>
      <c r="M39" s="4">
        <f t="shared" si="3"/>
        <v>1285.1330777527339</v>
      </c>
      <c r="N39" s="4">
        <f t="shared" si="3"/>
        <v>1332.6481077794092</v>
      </c>
      <c r="O39" s="4">
        <f t="shared" si="3"/>
        <v>1372.7389143644166</v>
      </c>
      <c r="P39" s="4">
        <f t="shared" si="3"/>
        <v>1407.6327645402562</v>
      </c>
      <c r="Q39" s="4">
        <f t="shared" si="3"/>
        <v>1437.3296583069282</v>
      </c>
      <c r="R39" s="4">
        <f t="shared" si="3"/>
        <v>1475.193197859435</v>
      </c>
      <c r="S39" s="4">
        <f t="shared" si="3"/>
        <v>1510.0870480352748</v>
      </c>
    </row>
    <row r="40" spans="1:19" x14ac:dyDescent="0.35">
      <c r="A40">
        <v>4</v>
      </c>
      <c r="C40" s="3">
        <f t="shared" si="1"/>
        <v>6991.8703267677256</v>
      </c>
      <c r="F40" s="4">
        <f t="shared" si="4"/>
        <v>886.56915743414754</v>
      </c>
      <c r="G40" s="4">
        <f t="shared" si="3"/>
        <v>919.43094796995592</v>
      </c>
      <c r="H40" s="4">
        <f t="shared" si="3"/>
        <v>940.40655895025918</v>
      </c>
      <c r="I40" s="4">
        <f t="shared" si="3"/>
        <v>956.48786070182484</v>
      </c>
      <c r="J40" s="4">
        <f t="shared" si="3"/>
        <v>1008.9268881525829</v>
      </c>
      <c r="K40" s="4">
        <f t="shared" si="3"/>
        <v>1090.7317709757651</v>
      </c>
      <c r="L40" s="4">
        <f t="shared" si="3"/>
        <v>1156.4553520473817</v>
      </c>
      <c r="M40" s="4">
        <f t="shared" si="3"/>
        <v>1210.2927535634933</v>
      </c>
      <c r="N40" s="4">
        <f t="shared" si="3"/>
        <v>1255.0407236548067</v>
      </c>
      <c r="O40" s="4">
        <f t="shared" si="3"/>
        <v>1292.7968234193524</v>
      </c>
      <c r="P40" s="4">
        <f t="shared" si="3"/>
        <v>1325.6586139551607</v>
      </c>
      <c r="Q40" s="4">
        <f t="shared" si="3"/>
        <v>1353.6260952622317</v>
      </c>
      <c r="R40" s="4">
        <f t="shared" si="3"/>
        <v>1389.2846339287471</v>
      </c>
      <c r="S40" s="4">
        <f t="shared" si="3"/>
        <v>1422.1464244645554</v>
      </c>
    </row>
    <row r="41" spans="1:19" x14ac:dyDescent="0.35">
      <c r="A41">
        <v>3</v>
      </c>
      <c r="C41" s="3">
        <f t="shared" si="1"/>
        <v>6584.6954971699561</v>
      </c>
      <c r="F41" s="4">
        <f t="shared" si="4"/>
        <v>834.93938904115043</v>
      </c>
      <c r="G41" s="4">
        <f t="shared" si="3"/>
        <v>865.88745787784922</v>
      </c>
      <c r="H41" s="4">
        <f t="shared" si="3"/>
        <v>885.64154436935917</v>
      </c>
      <c r="I41" s="4">
        <f t="shared" si="3"/>
        <v>900.78634401285001</v>
      </c>
      <c r="J41" s="4">
        <f t="shared" si="3"/>
        <v>950.17156024162477</v>
      </c>
      <c r="K41" s="4">
        <f t="shared" si="3"/>
        <v>1027.2124975585132</v>
      </c>
      <c r="L41" s="4">
        <f t="shared" si="3"/>
        <v>1089.1086352319107</v>
      </c>
      <c r="M41" s="4">
        <f t="shared" si="3"/>
        <v>1139.8107905601194</v>
      </c>
      <c r="N41" s="4">
        <f t="shared" si="3"/>
        <v>1181.952841742007</v>
      </c>
      <c r="O41" s="4">
        <f t="shared" si="3"/>
        <v>1217.510197426725</v>
      </c>
      <c r="P41" s="4">
        <f t="shared" si="3"/>
        <v>1248.4582662634236</v>
      </c>
      <c r="Q41" s="4">
        <f t="shared" si="3"/>
        <v>1274.7970482521034</v>
      </c>
      <c r="R41" s="4">
        <f t="shared" si="3"/>
        <v>1308.3789952876703</v>
      </c>
      <c r="S41" s="4">
        <f t="shared" si="3"/>
        <v>1339.3270641243691</v>
      </c>
    </row>
    <row r="42" spans="1:19" x14ac:dyDescent="0.35">
      <c r="A42">
        <v>2</v>
      </c>
      <c r="C42" s="3">
        <f t="shared" si="1"/>
        <v>6201.2326836865668</v>
      </c>
      <c r="F42" s="4">
        <f t="shared" si="4"/>
        <v>786.31630429145662</v>
      </c>
      <c r="G42" s="4">
        <f t="shared" si="3"/>
        <v>815.4620979047836</v>
      </c>
      <c r="H42" s="4">
        <f t="shared" si="3"/>
        <v>834.06579595584333</v>
      </c>
      <c r="I42" s="4">
        <f t="shared" si="3"/>
        <v>848.3286311283224</v>
      </c>
      <c r="J42" s="4">
        <f t="shared" si="3"/>
        <v>894.83787625597165</v>
      </c>
      <c r="K42" s="4">
        <f t="shared" si="3"/>
        <v>967.39229865510447</v>
      </c>
      <c r="L42" s="4">
        <f t="shared" si="3"/>
        <v>1025.683885881758</v>
      </c>
      <c r="M42" s="4">
        <f t="shared" si="3"/>
        <v>1073.4333775461448</v>
      </c>
      <c r="N42" s="4">
        <f t="shared" si="3"/>
        <v>1113.1212667217387</v>
      </c>
      <c r="O42" s="4">
        <f t="shared" si="3"/>
        <v>1146.6079232136462</v>
      </c>
      <c r="P42" s="4">
        <f t="shared" si="3"/>
        <v>1175.753716826973</v>
      </c>
      <c r="Q42" s="4">
        <f t="shared" si="3"/>
        <v>1200.5586475617192</v>
      </c>
      <c r="R42" s="4">
        <f t="shared" si="3"/>
        <v>1232.1849342485207</v>
      </c>
      <c r="S42" s="4">
        <f t="shared" si="3"/>
        <v>1261.3307278618477</v>
      </c>
    </row>
    <row r="43" spans="1:19" x14ac:dyDescent="0.35">
      <c r="A43">
        <v>1</v>
      </c>
      <c r="C43" s="3">
        <f t="shared" si="1"/>
        <v>5840.1010059994778</v>
      </c>
      <c r="F43" s="4">
        <f t="shared" si="4"/>
        <v>740.52480756073373</v>
      </c>
      <c r="G43" s="4">
        <f t="shared" si="3"/>
        <v>767.97328228893139</v>
      </c>
      <c r="H43" s="4">
        <f t="shared" si="3"/>
        <v>785.49358530692984</v>
      </c>
      <c r="I43" s="4">
        <f t="shared" si="3"/>
        <v>798.92581762072859</v>
      </c>
      <c r="J43" s="4">
        <f t="shared" si="3"/>
        <v>842.72657516572474</v>
      </c>
      <c r="K43" s="4">
        <f t="shared" si="3"/>
        <v>911.05575693591857</v>
      </c>
      <c r="L43" s="4">
        <f t="shared" si="3"/>
        <v>965.95270639231353</v>
      </c>
      <c r="M43" s="4">
        <f t="shared" si="3"/>
        <v>1010.9214841385096</v>
      </c>
      <c r="N43" s="4">
        <f t="shared" si="3"/>
        <v>1048.2981305769063</v>
      </c>
      <c r="O43" s="4">
        <f t="shared" si="3"/>
        <v>1079.8346760093034</v>
      </c>
      <c r="P43" s="4">
        <f t="shared" si="3"/>
        <v>1107.283150737501</v>
      </c>
      <c r="Q43" s="4">
        <f t="shared" si="3"/>
        <v>1130.6435547614988</v>
      </c>
      <c r="R43" s="4">
        <f t="shared" si="3"/>
        <v>1160.4280698920961</v>
      </c>
      <c r="S43" s="4">
        <f t="shared" si="3"/>
        <v>1187.8765446202938</v>
      </c>
    </row>
    <row r="44" spans="1:19" x14ac:dyDescent="0.35">
      <c r="C44" s="7">
        <f>SUM(C4:C43)</f>
        <v>946630.52408588817</v>
      </c>
      <c r="F44" s="4">
        <f>SUM(F4:F43)</f>
        <v>120032.75045409064</v>
      </c>
      <c r="G44" s="4">
        <f t="shared" ref="G44:S44" si="5">SUM(G4:G43)</f>
        <v>124481.91391729434</v>
      </c>
      <c r="H44" s="4">
        <f t="shared" si="5"/>
        <v>127321.80548955202</v>
      </c>
      <c r="I44" s="4">
        <f t="shared" si="5"/>
        <v>129499.05569494954</v>
      </c>
      <c r="J44" s="4">
        <f t="shared" si="5"/>
        <v>136598.78462559372</v>
      </c>
      <c r="K44" s="4">
        <f>SUM(K4:K43)</f>
        <v>147674.36175739864</v>
      </c>
      <c r="L44" s="4">
        <f t="shared" si="5"/>
        <v>156572.68868380596</v>
      </c>
      <c r="M44" s="4">
        <f t="shared" si="5"/>
        <v>163861.74371926731</v>
      </c>
      <c r="N44" s="4">
        <f t="shared" si="5"/>
        <v>169920.17907341698</v>
      </c>
      <c r="O44" s="4">
        <f t="shared" si="5"/>
        <v>175031.98390348075</v>
      </c>
      <c r="P44" s="4">
        <f t="shared" si="5"/>
        <v>179481.14736668442</v>
      </c>
      <c r="Q44" s="4">
        <f t="shared" si="5"/>
        <v>183267.66946302805</v>
      </c>
      <c r="R44" s="4">
        <f t="shared" si="5"/>
        <v>188095.48513586601</v>
      </c>
      <c r="S44" s="4">
        <f t="shared" si="5"/>
        <v>192544.64859906974</v>
      </c>
    </row>
    <row r="45" spans="1:19" x14ac:dyDescent="0.35">
      <c r="F45" s="7">
        <f>$C$44-F$44</f>
        <v>826597.77363179752</v>
      </c>
      <c r="G45" s="7">
        <f t="shared" ref="G45:S45" si="6">$C$44-G$44</f>
        <v>822148.61016859382</v>
      </c>
      <c r="H45" s="7">
        <f t="shared" si="6"/>
        <v>819308.7185963362</v>
      </c>
      <c r="I45" s="7">
        <f t="shared" si="6"/>
        <v>817131.46839093859</v>
      </c>
      <c r="J45" s="7">
        <f t="shared" si="6"/>
        <v>810031.73946029448</v>
      </c>
      <c r="K45" s="7">
        <f t="shared" si="6"/>
        <v>798956.16232848959</v>
      </c>
      <c r="L45" s="7">
        <f t="shared" si="6"/>
        <v>790057.83540208219</v>
      </c>
      <c r="M45" s="7">
        <f t="shared" si="6"/>
        <v>782768.78036662086</v>
      </c>
      <c r="N45" s="7">
        <f t="shared" si="6"/>
        <v>776710.3450124712</v>
      </c>
      <c r="O45" s="7">
        <f t="shared" si="6"/>
        <v>771598.54018240748</v>
      </c>
      <c r="P45" s="7">
        <f t="shared" si="6"/>
        <v>767149.37671920378</v>
      </c>
      <c r="Q45" s="7">
        <f t="shared" si="6"/>
        <v>763362.85462286009</v>
      </c>
      <c r="R45" s="7">
        <f t="shared" si="6"/>
        <v>758535.03895002219</v>
      </c>
      <c r="S45" s="7">
        <f t="shared" si="6"/>
        <v>754085.87548681838</v>
      </c>
    </row>
    <row r="48" spans="1:19" x14ac:dyDescent="0.35">
      <c r="C48" s="16" t="s">
        <v>25</v>
      </c>
    </row>
    <row r="49" spans="1:15" x14ac:dyDescent="0.35">
      <c r="A49" s="15"/>
      <c r="D49" s="5" t="s">
        <v>26</v>
      </c>
      <c r="E49" s="9">
        <v>60000</v>
      </c>
      <c r="F49" s="9">
        <v>90000</v>
      </c>
      <c r="G49" s="9">
        <v>120000</v>
      </c>
      <c r="H49" s="9">
        <v>150000</v>
      </c>
      <c r="I49" s="9">
        <v>180000</v>
      </c>
      <c r="K49" s="5" t="s">
        <v>5</v>
      </c>
      <c r="L49" s="5" t="s">
        <v>6</v>
      </c>
      <c r="M49" s="5" t="s">
        <v>7</v>
      </c>
      <c r="N49" s="5" t="s">
        <v>8</v>
      </c>
      <c r="O49" s="5" t="s">
        <v>9</v>
      </c>
    </row>
    <row r="50" spans="1:15" x14ac:dyDescent="0.35">
      <c r="A50" s="5">
        <v>40</v>
      </c>
      <c r="C50" s="3">
        <f>$D$1*EXP($B$1*A50)</f>
        <v>60627.470093528806</v>
      </c>
      <c r="E50" s="4">
        <f>$D$1*0.25</f>
        <v>1375</v>
      </c>
      <c r="F50" s="4">
        <f>$D$1*0.25</f>
        <v>1375</v>
      </c>
      <c r="G50" s="4">
        <f>$D$1*0.28</f>
        <v>1540.0000000000002</v>
      </c>
      <c r="H50" s="4">
        <f t="shared" ref="H50:I65" si="7">$D$1*0.28</f>
        <v>1540.0000000000002</v>
      </c>
      <c r="I50" s="4">
        <f t="shared" si="7"/>
        <v>1540.0000000000002</v>
      </c>
      <c r="K50" s="12">
        <f>E50/$C50</f>
        <v>2.2679488322353128E-2</v>
      </c>
      <c r="L50" s="12">
        <f>F50/$C50</f>
        <v>2.2679488322353128E-2</v>
      </c>
      <c r="M50" s="12">
        <f>G50/$C50</f>
        <v>2.5401026921035505E-2</v>
      </c>
      <c r="N50" s="12">
        <f>H50/$C50</f>
        <v>2.5401026921035505E-2</v>
      </c>
      <c r="O50" s="12">
        <f>I50/$C50</f>
        <v>2.5401026921035505E-2</v>
      </c>
    </row>
    <row r="51" spans="1:15" x14ac:dyDescent="0.35">
      <c r="A51" s="5">
        <v>39</v>
      </c>
      <c r="C51" s="3">
        <f t="shared" ref="C51:C89" si="8">$D$1*EXP($B$1*A51)</f>
        <v>57096.801095025134</v>
      </c>
      <c r="E51" s="4">
        <f t="shared" ref="E51:F89" si="9">$D$1*0.25</f>
        <v>1375</v>
      </c>
      <c r="F51" s="4">
        <f t="shared" si="9"/>
        <v>1375</v>
      </c>
      <c r="G51" s="4">
        <f t="shared" ref="G51:I89" si="10">$D$1*0.28</f>
        <v>1540.0000000000002</v>
      </c>
      <c r="H51" s="4">
        <f t="shared" si="7"/>
        <v>1540.0000000000002</v>
      </c>
      <c r="I51" s="4">
        <f t="shared" si="7"/>
        <v>1540.0000000000002</v>
      </c>
      <c r="K51" s="12">
        <f>E51/$C51</f>
        <v>2.4081909557623259E-2</v>
      </c>
      <c r="L51" s="12">
        <f>F51/$C51</f>
        <v>2.4081909557623259E-2</v>
      </c>
      <c r="M51" s="12">
        <f>G51/$C51</f>
        <v>2.6971738704538055E-2</v>
      </c>
      <c r="N51" s="12">
        <f>H51/$C51</f>
        <v>2.6971738704538055E-2</v>
      </c>
      <c r="O51" s="12">
        <f>I51/$C51</f>
        <v>2.6971738704538055E-2</v>
      </c>
    </row>
    <row r="52" spans="1:15" x14ac:dyDescent="0.35">
      <c r="A52" s="5">
        <v>38</v>
      </c>
      <c r="C52" s="3">
        <f t="shared" si="8"/>
        <v>53771.742252408971</v>
      </c>
      <c r="E52" s="4">
        <f t="shared" si="9"/>
        <v>1375</v>
      </c>
      <c r="F52" s="4">
        <f t="shared" si="9"/>
        <v>1375</v>
      </c>
      <c r="G52" s="4">
        <f t="shared" si="10"/>
        <v>1540.0000000000002</v>
      </c>
      <c r="H52" s="4">
        <f t="shared" si="7"/>
        <v>1540.0000000000002</v>
      </c>
      <c r="I52" s="4">
        <f t="shared" si="7"/>
        <v>1540.0000000000002</v>
      </c>
      <c r="K52" s="12">
        <f>E52/$C52</f>
        <v>2.557105167888437E-2</v>
      </c>
      <c r="L52" s="12">
        <f>F52/$C52</f>
        <v>2.557105167888437E-2</v>
      </c>
      <c r="M52" s="12">
        <f>G52/$C52</f>
        <v>2.8639577880350497E-2</v>
      </c>
      <c r="N52" s="12">
        <f>H52/$C52</f>
        <v>2.8639577880350497E-2</v>
      </c>
      <c r="O52" s="12">
        <f>I52/$C52</f>
        <v>2.8639577880350497E-2</v>
      </c>
    </row>
    <row r="53" spans="1:15" x14ac:dyDescent="0.35">
      <c r="A53" s="5">
        <v>37</v>
      </c>
      <c r="C53" s="3">
        <f t="shared" si="8"/>
        <v>50640.319762352367</v>
      </c>
      <c r="E53" s="4">
        <f t="shared" si="9"/>
        <v>1375</v>
      </c>
      <c r="F53" s="4">
        <f t="shared" si="9"/>
        <v>1375</v>
      </c>
      <c r="G53" s="4">
        <f t="shared" si="10"/>
        <v>1540.0000000000002</v>
      </c>
      <c r="H53" s="4">
        <f t="shared" si="7"/>
        <v>1540.0000000000002</v>
      </c>
      <c r="I53" s="4">
        <f t="shared" si="7"/>
        <v>1540.0000000000002</v>
      </c>
      <c r="K53" s="12">
        <f>E53/$C53</f>
        <v>2.7152277206239504E-2</v>
      </c>
      <c r="L53" s="12">
        <f>F53/$C53</f>
        <v>2.7152277206239504E-2</v>
      </c>
      <c r="M53" s="12">
        <f>G53/$C53</f>
        <v>3.0410550470988246E-2</v>
      </c>
      <c r="N53" s="12">
        <f>H53/$C53</f>
        <v>3.0410550470988246E-2</v>
      </c>
      <c r="O53" s="12">
        <f>I53/$C53</f>
        <v>3.0410550470988246E-2</v>
      </c>
    </row>
    <row r="54" spans="1:15" x14ac:dyDescent="0.35">
      <c r="A54" s="5">
        <v>36</v>
      </c>
      <c r="C54" s="3">
        <f t="shared" si="8"/>
        <v>47691.25712154901</v>
      </c>
      <c r="E54" s="4">
        <f t="shared" si="9"/>
        <v>1375</v>
      </c>
      <c r="F54" s="4">
        <f t="shared" si="9"/>
        <v>1375</v>
      </c>
      <c r="G54" s="4">
        <f t="shared" si="10"/>
        <v>1540.0000000000002</v>
      </c>
      <c r="H54" s="4">
        <f t="shared" si="7"/>
        <v>1540.0000000000002</v>
      </c>
      <c r="I54" s="4">
        <f t="shared" si="7"/>
        <v>1540.0000000000002</v>
      </c>
      <c r="K54" s="12">
        <f>E54/$C54</f>
        <v>2.8831280259515625E-2</v>
      </c>
      <c r="L54" s="12">
        <f>F54/$C54</f>
        <v>2.8831280259515625E-2</v>
      </c>
      <c r="M54" s="12">
        <f>G54/$C54</f>
        <v>3.229103389065751E-2</v>
      </c>
      <c r="N54" s="12">
        <f>H54/$C54</f>
        <v>3.229103389065751E-2</v>
      </c>
      <c r="O54" s="12">
        <f>I54/$C54</f>
        <v>3.229103389065751E-2</v>
      </c>
    </row>
    <row r="55" spans="1:15" x14ac:dyDescent="0.35">
      <c r="A55" s="5">
        <v>35</v>
      </c>
      <c r="C55" s="3">
        <f t="shared" si="8"/>
        <v>44913.934519122085</v>
      </c>
      <c r="E55" s="4">
        <f t="shared" si="9"/>
        <v>1375</v>
      </c>
      <c r="F55" s="4">
        <f t="shared" si="9"/>
        <v>1375</v>
      </c>
      <c r="G55" s="4">
        <f t="shared" si="10"/>
        <v>1540.0000000000002</v>
      </c>
      <c r="H55" s="4">
        <f t="shared" si="7"/>
        <v>1540.0000000000002</v>
      </c>
      <c r="I55" s="4">
        <f t="shared" si="7"/>
        <v>1540.0000000000002</v>
      </c>
      <c r="K55" s="12">
        <f>E55/$C55</f>
        <v>3.0614107063245469E-2</v>
      </c>
      <c r="L55" s="12">
        <f>F55/$C55</f>
        <v>3.0614107063245469E-2</v>
      </c>
      <c r="M55" s="12">
        <f>G55/$C55</f>
        <v>3.4287799910834929E-2</v>
      </c>
      <c r="N55" s="12">
        <f>H55/$C55</f>
        <v>3.4287799910834929E-2</v>
      </c>
      <c r="O55" s="12">
        <f>I55/$C55</f>
        <v>3.4287799910834929E-2</v>
      </c>
    </row>
    <row r="56" spans="1:15" x14ac:dyDescent="0.35">
      <c r="A56" s="5">
        <v>34</v>
      </c>
      <c r="C56" s="3">
        <f t="shared" si="8"/>
        <v>42298.35059383449</v>
      </c>
      <c r="E56" s="4">
        <f t="shared" si="9"/>
        <v>1375</v>
      </c>
      <c r="F56" s="4">
        <f t="shared" si="9"/>
        <v>1375</v>
      </c>
      <c r="G56" s="4">
        <f t="shared" si="10"/>
        <v>1540.0000000000002</v>
      </c>
      <c r="H56" s="4">
        <f t="shared" si="7"/>
        <v>1540.0000000000002</v>
      </c>
      <c r="I56" s="4">
        <f t="shared" si="7"/>
        <v>1540.0000000000002</v>
      </c>
      <c r="K56" s="12">
        <f>E56/$C56</f>
        <v>3.2507177719606477E-2</v>
      </c>
      <c r="L56" s="12">
        <f>F56/$C56</f>
        <v>3.2507177719606477E-2</v>
      </c>
      <c r="M56" s="12">
        <f>G56/$C56</f>
        <v>3.640803904595926E-2</v>
      </c>
      <c r="N56" s="12">
        <f>H56/$C56</f>
        <v>3.640803904595926E-2</v>
      </c>
      <c r="O56" s="12">
        <f>I56/$C56</f>
        <v>3.640803904595926E-2</v>
      </c>
    </row>
    <row r="57" spans="1:15" x14ac:dyDescent="0.35">
      <c r="A57" s="5">
        <v>33</v>
      </c>
      <c r="C57" s="3">
        <f t="shared" si="8"/>
        <v>39835.086418385567</v>
      </c>
      <c r="E57" s="4">
        <f t="shared" si="9"/>
        <v>1375</v>
      </c>
      <c r="F57" s="4">
        <f t="shared" si="9"/>
        <v>1375</v>
      </c>
      <c r="G57" s="4">
        <f t="shared" si="10"/>
        <v>1540.0000000000002</v>
      </c>
      <c r="H57" s="4">
        <f t="shared" si="7"/>
        <v>1540.0000000000002</v>
      </c>
      <c r="I57" s="4">
        <f t="shared" si="7"/>
        <v>1540.0000000000002</v>
      </c>
      <c r="K57" s="12">
        <f>E57/$C57</f>
        <v>3.4517309327723206E-2</v>
      </c>
      <c r="L57" s="12">
        <f>F57/$C57</f>
        <v>3.4517309327723206E-2</v>
      </c>
      <c r="M57" s="12">
        <f>G57/$C57</f>
        <v>3.8659386447049991E-2</v>
      </c>
      <c r="N57" s="12">
        <f>H57/$C57</f>
        <v>3.8659386447049991E-2</v>
      </c>
      <c r="O57" s="12">
        <f>I57/$C57</f>
        <v>3.8659386447049991E-2</v>
      </c>
    </row>
    <row r="58" spans="1:15" x14ac:dyDescent="0.35">
      <c r="A58" s="5">
        <v>32</v>
      </c>
      <c r="C58" s="3">
        <f t="shared" si="8"/>
        <v>37515.271581099121</v>
      </c>
      <c r="E58" s="4">
        <f t="shared" si="9"/>
        <v>1375</v>
      </c>
      <c r="F58" s="4">
        <f t="shared" si="9"/>
        <v>1375</v>
      </c>
      <c r="G58" s="4">
        <f t="shared" si="10"/>
        <v>1540.0000000000002</v>
      </c>
      <c r="H58" s="4">
        <f t="shared" si="7"/>
        <v>1540.0000000000002</v>
      </c>
      <c r="I58" s="4">
        <f t="shared" si="7"/>
        <v>1540.0000000000002</v>
      </c>
      <c r="K58" s="12">
        <f>E58/$C58</f>
        <v>3.6651740532587539E-2</v>
      </c>
      <c r="L58" s="12">
        <f>F58/$C58</f>
        <v>3.6651740532587539E-2</v>
      </c>
      <c r="M58" s="12">
        <f>G58/$C58</f>
        <v>4.1049949396498045E-2</v>
      </c>
      <c r="N58" s="12">
        <f>H58/$C58</f>
        <v>4.1049949396498045E-2</v>
      </c>
      <c r="O58" s="12">
        <f>I58/$C58</f>
        <v>4.1049949396498045E-2</v>
      </c>
    </row>
    <row r="59" spans="1:15" x14ac:dyDescent="0.35">
      <c r="A59" s="5">
        <v>31</v>
      </c>
      <c r="C59" s="3">
        <f t="shared" si="8"/>
        <v>35330.552242860234</v>
      </c>
      <c r="E59" s="4">
        <f t="shared" si="9"/>
        <v>1375</v>
      </c>
      <c r="F59" s="4">
        <f t="shared" si="9"/>
        <v>1375</v>
      </c>
      <c r="G59" s="4">
        <f t="shared" si="10"/>
        <v>1540.0000000000002</v>
      </c>
      <c r="H59" s="4">
        <f t="shared" si="7"/>
        <v>1540.0000000000002</v>
      </c>
      <c r="I59" s="4">
        <f t="shared" si="7"/>
        <v>1540.0000000000002</v>
      </c>
      <c r="K59" s="12">
        <f>E59/$C59</f>
        <v>3.8918157591999333E-2</v>
      </c>
      <c r="L59" s="12">
        <f>F59/$C59</f>
        <v>3.8918157591999333E-2</v>
      </c>
      <c r="M59" s="12">
        <f>G59/$C59</f>
        <v>4.3588336503039254E-2</v>
      </c>
      <c r="N59" s="12">
        <f>H59/$C59</f>
        <v>4.3588336503039254E-2</v>
      </c>
      <c r="O59" s="12">
        <f>I59/$C59</f>
        <v>4.3588336503039254E-2</v>
      </c>
    </row>
    <row r="60" spans="1:15" x14ac:dyDescent="0.35">
      <c r="A60" s="5">
        <v>30</v>
      </c>
      <c r="C60" s="3">
        <f t="shared" si="8"/>
        <v>33273.061054271195</v>
      </c>
      <c r="E60" s="4">
        <f t="shared" si="9"/>
        <v>1375</v>
      </c>
      <c r="F60" s="4">
        <f t="shared" si="9"/>
        <v>1375</v>
      </c>
      <c r="G60" s="4">
        <f t="shared" si="10"/>
        <v>1540.0000000000002</v>
      </c>
      <c r="H60" s="4">
        <f t="shared" si="7"/>
        <v>1540.0000000000002</v>
      </c>
      <c r="I60" s="4">
        <f t="shared" si="7"/>
        <v>1540.0000000000002</v>
      </c>
      <c r="K60" s="12">
        <f>E60/$C60</f>
        <v>4.1324722055396647E-2</v>
      </c>
      <c r="L60" s="12">
        <f>F60/$C60</f>
        <v>4.1324722055396647E-2</v>
      </c>
      <c r="M60" s="12">
        <f>G60/$C60</f>
        <v>4.6283688702044253E-2</v>
      </c>
      <c r="N60" s="12">
        <f>H60/$C60</f>
        <v>4.6283688702044253E-2</v>
      </c>
      <c r="O60" s="12">
        <f>I60/$C60</f>
        <v>4.6283688702044253E-2</v>
      </c>
    </row>
    <row r="61" spans="1:15" x14ac:dyDescent="0.35">
      <c r="A61" s="5">
        <v>29</v>
      </c>
      <c r="C61" s="3">
        <f t="shared" si="8"/>
        <v>31335.38882469595</v>
      </c>
      <c r="E61" s="4">
        <f t="shared" si="9"/>
        <v>1375</v>
      </c>
      <c r="F61" s="4">
        <f t="shared" si="9"/>
        <v>1375</v>
      </c>
      <c r="G61" s="4">
        <f t="shared" si="10"/>
        <v>1540.0000000000002</v>
      </c>
      <c r="H61" s="4">
        <f t="shared" si="7"/>
        <v>1540.0000000000002</v>
      </c>
      <c r="I61" s="4">
        <f t="shared" si="7"/>
        <v>1540.0000000000002</v>
      </c>
      <c r="K61" s="12">
        <f>E61/$C61</f>
        <v>4.3880100154249216E-2</v>
      </c>
      <c r="L61" s="12">
        <f>F61/$C61</f>
        <v>4.3880100154249216E-2</v>
      </c>
      <c r="M61" s="12">
        <f>G61/$C61</f>
        <v>4.9145712172759135E-2</v>
      </c>
      <c r="N61" s="12">
        <f>H61/$C61</f>
        <v>4.9145712172759135E-2</v>
      </c>
      <c r="O61" s="12">
        <f>I61/$C61</f>
        <v>4.9145712172759135E-2</v>
      </c>
    </row>
    <row r="62" spans="1:15" x14ac:dyDescent="0.35">
      <c r="A62" s="5">
        <v>28</v>
      </c>
      <c r="C62" s="3">
        <f t="shared" si="8"/>
        <v>29510.557841170859</v>
      </c>
      <c r="E62" s="4">
        <f t="shared" si="9"/>
        <v>1375</v>
      </c>
      <c r="F62" s="4">
        <f t="shared" si="9"/>
        <v>1375</v>
      </c>
      <c r="G62" s="4">
        <f t="shared" si="10"/>
        <v>1540.0000000000002</v>
      </c>
      <c r="H62" s="4">
        <f t="shared" si="7"/>
        <v>1540.0000000000002</v>
      </c>
      <c r="I62" s="4">
        <f t="shared" si="7"/>
        <v>1540.0000000000002</v>
      </c>
      <c r="K62" s="12">
        <f>E62/$C62</f>
        <v>4.6593494009852493E-2</v>
      </c>
      <c r="L62" s="12">
        <f>F62/$C62</f>
        <v>4.6593494009852493E-2</v>
      </c>
      <c r="M62" s="12">
        <f>G62/$C62</f>
        <v>5.2184713291034801E-2</v>
      </c>
      <c r="N62" s="12">
        <f>H62/$C62</f>
        <v>5.2184713291034801E-2</v>
      </c>
      <c r="O62" s="12">
        <f>I62/$C62</f>
        <v>5.2184713291034801E-2</v>
      </c>
    </row>
    <row r="63" spans="1:15" x14ac:dyDescent="0.35">
      <c r="A63" s="5">
        <v>27</v>
      </c>
      <c r="C63" s="3">
        <f t="shared" si="8"/>
        <v>27791.996741101266</v>
      </c>
      <c r="E63" s="4">
        <f t="shared" si="9"/>
        <v>1375</v>
      </c>
      <c r="F63" s="4">
        <f t="shared" si="9"/>
        <v>1375</v>
      </c>
      <c r="G63" s="4">
        <f t="shared" si="10"/>
        <v>1540.0000000000002</v>
      </c>
      <c r="H63" s="4">
        <f t="shared" si="7"/>
        <v>1540.0000000000002</v>
      </c>
      <c r="I63" s="4">
        <f t="shared" si="7"/>
        <v>1540.0000000000002</v>
      </c>
      <c r="K63" s="12">
        <f>E63/$C63</f>
        <v>4.9474674770903677E-2</v>
      </c>
      <c r="L63" s="12">
        <f>F63/$C63</f>
        <v>4.9474674770903677E-2</v>
      </c>
      <c r="M63" s="12">
        <f>G63/$C63</f>
        <v>5.5411635743412124E-2</v>
      </c>
      <c r="N63" s="12">
        <f>H63/$C63</f>
        <v>5.5411635743412124E-2</v>
      </c>
      <c r="O63" s="12">
        <f>I63/$C63</f>
        <v>5.5411635743412124E-2</v>
      </c>
    </row>
    <row r="64" spans="1:15" x14ac:dyDescent="0.35">
      <c r="A64" s="5">
        <v>26</v>
      </c>
      <c r="C64" s="3">
        <f t="shared" si="8"/>
        <v>26173.516848258198</v>
      </c>
      <c r="E64" s="4">
        <f t="shared" si="9"/>
        <v>1375</v>
      </c>
      <c r="F64" s="4">
        <f t="shared" si="9"/>
        <v>1375</v>
      </c>
      <c r="G64" s="4">
        <f t="shared" si="10"/>
        <v>1540.0000000000002</v>
      </c>
      <c r="H64" s="4">
        <f t="shared" si="7"/>
        <v>1540.0000000000002</v>
      </c>
      <c r="I64" s="4">
        <f t="shared" si="7"/>
        <v>1540.0000000000002</v>
      </c>
      <c r="K64" s="12">
        <f>E64/$C64</f>
        <v>5.2534017800191186E-2</v>
      </c>
      <c r="L64" s="12">
        <f>F64/$C64</f>
        <v>5.2534017800191186E-2</v>
      </c>
      <c r="M64" s="12">
        <f>G64/$C64</f>
        <v>5.8838099936214132E-2</v>
      </c>
      <c r="N64" s="12">
        <f>H64/$C64</f>
        <v>5.8838099936214132E-2</v>
      </c>
      <c r="O64" s="12">
        <f>I64/$C64</f>
        <v>5.8838099936214132E-2</v>
      </c>
    </row>
    <row r="65" spans="1:15" x14ac:dyDescent="0.35">
      <c r="A65" s="5">
        <v>25</v>
      </c>
      <c r="C65" s="3">
        <f t="shared" si="8"/>
        <v>24649.289886859355</v>
      </c>
      <c r="E65" s="4">
        <f t="shared" si="9"/>
        <v>1375</v>
      </c>
      <c r="F65" s="4">
        <f t="shared" si="9"/>
        <v>1375</v>
      </c>
      <c r="G65" s="4">
        <f t="shared" si="10"/>
        <v>1540.0000000000002</v>
      </c>
      <c r="H65" s="4">
        <f t="shared" si="7"/>
        <v>1540.0000000000002</v>
      </c>
      <c r="I65" s="4">
        <f t="shared" si="7"/>
        <v>1540.0000000000002</v>
      </c>
      <c r="K65" s="12">
        <f>E65/$C65</f>
        <v>5.5782540037107461E-2</v>
      </c>
      <c r="L65" s="12">
        <f>F65/$C65</f>
        <v>5.5782540037107461E-2</v>
      </c>
      <c r="M65" s="12">
        <f>G65/$C65</f>
        <v>6.2476444841560369E-2</v>
      </c>
      <c r="N65" s="12">
        <f>H65/$C65</f>
        <v>6.2476444841560369E-2</v>
      </c>
      <c r="O65" s="12">
        <f>I65/$C65</f>
        <v>6.2476444841560369E-2</v>
      </c>
    </row>
    <row r="66" spans="1:15" x14ac:dyDescent="0.35">
      <c r="A66" s="5">
        <v>24</v>
      </c>
      <c r="C66" s="3">
        <f t="shared" si="8"/>
        <v>23213.826993481038</v>
      </c>
      <c r="E66" s="4">
        <f t="shared" si="9"/>
        <v>1375</v>
      </c>
      <c r="F66" s="4">
        <f t="shared" si="9"/>
        <v>1375</v>
      </c>
      <c r="G66" s="4">
        <f t="shared" si="10"/>
        <v>1540.0000000000002</v>
      </c>
      <c r="H66" s="4">
        <f t="shared" si="10"/>
        <v>1540.0000000000002</v>
      </c>
      <c r="I66" s="4">
        <f t="shared" si="10"/>
        <v>1540.0000000000002</v>
      </c>
      <c r="K66" s="12">
        <f>E66/$C66</f>
        <v>5.9231939670530448E-2</v>
      </c>
      <c r="L66" s="12">
        <f>F66/$C66</f>
        <v>5.9231939670530448E-2</v>
      </c>
      <c r="M66" s="12">
        <f>G66/$C66</f>
        <v>6.6339772430994107E-2</v>
      </c>
      <c r="N66" s="12">
        <f>H66/$C66</f>
        <v>6.6339772430994107E-2</v>
      </c>
      <c r="O66" s="12">
        <f>I66/$C66</f>
        <v>6.6339772430994107E-2</v>
      </c>
    </row>
    <row r="67" spans="1:15" x14ac:dyDescent="0.35">
      <c r="A67" s="5">
        <v>23</v>
      </c>
      <c r="C67" s="3">
        <f t="shared" si="8"/>
        <v>21861.958951221113</v>
      </c>
      <c r="E67" s="4">
        <f t="shared" si="9"/>
        <v>1375</v>
      </c>
      <c r="F67" s="4">
        <f t="shared" si="9"/>
        <v>1375</v>
      </c>
      <c r="G67" s="4">
        <f t="shared" si="10"/>
        <v>1540.0000000000002</v>
      </c>
      <c r="H67" s="4">
        <f t="shared" si="10"/>
        <v>1540.0000000000002</v>
      </c>
      <c r="I67" s="4">
        <f t="shared" si="10"/>
        <v>1540.0000000000002</v>
      </c>
      <c r="K67" s="12">
        <f>E67/$C67</f>
        <v>6.2894638264939129E-2</v>
      </c>
      <c r="L67" s="12">
        <f>F67/$C67</f>
        <v>6.2894638264939129E-2</v>
      </c>
      <c r="M67" s="12">
        <f>G67/$C67</f>
        <v>7.0441994856731832E-2</v>
      </c>
      <c r="N67" s="12">
        <f>H67/$C67</f>
        <v>7.0441994856731832E-2</v>
      </c>
      <c r="O67" s="12">
        <f>I67/$C67</f>
        <v>7.0441994856731832E-2</v>
      </c>
    </row>
    <row r="68" spans="1:15" x14ac:dyDescent="0.35">
      <c r="A68" s="5">
        <v>22</v>
      </c>
      <c r="C68" s="3">
        <f t="shared" si="8"/>
        <v>20588.817574934739</v>
      </c>
      <c r="E68" s="4">
        <f t="shared" si="9"/>
        <v>1375</v>
      </c>
      <c r="F68" s="4">
        <f t="shared" si="9"/>
        <v>1375</v>
      </c>
      <c r="G68" s="4">
        <f t="shared" si="10"/>
        <v>1540.0000000000002</v>
      </c>
      <c r="H68" s="4">
        <f t="shared" si="10"/>
        <v>1540.0000000000002</v>
      </c>
      <c r="I68" s="4">
        <f t="shared" si="10"/>
        <v>1540.0000000000002</v>
      </c>
      <c r="K68" s="12">
        <f>E68/$C68</f>
        <v>6.6783825491462612E-2</v>
      </c>
      <c r="L68" s="12">
        <f>F68/$C68</f>
        <v>6.6783825491462612E-2</v>
      </c>
      <c r="M68" s="12">
        <f>G68/$C68</f>
        <v>7.4797884550438135E-2</v>
      </c>
      <c r="N68" s="12">
        <f>H68/$C68</f>
        <v>7.4797884550438135E-2</v>
      </c>
      <c r="O68" s="12">
        <f>I68/$C68</f>
        <v>7.4797884550438135E-2</v>
      </c>
    </row>
    <row r="69" spans="1:15" x14ac:dyDescent="0.35">
      <c r="A69" s="5">
        <v>21</v>
      </c>
      <c r="C69" s="3">
        <f t="shared" si="8"/>
        <v>19389.818180509603</v>
      </c>
      <c r="E69" s="4">
        <f t="shared" si="9"/>
        <v>1375</v>
      </c>
      <c r="F69" s="4">
        <f t="shared" si="9"/>
        <v>1375</v>
      </c>
      <c r="G69" s="4">
        <f t="shared" si="10"/>
        <v>1540.0000000000002</v>
      </c>
      <c r="H69" s="4">
        <f t="shared" si="10"/>
        <v>1540.0000000000002</v>
      </c>
      <c r="I69" s="4">
        <f t="shared" si="10"/>
        <v>1540.0000000000002</v>
      </c>
      <c r="K69" s="12">
        <f>E69/$C69</f>
        <v>7.0913506624942585E-2</v>
      </c>
      <c r="L69" s="12">
        <f>F69/$C69</f>
        <v>7.0913506624942585E-2</v>
      </c>
      <c r="M69" s="12">
        <f>G69/$C69</f>
        <v>7.9423127419935707E-2</v>
      </c>
      <c r="N69" s="12">
        <f>H69/$C69</f>
        <v>7.9423127419935707E-2</v>
      </c>
      <c r="O69" s="12">
        <f>I69/$C69</f>
        <v>7.9423127419935707E-2</v>
      </c>
    </row>
    <row r="70" spans="1:15" x14ac:dyDescent="0.35">
      <c r="A70" s="5">
        <v>20</v>
      </c>
      <c r="C70" s="3">
        <f t="shared" si="8"/>
        <v>18260.643075051008</v>
      </c>
      <c r="E70" s="4">
        <f t="shared" si="9"/>
        <v>1375</v>
      </c>
      <c r="F70" s="4">
        <f t="shared" si="9"/>
        <v>1375</v>
      </c>
      <c r="G70" s="4">
        <f t="shared" si="10"/>
        <v>1540.0000000000002</v>
      </c>
      <c r="H70" s="4">
        <f t="shared" si="10"/>
        <v>1540.0000000000002</v>
      </c>
      <c r="I70" s="4">
        <f t="shared" si="10"/>
        <v>1540.0000000000002</v>
      </c>
      <c r="K70" s="12">
        <f>E70/$C70</f>
        <v>7.5298552978050534E-2</v>
      </c>
      <c r="L70" s="12">
        <f>F70/$C70</f>
        <v>7.5298552978050534E-2</v>
      </c>
      <c r="M70" s="12">
        <f>G70/$C70</f>
        <v>8.4334379335416612E-2</v>
      </c>
      <c r="N70" s="12">
        <f>H70/$C70</f>
        <v>8.4334379335416612E-2</v>
      </c>
      <c r="O70" s="12">
        <f>I70/$C70</f>
        <v>8.4334379335416612E-2</v>
      </c>
    </row>
    <row r="71" spans="1:15" x14ac:dyDescent="0.35">
      <c r="A71" s="5">
        <v>19</v>
      </c>
      <c r="C71" s="3">
        <f t="shared" si="8"/>
        <v>17197.226008523856</v>
      </c>
      <c r="E71" s="4">
        <f t="shared" si="9"/>
        <v>1375</v>
      </c>
      <c r="F71" s="4">
        <f t="shared" si="9"/>
        <v>1375</v>
      </c>
      <c r="G71" s="4">
        <f t="shared" si="10"/>
        <v>1540.0000000000002</v>
      </c>
      <c r="H71" s="4">
        <f t="shared" si="10"/>
        <v>1540.0000000000002</v>
      </c>
      <c r="I71" s="4">
        <f t="shared" si="10"/>
        <v>1540.0000000000002</v>
      </c>
      <c r="K71" s="12">
        <f>E71/$C71</f>
        <v>7.9954755454075974E-2</v>
      </c>
      <c r="L71" s="12">
        <f>F71/$C71</f>
        <v>7.9954755454075974E-2</v>
      </c>
      <c r="M71" s="12">
        <f>G71/$C71</f>
        <v>8.9549326108565114E-2</v>
      </c>
      <c r="N71" s="12">
        <f>H71/$C71</f>
        <v>8.9549326108565114E-2</v>
      </c>
      <c r="O71" s="12">
        <f>I71/$C71</f>
        <v>8.9549326108565114E-2</v>
      </c>
    </row>
    <row r="72" spans="1:15" x14ac:dyDescent="0.35">
      <c r="A72" s="5">
        <v>18</v>
      </c>
      <c r="C72" s="3">
        <f t="shared" si="8"/>
        <v>16195.737530860382</v>
      </c>
      <c r="E72" s="4">
        <f t="shared" si="9"/>
        <v>1375</v>
      </c>
      <c r="F72" s="4">
        <f t="shared" si="9"/>
        <v>1375</v>
      </c>
      <c r="G72" s="4">
        <f t="shared" si="10"/>
        <v>1540.0000000000002</v>
      </c>
      <c r="H72" s="4">
        <f t="shared" si="10"/>
        <v>1540.0000000000002</v>
      </c>
      <c r="I72" s="4">
        <f t="shared" si="10"/>
        <v>1540.0000000000002</v>
      </c>
      <c r="K72" s="12">
        <f>E72/$C72</f>
        <v>8.4898881411234778E-2</v>
      </c>
      <c r="L72" s="12">
        <f>F72/$C72</f>
        <v>8.4898881411234778E-2</v>
      </c>
      <c r="M72" s="12">
        <f>G72/$C72</f>
        <v>9.5086747180582964E-2</v>
      </c>
      <c r="N72" s="12">
        <f>H72/$C72</f>
        <v>9.5086747180582964E-2</v>
      </c>
      <c r="O72" s="12">
        <f>I72/$C72</f>
        <v>9.5086747180582964E-2</v>
      </c>
    </row>
    <row r="73" spans="1:15" x14ac:dyDescent="0.35">
      <c r="A73" s="5">
        <v>17</v>
      </c>
      <c r="C73" s="3">
        <f t="shared" si="8"/>
        <v>15252.571201803637</v>
      </c>
      <c r="E73" s="4">
        <f t="shared" si="9"/>
        <v>1375</v>
      </c>
      <c r="F73" s="4">
        <f t="shared" si="9"/>
        <v>1375</v>
      </c>
      <c r="G73" s="4">
        <f t="shared" si="10"/>
        <v>1540.0000000000002</v>
      </c>
      <c r="H73" s="4">
        <f t="shared" si="10"/>
        <v>1540.0000000000002</v>
      </c>
      <c r="I73" s="4">
        <f t="shared" si="10"/>
        <v>1540.0000000000002</v>
      </c>
      <c r="K73" s="12">
        <f>E73/$C73</f>
        <v>9.0148735043269576E-2</v>
      </c>
      <c r="L73" s="12">
        <f>F73/$C73</f>
        <v>9.0148735043269576E-2</v>
      </c>
      <c r="M73" s="12">
        <f>G73/$C73</f>
        <v>0.10096658324846194</v>
      </c>
      <c r="N73" s="12">
        <f>H73/$C73</f>
        <v>0.10096658324846194</v>
      </c>
      <c r="O73" s="12">
        <f>I73/$C73</f>
        <v>0.10096658324846194</v>
      </c>
    </row>
    <row r="74" spans="1:15" x14ac:dyDescent="0.35">
      <c r="A74" s="5">
        <v>16</v>
      </c>
      <c r="C74" s="3">
        <f t="shared" si="8"/>
        <v>14364.330603827148</v>
      </c>
      <c r="E74" s="4">
        <f t="shared" si="9"/>
        <v>1375</v>
      </c>
      <c r="F74" s="4">
        <f t="shared" si="9"/>
        <v>1375</v>
      </c>
      <c r="G74" s="4">
        <f t="shared" si="10"/>
        <v>1540.0000000000002</v>
      </c>
      <c r="H74" s="4">
        <f t="shared" si="10"/>
        <v>1540.0000000000002</v>
      </c>
      <c r="I74" s="4">
        <f t="shared" si="10"/>
        <v>1540.0000000000002</v>
      </c>
      <c r="K74" s="12">
        <f>E74/$C74</f>
        <v>9.5723221493778002E-2</v>
      </c>
      <c r="L74" s="12">
        <f>F74/$C74</f>
        <v>9.5723221493778002E-2</v>
      </c>
      <c r="M74" s="12">
        <f>G74/$C74</f>
        <v>0.10721000807303138</v>
      </c>
      <c r="N74" s="12">
        <f>H74/$C74</f>
        <v>0.10721000807303138</v>
      </c>
      <c r="O74" s="12">
        <f>I74/$C74</f>
        <v>0.10721000807303138</v>
      </c>
    </row>
    <row r="75" spans="1:15" x14ac:dyDescent="0.35">
      <c r="A75" s="5">
        <v>15</v>
      </c>
      <c r="C75" s="3">
        <f t="shared" si="8"/>
        <v>13527.817111363222</v>
      </c>
      <c r="E75" s="4">
        <f t="shared" si="9"/>
        <v>1375</v>
      </c>
      <c r="F75" s="4">
        <f t="shared" si="9"/>
        <v>1375</v>
      </c>
      <c r="G75" s="4">
        <f t="shared" si="10"/>
        <v>1540.0000000000002</v>
      </c>
      <c r="H75" s="4">
        <f t="shared" si="10"/>
        <v>1540.0000000000002</v>
      </c>
      <c r="I75" s="4">
        <f t="shared" si="10"/>
        <v>1540.0000000000002</v>
      </c>
      <c r="K75" s="12">
        <f>E75/$C75</f>
        <v>0.10164241493514979</v>
      </c>
      <c r="L75" s="12">
        <f>F75/$C75</f>
        <v>0.10164241493514979</v>
      </c>
      <c r="M75" s="12">
        <f>G75/$C75</f>
        <v>0.11383950472736779</v>
      </c>
      <c r="N75" s="12">
        <f>H75/$C75</f>
        <v>0.11383950472736779</v>
      </c>
      <c r="O75" s="12">
        <f>I75/$C75</f>
        <v>0.11383950472736779</v>
      </c>
    </row>
    <row r="76" spans="1:15" x14ac:dyDescent="0.35">
      <c r="A76" s="5">
        <v>14</v>
      </c>
      <c r="C76" s="3">
        <f t="shared" si="8"/>
        <v>12740.018372296003</v>
      </c>
      <c r="E76" s="4">
        <f t="shared" si="9"/>
        <v>1375</v>
      </c>
      <c r="F76" s="4">
        <f t="shared" si="9"/>
        <v>1375</v>
      </c>
      <c r="G76" s="4">
        <f t="shared" si="10"/>
        <v>1540.0000000000002</v>
      </c>
      <c r="H76" s="4">
        <f t="shared" si="10"/>
        <v>1540.0000000000002</v>
      </c>
      <c r="I76" s="4">
        <f t="shared" si="10"/>
        <v>1540.0000000000002</v>
      </c>
      <c r="K76" s="12">
        <f>E76/$C76</f>
        <v>0.10792763085726993</v>
      </c>
      <c r="L76" s="12">
        <f>F76/$C76</f>
        <v>0.10792763085726993</v>
      </c>
      <c r="M76" s="12">
        <f>G76/$C76</f>
        <v>0.12087894656014235</v>
      </c>
      <c r="N76" s="12">
        <f>H76/$C76</f>
        <v>0.12087894656014235</v>
      </c>
      <c r="O76" s="12">
        <f>I76/$C76</f>
        <v>0.12087894656014235</v>
      </c>
    </row>
    <row r="77" spans="1:15" x14ac:dyDescent="0.35">
      <c r="A77" s="5">
        <v>13</v>
      </c>
      <c r="C77" s="3">
        <f t="shared" si="8"/>
        <v>11998.097460240106</v>
      </c>
      <c r="E77" s="4">
        <f t="shared" si="9"/>
        <v>1375</v>
      </c>
      <c r="F77" s="4">
        <f t="shared" si="9"/>
        <v>1375</v>
      </c>
      <c r="G77" s="4">
        <f t="shared" si="10"/>
        <v>1540.0000000000002</v>
      </c>
      <c r="H77" s="4">
        <f t="shared" si="10"/>
        <v>1540.0000000000002</v>
      </c>
      <c r="I77" s="4">
        <f t="shared" si="10"/>
        <v>1540.0000000000002</v>
      </c>
      <c r="K77" s="12">
        <f>E77/$C77</f>
        <v>0.11460150282630589</v>
      </c>
      <c r="L77" s="12">
        <f>F77/$C77</f>
        <v>0.11460150282630589</v>
      </c>
      <c r="M77" s="12">
        <f>G77/$C77</f>
        <v>0.12835368316546261</v>
      </c>
      <c r="N77" s="12">
        <f>H77/$C77</f>
        <v>0.12835368316546261</v>
      </c>
      <c r="O77" s="12">
        <f>I77/$C77</f>
        <v>0.12835368316546261</v>
      </c>
    </row>
    <row r="78" spans="1:15" x14ac:dyDescent="0.35">
      <c r="A78" s="5">
        <v>12</v>
      </c>
      <c r="C78" s="3">
        <f t="shared" si="8"/>
        <v>11299.382658541383</v>
      </c>
      <c r="E78" s="4">
        <f t="shared" si="9"/>
        <v>1375</v>
      </c>
      <c r="F78" s="4">
        <f t="shared" si="9"/>
        <v>1375</v>
      </c>
      <c r="G78" s="4">
        <f t="shared" si="10"/>
        <v>1540.0000000000002</v>
      </c>
      <c r="H78" s="4">
        <f t="shared" si="10"/>
        <v>1540.0000000000002</v>
      </c>
      <c r="I78" s="4">
        <f t="shared" si="10"/>
        <v>1540.0000000000002</v>
      </c>
      <c r="K78" s="12">
        <f>E78/$C78</f>
        <v>0.12168806398999291</v>
      </c>
      <c r="L78" s="12">
        <f>F78/$C78</f>
        <v>0.12168806398999291</v>
      </c>
      <c r="M78" s="12">
        <f>G78/$C78</f>
        <v>0.13629063166879207</v>
      </c>
      <c r="N78" s="12">
        <f>H78/$C78</f>
        <v>0.13629063166879207</v>
      </c>
      <c r="O78" s="12">
        <f>I78/$C78</f>
        <v>0.13629063166879207</v>
      </c>
    </row>
    <row r="79" spans="1:15" x14ac:dyDescent="0.35">
      <c r="A79" s="5">
        <v>11</v>
      </c>
      <c r="C79" s="3">
        <f t="shared" si="8"/>
        <v>10641.357839211172</v>
      </c>
      <c r="E79" s="4">
        <f t="shared" si="9"/>
        <v>1375</v>
      </c>
      <c r="F79" s="4">
        <f t="shared" si="9"/>
        <v>1375</v>
      </c>
      <c r="G79" s="4">
        <f t="shared" si="10"/>
        <v>1540.0000000000002</v>
      </c>
      <c r="H79" s="4">
        <f t="shared" si="10"/>
        <v>1540.0000000000002</v>
      </c>
      <c r="I79" s="4">
        <f t="shared" si="10"/>
        <v>1540.0000000000002</v>
      </c>
      <c r="K79" s="12">
        <f>E79/$C79</f>
        <v>0.12921283362292482</v>
      </c>
      <c r="L79" s="12">
        <f>F79/$C79</f>
        <v>0.12921283362292482</v>
      </c>
      <c r="M79" s="12">
        <f>G79/$C79</f>
        <v>0.14471837365767581</v>
      </c>
      <c r="N79" s="12">
        <f>H79/$C79</f>
        <v>0.14471837365767581</v>
      </c>
      <c r="O79" s="12">
        <f>I79/$C79</f>
        <v>0.14471837365767581</v>
      </c>
    </row>
    <row r="80" spans="1:15" x14ac:dyDescent="0.35">
      <c r="A80" s="5">
        <v>10</v>
      </c>
      <c r="C80" s="3">
        <f t="shared" si="8"/>
        <v>10021.653402147798</v>
      </c>
      <c r="E80" s="4">
        <f t="shared" si="9"/>
        <v>1375</v>
      </c>
      <c r="F80" s="4">
        <f t="shared" si="9"/>
        <v>1375</v>
      </c>
      <c r="G80" s="4">
        <f t="shared" si="10"/>
        <v>1540.0000000000002</v>
      </c>
      <c r="H80" s="4">
        <f t="shared" si="10"/>
        <v>1540.0000000000002</v>
      </c>
      <c r="I80" s="4">
        <f t="shared" si="10"/>
        <v>1540.0000000000002</v>
      </c>
      <c r="K80" s="12">
        <f>E80/$C80</f>
        <v>0.13720290902350663</v>
      </c>
      <c r="L80" s="12">
        <f>F80/$C80</f>
        <v>0.13720290902350663</v>
      </c>
      <c r="M80" s="12">
        <f>G80/$C80</f>
        <v>0.15366725810632745</v>
      </c>
      <c r="N80" s="12">
        <f>H80/$C80</f>
        <v>0.15366725810632745</v>
      </c>
      <c r="O80" s="12">
        <f>I80/$C80</f>
        <v>0.15366725810632745</v>
      </c>
    </row>
    <row r="81" spans="1:15" x14ac:dyDescent="0.35">
      <c r="A81" s="5">
        <v>9</v>
      </c>
      <c r="C81" s="3">
        <f t="shared" si="8"/>
        <v>9438.0377420167224</v>
      </c>
      <c r="E81" s="4">
        <f t="shared" si="9"/>
        <v>1375</v>
      </c>
      <c r="F81" s="4">
        <f t="shared" si="9"/>
        <v>1375</v>
      </c>
      <c r="G81" s="4">
        <f t="shared" si="10"/>
        <v>1540.0000000000002</v>
      </c>
      <c r="H81" s="4">
        <f t="shared" si="10"/>
        <v>1540.0000000000002</v>
      </c>
      <c r="I81" s="4">
        <f t="shared" si="10"/>
        <v>1540.0000000000002</v>
      </c>
      <c r="K81" s="12">
        <f>E81/$C81</f>
        <v>0.14568706309349741</v>
      </c>
      <c r="L81" s="12">
        <f>F81/$C81</f>
        <v>0.14568706309349741</v>
      </c>
      <c r="M81" s="12">
        <f>G81/$C81</f>
        <v>0.1631695106647171</v>
      </c>
      <c r="N81" s="12">
        <f>H81/$C81</f>
        <v>0.1631695106647171</v>
      </c>
      <c r="O81" s="12">
        <f>I81/$C81</f>
        <v>0.1631695106647171</v>
      </c>
    </row>
    <row r="82" spans="1:15" x14ac:dyDescent="0.35">
      <c r="A82" s="5">
        <v>8</v>
      </c>
      <c r="C82" s="3">
        <f t="shared" si="8"/>
        <v>8888.4092120609148</v>
      </c>
      <c r="E82" s="4">
        <f t="shared" si="9"/>
        <v>1375</v>
      </c>
      <c r="F82" s="4">
        <f t="shared" si="9"/>
        <v>1375</v>
      </c>
      <c r="G82" s="4">
        <f t="shared" si="10"/>
        <v>1540.0000000000002</v>
      </c>
      <c r="H82" s="4">
        <f t="shared" si="10"/>
        <v>1540.0000000000002</v>
      </c>
      <c r="I82" s="4">
        <f t="shared" si="10"/>
        <v>1540.0000000000002</v>
      </c>
      <c r="K82" s="12">
        <f>E82/$C82</f>
        <v>0.15469584795153518</v>
      </c>
      <c r="L82" s="12">
        <f>F82/$C82</f>
        <v>0.15469584795153518</v>
      </c>
      <c r="M82" s="12">
        <f>G82/$C82</f>
        <v>0.17325934970571943</v>
      </c>
      <c r="N82" s="12">
        <f>H82/$C82</f>
        <v>0.17325934970571943</v>
      </c>
      <c r="O82" s="12">
        <f>I82/$C82</f>
        <v>0.17325934970571943</v>
      </c>
    </row>
    <row r="83" spans="1:15" x14ac:dyDescent="0.35">
      <c r="A83" s="5">
        <v>7</v>
      </c>
      <c r="C83" s="3">
        <f t="shared" si="8"/>
        <v>8370.7885559024853</v>
      </c>
      <c r="E83" s="4">
        <f t="shared" si="9"/>
        <v>1375</v>
      </c>
      <c r="F83" s="4">
        <f t="shared" si="9"/>
        <v>1375</v>
      </c>
      <c r="G83" s="4">
        <f t="shared" si="10"/>
        <v>1540.0000000000002</v>
      </c>
      <c r="H83" s="4">
        <f t="shared" si="10"/>
        <v>1540.0000000000002</v>
      </c>
      <c r="I83" s="4">
        <f t="shared" si="10"/>
        <v>1540.0000000000002</v>
      </c>
      <c r="K83" s="12">
        <f>E83/$C83</f>
        <v>0.16426170495376421</v>
      </c>
      <c r="L83" s="12">
        <f>F83/$C83</f>
        <v>0.16426170495376421</v>
      </c>
      <c r="M83" s="12">
        <f>G83/$C83</f>
        <v>0.18397310954821594</v>
      </c>
      <c r="N83" s="12">
        <f>H83/$C83</f>
        <v>0.18397310954821594</v>
      </c>
      <c r="O83" s="12">
        <f>I83/$C83</f>
        <v>0.18397310954821594</v>
      </c>
    </row>
    <row r="84" spans="1:15" x14ac:dyDescent="0.35">
      <c r="A84" s="5">
        <v>6</v>
      </c>
      <c r="C84" s="3">
        <f t="shared" si="8"/>
        <v>7883.3117800818709</v>
      </c>
      <c r="E84" s="4">
        <f t="shared" si="9"/>
        <v>1375</v>
      </c>
      <c r="F84" s="4">
        <f t="shared" si="9"/>
        <v>1375</v>
      </c>
      <c r="G84" s="4">
        <f t="shared" si="10"/>
        <v>1540.0000000000002</v>
      </c>
      <c r="H84" s="4">
        <f t="shared" si="10"/>
        <v>1540.0000000000002</v>
      </c>
      <c r="I84" s="4">
        <f t="shared" si="10"/>
        <v>1540.0000000000002</v>
      </c>
      <c r="K84" s="12">
        <f>E84/$C84</f>
        <v>0.17441908151775778</v>
      </c>
      <c r="L84" s="12">
        <f>F84/$C84</f>
        <v>0.17441908151775778</v>
      </c>
      <c r="M84" s="12">
        <f>G84/$C84</f>
        <v>0.19534937129988875</v>
      </c>
      <c r="N84" s="12">
        <f>H84/$C84</f>
        <v>0.19534937129988875</v>
      </c>
      <c r="O84" s="12">
        <f>I84/$C84</f>
        <v>0.19534937129988875</v>
      </c>
    </row>
    <row r="85" spans="1:15" x14ac:dyDescent="0.35">
      <c r="A85" s="5">
        <v>5</v>
      </c>
      <c r="C85" s="3">
        <f t="shared" si="8"/>
        <v>7424.2234416680176</v>
      </c>
      <c r="E85" s="4">
        <f t="shared" si="9"/>
        <v>1375</v>
      </c>
      <c r="F85" s="4">
        <f t="shared" si="9"/>
        <v>1375</v>
      </c>
      <c r="G85" s="4">
        <f t="shared" si="10"/>
        <v>1540.0000000000002</v>
      </c>
      <c r="H85" s="4">
        <f t="shared" si="10"/>
        <v>1540.0000000000002</v>
      </c>
      <c r="I85" s="4">
        <f t="shared" si="10"/>
        <v>1540.0000000000002</v>
      </c>
      <c r="K85" s="12">
        <f>E85/$C85</f>
        <v>0.18520455517042944</v>
      </c>
      <c r="L85" s="12">
        <f>F85/$C85</f>
        <v>0.18520455517042944</v>
      </c>
      <c r="M85" s="12">
        <f>G85/$C85</f>
        <v>0.20742910179088103</v>
      </c>
      <c r="N85" s="12">
        <f>H85/$C85</f>
        <v>0.20742910179088103</v>
      </c>
      <c r="O85" s="12">
        <f>I85/$C85</f>
        <v>0.20742910179088103</v>
      </c>
    </row>
    <row r="86" spans="1:15" x14ac:dyDescent="0.35">
      <c r="A86" s="5">
        <v>4</v>
      </c>
      <c r="C86" s="3">
        <f t="shared" si="8"/>
        <v>6991.8703267677256</v>
      </c>
      <c r="E86" s="4">
        <f t="shared" si="9"/>
        <v>1375</v>
      </c>
      <c r="F86" s="4">
        <f t="shared" si="9"/>
        <v>1375</v>
      </c>
      <c r="G86" s="4">
        <f t="shared" si="10"/>
        <v>1540.0000000000002</v>
      </c>
      <c r="H86" s="4">
        <f t="shared" si="10"/>
        <v>1540.0000000000002</v>
      </c>
      <c r="I86" s="4">
        <f t="shared" si="10"/>
        <v>1540.0000000000002</v>
      </c>
      <c r="K86" s="12">
        <f>E86/$C86</f>
        <v>0.19665696526663837</v>
      </c>
      <c r="L86" s="12">
        <f>F86/$C86</f>
        <v>0.19665696526663837</v>
      </c>
      <c r="M86" s="12">
        <f>G86/$C86</f>
        <v>0.22025580109863499</v>
      </c>
      <c r="N86" s="12">
        <f>H86/$C86</f>
        <v>0.22025580109863499</v>
      </c>
      <c r="O86" s="12">
        <f>I86/$C86</f>
        <v>0.22025580109863499</v>
      </c>
    </row>
    <row r="87" spans="1:15" x14ac:dyDescent="0.35">
      <c r="A87" s="5">
        <v>3</v>
      </c>
      <c r="C87" s="3">
        <f t="shared" si="8"/>
        <v>6584.6954971699561</v>
      </c>
      <c r="E87" s="4">
        <f t="shared" si="9"/>
        <v>1375</v>
      </c>
      <c r="F87" s="4">
        <f t="shared" si="9"/>
        <v>1375</v>
      </c>
      <c r="G87" s="4">
        <f t="shared" si="10"/>
        <v>1540.0000000000002</v>
      </c>
      <c r="H87" s="4">
        <f t="shared" si="10"/>
        <v>1540.0000000000002</v>
      </c>
      <c r="I87" s="4">
        <f t="shared" si="10"/>
        <v>1540.0000000000002</v>
      </c>
      <c r="K87" s="12">
        <f>E87/$C87</f>
        <v>0.208817552852818</v>
      </c>
      <c r="L87" s="12">
        <f>F87/$C87</f>
        <v>0.208817552852818</v>
      </c>
      <c r="M87" s="12">
        <f>G87/$C87</f>
        <v>0.23387565919515618</v>
      </c>
      <c r="N87" s="12">
        <f>H87/$C87</f>
        <v>0.23387565919515618</v>
      </c>
      <c r="O87" s="12">
        <f>I87/$C87</f>
        <v>0.23387565919515618</v>
      </c>
    </row>
    <row r="88" spans="1:15" x14ac:dyDescent="0.35">
      <c r="A88" s="5">
        <v>2</v>
      </c>
      <c r="C88" s="3">
        <f t="shared" si="8"/>
        <v>6201.2326836865668</v>
      </c>
      <c r="E88" s="4">
        <f t="shared" si="9"/>
        <v>1375</v>
      </c>
      <c r="F88" s="4">
        <f t="shared" si="9"/>
        <v>1375</v>
      </c>
      <c r="G88" s="4">
        <f t="shared" si="10"/>
        <v>1540.0000000000002</v>
      </c>
      <c r="H88" s="4">
        <f t="shared" si="10"/>
        <v>1540.0000000000002</v>
      </c>
      <c r="I88" s="4">
        <f t="shared" si="10"/>
        <v>1540.0000000000002</v>
      </c>
      <c r="K88" s="12">
        <f>E88/$C88</f>
        <v>0.22173010917928937</v>
      </c>
      <c r="L88" s="12">
        <f>F88/$C88</f>
        <v>0.22173010917928937</v>
      </c>
      <c r="M88" s="12">
        <f>G88/$C88</f>
        <v>0.24833772228080411</v>
      </c>
      <c r="N88" s="12">
        <f>H88/$C88</f>
        <v>0.24833772228080411</v>
      </c>
      <c r="O88" s="12">
        <f>I88/$C88</f>
        <v>0.24833772228080411</v>
      </c>
    </row>
    <row r="89" spans="1:15" x14ac:dyDescent="0.35">
      <c r="A89" s="5">
        <v>1</v>
      </c>
      <c r="C89" s="3">
        <f t="shared" si="8"/>
        <v>5840.1010059994778</v>
      </c>
      <c r="E89" s="4">
        <f t="shared" si="9"/>
        <v>1375</v>
      </c>
      <c r="F89" s="4">
        <f t="shared" si="9"/>
        <v>1375</v>
      </c>
      <c r="G89" s="4">
        <f t="shared" si="10"/>
        <v>1540.0000000000002</v>
      </c>
      <c r="H89" s="4">
        <f t="shared" si="10"/>
        <v>1540.0000000000002</v>
      </c>
      <c r="I89" s="4">
        <f t="shared" si="10"/>
        <v>1540.0000000000002</v>
      </c>
      <c r="K89" s="12">
        <f>E89/$C89</f>
        <v>0.23544113339606218</v>
      </c>
      <c r="L89" s="12">
        <f>F89/$C89</f>
        <v>0.23544113339606218</v>
      </c>
      <c r="M89" s="12">
        <f>G89/$C89</f>
        <v>0.26369406940358969</v>
      </c>
      <c r="N89" s="12">
        <f>H89/$C89</f>
        <v>0.26369406940358969</v>
      </c>
      <c r="O89" s="12">
        <f>I89/$C89</f>
        <v>0.26369406940358969</v>
      </c>
    </row>
    <row r="90" spans="1:15" x14ac:dyDescent="0.35">
      <c r="C90"/>
      <c r="E90" s="4">
        <f>SUM(E50:E89)</f>
        <v>55000</v>
      </c>
      <c r="F90" s="4">
        <f t="shared" ref="F90:I90" si="11">SUM(F50:F89)</f>
        <v>55000</v>
      </c>
      <c r="G90" s="4">
        <f t="shared" si="11"/>
        <v>61600.000000000007</v>
      </c>
      <c r="H90" s="4">
        <f t="shared" si="11"/>
        <v>61600.000000000007</v>
      </c>
      <c r="I90" s="4">
        <f t="shared" si="11"/>
        <v>61600.000000000007</v>
      </c>
      <c r="K90" s="12"/>
      <c r="L90" s="12"/>
      <c r="M90" s="12"/>
      <c r="N90" s="12"/>
    </row>
    <row r="91" spans="1:15" x14ac:dyDescent="0.35">
      <c r="C91" s="7">
        <f>SUM(C50:C89)</f>
        <v>946630.52408588817</v>
      </c>
      <c r="E91" s="1">
        <f>$C$91-E90</f>
        <v>891630.52408588817</v>
      </c>
      <c r="F91" s="1">
        <f t="shared" ref="F91:I91" si="12">$C$91-F90</f>
        <v>891630.52408588817</v>
      </c>
      <c r="G91" s="1">
        <f t="shared" si="12"/>
        <v>885030.52408588817</v>
      </c>
      <c r="H91" s="1">
        <f t="shared" si="12"/>
        <v>885030.52408588817</v>
      </c>
      <c r="I91" s="1">
        <f t="shared" si="12"/>
        <v>885030.52408588817</v>
      </c>
    </row>
  </sheetData>
  <conditionalFormatting sqref="F4:S43">
    <cfRule type="cellIs" dxfId="11" priority="1" operator="between">
      <formula>($G$50+$G$50*0.05)</formula>
      <formula>($G$50-$G$50*0.05)</formula>
    </cfRule>
    <cfRule type="cellIs" dxfId="10" priority="2" operator="lessThan">
      <formula>($G$50-$G$50*0.05)</formula>
    </cfRule>
    <cfRule type="cellIs" dxfId="9" priority="3" operator="greaterThan">
      <formula>($G$50 + $G$50*0.05)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topLeftCell="E50" zoomScale="85" zoomScaleNormal="85" workbookViewId="0">
      <selection activeCell="M56" sqref="M56"/>
    </sheetView>
  </sheetViews>
  <sheetFormatPr defaultRowHeight="14.5" x14ac:dyDescent="0.35"/>
  <cols>
    <col min="1" max="1" width="19.90625" style="5" bestFit="1" customWidth="1"/>
    <col min="2" max="2" width="3.54296875" style="5" bestFit="1" customWidth="1"/>
    <col min="3" max="3" width="26.90625" style="5" bestFit="1" customWidth="1"/>
    <col min="4" max="4" width="15.26953125" style="5" bestFit="1" customWidth="1"/>
    <col min="5" max="5" width="20.7265625" style="5" bestFit="1" customWidth="1"/>
    <col min="6" max="6" width="22.26953125" style="5" bestFit="1" customWidth="1"/>
    <col min="7" max="8" width="17.7265625" style="5" bestFit="1" customWidth="1"/>
    <col min="9" max="12" width="14.6328125" style="5" bestFit="1" customWidth="1"/>
    <col min="13" max="15" width="12.90625" style="5" bestFit="1" customWidth="1"/>
    <col min="16" max="18" width="13.1796875" style="5" bestFit="1" customWidth="1"/>
    <col min="19" max="21" width="12.90625" style="5" bestFit="1" customWidth="1"/>
    <col min="22" max="16384" width="8.7265625" style="5"/>
  </cols>
  <sheetData>
    <row r="1" spans="1:19" x14ac:dyDescent="0.35">
      <c r="A1" s="8" t="s">
        <v>10</v>
      </c>
      <c r="B1" s="10">
        <v>0.06</v>
      </c>
      <c r="C1" s="8" t="s">
        <v>11</v>
      </c>
      <c r="D1" s="11">
        <v>5500</v>
      </c>
      <c r="E1"/>
      <c r="F1" s="5" t="s">
        <v>13</v>
      </c>
      <c r="J1" s="6"/>
      <c r="K1" s="6"/>
      <c r="M1" s="6"/>
      <c r="O1" s="6"/>
      <c r="P1" s="6"/>
      <c r="Q1" s="6"/>
      <c r="R1" s="6"/>
    </row>
    <row r="2" spans="1:19" x14ac:dyDescent="0.35">
      <c r="A2"/>
      <c r="B2"/>
      <c r="C2"/>
      <c r="D2"/>
      <c r="E2" t="s">
        <v>13</v>
      </c>
      <c r="F2" s="9">
        <v>40000</v>
      </c>
      <c r="G2" s="9">
        <v>50000</v>
      </c>
      <c r="H2" s="9">
        <v>60000</v>
      </c>
      <c r="I2" s="9">
        <v>70000</v>
      </c>
      <c r="J2" s="9">
        <v>80000</v>
      </c>
      <c r="K2" s="14">
        <v>90000</v>
      </c>
      <c r="L2" s="14">
        <v>100000</v>
      </c>
      <c r="M2" s="9">
        <v>110000</v>
      </c>
      <c r="N2" s="14">
        <v>120000</v>
      </c>
      <c r="O2" s="9">
        <v>130000</v>
      </c>
      <c r="P2" s="14">
        <v>140000</v>
      </c>
      <c r="Q2" s="14">
        <v>150000</v>
      </c>
      <c r="R2" s="14">
        <v>160000</v>
      </c>
      <c r="S2" s="14">
        <v>170000</v>
      </c>
    </row>
    <row r="3" spans="1:19" x14ac:dyDescent="0.35">
      <c r="A3" t="s">
        <v>12</v>
      </c>
      <c r="B3"/>
      <c r="C3" t="s">
        <v>15</v>
      </c>
      <c r="D3"/>
      <c r="E3" t="s">
        <v>18</v>
      </c>
      <c r="F3" s="12">
        <v>0.1268</v>
      </c>
      <c r="G3" s="12">
        <f>0.1315</f>
        <v>0.13150000000000001</v>
      </c>
      <c r="H3" s="12">
        <v>0.13450000000000001</v>
      </c>
      <c r="I3" s="12">
        <v>0.1368</v>
      </c>
      <c r="J3" s="13">
        <v>0.14430000000000001</v>
      </c>
      <c r="K3" s="13">
        <v>0.156</v>
      </c>
      <c r="L3" s="13">
        <v>0.16539999999999999</v>
      </c>
      <c r="M3" s="13">
        <v>0.1731</v>
      </c>
      <c r="N3" s="13">
        <v>0.17949999999999999</v>
      </c>
      <c r="O3" s="13">
        <v>0.18490000000000001</v>
      </c>
      <c r="P3" s="13">
        <v>0.18959999999999999</v>
      </c>
      <c r="Q3" s="13">
        <v>0.19359999999999999</v>
      </c>
      <c r="R3" s="13">
        <v>0.19869999999999999</v>
      </c>
      <c r="S3" s="13">
        <v>0.2034</v>
      </c>
    </row>
    <row r="4" spans="1:19" x14ac:dyDescent="0.35">
      <c r="A4">
        <v>40</v>
      </c>
      <c r="C4" s="3">
        <f>$D$1*EXP($B$1*A4)</f>
        <v>60627.470093528806</v>
      </c>
      <c r="E4" s="5" t="s">
        <v>14</v>
      </c>
      <c r="F4" s="4">
        <f>$C4*F$3</f>
        <v>7687.5632078594526</v>
      </c>
      <c r="G4" s="4">
        <f t="shared" ref="G4:S19" si="0">$C4*G$3</f>
        <v>7972.5123172990379</v>
      </c>
      <c r="H4" s="4">
        <f t="shared" si="0"/>
        <v>8154.3947275796245</v>
      </c>
      <c r="I4" s="4">
        <f t="shared" si="0"/>
        <v>8293.8379087947415</v>
      </c>
      <c r="J4" s="4">
        <f t="shared" si="0"/>
        <v>8748.5439344962069</v>
      </c>
      <c r="K4" s="4">
        <f t="shared" si="0"/>
        <v>9457.8853345904936</v>
      </c>
      <c r="L4" s="4">
        <f t="shared" si="0"/>
        <v>10027.783553469664</v>
      </c>
      <c r="M4" s="4">
        <f t="shared" si="0"/>
        <v>10494.615073189836</v>
      </c>
      <c r="N4" s="4">
        <f t="shared" si="0"/>
        <v>10882.63088178842</v>
      </c>
      <c r="O4" s="4">
        <f t="shared" si="0"/>
        <v>11210.019220293476</v>
      </c>
      <c r="P4" s="4">
        <f t="shared" si="0"/>
        <v>11494.968329733061</v>
      </c>
      <c r="Q4" s="4">
        <f t="shared" si="0"/>
        <v>11737.478210107176</v>
      </c>
      <c r="R4" s="4">
        <f t="shared" si="0"/>
        <v>12046.678307584172</v>
      </c>
      <c r="S4" s="4">
        <f t="shared" si="0"/>
        <v>12331.627417023759</v>
      </c>
    </row>
    <row r="5" spans="1:19" x14ac:dyDescent="0.35">
      <c r="A5">
        <v>39</v>
      </c>
      <c r="C5" s="3">
        <f t="shared" ref="C5:C43" si="1">$D$1*EXP($B$1*A5)</f>
        <v>57096.801095025134</v>
      </c>
      <c r="F5" s="4">
        <f t="shared" ref="F5:S37" si="2">$C5*F$3</f>
        <v>7239.8743788491865</v>
      </c>
      <c r="G5" s="4">
        <f t="shared" si="0"/>
        <v>7508.2293439958057</v>
      </c>
      <c r="H5" s="4">
        <f t="shared" si="0"/>
        <v>7679.5197472808813</v>
      </c>
      <c r="I5" s="4">
        <f t="shared" si="0"/>
        <v>7810.8423897994389</v>
      </c>
      <c r="J5" s="4">
        <f t="shared" si="0"/>
        <v>8239.0683980121266</v>
      </c>
      <c r="K5" s="4">
        <f t="shared" si="0"/>
        <v>8907.1009708239217</v>
      </c>
      <c r="L5" s="4">
        <f t="shared" si="0"/>
        <v>9443.8109011171564</v>
      </c>
      <c r="M5" s="4">
        <f t="shared" si="0"/>
        <v>9883.4562695488512</v>
      </c>
      <c r="N5" s="4">
        <f t="shared" si="0"/>
        <v>10248.875796557011</v>
      </c>
      <c r="O5" s="4">
        <f t="shared" si="0"/>
        <v>10557.198522470148</v>
      </c>
      <c r="P5" s="4">
        <f t="shared" si="0"/>
        <v>10825.553487616764</v>
      </c>
      <c r="Q5" s="4">
        <f t="shared" si="0"/>
        <v>11053.940691996866</v>
      </c>
      <c r="R5" s="4">
        <f t="shared" si="0"/>
        <v>11345.134377581493</v>
      </c>
      <c r="S5" s="4">
        <f t="shared" si="0"/>
        <v>11613.489342728111</v>
      </c>
    </row>
    <row r="6" spans="1:19" x14ac:dyDescent="0.35">
      <c r="A6">
        <v>38</v>
      </c>
      <c r="C6" s="3">
        <f t="shared" si="1"/>
        <v>53771.742252408971</v>
      </c>
      <c r="F6" s="4">
        <f t="shared" si="2"/>
        <v>6818.2569176054576</v>
      </c>
      <c r="G6" s="4">
        <f t="shared" si="0"/>
        <v>7070.9841061917796</v>
      </c>
      <c r="H6" s="4">
        <f t="shared" si="0"/>
        <v>7232.2993329490073</v>
      </c>
      <c r="I6" s="4">
        <f t="shared" si="0"/>
        <v>7355.9743401295473</v>
      </c>
      <c r="J6" s="4">
        <f t="shared" si="0"/>
        <v>7759.2624070226148</v>
      </c>
      <c r="K6" s="4">
        <f t="shared" si="0"/>
        <v>8388.3917913757996</v>
      </c>
      <c r="L6" s="4">
        <f t="shared" si="0"/>
        <v>8893.8461685484435</v>
      </c>
      <c r="M6" s="4">
        <f t="shared" si="0"/>
        <v>9307.8885838919923</v>
      </c>
      <c r="N6" s="4">
        <f t="shared" si="0"/>
        <v>9652.0277343074104</v>
      </c>
      <c r="O6" s="4">
        <f t="shared" si="0"/>
        <v>9942.3951424704192</v>
      </c>
      <c r="P6" s="4">
        <f t="shared" si="0"/>
        <v>10195.12233105674</v>
      </c>
      <c r="Q6" s="4">
        <f t="shared" si="0"/>
        <v>10410.209300066377</v>
      </c>
      <c r="R6" s="4">
        <f t="shared" si="0"/>
        <v>10684.445185553663</v>
      </c>
      <c r="S6" s="4">
        <f t="shared" si="0"/>
        <v>10937.172374139984</v>
      </c>
    </row>
    <row r="7" spans="1:19" x14ac:dyDescent="0.35">
      <c r="A7">
        <v>37</v>
      </c>
      <c r="C7" s="3">
        <f t="shared" si="1"/>
        <v>50640.319762352367</v>
      </c>
      <c r="F7" s="4">
        <f t="shared" si="2"/>
        <v>6421.1925458662799</v>
      </c>
      <c r="G7" s="4">
        <f t="shared" si="0"/>
        <v>6659.2020487493364</v>
      </c>
      <c r="H7" s="4">
        <f t="shared" si="0"/>
        <v>6811.1230080363939</v>
      </c>
      <c r="I7" s="4">
        <f t="shared" si="0"/>
        <v>6927.5957434898037</v>
      </c>
      <c r="J7" s="4">
        <f t="shared" si="0"/>
        <v>7307.3981417074474</v>
      </c>
      <c r="K7" s="4">
        <f t="shared" si="0"/>
        <v>7899.8898829269692</v>
      </c>
      <c r="L7" s="4">
        <f t="shared" si="0"/>
        <v>8375.9088886930804</v>
      </c>
      <c r="M7" s="4">
        <f t="shared" si="0"/>
        <v>8765.8393508631943</v>
      </c>
      <c r="N7" s="4">
        <f t="shared" si="0"/>
        <v>9089.9373973422498</v>
      </c>
      <c r="O7" s="4">
        <f t="shared" si="0"/>
        <v>9363.3951240589522</v>
      </c>
      <c r="P7" s="4">
        <f t="shared" si="0"/>
        <v>9601.4046269420087</v>
      </c>
      <c r="Q7" s="4">
        <f t="shared" si="0"/>
        <v>9803.9659059914175</v>
      </c>
      <c r="R7" s="4">
        <f t="shared" si="0"/>
        <v>10062.231536779414</v>
      </c>
      <c r="S7" s="4">
        <f t="shared" si="0"/>
        <v>10300.241039662471</v>
      </c>
    </row>
    <row r="8" spans="1:19" x14ac:dyDescent="0.35">
      <c r="A8">
        <v>36</v>
      </c>
      <c r="C8" s="3">
        <f t="shared" si="1"/>
        <v>47691.25712154901</v>
      </c>
      <c r="F8" s="4">
        <f t="shared" si="2"/>
        <v>6047.2514030124139</v>
      </c>
      <c r="G8" s="4">
        <f t="shared" si="0"/>
        <v>6271.4003114836951</v>
      </c>
      <c r="H8" s="4">
        <f t="shared" si="0"/>
        <v>6414.4740828483418</v>
      </c>
      <c r="I8" s="4">
        <f t="shared" si="0"/>
        <v>6524.1639742279049</v>
      </c>
      <c r="J8" s="4">
        <f t="shared" si="0"/>
        <v>6881.8484026395226</v>
      </c>
      <c r="K8" s="4">
        <f t="shared" si="0"/>
        <v>7439.8361109616453</v>
      </c>
      <c r="L8" s="4">
        <f t="shared" si="0"/>
        <v>7888.1339279042058</v>
      </c>
      <c r="M8" s="4">
        <f t="shared" si="0"/>
        <v>8255.3566077401338</v>
      </c>
      <c r="N8" s="4">
        <f t="shared" si="0"/>
        <v>8560.5806533180476</v>
      </c>
      <c r="O8" s="4">
        <f t="shared" si="0"/>
        <v>8818.1134417744124</v>
      </c>
      <c r="P8" s="4">
        <f t="shared" si="0"/>
        <v>9042.2623502456918</v>
      </c>
      <c r="Q8" s="4">
        <f t="shared" si="0"/>
        <v>9233.0273787318874</v>
      </c>
      <c r="R8" s="4">
        <f t="shared" si="0"/>
        <v>9476.2527900517871</v>
      </c>
      <c r="S8" s="4">
        <f t="shared" si="0"/>
        <v>9700.4016985230683</v>
      </c>
    </row>
    <row r="9" spans="1:19" x14ac:dyDescent="0.35">
      <c r="A9">
        <v>35</v>
      </c>
      <c r="C9" s="3">
        <f>$D$1*EXP($B$1*A9)</f>
        <v>44913.934519122085</v>
      </c>
      <c r="F9" s="4">
        <f t="shared" si="2"/>
        <v>5695.0868970246802</v>
      </c>
      <c r="G9" s="4">
        <f t="shared" si="0"/>
        <v>5906.1823892645543</v>
      </c>
      <c r="H9" s="4">
        <f t="shared" si="0"/>
        <v>6040.9241928219208</v>
      </c>
      <c r="I9" s="4">
        <f t="shared" si="0"/>
        <v>6144.2262422159019</v>
      </c>
      <c r="J9" s="4">
        <f t="shared" si="0"/>
        <v>6481.0807511093171</v>
      </c>
      <c r="K9" s="4">
        <f t="shared" si="0"/>
        <v>7006.5737849830457</v>
      </c>
      <c r="L9" s="4">
        <f t="shared" si="0"/>
        <v>7428.7647694627922</v>
      </c>
      <c r="M9" s="4">
        <f t="shared" si="0"/>
        <v>7774.6020652600328</v>
      </c>
      <c r="N9" s="4">
        <f t="shared" si="0"/>
        <v>8062.0512461824137</v>
      </c>
      <c r="O9" s="4">
        <f t="shared" si="0"/>
        <v>8304.5864925856731</v>
      </c>
      <c r="P9" s="4">
        <f t="shared" si="0"/>
        <v>8515.6819848255473</v>
      </c>
      <c r="Q9" s="4">
        <f t="shared" si="0"/>
        <v>8695.3377229020352</v>
      </c>
      <c r="R9" s="4">
        <f t="shared" si="0"/>
        <v>8924.3987889495584</v>
      </c>
      <c r="S9" s="4">
        <f t="shared" si="0"/>
        <v>9135.4942811894325</v>
      </c>
    </row>
    <row r="10" spans="1:19" x14ac:dyDescent="0.35">
      <c r="A10">
        <v>34</v>
      </c>
      <c r="C10" s="3">
        <f t="shared" si="1"/>
        <v>42298.35059383449</v>
      </c>
      <c r="F10" s="4">
        <f t="shared" si="2"/>
        <v>5363.4308552982129</v>
      </c>
      <c r="G10" s="4">
        <f t="shared" si="0"/>
        <v>5562.2331030892356</v>
      </c>
      <c r="H10" s="4">
        <f t="shared" si="0"/>
        <v>5689.1281548707393</v>
      </c>
      <c r="I10" s="4">
        <f t="shared" si="0"/>
        <v>5786.4143612365588</v>
      </c>
      <c r="J10" s="4">
        <f t="shared" si="0"/>
        <v>6103.6519906903177</v>
      </c>
      <c r="K10" s="4">
        <f t="shared" si="0"/>
        <v>6598.5426926381806</v>
      </c>
      <c r="L10" s="4">
        <f t="shared" si="0"/>
        <v>6996.1471882202241</v>
      </c>
      <c r="M10" s="4">
        <f t="shared" si="0"/>
        <v>7321.8444877927504</v>
      </c>
      <c r="N10" s="4">
        <f t="shared" si="0"/>
        <v>7592.5539315932911</v>
      </c>
      <c r="O10" s="4">
        <f t="shared" si="0"/>
        <v>7820.9650247999971</v>
      </c>
      <c r="P10" s="4">
        <f t="shared" si="0"/>
        <v>8019.7672725910188</v>
      </c>
      <c r="Q10" s="4">
        <f t="shared" si="0"/>
        <v>8188.9606749663571</v>
      </c>
      <c r="R10" s="4">
        <f t="shared" si="0"/>
        <v>8404.6822629949129</v>
      </c>
      <c r="S10" s="4">
        <f t="shared" si="0"/>
        <v>8603.4845107859346</v>
      </c>
    </row>
    <row r="11" spans="1:19" x14ac:dyDescent="0.35">
      <c r="A11">
        <v>33</v>
      </c>
      <c r="C11" s="3">
        <f>$D$1*EXP($B$1*A11)</f>
        <v>39835.086418385567</v>
      </c>
      <c r="F11" s="4">
        <f t="shared" si="2"/>
        <v>5051.0889578512897</v>
      </c>
      <c r="G11" s="4">
        <f t="shared" si="0"/>
        <v>5238.3138640177021</v>
      </c>
      <c r="H11" s="4">
        <f t="shared" si="0"/>
        <v>5357.8191232728586</v>
      </c>
      <c r="I11" s="4">
        <f t="shared" si="0"/>
        <v>5449.4398220351459</v>
      </c>
      <c r="J11" s="4">
        <f t="shared" si="0"/>
        <v>5748.202970173038</v>
      </c>
      <c r="K11" s="4">
        <f t="shared" si="0"/>
        <v>6214.2734812681483</v>
      </c>
      <c r="L11" s="4">
        <f t="shared" si="0"/>
        <v>6588.7232936009723</v>
      </c>
      <c r="M11" s="4">
        <f t="shared" si="0"/>
        <v>6895.4534590225421</v>
      </c>
      <c r="N11" s="4">
        <f t="shared" si="0"/>
        <v>7150.3980121002087</v>
      </c>
      <c r="O11" s="4">
        <f t="shared" si="0"/>
        <v>7365.5074787594913</v>
      </c>
      <c r="P11" s="4">
        <f t="shared" si="0"/>
        <v>7552.7323849259028</v>
      </c>
      <c r="Q11" s="4">
        <f t="shared" si="0"/>
        <v>7712.0727305994451</v>
      </c>
      <c r="R11" s="4">
        <f t="shared" si="0"/>
        <v>7915.2316713332111</v>
      </c>
      <c r="S11" s="4">
        <f t="shared" si="0"/>
        <v>8102.4565774996245</v>
      </c>
    </row>
    <row r="12" spans="1:19" x14ac:dyDescent="0.35">
      <c r="A12">
        <v>32</v>
      </c>
      <c r="C12" s="3">
        <f t="shared" si="1"/>
        <v>37515.271581099121</v>
      </c>
      <c r="F12" s="4">
        <f t="shared" si="2"/>
        <v>4756.9364364833682</v>
      </c>
      <c r="G12" s="4">
        <f t="shared" si="0"/>
        <v>4933.2582129145349</v>
      </c>
      <c r="H12" s="4">
        <f t="shared" si="0"/>
        <v>5045.8040276578322</v>
      </c>
      <c r="I12" s="4">
        <f t="shared" si="0"/>
        <v>5132.0891522943602</v>
      </c>
      <c r="J12" s="4">
        <f t="shared" si="0"/>
        <v>5413.4536891526041</v>
      </c>
      <c r="K12" s="4">
        <f t="shared" si="0"/>
        <v>5852.3823666514627</v>
      </c>
      <c r="L12" s="4">
        <f t="shared" si="0"/>
        <v>6205.0259195137942</v>
      </c>
      <c r="M12" s="4">
        <f t="shared" si="0"/>
        <v>6493.8935106882582</v>
      </c>
      <c r="N12" s="4">
        <f t="shared" si="0"/>
        <v>6733.9912488072923</v>
      </c>
      <c r="O12" s="4">
        <f t="shared" si="0"/>
        <v>6936.5737153452283</v>
      </c>
      <c r="P12" s="4">
        <f t="shared" si="0"/>
        <v>7112.8954917763931</v>
      </c>
      <c r="Q12" s="4">
        <f t="shared" si="0"/>
        <v>7262.9565781007896</v>
      </c>
      <c r="R12" s="4">
        <f t="shared" si="0"/>
        <v>7454.2844631643948</v>
      </c>
      <c r="S12" s="4">
        <f t="shared" si="0"/>
        <v>7630.6062395955614</v>
      </c>
    </row>
    <row r="13" spans="1:19" x14ac:dyDescent="0.35">
      <c r="A13">
        <v>31</v>
      </c>
      <c r="C13" s="3">
        <f t="shared" si="1"/>
        <v>35330.552242860234</v>
      </c>
      <c r="F13" s="4">
        <f t="shared" si="2"/>
        <v>4479.9140243946777</v>
      </c>
      <c r="G13" s="4">
        <f t="shared" si="0"/>
        <v>4645.9676199361211</v>
      </c>
      <c r="H13" s="4">
        <f t="shared" si="0"/>
        <v>4751.959276664702</v>
      </c>
      <c r="I13" s="4">
        <f t="shared" si="0"/>
        <v>4833.2195468232803</v>
      </c>
      <c r="J13" s="4">
        <f t="shared" si="0"/>
        <v>5098.1986886447321</v>
      </c>
      <c r="K13" s="4">
        <f t="shared" si="0"/>
        <v>5511.5661498861964</v>
      </c>
      <c r="L13" s="4">
        <f t="shared" si="0"/>
        <v>5843.6733409690823</v>
      </c>
      <c r="M13" s="4">
        <f t="shared" si="0"/>
        <v>6115.7185932391067</v>
      </c>
      <c r="N13" s="4">
        <f t="shared" si="0"/>
        <v>6341.8341275934117</v>
      </c>
      <c r="O13" s="4">
        <f t="shared" si="0"/>
        <v>6532.6191097048577</v>
      </c>
      <c r="P13" s="4">
        <f t="shared" si="0"/>
        <v>6698.6727052463002</v>
      </c>
      <c r="Q13" s="4">
        <f t="shared" si="0"/>
        <v>6839.9949142177411</v>
      </c>
      <c r="R13" s="4">
        <f t="shared" si="0"/>
        <v>7020.1807306563278</v>
      </c>
      <c r="S13" s="4">
        <f t="shared" si="0"/>
        <v>7186.2343261977712</v>
      </c>
    </row>
    <row r="14" spans="1:19" x14ac:dyDescent="0.35">
      <c r="A14">
        <v>30</v>
      </c>
      <c r="C14" s="3">
        <f t="shared" si="1"/>
        <v>33273.061054271195</v>
      </c>
      <c r="F14" s="4">
        <f t="shared" si="2"/>
        <v>4219.024141681587</v>
      </c>
      <c r="G14" s="4">
        <f t="shared" si="0"/>
        <v>4375.4075286366624</v>
      </c>
      <c r="H14" s="4">
        <f t="shared" si="0"/>
        <v>4475.2267117994761</v>
      </c>
      <c r="I14" s="4">
        <f t="shared" si="0"/>
        <v>4551.7547522242994</v>
      </c>
      <c r="J14" s="4">
        <f t="shared" si="0"/>
        <v>4801.3027101313337</v>
      </c>
      <c r="K14" s="4">
        <f t="shared" si="0"/>
        <v>5190.5975244663068</v>
      </c>
      <c r="L14" s="4">
        <f t="shared" si="0"/>
        <v>5503.3642983764557</v>
      </c>
      <c r="M14" s="4">
        <f t="shared" si="0"/>
        <v>5759.5668684943439</v>
      </c>
      <c r="N14" s="4">
        <f t="shared" si="0"/>
        <v>5972.5144592416791</v>
      </c>
      <c r="O14" s="4">
        <f t="shared" si="0"/>
        <v>6152.188988934744</v>
      </c>
      <c r="P14" s="4">
        <f t="shared" si="0"/>
        <v>6308.5723758898184</v>
      </c>
      <c r="Q14" s="4">
        <f t="shared" si="0"/>
        <v>6441.6646201069034</v>
      </c>
      <c r="R14" s="4">
        <f t="shared" si="0"/>
        <v>6611.3572314836856</v>
      </c>
      <c r="S14" s="4">
        <f t="shared" si="0"/>
        <v>6767.740618438761</v>
      </c>
    </row>
    <row r="15" spans="1:19" x14ac:dyDescent="0.35">
      <c r="A15">
        <v>29</v>
      </c>
      <c r="C15" s="3">
        <f t="shared" si="1"/>
        <v>31335.38882469595</v>
      </c>
      <c r="F15" s="4">
        <f t="shared" si="2"/>
        <v>3973.3273029714464</v>
      </c>
      <c r="G15" s="4">
        <f t="shared" si="0"/>
        <v>4120.6036304475174</v>
      </c>
      <c r="H15" s="4">
        <f t="shared" si="0"/>
        <v>4214.6097969216053</v>
      </c>
      <c r="I15" s="4">
        <f t="shared" si="0"/>
        <v>4286.6811912184057</v>
      </c>
      <c r="J15" s="4">
        <f t="shared" si="0"/>
        <v>4521.6966074036263</v>
      </c>
      <c r="K15" s="4">
        <f t="shared" si="0"/>
        <v>4888.3206566525687</v>
      </c>
      <c r="L15" s="4">
        <f t="shared" si="0"/>
        <v>5182.8733116047097</v>
      </c>
      <c r="M15" s="4">
        <f t="shared" si="0"/>
        <v>5424.1558055548694</v>
      </c>
      <c r="N15" s="4">
        <f t="shared" si="0"/>
        <v>5624.7022940329225</v>
      </c>
      <c r="O15" s="4">
        <f t="shared" si="0"/>
        <v>5793.9133936862818</v>
      </c>
      <c r="P15" s="4">
        <f t="shared" si="0"/>
        <v>5941.1897211623518</v>
      </c>
      <c r="Q15" s="4">
        <f t="shared" si="0"/>
        <v>6066.5312764611363</v>
      </c>
      <c r="R15" s="4">
        <f t="shared" si="0"/>
        <v>6226.3417594670846</v>
      </c>
      <c r="S15" s="4">
        <f t="shared" si="0"/>
        <v>6373.6180869431564</v>
      </c>
    </row>
    <row r="16" spans="1:19" x14ac:dyDescent="0.35">
      <c r="A16">
        <v>28</v>
      </c>
      <c r="C16" s="3">
        <f t="shared" si="1"/>
        <v>29510.557841170859</v>
      </c>
      <c r="F16" s="4">
        <f t="shared" si="2"/>
        <v>3741.938734260465</v>
      </c>
      <c r="G16" s="4">
        <f t="shared" si="0"/>
        <v>3880.6383561139683</v>
      </c>
      <c r="H16" s="4">
        <f t="shared" si="0"/>
        <v>3969.1700296374806</v>
      </c>
      <c r="I16" s="4">
        <f t="shared" si="0"/>
        <v>4037.0443126721739</v>
      </c>
      <c r="J16" s="4">
        <f t="shared" si="0"/>
        <v>4258.3734964809555</v>
      </c>
      <c r="K16" s="4">
        <f t="shared" si="0"/>
        <v>4603.6470232226538</v>
      </c>
      <c r="L16" s="4">
        <f t="shared" si="0"/>
        <v>4881.0462669296603</v>
      </c>
      <c r="M16" s="4">
        <f t="shared" si="0"/>
        <v>5108.2775623066755</v>
      </c>
      <c r="N16" s="4">
        <f t="shared" si="0"/>
        <v>5297.1451324901691</v>
      </c>
      <c r="O16" s="4">
        <f t="shared" si="0"/>
        <v>5456.5021448324924</v>
      </c>
      <c r="P16" s="4">
        <f t="shared" si="0"/>
        <v>5595.2017666859947</v>
      </c>
      <c r="Q16" s="4">
        <f t="shared" si="0"/>
        <v>5713.2439980506779</v>
      </c>
      <c r="R16" s="4">
        <f t="shared" si="0"/>
        <v>5863.7478430406491</v>
      </c>
      <c r="S16" s="4">
        <f t="shared" si="0"/>
        <v>6002.4474648941523</v>
      </c>
    </row>
    <row r="17" spans="1:19" x14ac:dyDescent="0.35">
      <c r="A17">
        <v>27</v>
      </c>
      <c r="C17" s="3">
        <f t="shared" si="1"/>
        <v>27791.996741101266</v>
      </c>
      <c r="F17" s="4">
        <f t="shared" si="2"/>
        <v>3524.0251867716406</v>
      </c>
      <c r="G17" s="4">
        <f t="shared" si="0"/>
        <v>3654.6475714548164</v>
      </c>
      <c r="H17" s="4">
        <f t="shared" si="0"/>
        <v>3738.0235616781206</v>
      </c>
      <c r="I17" s="4">
        <f t="shared" si="0"/>
        <v>3801.9451541826534</v>
      </c>
      <c r="J17" s="4">
        <f t="shared" si="0"/>
        <v>4010.3851297409128</v>
      </c>
      <c r="K17" s="4">
        <f t="shared" si="0"/>
        <v>4335.5514916117972</v>
      </c>
      <c r="L17" s="4">
        <f t="shared" si="0"/>
        <v>4596.7962609781489</v>
      </c>
      <c r="M17" s="4">
        <f t="shared" si="0"/>
        <v>4810.7946358846293</v>
      </c>
      <c r="N17" s="4">
        <f t="shared" si="0"/>
        <v>4988.6634150276768</v>
      </c>
      <c r="O17" s="4">
        <f t="shared" si="0"/>
        <v>5138.7401974296245</v>
      </c>
      <c r="P17" s="4">
        <f t="shared" si="0"/>
        <v>5269.3625821127998</v>
      </c>
      <c r="Q17" s="4">
        <f t="shared" si="0"/>
        <v>5380.5305690772047</v>
      </c>
      <c r="R17" s="4">
        <f t="shared" si="0"/>
        <v>5522.2697524568212</v>
      </c>
      <c r="S17" s="4">
        <f t="shared" si="0"/>
        <v>5652.8921371399974</v>
      </c>
    </row>
    <row r="18" spans="1:19" x14ac:dyDescent="0.35">
      <c r="A18">
        <v>26</v>
      </c>
      <c r="C18" s="3">
        <f t="shared" si="1"/>
        <v>26173.516848258198</v>
      </c>
      <c r="F18" s="4">
        <f t="shared" si="2"/>
        <v>3318.8019363591393</v>
      </c>
      <c r="G18" s="4">
        <f t="shared" si="0"/>
        <v>3441.8174655459529</v>
      </c>
      <c r="H18" s="4">
        <f t="shared" si="0"/>
        <v>3520.3380160907277</v>
      </c>
      <c r="I18" s="4">
        <f t="shared" si="0"/>
        <v>3580.5371048417214</v>
      </c>
      <c r="J18" s="4">
        <f t="shared" si="0"/>
        <v>3776.8384812036584</v>
      </c>
      <c r="K18" s="4">
        <f t="shared" si="0"/>
        <v>4083.0686283282789</v>
      </c>
      <c r="L18" s="4">
        <f t="shared" si="0"/>
        <v>4329.0996867019057</v>
      </c>
      <c r="M18" s="4">
        <f t="shared" si="0"/>
        <v>4530.6357664334937</v>
      </c>
      <c r="N18" s="4">
        <f t="shared" si="0"/>
        <v>4698.1462742623462</v>
      </c>
      <c r="O18" s="4">
        <f t="shared" si="0"/>
        <v>4839.4832652429413</v>
      </c>
      <c r="P18" s="4">
        <f t="shared" si="0"/>
        <v>4962.4987944297536</v>
      </c>
      <c r="Q18" s="4">
        <f t="shared" si="0"/>
        <v>5067.1928618227867</v>
      </c>
      <c r="R18" s="4">
        <f t="shared" si="0"/>
        <v>5200.6777977489037</v>
      </c>
      <c r="S18" s="4">
        <f t="shared" si="0"/>
        <v>5323.6933269357169</v>
      </c>
    </row>
    <row r="19" spans="1:19" x14ac:dyDescent="0.35">
      <c r="A19">
        <v>25</v>
      </c>
      <c r="C19" s="3">
        <f t="shared" si="1"/>
        <v>24649.289886859355</v>
      </c>
      <c r="F19" s="4">
        <f t="shared" si="2"/>
        <v>3125.5299576537659</v>
      </c>
      <c r="G19" s="4">
        <f t="shared" si="0"/>
        <v>3241.3816201220052</v>
      </c>
      <c r="H19" s="4">
        <f t="shared" si="0"/>
        <v>3315.3294897825836</v>
      </c>
      <c r="I19" s="4">
        <f t="shared" si="0"/>
        <v>3372.0228565223597</v>
      </c>
      <c r="J19" s="4">
        <f t="shared" si="0"/>
        <v>3556.8925306738051</v>
      </c>
      <c r="K19" s="4">
        <f t="shared" si="0"/>
        <v>3845.2892223500594</v>
      </c>
      <c r="L19" s="4">
        <f t="shared" si="0"/>
        <v>4076.992547286537</v>
      </c>
      <c r="M19" s="4">
        <f t="shared" si="0"/>
        <v>4266.7920794153542</v>
      </c>
      <c r="N19" s="4">
        <f t="shared" si="0"/>
        <v>4424.5475346912544</v>
      </c>
      <c r="O19" s="4">
        <f t="shared" si="0"/>
        <v>4557.6537000802946</v>
      </c>
      <c r="P19" s="4">
        <f t="shared" si="0"/>
        <v>4673.5053625485334</v>
      </c>
      <c r="Q19" s="4">
        <f t="shared" si="0"/>
        <v>4772.1025220959709</v>
      </c>
      <c r="R19" s="4">
        <f t="shared" si="0"/>
        <v>4897.8139005189532</v>
      </c>
      <c r="S19" s="4">
        <f t="shared" si="0"/>
        <v>5013.665562987193</v>
      </c>
    </row>
    <row r="20" spans="1:19" x14ac:dyDescent="0.35">
      <c r="A20">
        <v>24</v>
      </c>
      <c r="C20" s="3">
        <f t="shared" si="1"/>
        <v>23213.826993481038</v>
      </c>
      <c r="F20" s="4">
        <f t="shared" si="2"/>
        <v>2943.5132627733956</v>
      </c>
      <c r="G20" s="4">
        <f t="shared" si="2"/>
        <v>3052.6182496427564</v>
      </c>
      <c r="H20" s="4">
        <f t="shared" si="2"/>
        <v>3122.2597306231996</v>
      </c>
      <c r="I20" s="4">
        <f t="shared" si="2"/>
        <v>3175.6515327082061</v>
      </c>
      <c r="J20" s="4">
        <f t="shared" si="2"/>
        <v>3349.755235159314</v>
      </c>
      <c r="K20" s="4">
        <f t="shared" si="2"/>
        <v>3621.3570109830421</v>
      </c>
      <c r="L20" s="4">
        <f t="shared" si="2"/>
        <v>3839.5669847217637</v>
      </c>
      <c r="M20" s="4">
        <f t="shared" si="2"/>
        <v>4018.3134525715677</v>
      </c>
      <c r="N20" s="4">
        <f t="shared" si="2"/>
        <v>4166.8819453298465</v>
      </c>
      <c r="O20" s="4">
        <f t="shared" si="2"/>
        <v>4292.2366110946441</v>
      </c>
      <c r="P20" s="4">
        <f t="shared" si="2"/>
        <v>4401.3415979640049</v>
      </c>
      <c r="Q20" s="4">
        <f t="shared" si="2"/>
        <v>4494.1969059379289</v>
      </c>
      <c r="R20" s="4">
        <f t="shared" si="2"/>
        <v>4612.587423604682</v>
      </c>
      <c r="S20" s="4">
        <f t="shared" si="2"/>
        <v>4721.6924104740428</v>
      </c>
    </row>
    <row r="21" spans="1:19" x14ac:dyDescent="0.35">
      <c r="A21">
        <v>23</v>
      </c>
      <c r="C21" s="3">
        <f t="shared" si="1"/>
        <v>21861.958951221113</v>
      </c>
      <c r="F21" s="4">
        <f t="shared" si="2"/>
        <v>2772.0963950148371</v>
      </c>
      <c r="G21" s="4">
        <f t="shared" si="2"/>
        <v>2874.8476020855765</v>
      </c>
      <c r="H21" s="4">
        <f t="shared" si="2"/>
        <v>2940.4334789392401</v>
      </c>
      <c r="I21" s="4">
        <f t="shared" si="2"/>
        <v>2990.7159845270485</v>
      </c>
      <c r="J21" s="4">
        <f t="shared" si="2"/>
        <v>3154.6806766612067</v>
      </c>
      <c r="K21" s="4">
        <f t="shared" si="2"/>
        <v>3410.4655963904938</v>
      </c>
      <c r="L21" s="4">
        <f t="shared" si="2"/>
        <v>3615.9680105319721</v>
      </c>
      <c r="M21" s="4">
        <f t="shared" si="2"/>
        <v>3784.3050944563747</v>
      </c>
      <c r="N21" s="4">
        <f t="shared" si="2"/>
        <v>3924.2216317441898</v>
      </c>
      <c r="O21" s="4">
        <f t="shared" si="2"/>
        <v>4042.276210080784</v>
      </c>
      <c r="P21" s="4">
        <f t="shared" si="2"/>
        <v>4145.027417151523</v>
      </c>
      <c r="Q21" s="4">
        <f t="shared" si="2"/>
        <v>4232.4752529564075</v>
      </c>
      <c r="R21" s="4">
        <f t="shared" si="2"/>
        <v>4343.9712436076352</v>
      </c>
      <c r="S21" s="4">
        <f t="shared" si="2"/>
        <v>4446.7224506783741</v>
      </c>
    </row>
    <row r="22" spans="1:19" x14ac:dyDescent="0.35">
      <c r="A22">
        <v>22</v>
      </c>
      <c r="C22" s="3">
        <f t="shared" si="1"/>
        <v>20588.817574934739</v>
      </c>
      <c r="F22" s="4">
        <f t="shared" si="2"/>
        <v>2610.6620685017247</v>
      </c>
      <c r="G22" s="4">
        <f t="shared" si="2"/>
        <v>2707.4295111039182</v>
      </c>
      <c r="H22" s="4">
        <f t="shared" si="2"/>
        <v>2769.1959638287226</v>
      </c>
      <c r="I22" s="4">
        <f t="shared" si="2"/>
        <v>2816.5502442510724</v>
      </c>
      <c r="J22" s="4">
        <f t="shared" si="2"/>
        <v>2970.9663760630833</v>
      </c>
      <c r="K22" s="4">
        <f t="shared" si="2"/>
        <v>3211.8555416898193</v>
      </c>
      <c r="L22" s="4">
        <f t="shared" si="2"/>
        <v>3405.3904268942056</v>
      </c>
      <c r="M22" s="4">
        <f t="shared" si="2"/>
        <v>3563.9243222212035</v>
      </c>
      <c r="N22" s="4">
        <f t="shared" si="2"/>
        <v>3695.6927547007854</v>
      </c>
      <c r="O22" s="4">
        <f t="shared" si="2"/>
        <v>3806.8723696054335</v>
      </c>
      <c r="P22" s="4">
        <f t="shared" si="2"/>
        <v>3903.6398122076262</v>
      </c>
      <c r="Q22" s="4">
        <f t="shared" si="2"/>
        <v>3985.9950825073656</v>
      </c>
      <c r="R22" s="4">
        <f t="shared" si="2"/>
        <v>4090.9980521395323</v>
      </c>
      <c r="S22" s="4">
        <f t="shared" si="2"/>
        <v>4187.7654947417259</v>
      </c>
    </row>
    <row r="23" spans="1:19" x14ac:dyDescent="0.35">
      <c r="A23">
        <v>21</v>
      </c>
      <c r="C23" s="3">
        <f t="shared" si="1"/>
        <v>19389.818180509603</v>
      </c>
      <c r="F23" s="4">
        <f t="shared" si="2"/>
        <v>2458.6289452886176</v>
      </c>
      <c r="G23" s="4">
        <f t="shared" si="2"/>
        <v>2549.7610907370131</v>
      </c>
      <c r="H23" s="4">
        <f t="shared" si="2"/>
        <v>2607.9305452785416</v>
      </c>
      <c r="I23" s="4">
        <f t="shared" si="2"/>
        <v>2652.5271270937137</v>
      </c>
      <c r="J23" s="4">
        <f t="shared" si="2"/>
        <v>2797.9507634475358</v>
      </c>
      <c r="K23" s="4">
        <f t="shared" si="2"/>
        <v>3024.811636159498</v>
      </c>
      <c r="L23" s="4">
        <f t="shared" si="2"/>
        <v>3207.075927056288</v>
      </c>
      <c r="M23" s="4">
        <f t="shared" si="2"/>
        <v>3356.3775270462124</v>
      </c>
      <c r="N23" s="4">
        <f t="shared" si="2"/>
        <v>3480.4723634014736</v>
      </c>
      <c r="O23" s="4">
        <f t="shared" si="2"/>
        <v>3585.1773815762258</v>
      </c>
      <c r="P23" s="4">
        <f t="shared" si="2"/>
        <v>3676.3095270246204</v>
      </c>
      <c r="Q23" s="4">
        <f t="shared" si="2"/>
        <v>3753.8687997466591</v>
      </c>
      <c r="R23" s="4">
        <f t="shared" si="2"/>
        <v>3852.7568724672578</v>
      </c>
      <c r="S23" s="4">
        <f t="shared" si="2"/>
        <v>3943.8890179156533</v>
      </c>
    </row>
    <row r="24" spans="1:19" x14ac:dyDescent="0.35">
      <c r="A24">
        <v>20</v>
      </c>
      <c r="C24" s="3">
        <f t="shared" si="1"/>
        <v>18260.643075051008</v>
      </c>
      <c r="F24" s="4">
        <f t="shared" si="2"/>
        <v>2315.4495419164678</v>
      </c>
      <c r="G24" s="4">
        <f t="shared" si="2"/>
        <v>2401.2745643692078</v>
      </c>
      <c r="H24" s="4">
        <f t="shared" si="2"/>
        <v>2456.0564935943607</v>
      </c>
      <c r="I24" s="4">
        <f t="shared" si="2"/>
        <v>2498.0559726669781</v>
      </c>
      <c r="J24" s="4">
        <f t="shared" si="2"/>
        <v>2635.0107957298605</v>
      </c>
      <c r="K24" s="4">
        <f t="shared" si="2"/>
        <v>2848.6603197079571</v>
      </c>
      <c r="L24" s="4">
        <f t="shared" si="2"/>
        <v>3020.3103646134364</v>
      </c>
      <c r="M24" s="4">
        <f t="shared" si="2"/>
        <v>3160.9173162913294</v>
      </c>
      <c r="N24" s="4">
        <f t="shared" si="2"/>
        <v>3277.7854319716557</v>
      </c>
      <c r="O24" s="4">
        <f t="shared" si="2"/>
        <v>3376.3929045769314</v>
      </c>
      <c r="P24" s="4">
        <f t="shared" si="2"/>
        <v>3462.217927029671</v>
      </c>
      <c r="Q24" s="4">
        <f t="shared" si="2"/>
        <v>3535.2604993298751</v>
      </c>
      <c r="R24" s="4">
        <f t="shared" si="2"/>
        <v>3628.3897790126352</v>
      </c>
      <c r="S24" s="4">
        <f t="shared" si="2"/>
        <v>3714.2148014653749</v>
      </c>
    </row>
    <row r="25" spans="1:19" x14ac:dyDescent="0.35">
      <c r="A25">
        <v>19</v>
      </c>
      <c r="C25" s="3">
        <f t="shared" si="1"/>
        <v>17197.226008523856</v>
      </c>
      <c r="F25" s="4">
        <f t="shared" si="2"/>
        <v>2180.608257880825</v>
      </c>
      <c r="G25" s="4">
        <f t="shared" si="2"/>
        <v>2261.4352201208872</v>
      </c>
      <c r="H25" s="4">
        <f t="shared" si="2"/>
        <v>2313.0268981464587</v>
      </c>
      <c r="I25" s="4">
        <f t="shared" si="2"/>
        <v>2352.5805179660638</v>
      </c>
      <c r="J25" s="4">
        <f t="shared" si="2"/>
        <v>2481.5597130299925</v>
      </c>
      <c r="K25" s="4">
        <f t="shared" si="2"/>
        <v>2682.7672573297214</v>
      </c>
      <c r="L25" s="4">
        <f t="shared" si="2"/>
        <v>2844.4211818098456</v>
      </c>
      <c r="M25" s="4">
        <f t="shared" si="2"/>
        <v>2976.8398220754793</v>
      </c>
      <c r="N25" s="4">
        <f t="shared" si="2"/>
        <v>3086.902068530032</v>
      </c>
      <c r="O25" s="4">
        <f t="shared" si="2"/>
        <v>3179.7670889760611</v>
      </c>
      <c r="P25" s="4">
        <f t="shared" si="2"/>
        <v>3260.5940512161228</v>
      </c>
      <c r="Q25" s="4">
        <f t="shared" si="2"/>
        <v>3329.3829552502184</v>
      </c>
      <c r="R25" s="4">
        <f t="shared" si="2"/>
        <v>3417.08880789369</v>
      </c>
      <c r="S25" s="4">
        <f t="shared" si="2"/>
        <v>3497.9157701337522</v>
      </c>
    </row>
    <row r="26" spans="1:19" x14ac:dyDescent="0.35">
      <c r="A26">
        <v>18</v>
      </c>
      <c r="C26" s="3">
        <f t="shared" si="1"/>
        <v>16195.737530860382</v>
      </c>
      <c r="F26" s="4">
        <f t="shared" si="2"/>
        <v>2053.6195189130963</v>
      </c>
      <c r="G26" s="4">
        <f t="shared" si="2"/>
        <v>2129.7394853081405</v>
      </c>
      <c r="H26" s="4">
        <f t="shared" si="2"/>
        <v>2178.3266979007217</v>
      </c>
      <c r="I26" s="4">
        <f t="shared" si="2"/>
        <v>2215.5768942217005</v>
      </c>
      <c r="J26" s="4">
        <f t="shared" si="2"/>
        <v>2337.0449257031532</v>
      </c>
      <c r="K26" s="4">
        <f t="shared" si="2"/>
        <v>2526.5350548142196</v>
      </c>
      <c r="L26" s="4">
        <f t="shared" si="2"/>
        <v>2678.7749876043072</v>
      </c>
      <c r="M26" s="4">
        <f t="shared" si="2"/>
        <v>2803.4821665919321</v>
      </c>
      <c r="N26" s="4">
        <f t="shared" si="2"/>
        <v>2907.1348867894385</v>
      </c>
      <c r="O26" s="4">
        <f t="shared" si="2"/>
        <v>2994.5918694560846</v>
      </c>
      <c r="P26" s="4">
        <f t="shared" si="2"/>
        <v>3070.7118358511284</v>
      </c>
      <c r="Q26" s="4">
        <f t="shared" si="2"/>
        <v>3135.4947859745698</v>
      </c>
      <c r="R26" s="4">
        <f t="shared" si="2"/>
        <v>3218.0930473819576</v>
      </c>
      <c r="S26" s="4">
        <f t="shared" si="2"/>
        <v>3294.2130137770018</v>
      </c>
    </row>
    <row r="27" spans="1:19" x14ac:dyDescent="0.35">
      <c r="A27">
        <v>17</v>
      </c>
      <c r="C27" s="3">
        <f t="shared" si="1"/>
        <v>15252.571201803637</v>
      </c>
      <c r="F27" s="4">
        <f t="shared" si="2"/>
        <v>1934.0260283887012</v>
      </c>
      <c r="G27" s="4">
        <f t="shared" si="2"/>
        <v>2005.7131130371783</v>
      </c>
      <c r="H27" s="4">
        <f t="shared" si="2"/>
        <v>2051.4708266425891</v>
      </c>
      <c r="I27" s="4">
        <f t="shared" si="2"/>
        <v>2086.5517404067377</v>
      </c>
      <c r="J27" s="4">
        <f t="shared" si="2"/>
        <v>2200.9460244202651</v>
      </c>
      <c r="K27" s="4">
        <f t="shared" si="2"/>
        <v>2379.4011074813675</v>
      </c>
      <c r="L27" s="4">
        <f t="shared" si="2"/>
        <v>2522.7752767783213</v>
      </c>
      <c r="M27" s="4">
        <f t="shared" si="2"/>
        <v>2640.2200750322095</v>
      </c>
      <c r="N27" s="4">
        <f t="shared" si="2"/>
        <v>2737.8365307237527</v>
      </c>
      <c r="O27" s="4">
        <f t="shared" si="2"/>
        <v>2820.2004152134928</v>
      </c>
      <c r="P27" s="4">
        <f t="shared" si="2"/>
        <v>2891.8874998619694</v>
      </c>
      <c r="Q27" s="4">
        <f t="shared" si="2"/>
        <v>2952.8977846691841</v>
      </c>
      <c r="R27" s="4">
        <f t="shared" si="2"/>
        <v>3030.6858977983825</v>
      </c>
      <c r="S27" s="4">
        <f t="shared" si="2"/>
        <v>3102.3729824468596</v>
      </c>
    </row>
    <row r="28" spans="1:19" x14ac:dyDescent="0.35">
      <c r="A28">
        <v>16</v>
      </c>
      <c r="C28" s="3">
        <f t="shared" si="1"/>
        <v>14364.330603827148</v>
      </c>
      <c r="F28" s="4">
        <f t="shared" si="2"/>
        <v>1821.3971205652822</v>
      </c>
      <c r="G28" s="4">
        <f t="shared" si="2"/>
        <v>1888.90947440327</v>
      </c>
      <c r="H28" s="4">
        <f t="shared" si="2"/>
        <v>1932.0024662147514</v>
      </c>
      <c r="I28" s="4">
        <f t="shared" si="2"/>
        <v>1965.0404266035539</v>
      </c>
      <c r="J28" s="4">
        <f t="shared" si="2"/>
        <v>2072.7729061322575</v>
      </c>
      <c r="K28" s="4">
        <f t="shared" si="2"/>
        <v>2240.8355741970349</v>
      </c>
      <c r="L28" s="4">
        <f t="shared" si="2"/>
        <v>2375.8602818730101</v>
      </c>
      <c r="M28" s="4">
        <f t="shared" si="2"/>
        <v>2486.4656275224793</v>
      </c>
      <c r="N28" s="4">
        <f t="shared" si="2"/>
        <v>2578.3973433869728</v>
      </c>
      <c r="O28" s="4">
        <f t="shared" si="2"/>
        <v>2655.9647286476397</v>
      </c>
      <c r="P28" s="4">
        <f t="shared" si="2"/>
        <v>2723.4770824856269</v>
      </c>
      <c r="Q28" s="4">
        <f t="shared" si="2"/>
        <v>2780.9344049009355</v>
      </c>
      <c r="R28" s="4">
        <f t="shared" si="2"/>
        <v>2854.1924909804538</v>
      </c>
      <c r="S28" s="4">
        <f t="shared" si="2"/>
        <v>2921.7048448184419</v>
      </c>
    </row>
    <row r="29" spans="1:19" x14ac:dyDescent="0.35">
      <c r="A29">
        <v>15</v>
      </c>
      <c r="C29" s="3">
        <f t="shared" si="1"/>
        <v>13527.817111363222</v>
      </c>
      <c r="F29" s="4">
        <f t="shared" si="2"/>
        <v>1715.3272097208564</v>
      </c>
      <c r="G29" s="4">
        <f t="shared" si="2"/>
        <v>1778.9079501442636</v>
      </c>
      <c r="H29" s="4">
        <f t="shared" si="2"/>
        <v>1819.4914014783535</v>
      </c>
      <c r="I29" s="4">
        <f t="shared" si="2"/>
        <v>1850.6053808344889</v>
      </c>
      <c r="J29" s="4">
        <f t="shared" si="2"/>
        <v>1952.064009169713</v>
      </c>
      <c r="K29" s="4">
        <f t="shared" si="2"/>
        <v>2110.3394693726627</v>
      </c>
      <c r="L29" s="4">
        <f t="shared" si="2"/>
        <v>2237.5009502194766</v>
      </c>
      <c r="M29" s="4">
        <f t="shared" si="2"/>
        <v>2341.6651419769737</v>
      </c>
      <c r="N29" s="4">
        <f t="shared" si="2"/>
        <v>2428.2431714896984</v>
      </c>
      <c r="O29" s="4">
        <f t="shared" si="2"/>
        <v>2501.2933838910599</v>
      </c>
      <c r="P29" s="4">
        <f t="shared" si="2"/>
        <v>2564.8741243144668</v>
      </c>
      <c r="Q29" s="4">
        <f t="shared" si="2"/>
        <v>2618.9853927599197</v>
      </c>
      <c r="R29" s="4">
        <f t="shared" si="2"/>
        <v>2687.977260027872</v>
      </c>
      <c r="S29" s="4">
        <f t="shared" si="2"/>
        <v>2751.5580004512794</v>
      </c>
    </row>
    <row r="30" spans="1:19" x14ac:dyDescent="0.35">
      <c r="A30">
        <v>14</v>
      </c>
      <c r="C30" s="3">
        <f t="shared" si="1"/>
        <v>12740.018372296003</v>
      </c>
      <c r="F30" s="4">
        <f t="shared" si="2"/>
        <v>1615.4343296071331</v>
      </c>
      <c r="G30" s="4">
        <f t="shared" si="2"/>
        <v>1675.3124159569245</v>
      </c>
      <c r="H30" s="4">
        <f t="shared" si="2"/>
        <v>1713.5324710738125</v>
      </c>
      <c r="I30" s="4">
        <f t="shared" si="2"/>
        <v>1742.8345133300932</v>
      </c>
      <c r="J30" s="4">
        <f t="shared" si="2"/>
        <v>1838.3846511223132</v>
      </c>
      <c r="K30" s="4">
        <f t="shared" si="2"/>
        <v>1987.4428660781764</v>
      </c>
      <c r="L30" s="4">
        <f t="shared" si="2"/>
        <v>2107.1990387777587</v>
      </c>
      <c r="M30" s="4">
        <f t="shared" si="2"/>
        <v>2205.2971802444381</v>
      </c>
      <c r="N30" s="4">
        <f t="shared" si="2"/>
        <v>2286.8332978271324</v>
      </c>
      <c r="O30" s="4">
        <f t="shared" si="2"/>
        <v>2355.6293970375309</v>
      </c>
      <c r="P30" s="4">
        <f t="shared" si="2"/>
        <v>2415.5074833873218</v>
      </c>
      <c r="Q30" s="4">
        <f t="shared" si="2"/>
        <v>2466.467556876506</v>
      </c>
      <c r="R30" s="4">
        <f t="shared" si="2"/>
        <v>2531.4416505752156</v>
      </c>
      <c r="S30" s="4">
        <f t="shared" si="2"/>
        <v>2591.319736925007</v>
      </c>
    </row>
    <row r="31" spans="1:19" x14ac:dyDescent="0.35">
      <c r="A31">
        <v>13</v>
      </c>
      <c r="C31" s="3">
        <f t="shared" si="1"/>
        <v>11998.097460240106</v>
      </c>
      <c r="F31" s="4">
        <f t="shared" si="2"/>
        <v>1521.3587579584453</v>
      </c>
      <c r="G31" s="4">
        <f t="shared" si="2"/>
        <v>1577.7498160215739</v>
      </c>
      <c r="H31" s="4">
        <f t="shared" si="2"/>
        <v>1613.7441084022944</v>
      </c>
      <c r="I31" s="4">
        <f t="shared" si="2"/>
        <v>1641.3397325608464</v>
      </c>
      <c r="J31" s="4">
        <f t="shared" si="2"/>
        <v>1731.3254635126473</v>
      </c>
      <c r="K31" s="4">
        <f t="shared" si="2"/>
        <v>1871.7032037974566</v>
      </c>
      <c r="L31" s="4">
        <f t="shared" si="2"/>
        <v>1984.4853199237134</v>
      </c>
      <c r="M31" s="4">
        <f t="shared" si="2"/>
        <v>2076.8706703675625</v>
      </c>
      <c r="N31" s="4">
        <f t="shared" si="2"/>
        <v>2153.6584941130991</v>
      </c>
      <c r="O31" s="4">
        <f t="shared" si="2"/>
        <v>2218.4482203983957</v>
      </c>
      <c r="P31" s="4">
        <f t="shared" si="2"/>
        <v>2274.8392784615239</v>
      </c>
      <c r="Q31" s="4">
        <f t="shared" si="2"/>
        <v>2322.8316683024846</v>
      </c>
      <c r="R31" s="4">
        <f t="shared" si="2"/>
        <v>2384.0219653497088</v>
      </c>
      <c r="S31" s="4">
        <f t="shared" si="2"/>
        <v>2440.4130234128374</v>
      </c>
    </row>
    <row r="32" spans="1:19" x14ac:dyDescent="0.35">
      <c r="A32">
        <v>12</v>
      </c>
      <c r="C32" s="3">
        <f t="shared" si="1"/>
        <v>11299.382658541383</v>
      </c>
      <c r="F32" s="4">
        <f t="shared" si="2"/>
        <v>1432.7617211030472</v>
      </c>
      <c r="G32" s="4">
        <f t="shared" si="2"/>
        <v>1485.868819598192</v>
      </c>
      <c r="H32" s="4">
        <f t="shared" si="2"/>
        <v>1519.7669675738161</v>
      </c>
      <c r="I32" s="4">
        <f t="shared" si="2"/>
        <v>1545.7555476884611</v>
      </c>
      <c r="J32" s="4">
        <f t="shared" si="2"/>
        <v>1630.5009176275216</v>
      </c>
      <c r="K32" s="4">
        <f t="shared" si="2"/>
        <v>1762.7036947324557</v>
      </c>
      <c r="L32" s="4">
        <f t="shared" si="2"/>
        <v>1868.9178917227446</v>
      </c>
      <c r="M32" s="4">
        <f t="shared" si="2"/>
        <v>1955.9231381935133</v>
      </c>
      <c r="N32" s="4">
        <f t="shared" si="2"/>
        <v>2028.239187208178</v>
      </c>
      <c r="O32" s="4">
        <f t="shared" si="2"/>
        <v>2089.2558535643016</v>
      </c>
      <c r="P32" s="4">
        <f t="shared" si="2"/>
        <v>2142.3629520594459</v>
      </c>
      <c r="Q32" s="4">
        <f t="shared" si="2"/>
        <v>2187.5604826936114</v>
      </c>
      <c r="R32" s="4">
        <f t="shared" si="2"/>
        <v>2245.1873342521726</v>
      </c>
      <c r="S32" s="4">
        <f t="shared" si="2"/>
        <v>2298.2944327473174</v>
      </c>
    </row>
    <row r="33" spans="1:19" x14ac:dyDescent="0.35">
      <c r="A33">
        <v>11</v>
      </c>
      <c r="C33" s="3">
        <f t="shared" si="1"/>
        <v>10641.357839211172</v>
      </c>
      <c r="F33" s="4">
        <f t="shared" si="2"/>
        <v>1349.3241740119765</v>
      </c>
      <c r="G33" s="4">
        <f t="shared" si="2"/>
        <v>1399.3385558562693</v>
      </c>
      <c r="H33" s="4">
        <f t="shared" si="2"/>
        <v>1431.2626293739027</v>
      </c>
      <c r="I33" s="4">
        <f t="shared" si="2"/>
        <v>1455.7377524040885</v>
      </c>
      <c r="J33" s="4">
        <f t="shared" si="2"/>
        <v>1535.5479361981722</v>
      </c>
      <c r="K33" s="4">
        <f t="shared" si="2"/>
        <v>1660.0518229169429</v>
      </c>
      <c r="L33" s="4">
        <f t="shared" si="2"/>
        <v>1760.0805866055277</v>
      </c>
      <c r="M33" s="4">
        <f t="shared" si="2"/>
        <v>1842.0190419674539</v>
      </c>
      <c r="N33" s="4">
        <f t="shared" si="2"/>
        <v>1910.1237321384053</v>
      </c>
      <c r="O33" s="4">
        <f t="shared" si="2"/>
        <v>1967.5870644701458</v>
      </c>
      <c r="P33" s="4">
        <f t="shared" si="2"/>
        <v>2017.6014463144381</v>
      </c>
      <c r="Q33" s="4">
        <f t="shared" si="2"/>
        <v>2060.1668776712827</v>
      </c>
      <c r="R33" s="4">
        <f t="shared" si="2"/>
        <v>2114.43780265126</v>
      </c>
      <c r="S33" s="4">
        <f t="shared" si="2"/>
        <v>2164.4521844955525</v>
      </c>
    </row>
    <row r="34" spans="1:19" x14ac:dyDescent="0.35">
      <c r="A34">
        <v>10</v>
      </c>
      <c r="C34" s="3">
        <f t="shared" si="1"/>
        <v>10021.653402147798</v>
      </c>
      <c r="F34" s="4">
        <f t="shared" si="2"/>
        <v>1270.7456513923407</v>
      </c>
      <c r="G34" s="4">
        <f t="shared" si="2"/>
        <v>1317.8474223824355</v>
      </c>
      <c r="H34" s="4">
        <f t="shared" si="2"/>
        <v>1347.9123825888789</v>
      </c>
      <c r="I34" s="4">
        <f t="shared" si="2"/>
        <v>1370.9621854138188</v>
      </c>
      <c r="J34" s="4">
        <f t="shared" si="2"/>
        <v>1446.1245859299274</v>
      </c>
      <c r="K34" s="4">
        <f t="shared" si="2"/>
        <v>1563.3779307350565</v>
      </c>
      <c r="L34" s="4">
        <f t="shared" si="2"/>
        <v>1657.5814727152458</v>
      </c>
      <c r="M34" s="4">
        <f t="shared" si="2"/>
        <v>1734.748203911784</v>
      </c>
      <c r="N34" s="4">
        <f t="shared" si="2"/>
        <v>1798.8867856855297</v>
      </c>
      <c r="O34" s="4">
        <f t="shared" si="2"/>
        <v>1853.003714057128</v>
      </c>
      <c r="P34" s="4">
        <f t="shared" si="2"/>
        <v>1900.1054850472224</v>
      </c>
      <c r="Q34" s="4">
        <f t="shared" si="2"/>
        <v>1940.1920986558137</v>
      </c>
      <c r="R34" s="4">
        <f t="shared" si="2"/>
        <v>1991.3025310067674</v>
      </c>
      <c r="S34" s="4">
        <f t="shared" si="2"/>
        <v>2038.4043019968622</v>
      </c>
    </row>
    <row r="35" spans="1:19" x14ac:dyDescent="0.35">
      <c r="A35">
        <v>9</v>
      </c>
      <c r="C35" s="3">
        <f t="shared" si="1"/>
        <v>9438.0377420167224</v>
      </c>
      <c r="F35" s="4">
        <f t="shared" si="2"/>
        <v>1196.7431856877204</v>
      </c>
      <c r="G35" s="4">
        <f t="shared" si="2"/>
        <v>1241.1019630751991</v>
      </c>
      <c r="H35" s="4">
        <f t="shared" si="2"/>
        <v>1269.4160763012492</v>
      </c>
      <c r="I35" s="4">
        <f t="shared" si="2"/>
        <v>1291.1235631078878</v>
      </c>
      <c r="J35" s="4">
        <f t="shared" si="2"/>
        <v>1361.9088461730132</v>
      </c>
      <c r="K35" s="4">
        <f t="shared" si="2"/>
        <v>1472.3338877546087</v>
      </c>
      <c r="L35" s="4">
        <f t="shared" si="2"/>
        <v>1561.0514425295657</v>
      </c>
      <c r="M35" s="4">
        <f t="shared" si="2"/>
        <v>1633.7243331430948</v>
      </c>
      <c r="N35" s="4">
        <f t="shared" si="2"/>
        <v>1694.1277746920016</v>
      </c>
      <c r="O35" s="4">
        <f t="shared" si="2"/>
        <v>1745.093178498892</v>
      </c>
      <c r="P35" s="4">
        <f t="shared" si="2"/>
        <v>1789.4519558863706</v>
      </c>
      <c r="Q35" s="4">
        <f t="shared" si="2"/>
        <v>1827.2041068544374</v>
      </c>
      <c r="R35" s="4">
        <f t="shared" si="2"/>
        <v>1875.3380993387227</v>
      </c>
      <c r="S35" s="4">
        <f t="shared" si="2"/>
        <v>1919.6968767262013</v>
      </c>
    </row>
    <row r="36" spans="1:19" x14ac:dyDescent="0.35">
      <c r="A36">
        <v>8</v>
      </c>
      <c r="C36" s="3">
        <f t="shared" si="1"/>
        <v>8888.4092120609148</v>
      </c>
      <c r="F36" s="4">
        <f t="shared" si="2"/>
        <v>1127.0502880893239</v>
      </c>
      <c r="G36" s="4">
        <f t="shared" si="2"/>
        <v>1168.8258113860104</v>
      </c>
      <c r="H36" s="4">
        <f t="shared" si="2"/>
        <v>1195.491039022193</v>
      </c>
      <c r="I36" s="4">
        <f t="shared" si="2"/>
        <v>1215.9343802099331</v>
      </c>
      <c r="J36" s="4">
        <f t="shared" si="2"/>
        <v>1282.5974493003901</v>
      </c>
      <c r="K36" s="4">
        <f t="shared" si="2"/>
        <v>1386.5918370815027</v>
      </c>
      <c r="L36" s="4">
        <f t="shared" si="2"/>
        <v>1470.1428836748753</v>
      </c>
      <c r="M36" s="4">
        <f t="shared" si="2"/>
        <v>1538.5836346077444</v>
      </c>
      <c r="N36" s="4">
        <f t="shared" si="2"/>
        <v>1595.4694535649342</v>
      </c>
      <c r="O36" s="4">
        <f t="shared" si="2"/>
        <v>1643.4668633100632</v>
      </c>
      <c r="P36" s="4">
        <f t="shared" si="2"/>
        <v>1685.2423866067493</v>
      </c>
      <c r="Q36" s="4">
        <f t="shared" si="2"/>
        <v>1720.796023454993</v>
      </c>
      <c r="R36" s="4">
        <f t="shared" si="2"/>
        <v>1766.1269104365037</v>
      </c>
      <c r="S36" s="4">
        <f t="shared" si="2"/>
        <v>1807.90243373319</v>
      </c>
    </row>
    <row r="37" spans="1:19" x14ac:dyDescent="0.35">
      <c r="A37">
        <v>7</v>
      </c>
      <c r="C37" s="3">
        <f t="shared" si="1"/>
        <v>8370.7885559024853</v>
      </c>
      <c r="F37" s="4">
        <f t="shared" si="2"/>
        <v>1061.4159888884351</v>
      </c>
      <c r="G37" s="4">
        <f t="shared" si="2"/>
        <v>1100.758695101177</v>
      </c>
      <c r="H37" s="4">
        <f t="shared" ref="G37:S43" si="3">$C37*H$3</f>
        <v>1125.8710607688843</v>
      </c>
      <c r="I37" s="4">
        <f t="shared" si="3"/>
        <v>1145.1238744474601</v>
      </c>
      <c r="J37" s="4">
        <f t="shared" si="3"/>
        <v>1207.9047886167286</v>
      </c>
      <c r="K37" s="4">
        <f t="shared" si="3"/>
        <v>1305.8430147207878</v>
      </c>
      <c r="L37" s="4">
        <f t="shared" si="3"/>
        <v>1384.528427146271</v>
      </c>
      <c r="M37" s="4">
        <f t="shared" si="3"/>
        <v>1448.9834990267202</v>
      </c>
      <c r="N37" s="4">
        <f t="shared" si="3"/>
        <v>1502.5565457844962</v>
      </c>
      <c r="O37" s="4">
        <f t="shared" si="3"/>
        <v>1547.7588039863697</v>
      </c>
      <c r="P37" s="4">
        <f t="shared" si="3"/>
        <v>1587.1015101991111</v>
      </c>
      <c r="Q37" s="4">
        <f t="shared" si="3"/>
        <v>1620.5846644227211</v>
      </c>
      <c r="R37" s="4">
        <f t="shared" si="3"/>
        <v>1663.2756860578238</v>
      </c>
      <c r="S37" s="4">
        <f t="shared" si="3"/>
        <v>1702.6183922705654</v>
      </c>
    </row>
    <row r="38" spans="1:19" x14ac:dyDescent="0.35">
      <c r="A38">
        <v>6</v>
      </c>
      <c r="C38" s="3">
        <f t="shared" si="1"/>
        <v>7883.3117800818709</v>
      </c>
      <c r="F38" s="4">
        <f t="shared" ref="F38:F43" si="4">$C38*F$3</f>
        <v>999.60393371438124</v>
      </c>
      <c r="G38" s="4">
        <f t="shared" si="3"/>
        <v>1036.655499080766</v>
      </c>
      <c r="H38" s="4">
        <f t="shared" si="3"/>
        <v>1060.3054344210118</v>
      </c>
      <c r="I38" s="4">
        <f t="shared" si="3"/>
        <v>1078.4370515152</v>
      </c>
      <c r="J38" s="4">
        <f t="shared" si="3"/>
        <v>1137.561889865814</v>
      </c>
      <c r="K38" s="4">
        <f t="shared" si="3"/>
        <v>1229.7966376927718</v>
      </c>
      <c r="L38" s="4">
        <f t="shared" si="3"/>
        <v>1303.8997684255414</v>
      </c>
      <c r="M38" s="4">
        <f t="shared" si="3"/>
        <v>1364.6012691321719</v>
      </c>
      <c r="N38" s="4">
        <f t="shared" si="3"/>
        <v>1415.0544645246957</v>
      </c>
      <c r="O38" s="4">
        <f t="shared" si="3"/>
        <v>1457.624348137138</v>
      </c>
      <c r="P38" s="4">
        <f t="shared" si="3"/>
        <v>1494.6759135035227</v>
      </c>
      <c r="Q38" s="4">
        <f t="shared" si="3"/>
        <v>1526.2091606238503</v>
      </c>
      <c r="R38" s="4">
        <f t="shared" si="3"/>
        <v>1566.4140507022676</v>
      </c>
      <c r="S38" s="4">
        <f t="shared" si="3"/>
        <v>1603.4656160686525</v>
      </c>
    </row>
    <row r="39" spans="1:19" x14ac:dyDescent="0.35">
      <c r="A39">
        <v>5</v>
      </c>
      <c r="C39" s="3">
        <f t="shared" si="1"/>
        <v>7424.2234416680176</v>
      </c>
      <c r="F39" s="4">
        <f t="shared" si="4"/>
        <v>941.39153240350458</v>
      </c>
      <c r="G39" s="4">
        <f t="shared" si="3"/>
        <v>976.2853825793444</v>
      </c>
      <c r="H39" s="4">
        <f t="shared" si="3"/>
        <v>998.55805290434841</v>
      </c>
      <c r="I39" s="4">
        <f t="shared" si="3"/>
        <v>1015.6337668201849</v>
      </c>
      <c r="J39" s="4">
        <f t="shared" si="3"/>
        <v>1071.3154426326951</v>
      </c>
      <c r="K39" s="4">
        <f t="shared" si="3"/>
        <v>1158.1788569002108</v>
      </c>
      <c r="L39" s="4">
        <f t="shared" si="3"/>
        <v>1227.96655725189</v>
      </c>
      <c r="M39" s="4">
        <f t="shared" si="3"/>
        <v>1285.1330777527339</v>
      </c>
      <c r="N39" s="4">
        <f t="shared" si="3"/>
        <v>1332.6481077794092</v>
      </c>
      <c r="O39" s="4">
        <f t="shared" si="3"/>
        <v>1372.7389143644166</v>
      </c>
      <c r="P39" s="4">
        <f t="shared" si="3"/>
        <v>1407.6327645402562</v>
      </c>
      <c r="Q39" s="4">
        <f t="shared" si="3"/>
        <v>1437.3296583069282</v>
      </c>
      <c r="R39" s="4">
        <f t="shared" si="3"/>
        <v>1475.193197859435</v>
      </c>
      <c r="S39" s="4">
        <f t="shared" si="3"/>
        <v>1510.0870480352748</v>
      </c>
    </row>
    <row r="40" spans="1:19" x14ac:dyDescent="0.35">
      <c r="A40">
        <v>4</v>
      </c>
      <c r="C40" s="3">
        <f t="shared" si="1"/>
        <v>6991.8703267677256</v>
      </c>
      <c r="F40" s="4">
        <f t="shared" si="4"/>
        <v>886.56915743414754</v>
      </c>
      <c r="G40" s="4">
        <f t="shared" si="3"/>
        <v>919.43094796995592</v>
      </c>
      <c r="H40" s="4">
        <f t="shared" si="3"/>
        <v>940.40655895025918</v>
      </c>
      <c r="I40" s="4">
        <f t="shared" si="3"/>
        <v>956.48786070182484</v>
      </c>
      <c r="J40" s="4">
        <f t="shared" si="3"/>
        <v>1008.9268881525829</v>
      </c>
      <c r="K40" s="4">
        <f t="shared" si="3"/>
        <v>1090.7317709757651</v>
      </c>
      <c r="L40" s="4">
        <f t="shared" si="3"/>
        <v>1156.4553520473817</v>
      </c>
      <c r="M40" s="4">
        <f t="shared" si="3"/>
        <v>1210.2927535634933</v>
      </c>
      <c r="N40" s="4">
        <f t="shared" si="3"/>
        <v>1255.0407236548067</v>
      </c>
      <c r="O40" s="4">
        <f t="shared" si="3"/>
        <v>1292.7968234193524</v>
      </c>
      <c r="P40" s="4">
        <f t="shared" si="3"/>
        <v>1325.6586139551607</v>
      </c>
      <c r="Q40" s="4">
        <f t="shared" si="3"/>
        <v>1353.6260952622317</v>
      </c>
      <c r="R40" s="4">
        <f t="shared" si="3"/>
        <v>1389.2846339287471</v>
      </c>
      <c r="S40" s="4">
        <f t="shared" si="3"/>
        <v>1422.1464244645554</v>
      </c>
    </row>
    <row r="41" spans="1:19" x14ac:dyDescent="0.35">
      <c r="A41">
        <v>3</v>
      </c>
      <c r="C41" s="3">
        <f t="shared" si="1"/>
        <v>6584.6954971699561</v>
      </c>
      <c r="F41" s="4">
        <f t="shared" si="4"/>
        <v>834.93938904115043</v>
      </c>
      <c r="G41" s="4">
        <f t="shared" si="3"/>
        <v>865.88745787784922</v>
      </c>
      <c r="H41" s="4">
        <f t="shared" si="3"/>
        <v>885.64154436935917</v>
      </c>
      <c r="I41" s="4">
        <f t="shared" si="3"/>
        <v>900.78634401285001</v>
      </c>
      <c r="J41" s="4">
        <f t="shared" si="3"/>
        <v>950.17156024162477</v>
      </c>
      <c r="K41" s="4">
        <f t="shared" si="3"/>
        <v>1027.2124975585132</v>
      </c>
      <c r="L41" s="4">
        <f t="shared" si="3"/>
        <v>1089.1086352319107</v>
      </c>
      <c r="M41" s="4">
        <f t="shared" si="3"/>
        <v>1139.8107905601194</v>
      </c>
      <c r="N41" s="4">
        <f t="shared" si="3"/>
        <v>1181.952841742007</v>
      </c>
      <c r="O41" s="4">
        <f t="shared" si="3"/>
        <v>1217.510197426725</v>
      </c>
      <c r="P41" s="4">
        <f t="shared" si="3"/>
        <v>1248.4582662634236</v>
      </c>
      <c r="Q41" s="4">
        <f t="shared" si="3"/>
        <v>1274.7970482521034</v>
      </c>
      <c r="R41" s="4">
        <f t="shared" si="3"/>
        <v>1308.3789952876703</v>
      </c>
      <c r="S41" s="4">
        <f t="shared" si="3"/>
        <v>1339.3270641243691</v>
      </c>
    </row>
    <row r="42" spans="1:19" x14ac:dyDescent="0.35">
      <c r="A42">
        <v>2</v>
      </c>
      <c r="C42" s="3">
        <f t="shared" si="1"/>
        <v>6201.2326836865668</v>
      </c>
      <c r="F42" s="4">
        <f t="shared" si="4"/>
        <v>786.31630429145662</v>
      </c>
      <c r="G42" s="4">
        <f t="shared" si="3"/>
        <v>815.4620979047836</v>
      </c>
      <c r="H42" s="4">
        <f t="shared" si="3"/>
        <v>834.06579595584333</v>
      </c>
      <c r="I42" s="4">
        <f t="shared" si="3"/>
        <v>848.3286311283224</v>
      </c>
      <c r="J42" s="4">
        <f t="shared" si="3"/>
        <v>894.83787625597165</v>
      </c>
      <c r="K42" s="4">
        <f t="shared" si="3"/>
        <v>967.39229865510447</v>
      </c>
      <c r="L42" s="4">
        <f t="shared" si="3"/>
        <v>1025.683885881758</v>
      </c>
      <c r="M42" s="4">
        <f t="shared" si="3"/>
        <v>1073.4333775461448</v>
      </c>
      <c r="N42" s="4">
        <f t="shared" si="3"/>
        <v>1113.1212667217387</v>
      </c>
      <c r="O42" s="4">
        <f t="shared" si="3"/>
        <v>1146.6079232136462</v>
      </c>
      <c r="P42" s="4">
        <f t="shared" si="3"/>
        <v>1175.753716826973</v>
      </c>
      <c r="Q42" s="4">
        <f t="shared" si="3"/>
        <v>1200.5586475617192</v>
      </c>
      <c r="R42" s="4">
        <f t="shared" si="3"/>
        <v>1232.1849342485207</v>
      </c>
      <c r="S42" s="4">
        <f t="shared" si="3"/>
        <v>1261.3307278618477</v>
      </c>
    </row>
    <row r="43" spans="1:19" x14ac:dyDescent="0.35">
      <c r="A43">
        <v>1</v>
      </c>
      <c r="C43" s="3">
        <f t="shared" si="1"/>
        <v>5840.1010059994778</v>
      </c>
      <c r="F43" s="4">
        <f t="shared" si="4"/>
        <v>740.52480756073373</v>
      </c>
      <c r="G43" s="4">
        <f t="shared" si="3"/>
        <v>767.97328228893139</v>
      </c>
      <c r="H43" s="4">
        <f t="shared" si="3"/>
        <v>785.49358530692984</v>
      </c>
      <c r="I43" s="4">
        <f t="shared" si="3"/>
        <v>798.92581762072859</v>
      </c>
      <c r="J43" s="4">
        <f t="shared" si="3"/>
        <v>842.72657516572474</v>
      </c>
      <c r="K43" s="4">
        <f t="shared" si="3"/>
        <v>911.05575693591857</v>
      </c>
      <c r="L43" s="4">
        <f t="shared" si="3"/>
        <v>965.95270639231353</v>
      </c>
      <c r="M43" s="4">
        <f t="shared" si="3"/>
        <v>1010.9214841385096</v>
      </c>
      <c r="N43" s="4">
        <f t="shared" si="3"/>
        <v>1048.2981305769063</v>
      </c>
      <c r="O43" s="4">
        <f t="shared" si="3"/>
        <v>1079.8346760093034</v>
      </c>
      <c r="P43" s="4">
        <f t="shared" si="3"/>
        <v>1107.283150737501</v>
      </c>
      <c r="Q43" s="4">
        <f t="shared" si="3"/>
        <v>1130.6435547614988</v>
      </c>
      <c r="R43" s="4">
        <f t="shared" si="3"/>
        <v>1160.4280698920961</v>
      </c>
      <c r="S43" s="4">
        <f t="shared" si="3"/>
        <v>1187.8765446202938</v>
      </c>
    </row>
    <row r="44" spans="1:19" x14ac:dyDescent="0.35">
      <c r="C44" s="7">
        <f>SUM(C4:C43)</f>
        <v>946630.52408588817</v>
      </c>
      <c r="F44" s="4">
        <f>SUM(F4:F43)</f>
        <v>120032.75045409064</v>
      </c>
      <c r="G44" s="4">
        <f t="shared" ref="G44:S44" si="5">SUM(G4:G43)</f>
        <v>124481.91391729434</v>
      </c>
      <c r="H44" s="4">
        <f t="shared" si="5"/>
        <v>127321.80548955202</v>
      </c>
      <c r="I44" s="4">
        <f t="shared" si="5"/>
        <v>129499.05569494954</v>
      </c>
      <c r="J44" s="4">
        <f t="shared" si="5"/>
        <v>136598.78462559372</v>
      </c>
      <c r="K44" s="4">
        <f>SUM(K4:K43)</f>
        <v>147674.36175739864</v>
      </c>
      <c r="L44" s="4">
        <f t="shared" si="5"/>
        <v>156572.68868380596</v>
      </c>
      <c r="M44" s="4">
        <f t="shared" si="5"/>
        <v>163861.74371926731</v>
      </c>
      <c r="N44" s="4">
        <f t="shared" si="5"/>
        <v>169920.17907341698</v>
      </c>
      <c r="O44" s="4">
        <f t="shared" si="5"/>
        <v>175031.98390348075</v>
      </c>
      <c r="P44" s="4">
        <f t="shared" si="5"/>
        <v>179481.14736668442</v>
      </c>
      <c r="Q44" s="4">
        <f t="shared" si="5"/>
        <v>183267.66946302805</v>
      </c>
      <c r="R44" s="4">
        <f t="shared" si="5"/>
        <v>188095.48513586601</v>
      </c>
      <c r="S44" s="4">
        <f t="shared" si="5"/>
        <v>192544.64859906974</v>
      </c>
    </row>
    <row r="45" spans="1:19" x14ac:dyDescent="0.35">
      <c r="F45" s="7">
        <f>$C$44-F$44</f>
        <v>826597.77363179752</v>
      </c>
      <c r="G45" s="7">
        <f t="shared" ref="G45:S45" si="6">$C$44-G$44</f>
        <v>822148.61016859382</v>
      </c>
      <c r="H45" s="7">
        <f t="shared" si="6"/>
        <v>819308.7185963362</v>
      </c>
      <c r="I45" s="7">
        <f t="shared" si="6"/>
        <v>817131.46839093859</v>
      </c>
      <c r="J45" s="7">
        <f t="shared" si="6"/>
        <v>810031.73946029448</v>
      </c>
      <c r="K45" s="7">
        <f t="shared" si="6"/>
        <v>798956.16232848959</v>
      </c>
      <c r="L45" s="7">
        <f t="shared" si="6"/>
        <v>790057.83540208219</v>
      </c>
      <c r="M45" s="7">
        <f t="shared" si="6"/>
        <v>782768.78036662086</v>
      </c>
      <c r="N45" s="7">
        <f t="shared" si="6"/>
        <v>776710.3450124712</v>
      </c>
      <c r="O45" s="7">
        <f t="shared" si="6"/>
        <v>771598.54018240748</v>
      </c>
      <c r="P45" s="7">
        <f t="shared" si="6"/>
        <v>767149.37671920378</v>
      </c>
      <c r="Q45" s="7">
        <f t="shared" si="6"/>
        <v>763362.85462286009</v>
      </c>
      <c r="R45" s="7">
        <f t="shared" si="6"/>
        <v>758535.03895002219</v>
      </c>
      <c r="S45" s="7">
        <f t="shared" si="6"/>
        <v>754085.87548681838</v>
      </c>
    </row>
    <row r="49" spans="1:18" x14ac:dyDescent="0.35">
      <c r="E49" s="5" t="s">
        <v>0</v>
      </c>
      <c r="F49" s="5" t="s">
        <v>1</v>
      </c>
      <c r="G49" s="5" t="s">
        <v>2</v>
      </c>
      <c r="H49" s="5" t="s">
        <v>3</v>
      </c>
      <c r="I49" s="5" t="s">
        <v>4</v>
      </c>
      <c r="J49" s="6" t="s">
        <v>29</v>
      </c>
      <c r="K49" s="6" t="s">
        <v>30</v>
      </c>
      <c r="L49" s="6" t="s">
        <v>31</v>
      </c>
      <c r="N49" s="5" t="s">
        <v>5</v>
      </c>
      <c r="O49" s="5" t="s">
        <v>6</v>
      </c>
      <c r="P49" s="5" t="s">
        <v>7</v>
      </c>
      <c r="Q49" s="5" t="s">
        <v>8</v>
      </c>
      <c r="R49" s="5" t="s">
        <v>9</v>
      </c>
    </row>
    <row r="50" spans="1:18" x14ac:dyDescent="0.35">
      <c r="A50" s="5">
        <v>40</v>
      </c>
      <c r="C50" s="3">
        <f>$D$1*EXP($B$1*A50)</f>
        <v>60627.470093528806</v>
      </c>
      <c r="E50" s="4">
        <f>$D$1*0.25</f>
        <v>1375</v>
      </c>
      <c r="F50" s="4">
        <f>$D$1*0.25</f>
        <v>1375</v>
      </c>
      <c r="G50" s="4">
        <f>$D$1*0.28</f>
        <v>1540.0000000000002</v>
      </c>
      <c r="H50" s="4">
        <f t="shared" ref="H50:I65" si="7">$D$1*0.28</f>
        <v>1540.0000000000002</v>
      </c>
      <c r="I50" s="4">
        <f t="shared" si="7"/>
        <v>1540.0000000000002</v>
      </c>
      <c r="J50" s="4"/>
      <c r="K50" s="4"/>
      <c r="L50" s="4"/>
      <c r="N50" s="12">
        <f>E50/$C50</f>
        <v>2.2679488322353128E-2</v>
      </c>
      <c r="O50" s="12">
        <f>F50/$C50</f>
        <v>2.2679488322353128E-2</v>
      </c>
      <c r="P50" s="12">
        <f>G50/$C50</f>
        <v>2.5401026921035505E-2</v>
      </c>
      <c r="Q50" s="12">
        <f>H50/$C50</f>
        <v>2.5401026921035505E-2</v>
      </c>
      <c r="R50" s="12">
        <f>I50/$C50</f>
        <v>2.5401026921035505E-2</v>
      </c>
    </row>
    <row r="51" spans="1:18" x14ac:dyDescent="0.35">
      <c r="A51" s="5">
        <v>39</v>
      </c>
      <c r="C51" s="3">
        <f t="shared" ref="C51:C89" si="8">$D$1*EXP($B$1*A51)</f>
        <v>57096.801095025134</v>
      </c>
      <c r="E51" s="4">
        <f t="shared" ref="E51:F89" si="9">$D$1*0.25</f>
        <v>1375</v>
      </c>
      <c r="F51" s="4">
        <f t="shared" si="9"/>
        <v>1375</v>
      </c>
      <c r="G51" s="4">
        <f t="shared" ref="G51:I89" si="10">$D$1*0.28</f>
        <v>1540.0000000000002</v>
      </c>
      <c r="H51" s="4">
        <f t="shared" si="7"/>
        <v>1540.0000000000002</v>
      </c>
      <c r="I51" s="4">
        <f t="shared" si="7"/>
        <v>1540.0000000000002</v>
      </c>
      <c r="J51" s="4"/>
      <c r="K51" s="4"/>
      <c r="L51" s="4"/>
      <c r="N51" s="12">
        <f>E51/$C51</f>
        <v>2.4081909557623259E-2</v>
      </c>
      <c r="O51" s="12">
        <f>F51/$C51</f>
        <v>2.4081909557623259E-2</v>
      </c>
      <c r="P51" s="12">
        <f>G51/$C51</f>
        <v>2.6971738704538055E-2</v>
      </c>
      <c r="Q51" s="12">
        <f>H51/$C51</f>
        <v>2.6971738704538055E-2</v>
      </c>
      <c r="R51" s="12">
        <f>I51/$C51</f>
        <v>2.6971738704538055E-2</v>
      </c>
    </row>
    <row r="52" spans="1:18" x14ac:dyDescent="0.35">
      <c r="A52" s="5">
        <v>38</v>
      </c>
      <c r="C52" s="3">
        <f t="shared" si="8"/>
        <v>53771.742252408971</v>
      </c>
      <c r="E52" s="4">
        <f t="shared" si="9"/>
        <v>1375</v>
      </c>
      <c r="F52" s="4">
        <f t="shared" si="9"/>
        <v>1375</v>
      </c>
      <c r="G52" s="4">
        <f t="shared" si="10"/>
        <v>1540.0000000000002</v>
      </c>
      <c r="H52" s="4">
        <f t="shared" si="7"/>
        <v>1540.0000000000002</v>
      </c>
      <c r="I52" s="4">
        <f t="shared" si="7"/>
        <v>1540.0000000000002</v>
      </c>
      <c r="J52" s="4"/>
      <c r="K52" s="4"/>
      <c r="L52" s="4"/>
      <c r="N52" s="12">
        <f>E52/$C52</f>
        <v>2.557105167888437E-2</v>
      </c>
      <c r="O52" s="12">
        <f>F52/$C52</f>
        <v>2.557105167888437E-2</v>
      </c>
      <c r="P52" s="12">
        <f>G52/$C52</f>
        <v>2.8639577880350497E-2</v>
      </c>
      <c r="Q52" s="12">
        <f>H52/$C52</f>
        <v>2.8639577880350497E-2</v>
      </c>
      <c r="R52" s="12">
        <f>I52/$C52</f>
        <v>2.8639577880350497E-2</v>
      </c>
    </row>
    <row r="53" spans="1:18" x14ac:dyDescent="0.35">
      <c r="A53" s="5">
        <v>37</v>
      </c>
      <c r="C53" s="3">
        <f t="shared" si="8"/>
        <v>50640.319762352367</v>
      </c>
      <c r="E53" s="4">
        <f t="shared" si="9"/>
        <v>1375</v>
      </c>
      <c r="F53" s="4">
        <f t="shared" si="9"/>
        <v>1375</v>
      </c>
      <c r="G53" s="4">
        <f t="shared" si="10"/>
        <v>1540.0000000000002</v>
      </c>
      <c r="H53" s="4">
        <f t="shared" si="7"/>
        <v>1540.0000000000002</v>
      </c>
      <c r="I53" s="4">
        <f t="shared" si="7"/>
        <v>1540.0000000000002</v>
      </c>
      <c r="J53" s="4"/>
      <c r="K53" s="4"/>
      <c r="L53" s="4"/>
      <c r="N53" s="12">
        <f>E53/$C53</f>
        <v>2.7152277206239504E-2</v>
      </c>
      <c r="O53" s="12">
        <f>F53/$C53</f>
        <v>2.7152277206239504E-2</v>
      </c>
      <c r="P53" s="12">
        <f>G53/$C53</f>
        <v>3.0410550470988246E-2</v>
      </c>
      <c r="Q53" s="12">
        <f>H53/$C53</f>
        <v>3.0410550470988246E-2</v>
      </c>
      <c r="R53" s="12">
        <f>I53/$C53</f>
        <v>3.0410550470988246E-2</v>
      </c>
    </row>
    <row r="54" spans="1:18" x14ac:dyDescent="0.35">
      <c r="A54" s="5">
        <v>36</v>
      </c>
      <c r="C54" s="3">
        <f t="shared" si="8"/>
        <v>47691.25712154901</v>
      </c>
      <c r="E54" s="4">
        <f t="shared" si="9"/>
        <v>1375</v>
      </c>
      <c r="F54" s="4">
        <f t="shared" si="9"/>
        <v>1375</v>
      </c>
      <c r="G54" s="4">
        <f t="shared" si="10"/>
        <v>1540.0000000000002</v>
      </c>
      <c r="H54" s="4">
        <f t="shared" si="7"/>
        <v>1540.0000000000002</v>
      </c>
      <c r="I54" s="4">
        <f t="shared" si="7"/>
        <v>1540.0000000000002</v>
      </c>
      <c r="J54" s="4"/>
      <c r="K54" s="4"/>
      <c r="L54" s="4"/>
      <c r="N54" s="12">
        <f>E54/$C54</f>
        <v>2.8831280259515625E-2</v>
      </c>
      <c r="O54" s="12">
        <f>F54/$C54</f>
        <v>2.8831280259515625E-2</v>
      </c>
      <c r="P54" s="12">
        <f>G54/$C54</f>
        <v>3.229103389065751E-2</v>
      </c>
      <c r="Q54" s="12">
        <f>H54/$C54</f>
        <v>3.229103389065751E-2</v>
      </c>
      <c r="R54" s="12">
        <f>I54/$C54</f>
        <v>3.229103389065751E-2</v>
      </c>
    </row>
    <row r="55" spans="1:18" x14ac:dyDescent="0.35">
      <c r="A55" s="5">
        <v>35</v>
      </c>
      <c r="C55" s="3">
        <f t="shared" si="8"/>
        <v>44913.934519122085</v>
      </c>
      <c r="E55" s="4">
        <f t="shared" si="9"/>
        <v>1375</v>
      </c>
      <c r="F55" s="4">
        <f t="shared" si="9"/>
        <v>1375</v>
      </c>
      <c r="G55" s="4">
        <f t="shared" si="10"/>
        <v>1540.0000000000002</v>
      </c>
      <c r="H55" s="4">
        <f t="shared" si="7"/>
        <v>1540.0000000000002</v>
      </c>
      <c r="I55" s="4">
        <f t="shared" si="7"/>
        <v>1540.0000000000002</v>
      </c>
      <c r="J55" s="4"/>
      <c r="K55" s="4"/>
      <c r="L55" s="4"/>
      <c r="N55" s="12">
        <f>E55/$C55</f>
        <v>3.0614107063245469E-2</v>
      </c>
      <c r="O55" s="12">
        <f>F55/$C55</f>
        <v>3.0614107063245469E-2</v>
      </c>
      <c r="P55" s="12">
        <f>G55/$C55</f>
        <v>3.4287799910834929E-2</v>
      </c>
      <c r="Q55" s="12">
        <f>H55/$C55</f>
        <v>3.4287799910834929E-2</v>
      </c>
      <c r="R55" s="12">
        <f>I55/$C55</f>
        <v>3.4287799910834929E-2</v>
      </c>
    </row>
    <row r="56" spans="1:18" x14ac:dyDescent="0.35">
      <c r="A56" s="5">
        <v>34</v>
      </c>
      <c r="C56" s="3">
        <f t="shared" si="8"/>
        <v>42298.35059383449</v>
      </c>
      <c r="E56" s="4">
        <f t="shared" si="9"/>
        <v>1375</v>
      </c>
      <c r="F56" s="4">
        <f t="shared" si="9"/>
        <v>1375</v>
      </c>
      <c r="G56" s="4">
        <f t="shared" si="10"/>
        <v>1540.0000000000002</v>
      </c>
      <c r="H56" s="4">
        <f t="shared" si="7"/>
        <v>1540.0000000000002</v>
      </c>
      <c r="I56" s="4">
        <f t="shared" si="7"/>
        <v>1540.0000000000002</v>
      </c>
      <c r="J56" s="4"/>
      <c r="K56" s="4"/>
      <c r="L56" s="4"/>
      <c r="N56" s="12">
        <f>E56/$C56</f>
        <v>3.2507177719606477E-2</v>
      </c>
      <c r="O56" s="12">
        <f>F56/$C56</f>
        <v>3.2507177719606477E-2</v>
      </c>
      <c r="P56" s="12">
        <f>G56/$C56</f>
        <v>3.640803904595926E-2</v>
      </c>
      <c r="Q56" s="12">
        <f>H56/$C56</f>
        <v>3.640803904595926E-2</v>
      </c>
      <c r="R56" s="12">
        <f>I56/$C56</f>
        <v>3.640803904595926E-2</v>
      </c>
    </row>
    <row r="57" spans="1:18" x14ac:dyDescent="0.35">
      <c r="A57" s="5">
        <v>33</v>
      </c>
      <c r="C57" s="3">
        <f t="shared" si="8"/>
        <v>39835.086418385567</v>
      </c>
      <c r="E57" s="4">
        <f t="shared" si="9"/>
        <v>1375</v>
      </c>
      <c r="F57" s="4">
        <f t="shared" si="9"/>
        <v>1375</v>
      </c>
      <c r="G57" s="4">
        <f t="shared" si="10"/>
        <v>1540.0000000000002</v>
      </c>
      <c r="H57" s="4">
        <f t="shared" si="7"/>
        <v>1540.0000000000002</v>
      </c>
      <c r="I57" s="4">
        <f t="shared" si="7"/>
        <v>1540.0000000000002</v>
      </c>
      <c r="J57" s="4"/>
      <c r="K57" s="4"/>
      <c r="L57" s="4"/>
      <c r="N57" s="12">
        <f>E57/$C57</f>
        <v>3.4517309327723206E-2</v>
      </c>
      <c r="O57" s="12">
        <f>F57/$C57</f>
        <v>3.4517309327723206E-2</v>
      </c>
      <c r="P57" s="12">
        <f>G57/$C57</f>
        <v>3.8659386447049991E-2</v>
      </c>
      <c r="Q57" s="12">
        <f>H57/$C57</f>
        <v>3.8659386447049991E-2</v>
      </c>
      <c r="R57" s="12">
        <f>I57/$C57</f>
        <v>3.8659386447049991E-2</v>
      </c>
    </row>
    <row r="58" spans="1:18" x14ac:dyDescent="0.35">
      <c r="A58" s="5">
        <v>32</v>
      </c>
      <c r="C58" s="3">
        <f t="shared" si="8"/>
        <v>37515.271581099121</v>
      </c>
      <c r="E58" s="4">
        <f t="shared" si="9"/>
        <v>1375</v>
      </c>
      <c r="F58" s="4">
        <f t="shared" si="9"/>
        <v>1375</v>
      </c>
      <c r="G58" s="4">
        <f t="shared" si="10"/>
        <v>1540.0000000000002</v>
      </c>
      <c r="H58" s="4">
        <f t="shared" si="7"/>
        <v>1540.0000000000002</v>
      </c>
      <c r="I58" s="4">
        <f t="shared" si="7"/>
        <v>1540.0000000000002</v>
      </c>
      <c r="J58" s="4"/>
      <c r="K58" s="4"/>
      <c r="L58" s="4"/>
      <c r="N58" s="12">
        <f>E58/$C58</f>
        <v>3.6651740532587539E-2</v>
      </c>
      <c r="O58" s="12">
        <f>F58/$C58</f>
        <v>3.6651740532587539E-2</v>
      </c>
      <c r="P58" s="12">
        <f>G58/$C58</f>
        <v>4.1049949396498045E-2</v>
      </c>
      <c r="Q58" s="12">
        <f>H58/$C58</f>
        <v>4.1049949396498045E-2</v>
      </c>
      <c r="R58" s="12">
        <f>I58/$C58</f>
        <v>4.1049949396498045E-2</v>
      </c>
    </row>
    <row r="59" spans="1:18" x14ac:dyDescent="0.35">
      <c r="A59" s="5">
        <v>31</v>
      </c>
      <c r="C59" s="3">
        <f t="shared" si="8"/>
        <v>35330.552242860234</v>
      </c>
      <c r="E59" s="4">
        <f t="shared" si="9"/>
        <v>1375</v>
      </c>
      <c r="F59" s="4">
        <f t="shared" si="9"/>
        <v>1375</v>
      </c>
      <c r="G59" s="4">
        <f t="shared" si="10"/>
        <v>1540.0000000000002</v>
      </c>
      <c r="H59" s="4">
        <f t="shared" si="7"/>
        <v>1540.0000000000002</v>
      </c>
      <c r="I59" s="4">
        <f t="shared" si="7"/>
        <v>1540.0000000000002</v>
      </c>
      <c r="J59" s="4"/>
      <c r="K59" s="4"/>
      <c r="L59" s="4"/>
      <c r="N59" s="12">
        <f>E59/$C59</f>
        <v>3.8918157591999333E-2</v>
      </c>
      <c r="O59" s="12">
        <f>F59/$C59</f>
        <v>3.8918157591999333E-2</v>
      </c>
      <c r="P59" s="12">
        <f>G59/$C59</f>
        <v>4.3588336503039254E-2</v>
      </c>
      <c r="Q59" s="12">
        <f>H59/$C59</f>
        <v>4.3588336503039254E-2</v>
      </c>
      <c r="R59" s="12">
        <f>I59/$C59</f>
        <v>4.3588336503039254E-2</v>
      </c>
    </row>
    <row r="60" spans="1:18" x14ac:dyDescent="0.35">
      <c r="A60" s="5">
        <v>30</v>
      </c>
      <c r="C60" s="3">
        <f t="shared" si="8"/>
        <v>33273.061054271195</v>
      </c>
      <c r="E60" s="4">
        <f t="shared" si="9"/>
        <v>1375</v>
      </c>
      <c r="F60" s="4">
        <f t="shared" si="9"/>
        <v>1375</v>
      </c>
      <c r="G60" s="4">
        <f t="shared" si="10"/>
        <v>1540.0000000000002</v>
      </c>
      <c r="H60" s="4">
        <f t="shared" si="7"/>
        <v>1540.0000000000002</v>
      </c>
      <c r="I60" s="4">
        <f t="shared" si="7"/>
        <v>1540.0000000000002</v>
      </c>
      <c r="J60" s="4"/>
      <c r="K60" s="4"/>
      <c r="L60" s="4"/>
      <c r="N60" s="12">
        <f>E60/$C60</f>
        <v>4.1324722055396647E-2</v>
      </c>
      <c r="O60" s="12">
        <f>F60/$C60</f>
        <v>4.1324722055396647E-2</v>
      </c>
      <c r="P60" s="12">
        <f>G60/$C60</f>
        <v>4.6283688702044253E-2</v>
      </c>
      <c r="Q60" s="12">
        <f>H60/$C60</f>
        <v>4.6283688702044253E-2</v>
      </c>
      <c r="R60" s="12">
        <f>I60/$C60</f>
        <v>4.6283688702044253E-2</v>
      </c>
    </row>
    <row r="61" spans="1:18" x14ac:dyDescent="0.35">
      <c r="A61" s="5">
        <v>29</v>
      </c>
      <c r="C61" s="3">
        <f t="shared" si="8"/>
        <v>31335.38882469595</v>
      </c>
      <c r="E61" s="4">
        <f t="shared" si="9"/>
        <v>1375</v>
      </c>
      <c r="F61" s="4">
        <f t="shared" si="9"/>
        <v>1375</v>
      </c>
      <c r="G61" s="4">
        <f t="shared" si="10"/>
        <v>1540.0000000000002</v>
      </c>
      <c r="H61" s="4">
        <f t="shared" si="7"/>
        <v>1540.0000000000002</v>
      </c>
      <c r="I61" s="4">
        <f t="shared" si="7"/>
        <v>1540.0000000000002</v>
      </c>
      <c r="J61" s="4"/>
      <c r="K61" s="4"/>
      <c r="L61" s="4"/>
      <c r="N61" s="12">
        <f>E61/$C61</f>
        <v>4.3880100154249216E-2</v>
      </c>
      <c r="O61" s="12">
        <f>F61/$C61</f>
        <v>4.3880100154249216E-2</v>
      </c>
      <c r="P61" s="12">
        <f>G61/$C61</f>
        <v>4.9145712172759135E-2</v>
      </c>
      <c r="Q61" s="12">
        <f>H61/$C61</f>
        <v>4.9145712172759135E-2</v>
      </c>
      <c r="R61" s="12">
        <f>I61/$C61</f>
        <v>4.9145712172759135E-2</v>
      </c>
    </row>
    <row r="62" spans="1:18" x14ac:dyDescent="0.35">
      <c r="A62" s="5">
        <v>28</v>
      </c>
      <c r="C62" s="3">
        <f t="shared" si="8"/>
        <v>29510.557841170859</v>
      </c>
      <c r="E62" s="4">
        <f t="shared" si="9"/>
        <v>1375</v>
      </c>
      <c r="F62" s="4">
        <f t="shared" si="9"/>
        <v>1375</v>
      </c>
      <c r="G62" s="4">
        <f t="shared" si="10"/>
        <v>1540.0000000000002</v>
      </c>
      <c r="H62" s="4">
        <f t="shared" si="7"/>
        <v>1540.0000000000002</v>
      </c>
      <c r="I62" s="4">
        <f t="shared" si="7"/>
        <v>1540.0000000000002</v>
      </c>
      <c r="J62" s="4"/>
      <c r="K62" s="4"/>
      <c r="L62" s="4"/>
      <c r="N62" s="12">
        <f>E62/$C62</f>
        <v>4.6593494009852493E-2</v>
      </c>
      <c r="O62" s="12">
        <f>F62/$C62</f>
        <v>4.6593494009852493E-2</v>
      </c>
      <c r="P62" s="12">
        <f>G62/$C62</f>
        <v>5.2184713291034801E-2</v>
      </c>
      <c r="Q62" s="12">
        <f>H62/$C62</f>
        <v>5.2184713291034801E-2</v>
      </c>
      <c r="R62" s="12">
        <f>I62/$C62</f>
        <v>5.2184713291034801E-2</v>
      </c>
    </row>
    <row r="63" spans="1:18" x14ac:dyDescent="0.35">
      <c r="A63" s="5">
        <v>27</v>
      </c>
      <c r="C63" s="3">
        <f t="shared" si="8"/>
        <v>27791.996741101266</v>
      </c>
      <c r="E63" s="4">
        <f t="shared" si="9"/>
        <v>1375</v>
      </c>
      <c r="F63" s="4">
        <f t="shared" si="9"/>
        <v>1375</v>
      </c>
      <c r="G63" s="4">
        <f t="shared" si="10"/>
        <v>1540.0000000000002</v>
      </c>
      <c r="H63" s="4">
        <f t="shared" si="7"/>
        <v>1540.0000000000002</v>
      </c>
      <c r="I63" s="4">
        <f t="shared" si="7"/>
        <v>1540.0000000000002</v>
      </c>
      <c r="J63" s="4"/>
      <c r="K63" s="4"/>
      <c r="L63" s="4"/>
      <c r="N63" s="12">
        <f>E63/$C63</f>
        <v>4.9474674770903677E-2</v>
      </c>
      <c r="O63" s="12">
        <f>F63/$C63</f>
        <v>4.9474674770903677E-2</v>
      </c>
      <c r="P63" s="12">
        <f>G63/$C63</f>
        <v>5.5411635743412124E-2</v>
      </c>
      <c r="Q63" s="12">
        <f>H63/$C63</f>
        <v>5.5411635743412124E-2</v>
      </c>
      <c r="R63" s="12">
        <f>I63/$C63</f>
        <v>5.5411635743412124E-2</v>
      </c>
    </row>
    <row r="64" spans="1:18" x14ac:dyDescent="0.35">
      <c r="A64" s="5">
        <v>26</v>
      </c>
      <c r="C64" s="3">
        <f t="shared" si="8"/>
        <v>26173.516848258198</v>
      </c>
      <c r="E64" s="4">
        <f t="shared" si="9"/>
        <v>1375</v>
      </c>
      <c r="F64" s="4">
        <f t="shared" si="9"/>
        <v>1375</v>
      </c>
      <c r="G64" s="4">
        <f t="shared" si="10"/>
        <v>1540.0000000000002</v>
      </c>
      <c r="H64" s="4">
        <f t="shared" si="7"/>
        <v>1540.0000000000002</v>
      </c>
      <c r="I64" s="4">
        <f t="shared" si="7"/>
        <v>1540.0000000000002</v>
      </c>
      <c r="J64" s="4"/>
      <c r="K64" s="4"/>
      <c r="L64" s="4"/>
      <c r="N64" s="12">
        <f>E64/$C64</f>
        <v>5.2534017800191186E-2</v>
      </c>
      <c r="O64" s="12">
        <f>F64/$C64</f>
        <v>5.2534017800191186E-2</v>
      </c>
      <c r="P64" s="12">
        <f>G64/$C64</f>
        <v>5.8838099936214132E-2</v>
      </c>
      <c r="Q64" s="12">
        <f>H64/$C64</f>
        <v>5.8838099936214132E-2</v>
      </c>
      <c r="R64" s="12">
        <f>I64/$C64</f>
        <v>5.8838099936214132E-2</v>
      </c>
    </row>
    <row r="65" spans="1:18" x14ac:dyDescent="0.35">
      <c r="A65" s="5">
        <v>25</v>
      </c>
      <c r="C65" s="3">
        <f t="shared" si="8"/>
        <v>24649.289886859355</v>
      </c>
      <c r="E65" s="4">
        <f t="shared" si="9"/>
        <v>1375</v>
      </c>
      <c r="F65" s="4">
        <f t="shared" si="9"/>
        <v>1375</v>
      </c>
      <c r="G65" s="4">
        <f t="shared" si="10"/>
        <v>1540.0000000000002</v>
      </c>
      <c r="H65" s="4">
        <f t="shared" si="7"/>
        <v>1540.0000000000002</v>
      </c>
      <c r="I65" s="4">
        <f t="shared" si="7"/>
        <v>1540.0000000000002</v>
      </c>
      <c r="J65" s="4"/>
      <c r="K65" s="4"/>
      <c r="L65" s="4"/>
      <c r="N65" s="12">
        <f>E65/$C65</f>
        <v>5.5782540037107461E-2</v>
      </c>
      <c r="O65" s="12">
        <f>F65/$C65</f>
        <v>5.5782540037107461E-2</v>
      </c>
      <c r="P65" s="12">
        <f>G65/$C65</f>
        <v>6.2476444841560369E-2</v>
      </c>
      <c r="Q65" s="12">
        <f>H65/$C65</f>
        <v>6.2476444841560369E-2</v>
      </c>
      <c r="R65" s="12">
        <f>I65/$C65</f>
        <v>6.2476444841560369E-2</v>
      </c>
    </row>
    <row r="66" spans="1:18" x14ac:dyDescent="0.35">
      <c r="A66" s="5">
        <v>24</v>
      </c>
      <c r="C66" s="3">
        <f t="shared" si="8"/>
        <v>23213.826993481038</v>
      </c>
      <c r="E66" s="4">
        <f t="shared" si="9"/>
        <v>1375</v>
      </c>
      <c r="F66" s="4">
        <f t="shared" si="9"/>
        <v>1375</v>
      </c>
      <c r="G66" s="4">
        <f t="shared" si="10"/>
        <v>1540.0000000000002</v>
      </c>
      <c r="H66" s="4">
        <f t="shared" si="10"/>
        <v>1540.0000000000002</v>
      </c>
      <c r="I66" s="4">
        <f t="shared" si="10"/>
        <v>1540.0000000000002</v>
      </c>
      <c r="J66" s="4"/>
      <c r="K66" s="4"/>
      <c r="L66" s="4"/>
      <c r="N66" s="12">
        <f>E66/$C66</f>
        <v>5.9231939670530448E-2</v>
      </c>
      <c r="O66" s="12">
        <f>F66/$C66</f>
        <v>5.9231939670530448E-2</v>
      </c>
      <c r="P66" s="12">
        <f>G66/$C66</f>
        <v>6.6339772430994107E-2</v>
      </c>
      <c r="Q66" s="12">
        <f>H66/$C66</f>
        <v>6.6339772430994107E-2</v>
      </c>
      <c r="R66" s="12">
        <f>I66/$C66</f>
        <v>6.6339772430994107E-2</v>
      </c>
    </row>
    <row r="67" spans="1:18" x14ac:dyDescent="0.35">
      <c r="A67" s="5">
        <v>23</v>
      </c>
      <c r="C67" s="3">
        <f t="shared" si="8"/>
        <v>21861.958951221113</v>
      </c>
      <c r="E67" s="4">
        <f t="shared" si="9"/>
        <v>1375</v>
      </c>
      <c r="F67" s="4">
        <f t="shared" si="9"/>
        <v>1375</v>
      </c>
      <c r="G67" s="4">
        <f t="shared" si="10"/>
        <v>1540.0000000000002</v>
      </c>
      <c r="H67" s="4">
        <f t="shared" si="10"/>
        <v>1540.0000000000002</v>
      </c>
      <c r="I67" s="4">
        <f t="shared" si="10"/>
        <v>1540.0000000000002</v>
      </c>
      <c r="J67" s="4"/>
      <c r="K67" s="4"/>
      <c r="L67" s="4"/>
      <c r="N67" s="12">
        <f>E67/$C67</f>
        <v>6.2894638264939129E-2</v>
      </c>
      <c r="O67" s="12">
        <f>F67/$C67</f>
        <v>6.2894638264939129E-2</v>
      </c>
      <c r="P67" s="12">
        <f>G67/$C67</f>
        <v>7.0441994856731832E-2</v>
      </c>
      <c r="Q67" s="12">
        <f>H67/$C67</f>
        <v>7.0441994856731832E-2</v>
      </c>
      <c r="R67" s="12">
        <f>I67/$C67</f>
        <v>7.0441994856731832E-2</v>
      </c>
    </row>
    <row r="68" spans="1:18" x14ac:dyDescent="0.35">
      <c r="A68" s="5">
        <v>22</v>
      </c>
      <c r="C68" s="3">
        <f t="shared" si="8"/>
        <v>20588.817574934739</v>
      </c>
      <c r="E68" s="4">
        <f t="shared" si="9"/>
        <v>1375</v>
      </c>
      <c r="F68" s="4">
        <f t="shared" si="9"/>
        <v>1375</v>
      </c>
      <c r="G68" s="4">
        <f t="shared" si="10"/>
        <v>1540.0000000000002</v>
      </c>
      <c r="H68" s="4">
        <f t="shared" si="10"/>
        <v>1540.0000000000002</v>
      </c>
      <c r="I68" s="4">
        <f t="shared" si="10"/>
        <v>1540.0000000000002</v>
      </c>
      <c r="J68" s="4"/>
      <c r="K68" s="4"/>
      <c r="L68" s="4"/>
      <c r="N68" s="12">
        <f>E68/$C68</f>
        <v>6.6783825491462612E-2</v>
      </c>
      <c r="O68" s="12">
        <f>F68/$C68</f>
        <v>6.6783825491462612E-2</v>
      </c>
      <c r="P68" s="12">
        <f>G68/$C68</f>
        <v>7.4797884550438135E-2</v>
      </c>
      <c r="Q68" s="12">
        <f>H68/$C68</f>
        <v>7.4797884550438135E-2</v>
      </c>
      <c r="R68" s="12">
        <f>I68/$C68</f>
        <v>7.4797884550438135E-2</v>
      </c>
    </row>
    <row r="69" spans="1:18" x14ac:dyDescent="0.35">
      <c r="A69" s="5">
        <v>21</v>
      </c>
      <c r="C69" s="3">
        <f t="shared" si="8"/>
        <v>19389.818180509603</v>
      </c>
      <c r="E69" s="4">
        <f t="shared" si="9"/>
        <v>1375</v>
      </c>
      <c r="F69" s="4">
        <f t="shared" si="9"/>
        <v>1375</v>
      </c>
      <c r="G69" s="4">
        <f t="shared" si="10"/>
        <v>1540.0000000000002</v>
      </c>
      <c r="H69" s="4">
        <f t="shared" si="10"/>
        <v>1540.0000000000002</v>
      </c>
      <c r="I69" s="4">
        <f t="shared" si="10"/>
        <v>1540.0000000000002</v>
      </c>
      <c r="J69" s="4"/>
      <c r="K69" s="4"/>
      <c r="L69" s="4"/>
      <c r="N69" s="12">
        <f>E69/$C69</f>
        <v>7.0913506624942585E-2</v>
      </c>
      <c r="O69" s="12">
        <f>F69/$C69</f>
        <v>7.0913506624942585E-2</v>
      </c>
      <c r="P69" s="12">
        <f>G69/$C69</f>
        <v>7.9423127419935707E-2</v>
      </c>
      <c r="Q69" s="12">
        <f>H69/$C69</f>
        <v>7.9423127419935707E-2</v>
      </c>
      <c r="R69" s="12">
        <f>I69/$C69</f>
        <v>7.9423127419935707E-2</v>
      </c>
    </row>
    <row r="70" spans="1:18" x14ac:dyDescent="0.35">
      <c r="A70" s="5">
        <v>20</v>
      </c>
      <c r="C70" s="3">
        <f t="shared" si="8"/>
        <v>18260.643075051008</v>
      </c>
      <c r="E70" s="4">
        <f t="shared" si="9"/>
        <v>1375</v>
      </c>
      <c r="F70" s="4">
        <f t="shared" si="9"/>
        <v>1375</v>
      </c>
      <c r="G70" s="4">
        <f t="shared" si="10"/>
        <v>1540.0000000000002</v>
      </c>
      <c r="H70" s="4">
        <f t="shared" si="10"/>
        <v>1540.0000000000002</v>
      </c>
      <c r="I70" s="4">
        <f t="shared" si="10"/>
        <v>1540.0000000000002</v>
      </c>
      <c r="J70" s="4"/>
      <c r="K70" s="4"/>
      <c r="L70" s="4"/>
      <c r="N70" s="12">
        <f>E70/$C70</f>
        <v>7.5298552978050534E-2</v>
      </c>
      <c r="O70" s="12">
        <f>F70/$C70</f>
        <v>7.5298552978050534E-2</v>
      </c>
      <c r="P70" s="12">
        <f>G70/$C70</f>
        <v>8.4334379335416612E-2</v>
      </c>
      <c r="Q70" s="12">
        <f>H70/$C70</f>
        <v>8.4334379335416612E-2</v>
      </c>
      <c r="R70" s="12">
        <f>I70/$C70</f>
        <v>8.4334379335416612E-2</v>
      </c>
    </row>
    <row r="71" spans="1:18" x14ac:dyDescent="0.35">
      <c r="A71" s="5">
        <v>19</v>
      </c>
      <c r="C71" s="3">
        <f t="shared" si="8"/>
        <v>17197.226008523856</v>
      </c>
      <c r="E71" s="4">
        <f t="shared" si="9"/>
        <v>1375</v>
      </c>
      <c r="F71" s="4">
        <f t="shared" si="9"/>
        <v>1375</v>
      </c>
      <c r="G71" s="4">
        <f t="shared" si="10"/>
        <v>1540.0000000000002</v>
      </c>
      <c r="H71" s="4">
        <f t="shared" si="10"/>
        <v>1540.0000000000002</v>
      </c>
      <c r="I71" s="4">
        <f t="shared" si="10"/>
        <v>1540.0000000000002</v>
      </c>
      <c r="J71" s="4"/>
      <c r="K71" s="4"/>
      <c r="L71" s="4"/>
      <c r="N71" s="12">
        <f>E71/$C71</f>
        <v>7.9954755454075974E-2</v>
      </c>
      <c r="O71" s="12">
        <f>F71/$C71</f>
        <v>7.9954755454075974E-2</v>
      </c>
      <c r="P71" s="12">
        <f>G71/$C71</f>
        <v>8.9549326108565114E-2</v>
      </c>
      <c r="Q71" s="12">
        <f>H71/$C71</f>
        <v>8.9549326108565114E-2</v>
      </c>
      <c r="R71" s="12">
        <f>I71/$C71</f>
        <v>8.9549326108565114E-2</v>
      </c>
    </row>
    <row r="72" spans="1:18" x14ac:dyDescent="0.35">
      <c r="A72" s="5">
        <v>18</v>
      </c>
      <c r="C72" s="3">
        <f t="shared" si="8"/>
        <v>16195.737530860382</v>
      </c>
      <c r="E72" s="4">
        <f t="shared" si="9"/>
        <v>1375</v>
      </c>
      <c r="F72" s="4">
        <f t="shared" si="9"/>
        <v>1375</v>
      </c>
      <c r="G72" s="4">
        <f t="shared" si="10"/>
        <v>1540.0000000000002</v>
      </c>
      <c r="H72" s="4">
        <f t="shared" si="10"/>
        <v>1540.0000000000002</v>
      </c>
      <c r="I72" s="4">
        <f t="shared" si="10"/>
        <v>1540.0000000000002</v>
      </c>
      <c r="J72" s="4"/>
      <c r="K72" s="4"/>
      <c r="L72" s="4"/>
      <c r="N72" s="12">
        <f>E72/$C72</f>
        <v>8.4898881411234778E-2</v>
      </c>
      <c r="O72" s="12">
        <f>F72/$C72</f>
        <v>8.4898881411234778E-2</v>
      </c>
      <c r="P72" s="12">
        <f>G72/$C72</f>
        <v>9.5086747180582964E-2</v>
      </c>
      <c r="Q72" s="12">
        <f>H72/$C72</f>
        <v>9.5086747180582964E-2</v>
      </c>
      <c r="R72" s="12">
        <f>I72/$C72</f>
        <v>9.5086747180582964E-2</v>
      </c>
    </row>
    <row r="73" spans="1:18" x14ac:dyDescent="0.35">
      <c r="A73" s="5">
        <v>17</v>
      </c>
      <c r="C73" s="3">
        <f t="shared" si="8"/>
        <v>15252.571201803637</v>
      </c>
      <c r="E73" s="4">
        <f t="shared" si="9"/>
        <v>1375</v>
      </c>
      <c r="F73" s="4">
        <f t="shared" si="9"/>
        <v>1375</v>
      </c>
      <c r="G73" s="4">
        <f t="shared" si="10"/>
        <v>1540.0000000000002</v>
      </c>
      <c r="H73" s="4">
        <f t="shared" si="10"/>
        <v>1540.0000000000002</v>
      </c>
      <c r="I73" s="4">
        <f t="shared" si="10"/>
        <v>1540.0000000000002</v>
      </c>
      <c r="J73" s="4"/>
      <c r="K73" s="4"/>
      <c r="L73" s="4"/>
      <c r="N73" s="12">
        <f>E73/$C73</f>
        <v>9.0148735043269576E-2</v>
      </c>
      <c r="O73" s="12">
        <f>F73/$C73</f>
        <v>9.0148735043269576E-2</v>
      </c>
      <c r="P73" s="12">
        <f>G73/$C73</f>
        <v>0.10096658324846194</v>
      </c>
      <c r="Q73" s="12">
        <f>H73/$C73</f>
        <v>0.10096658324846194</v>
      </c>
      <c r="R73" s="12">
        <f>I73/$C73</f>
        <v>0.10096658324846194</v>
      </c>
    </row>
    <row r="74" spans="1:18" x14ac:dyDescent="0.35">
      <c r="A74" s="5">
        <v>16</v>
      </c>
      <c r="C74" s="3">
        <f t="shared" si="8"/>
        <v>14364.330603827148</v>
      </c>
      <c r="E74" s="4">
        <f t="shared" si="9"/>
        <v>1375</v>
      </c>
      <c r="F74" s="4">
        <f t="shared" si="9"/>
        <v>1375</v>
      </c>
      <c r="G74" s="4">
        <f t="shared" si="10"/>
        <v>1540.0000000000002</v>
      </c>
      <c r="H74" s="4">
        <f t="shared" si="10"/>
        <v>1540.0000000000002</v>
      </c>
      <c r="I74" s="4">
        <f t="shared" si="10"/>
        <v>1540.0000000000002</v>
      </c>
      <c r="J74" s="4"/>
      <c r="K74" s="4"/>
      <c r="L74" s="4"/>
      <c r="N74" s="12">
        <f>E74/$C74</f>
        <v>9.5723221493778002E-2</v>
      </c>
      <c r="O74" s="12">
        <f>F74/$C74</f>
        <v>9.5723221493778002E-2</v>
      </c>
      <c r="P74" s="12">
        <f>G74/$C74</f>
        <v>0.10721000807303138</v>
      </c>
      <c r="Q74" s="12">
        <f>H74/$C74</f>
        <v>0.10721000807303138</v>
      </c>
      <c r="R74" s="12">
        <f>I74/$C74</f>
        <v>0.10721000807303138</v>
      </c>
    </row>
    <row r="75" spans="1:18" x14ac:dyDescent="0.35">
      <c r="A75" s="5">
        <v>15</v>
      </c>
      <c r="C75" s="3">
        <f t="shared" si="8"/>
        <v>13527.817111363222</v>
      </c>
      <c r="E75" s="4">
        <f t="shared" si="9"/>
        <v>1375</v>
      </c>
      <c r="F75" s="4">
        <f t="shared" si="9"/>
        <v>1375</v>
      </c>
      <c r="G75" s="4">
        <f t="shared" si="10"/>
        <v>1540.0000000000002</v>
      </c>
      <c r="H75" s="4">
        <f t="shared" si="10"/>
        <v>1540.0000000000002</v>
      </c>
      <c r="I75" s="4">
        <f t="shared" si="10"/>
        <v>1540.0000000000002</v>
      </c>
      <c r="J75" s="4"/>
      <c r="K75" s="4"/>
      <c r="L75" s="4"/>
      <c r="N75" s="12">
        <f>E75/$C75</f>
        <v>0.10164241493514979</v>
      </c>
      <c r="O75" s="12">
        <f>F75/$C75</f>
        <v>0.10164241493514979</v>
      </c>
      <c r="P75" s="12">
        <f>G75/$C75</f>
        <v>0.11383950472736779</v>
      </c>
      <c r="Q75" s="12">
        <f>H75/$C75</f>
        <v>0.11383950472736779</v>
      </c>
      <c r="R75" s="12">
        <f>I75/$C75</f>
        <v>0.11383950472736779</v>
      </c>
    </row>
    <row r="76" spans="1:18" x14ac:dyDescent="0.35">
      <c r="A76" s="5">
        <v>14</v>
      </c>
      <c r="C76" s="3">
        <f t="shared" si="8"/>
        <v>12740.018372296003</v>
      </c>
      <c r="E76" s="4">
        <f t="shared" si="9"/>
        <v>1375</v>
      </c>
      <c r="F76" s="4">
        <f t="shared" si="9"/>
        <v>1375</v>
      </c>
      <c r="G76" s="4">
        <f t="shared" si="10"/>
        <v>1540.0000000000002</v>
      </c>
      <c r="H76" s="4">
        <f t="shared" si="10"/>
        <v>1540.0000000000002</v>
      </c>
      <c r="I76" s="4">
        <f t="shared" si="10"/>
        <v>1540.0000000000002</v>
      </c>
      <c r="J76" s="4"/>
      <c r="K76" s="4"/>
      <c r="L76" s="4"/>
      <c r="N76" s="12">
        <f>E76/$C76</f>
        <v>0.10792763085726993</v>
      </c>
      <c r="O76" s="12">
        <f>F76/$C76</f>
        <v>0.10792763085726993</v>
      </c>
      <c r="P76" s="12">
        <f>G76/$C76</f>
        <v>0.12087894656014235</v>
      </c>
      <c r="Q76" s="12">
        <f>H76/$C76</f>
        <v>0.12087894656014235</v>
      </c>
      <c r="R76" s="12">
        <f>I76/$C76</f>
        <v>0.12087894656014235</v>
      </c>
    </row>
    <row r="77" spans="1:18" x14ac:dyDescent="0.35">
      <c r="A77" s="5">
        <v>13</v>
      </c>
      <c r="C77" s="3">
        <f t="shared" si="8"/>
        <v>11998.097460240106</v>
      </c>
      <c r="E77" s="4">
        <f t="shared" si="9"/>
        <v>1375</v>
      </c>
      <c r="F77" s="4">
        <f t="shared" si="9"/>
        <v>1375</v>
      </c>
      <c r="G77" s="4">
        <f t="shared" si="10"/>
        <v>1540.0000000000002</v>
      </c>
      <c r="H77" s="4">
        <f t="shared" si="10"/>
        <v>1540.0000000000002</v>
      </c>
      <c r="I77" s="4">
        <f t="shared" si="10"/>
        <v>1540.0000000000002</v>
      </c>
      <c r="J77" s="4"/>
      <c r="K77" s="4"/>
      <c r="L77" s="4"/>
      <c r="N77" s="12">
        <f>E77/$C77</f>
        <v>0.11460150282630589</v>
      </c>
      <c r="O77" s="12">
        <f>F77/$C77</f>
        <v>0.11460150282630589</v>
      </c>
      <c r="P77" s="12">
        <f>G77/$C77</f>
        <v>0.12835368316546261</v>
      </c>
      <c r="Q77" s="12">
        <f>H77/$C77</f>
        <v>0.12835368316546261</v>
      </c>
      <c r="R77" s="12">
        <f>I77/$C77</f>
        <v>0.12835368316546261</v>
      </c>
    </row>
    <row r="78" spans="1:18" x14ac:dyDescent="0.35">
      <c r="A78" s="5">
        <v>12</v>
      </c>
      <c r="C78" s="3">
        <f t="shared" si="8"/>
        <v>11299.382658541383</v>
      </c>
      <c r="E78" s="4">
        <f t="shared" si="9"/>
        <v>1375</v>
      </c>
      <c r="F78" s="4">
        <f t="shared" si="9"/>
        <v>1375</v>
      </c>
      <c r="G78" s="4">
        <f t="shared" si="10"/>
        <v>1540.0000000000002</v>
      </c>
      <c r="H78" s="4">
        <f t="shared" si="10"/>
        <v>1540.0000000000002</v>
      </c>
      <c r="I78" s="4">
        <f t="shared" si="10"/>
        <v>1540.0000000000002</v>
      </c>
      <c r="J78" s="4"/>
      <c r="K78" s="4"/>
      <c r="L78" s="4"/>
      <c r="N78" s="12">
        <f>E78/$C78</f>
        <v>0.12168806398999291</v>
      </c>
      <c r="O78" s="12">
        <f>F78/$C78</f>
        <v>0.12168806398999291</v>
      </c>
      <c r="P78" s="12">
        <f>G78/$C78</f>
        <v>0.13629063166879207</v>
      </c>
      <c r="Q78" s="12">
        <f>H78/$C78</f>
        <v>0.13629063166879207</v>
      </c>
      <c r="R78" s="12">
        <f>I78/$C78</f>
        <v>0.13629063166879207</v>
      </c>
    </row>
    <row r="79" spans="1:18" x14ac:dyDescent="0.35">
      <c r="A79" s="5">
        <v>11</v>
      </c>
      <c r="C79" s="3">
        <f t="shared" si="8"/>
        <v>10641.357839211172</v>
      </c>
      <c r="E79" s="4">
        <f t="shared" si="9"/>
        <v>1375</v>
      </c>
      <c r="F79" s="4">
        <f t="shared" si="9"/>
        <v>1375</v>
      </c>
      <c r="G79" s="4">
        <f t="shared" si="10"/>
        <v>1540.0000000000002</v>
      </c>
      <c r="H79" s="4">
        <f t="shared" si="10"/>
        <v>1540.0000000000002</v>
      </c>
      <c r="I79" s="4">
        <f t="shared" si="10"/>
        <v>1540.0000000000002</v>
      </c>
      <c r="J79" s="4"/>
      <c r="K79" s="4"/>
      <c r="L79" s="4"/>
      <c r="N79" s="12">
        <f>E79/$C79</f>
        <v>0.12921283362292482</v>
      </c>
      <c r="O79" s="12">
        <f>F79/$C79</f>
        <v>0.12921283362292482</v>
      </c>
      <c r="P79" s="12">
        <f>G79/$C79</f>
        <v>0.14471837365767581</v>
      </c>
      <c r="Q79" s="12">
        <f>H79/$C79</f>
        <v>0.14471837365767581</v>
      </c>
      <c r="R79" s="12">
        <f>I79/$C79</f>
        <v>0.14471837365767581</v>
      </c>
    </row>
    <row r="80" spans="1:18" x14ac:dyDescent="0.35">
      <c r="A80" s="5">
        <v>10</v>
      </c>
      <c r="C80" s="3">
        <f t="shared" si="8"/>
        <v>10021.653402147798</v>
      </c>
      <c r="E80" s="4">
        <f t="shared" si="9"/>
        <v>1375</v>
      </c>
      <c r="F80" s="4">
        <f t="shared" si="9"/>
        <v>1375</v>
      </c>
      <c r="G80" s="4">
        <f t="shared" si="10"/>
        <v>1540.0000000000002</v>
      </c>
      <c r="H80" s="4">
        <f t="shared" si="10"/>
        <v>1540.0000000000002</v>
      </c>
      <c r="I80" s="4">
        <f t="shared" si="10"/>
        <v>1540.0000000000002</v>
      </c>
      <c r="J80" s="4"/>
      <c r="K80" s="4"/>
      <c r="L80" s="4"/>
      <c r="N80" s="12">
        <f>E80/$C80</f>
        <v>0.13720290902350663</v>
      </c>
      <c r="O80" s="12">
        <f>F80/$C80</f>
        <v>0.13720290902350663</v>
      </c>
      <c r="P80" s="12">
        <f>G80/$C80</f>
        <v>0.15366725810632745</v>
      </c>
      <c r="Q80" s="12">
        <f>H80/$C80</f>
        <v>0.15366725810632745</v>
      </c>
      <c r="R80" s="12">
        <f>I80/$C80</f>
        <v>0.15366725810632745</v>
      </c>
    </row>
    <row r="81" spans="1:21" x14ac:dyDescent="0.35">
      <c r="A81" s="5">
        <v>9</v>
      </c>
      <c r="C81" s="3">
        <f t="shared" si="8"/>
        <v>9438.0377420167224</v>
      </c>
      <c r="E81" s="4">
        <f t="shared" si="9"/>
        <v>1375</v>
      </c>
      <c r="F81" s="4">
        <f t="shared" si="9"/>
        <v>1375</v>
      </c>
      <c r="G81" s="4">
        <f t="shared" si="10"/>
        <v>1540.0000000000002</v>
      </c>
      <c r="H81" s="4">
        <f t="shared" si="10"/>
        <v>1540.0000000000002</v>
      </c>
      <c r="I81" s="4">
        <f t="shared" si="10"/>
        <v>1540.0000000000002</v>
      </c>
      <c r="J81" s="4"/>
      <c r="K81" s="4"/>
      <c r="L81" s="4"/>
      <c r="N81" s="12">
        <f>E81/$C81</f>
        <v>0.14568706309349741</v>
      </c>
      <c r="O81" s="12">
        <f>F81/$C81</f>
        <v>0.14568706309349741</v>
      </c>
      <c r="P81" s="12">
        <f>G81/$C81</f>
        <v>0.1631695106647171</v>
      </c>
      <c r="Q81" s="12">
        <f>H81/$C81</f>
        <v>0.1631695106647171</v>
      </c>
      <c r="R81" s="12">
        <f>I81/$C81</f>
        <v>0.1631695106647171</v>
      </c>
    </row>
    <row r="82" spans="1:21" x14ac:dyDescent="0.35">
      <c r="A82" s="5">
        <v>8</v>
      </c>
      <c r="C82" s="3">
        <f t="shared" si="8"/>
        <v>8888.4092120609148</v>
      </c>
      <c r="E82" s="4">
        <f t="shared" si="9"/>
        <v>1375</v>
      </c>
      <c r="F82" s="4">
        <f t="shared" si="9"/>
        <v>1375</v>
      </c>
      <c r="G82" s="4">
        <f t="shared" si="10"/>
        <v>1540.0000000000002</v>
      </c>
      <c r="H82" s="4">
        <f t="shared" si="10"/>
        <v>1540.0000000000002</v>
      </c>
      <c r="I82" s="4">
        <f t="shared" si="10"/>
        <v>1540.0000000000002</v>
      </c>
      <c r="J82" s="4"/>
      <c r="K82" s="4"/>
      <c r="L82" s="4"/>
      <c r="N82" s="12">
        <f>E82/$C82</f>
        <v>0.15469584795153518</v>
      </c>
      <c r="O82" s="12">
        <f>F82/$C82</f>
        <v>0.15469584795153518</v>
      </c>
      <c r="P82" s="12">
        <f>G82/$C82</f>
        <v>0.17325934970571943</v>
      </c>
      <c r="Q82" s="12">
        <f>H82/$C82</f>
        <v>0.17325934970571943</v>
      </c>
      <c r="R82" s="12">
        <f>I82/$C82</f>
        <v>0.17325934970571943</v>
      </c>
    </row>
    <row r="83" spans="1:21" x14ac:dyDescent="0.35">
      <c r="A83" s="5">
        <v>7</v>
      </c>
      <c r="C83" s="3">
        <f t="shared" si="8"/>
        <v>8370.7885559024853</v>
      </c>
      <c r="E83" s="4">
        <f t="shared" si="9"/>
        <v>1375</v>
      </c>
      <c r="F83" s="4">
        <f t="shared" si="9"/>
        <v>1375</v>
      </c>
      <c r="G83" s="4">
        <f t="shared" si="10"/>
        <v>1540.0000000000002</v>
      </c>
      <c r="H83" s="4">
        <f t="shared" si="10"/>
        <v>1540.0000000000002</v>
      </c>
      <c r="I83" s="4">
        <f t="shared" si="10"/>
        <v>1540.0000000000002</v>
      </c>
      <c r="J83" s="4"/>
      <c r="K83" s="4"/>
      <c r="L83" s="4"/>
      <c r="N83" s="12">
        <f>E83/$C83</f>
        <v>0.16426170495376421</v>
      </c>
      <c r="O83" s="12">
        <f>F83/$C83</f>
        <v>0.16426170495376421</v>
      </c>
      <c r="P83" s="12">
        <f>G83/$C83</f>
        <v>0.18397310954821594</v>
      </c>
      <c r="Q83" s="12">
        <f>H83/$C83</f>
        <v>0.18397310954821594</v>
      </c>
      <c r="R83" s="12">
        <f>I83/$C83</f>
        <v>0.18397310954821594</v>
      </c>
    </row>
    <row r="84" spans="1:21" x14ac:dyDescent="0.35">
      <c r="A84" s="5">
        <v>6</v>
      </c>
      <c r="C84" s="3">
        <f t="shared" si="8"/>
        <v>7883.3117800818709</v>
      </c>
      <c r="E84" s="4">
        <f t="shared" si="9"/>
        <v>1375</v>
      </c>
      <c r="F84" s="4">
        <f t="shared" si="9"/>
        <v>1375</v>
      </c>
      <c r="G84" s="4">
        <f t="shared" si="10"/>
        <v>1540.0000000000002</v>
      </c>
      <c r="H84" s="4">
        <f t="shared" si="10"/>
        <v>1540.0000000000002</v>
      </c>
      <c r="I84" s="4">
        <f t="shared" si="10"/>
        <v>1540.0000000000002</v>
      </c>
      <c r="J84" s="4"/>
      <c r="K84" s="4"/>
      <c r="L84" s="4"/>
      <c r="N84" s="12">
        <f>E84/$C84</f>
        <v>0.17441908151775778</v>
      </c>
      <c r="O84" s="12">
        <f>F84/$C84</f>
        <v>0.17441908151775778</v>
      </c>
      <c r="P84" s="12">
        <f>G84/$C84</f>
        <v>0.19534937129988875</v>
      </c>
      <c r="Q84" s="12">
        <f>H84/$C84</f>
        <v>0.19534937129988875</v>
      </c>
      <c r="R84" s="12">
        <f>I84/$C84</f>
        <v>0.19534937129988875</v>
      </c>
    </row>
    <row r="85" spans="1:21" x14ac:dyDescent="0.35">
      <c r="A85" s="5">
        <v>5</v>
      </c>
      <c r="C85" s="3">
        <f t="shared" si="8"/>
        <v>7424.2234416680176</v>
      </c>
      <c r="E85" s="4">
        <f t="shared" si="9"/>
        <v>1375</v>
      </c>
      <c r="F85" s="4">
        <f t="shared" si="9"/>
        <v>1375</v>
      </c>
      <c r="G85" s="4">
        <f t="shared" si="10"/>
        <v>1540.0000000000002</v>
      </c>
      <c r="H85" s="4">
        <f t="shared" si="10"/>
        <v>1540.0000000000002</v>
      </c>
      <c r="I85" s="4">
        <f t="shared" si="10"/>
        <v>1540.0000000000002</v>
      </c>
      <c r="J85" s="4"/>
      <c r="K85" s="4"/>
      <c r="L85" s="4"/>
      <c r="N85" s="12">
        <f>E85/$C85</f>
        <v>0.18520455517042944</v>
      </c>
      <c r="O85" s="12">
        <f>F85/$C85</f>
        <v>0.18520455517042944</v>
      </c>
      <c r="P85" s="12">
        <f>G85/$C85</f>
        <v>0.20742910179088103</v>
      </c>
      <c r="Q85" s="12">
        <f>H85/$C85</f>
        <v>0.20742910179088103</v>
      </c>
      <c r="R85" s="12">
        <f>I85/$C85</f>
        <v>0.20742910179088103</v>
      </c>
    </row>
    <row r="86" spans="1:21" x14ac:dyDescent="0.35">
      <c r="A86" s="5">
        <v>4</v>
      </c>
      <c r="C86" s="3">
        <f t="shared" si="8"/>
        <v>6991.8703267677256</v>
      </c>
      <c r="E86" s="4">
        <f t="shared" si="9"/>
        <v>1375</v>
      </c>
      <c r="F86" s="4">
        <f t="shared" si="9"/>
        <v>1375</v>
      </c>
      <c r="G86" s="4">
        <f t="shared" si="10"/>
        <v>1540.0000000000002</v>
      </c>
      <c r="H86" s="4">
        <f t="shared" si="10"/>
        <v>1540.0000000000002</v>
      </c>
      <c r="I86" s="4">
        <f t="shared" si="10"/>
        <v>1540.0000000000002</v>
      </c>
      <c r="J86" s="4"/>
      <c r="K86" s="4"/>
      <c r="L86" s="4"/>
      <c r="N86" s="12">
        <f>E86/$C86</f>
        <v>0.19665696526663837</v>
      </c>
      <c r="O86" s="12">
        <f>F86/$C86</f>
        <v>0.19665696526663837</v>
      </c>
      <c r="P86" s="12">
        <f>G86/$C86</f>
        <v>0.22025580109863499</v>
      </c>
      <c r="Q86" s="12">
        <f>H86/$C86</f>
        <v>0.22025580109863499</v>
      </c>
      <c r="R86" s="12">
        <f>I86/$C86</f>
        <v>0.22025580109863499</v>
      </c>
    </row>
    <row r="87" spans="1:21" x14ac:dyDescent="0.35">
      <c r="A87" s="5">
        <v>3</v>
      </c>
      <c r="C87" s="3">
        <f t="shared" si="8"/>
        <v>6584.6954971699561</v>
      </c>
      <c r="E87" s="4">
        <f t="shared" si="9"/>
        <v>1375</v>
      </c>
      <c r="F87" s="4">
        <f t="shared" si="9"/>
        <v>1375</v>
      </c>
      <c r="G87" s="4">
        <f t="shared" si="10"/>
        <v>1540.0000000000002</v>
      </c>
      <c r="H87" s="4">
        <f t="shared" si="10"/>
        <v>1540.0000000000002</v>
      </c>
      <c r="I87" s="4">
        <f t="shared" si="10"/>
        <v>1540.0000000000002</v>
      </c>
      <c r="J87" s="4"/>
      <c r="K87" s="4"/>
      <c r="L87" s="4"/>
      <c r="N87" s="12">
        <f>E87/$C87</f>
        <v>0.208817552852818</v>
      </c>
      <c r="O87" s="12">
        <f>F87/$C87</f>
        <v>0.208817552852818</v>
      </c>
      <c r="P87" s="12">
        <f>G87/$C87</f>
        <v>0.23387565919515618</v>
      </c>
      <c r="Q87" s="12">
        <f>H87/$C87</f>
        <v>0.23387565919515618</v>
      </c>
      <c r="R87" s="12">
        <f>I87/$C87</f>
        <v>0.23387565919515618</v>
      </c>
    </row>
    <row r="88" spans="1:21" x14ac:dyDescent="0.35">
      <c r="A88" s="5">
        <v>2</v>
      </c>
      <c r="C88" s="3">
        <f t="shared" si="8"/>
        <v>6201.2326836865668</v>
      </c>
      <c r="E88" s="4">
        <f t="shared" si="9"/>
        <v>1375</v>
      </c>
      <c r="F88" s="4">
        <f t="shared" si="9"/>
        <v>1375</v>
      </c>
      <c r="G88" s="4">
        <f t="shared" si="10"/>
        <v>1540.0000000000002</v>
      </c>
      <c r="H88" s="4">
        <f t="shared" si="10"/>
        <v>1540.0000000000002</v>
      </c>
      <c r="I88" s="4">
        <f t="shared" si="10"/>
        <v>1540.0000000000002</v>
      </c>
      <c r="J88" s="4"/>
      <c r="K88" s="4"/>
      <c r="L88" s="4"/>
      <c r="N88" s="12">
        <f>E88/$C88</f>
        <v>0.22173010917928937</v>
      </c>
      <c r="O88" s="12">
        <f>F88/$C88</f>
        <v>0.22173010917928937</v>
      </c>
      <c r="P88" s="12">
        <f>G88/$C88</f>
        <v>0.24833772228080411</v>
      </c>
      <c r="Q88" s="12">
        <f>H88/$C88</f>
        <v>0.24833772228080411</v>
      </c>
      <c r="R88" s="12">
        <f>I88/$C88</f>
        <v>0.24833772228080411</v>
      </c>
    </row>
    <row r="89" spans="1:21" x14ac:dyDescent="0.35">
      <c r="A89" s="5">
        <v>1</v>
      </c>
      <c r="C89" s="3">
        <f t="shared" si="8"/>
        <v>5840.1010059994778</v>
      </c>
      <c r="E89" s="4">
        <f t="shared" si="9"/>
        <v>1375</v>
      </c>
      <c r="F89" s="4">
        <f t="shared" si="9"/>
        <v>1375</v>
      </c>
      <c r="G89" s="4">
        <f t="shared" si="10"/>
        <v>1540.0000000000002</v>
      </c>
      <c r="H89" s="4">
        <f t="shared" si="10"/>
        <v>1540.0000000000002</v>
      </c>
      <c r="I89" s="4">
        <f t="shared" si="10"/>
        <v>1540.0000000000002</v>
      </c>
      <c r="J89" s="4"/>
      <c r="K89" s="4"/>
      <c r="L89" s="4"/>
      <c r="N89" s="12">
        <f>E89/$C89</f>
        <v>0.23544113339606218</v>
      </c>
      <c r="O89" s="12">
        <f>F89/$C89</f>
        <v>0.23544113339606218</v>
      </c>
      <c r="P89" s="12">
        <f>G89/$C89</f>
        <v>0.26369406940358969</v>
      </c>
      <c r="Q89" s="12">
        <f>H89/$C89</f>
        <v>0.26369406940358969</v>
      </c>
      <c r="R89" s="12">
        <f>I89/$C89</f>
        <v>0.26369406940358969</v>
      </c>
    </row>
    <row r="90" spans="1:21" x14ac:dyDescent="0.35">
      <c r="C90"/>
      <c r="D90" s="5" t="s">
        <v>21</v>
      </c>
      <c r="E90" s="4">
        <f>SUM(E50:E89)</f>
        <v>55000</v>
      </c>
      <c r="F90" s="4">
        <f t="shared" ref="F90:I90" si="11">SUM(F50:F89)</f>
        <v>55000</v>
      </c>
      <c r="G90" s="4">
        <f t="shared" si="11"/>
        <v>61600.000000000007</v>
      </c>
      <c r="H90" s="4">
        <f t="shared" si="11"/>
        <v>61600.000000000007</v>
      </c>
      <c r="I90" s="4">
        <f t="shared" si="11"/>
        <v>61600.000000000007</v>
      </c>
      <c r="J90" s="4"/>
      <c r="K90" s="4"/>
      <c r="L90" s="4"/>
      <c r="N90" s="12"/>
      <c r="O90" s="12"/>
      <c r="P90" s="12"/>
      <c r="Q90" s="12"/>
    </row>
    <row r="91" spans="1:21" x14ac:dyDescent="0.35">
      <c r="A91" s="5" t="s">
        <v>23</v>
      </c>
      <c r="C91" s="7">
        <f>SUM(C50:C89)</f>
        <v>946630.52408588817</v>
      </c>
      <c r="D91" s="5" t="s">
        <v>22</v>
      </c>
      <c r="E91" s="1">
        <f>$C$91-E90</f>
        <v>891630.52408588817</v>
      </c>
      <c r="F91" s="1">
        <f t="shared" ref="F91:I91" si="12">$C$91-F90</f>
        <v>891630.52408588817</v>
      </c>
      <c r="G91" s="1">
        <f t="shared" si="12"/>
        <v>885030.52408588817</v>
      </c>
      <c r="H91" s="1">
        <f t="shared" si="12"/>
        <v>885030.52408588817</v>
      </c>
      <c r="I91" s="1">
        <f t="shared" si="12"/>
        <v>885030.52408588817</v>
      </c>
    </row>
    <row r="92" spans="1:21" x14ac:dyDescent="0.35">
      <c r="G92"/>
      <c r="H92" s="5" t="s">
        <v>13</v>
      </c>
      <c r="L92" s="6"/>
      <c r="M92" s="6"/>
      <c r="O92" s="6"/>
      <c r="Q92" s="6"/>
      <c r="R92" s="6"/>
      <c r="S92" s="6"/>
      <c r="T92" s="6"/>
    </row>
    <row r="93" spans="1:21" x14ac:dyDescent="0.35">
      <c r="C93" s="5" t="s">
        <v>16</v>
      </c>
      <c r="E93" s="5" t="s">
        <v>17</v>
      </c>
      <c r="G93" t="s">
        <v>13</v>
      </c>
      <c r="H93" s="9">
        <v>40000</v>
      </c>
      <c r="I93" s="9">
        <v>50000</v>
      </c>
      <c r="J93" s="9">
        <v>60000</v>
      </c>
      <c r="K93" s="9">
        <v>70000</v>
      </c>
      <c r="L93" s="9">
        <v>80000</v>
      </c>
      <c r="M93" s="14">
        <v>90000</v>
      </c>
      <c r="N93" s="14">
        <v>100000</v>
      </c>
      <c r="O93" s="9">
        <v>110000</v>
      </c>
      <c r="P93" s="14">
        <v>120000</v>
      </c>
      <c r="Q93" s="9">
        <v>130000</v>
      </c>
      <c r="R93" s="14">
        <v>140000</v>
      </c>
      <c r="S93" s="14">
        <v>150000</v>
      </c>
      <c r="T93" s="14">
        <v>160000</v>
      </c>
      <c r="U93" s="14">
        <v>170000</v>
      </c>
    </row>
    <row r="94" spans="1:21" x14ac:dyDescent="0.35">
      <c r="G94" t="s">
        <v>18</v>
      </c>
      <c r="H94" s="12">
        <v>0.1268</v>
      </c>
      <c r="I94" s="12">
        <f>0.1315</f>
        <v>0.13150000000000001</v>
      </c>
      <c r="J94" s="12">
        <v>0.13450000000000001</v>
      </c>
      <c r="K94" s="12">
        <v>0.1368</v>
      </c>
      <c r="L94" s="13">
        <v>0.14430000000000001</v>
      </c>
      <c r="M94" s="13">
        <v>0.156</v>
      </c>
      <c r="N94" s="13">
        <v>0.16539999999999999</v>
      </c>
      <c r="O94" s="13">
        <v>0.1731</v>
      </c>
      <c r="P94" s="13">
        <v>0.17949999999999999</v>
      </c>
      <c r="Q94" s="13">
        <v>0.18490000000000001</v>
      </c>
      <c r="R94" s="13">
        <v>0.18959999999999999</v>
      </c>
      <c r="S94" s="13">
        <v>0.19359999999999999</v>
      </c>
      <c r="T94" s="13">
        <v>0.19869999999999999</v>
      </c>
      <c r="U94" s="13">
        <v>0.2034</v>
      </c>
    </row>
    <row r="95" spans="1:21" x14ac:dyDescent="0.35">
      <c r="A95">
        <v>40</v>
      </c>
      <c r="C95" s="3">
        <f>$D$1*0.25</f>
        <v>1375</v>
      </c>
      <c r="E95" s="3">
        <f>C95*EXP(A95*$B$1)</f>
        <v>15156.867523382201</v>
      </c>
      <c r="H95" s="4">
        <f>$E95*F$3</f>
        <v>1921.8908019648632</v>
      </c>
      <c r="I95" s="4">
        <f t="shared" ref="I95:U95" si="13">$E95*G$3</f>
        <v>1993.1280793247595</v>
      </c>
      <c r="J95" s="4">
        <f>$E95*H$3</f>
        <v>2038.5986818949061</v>
      </c>
      <c r="K95" s="4">
        <f>$E95*I$3</f>
        <v>2073.4594771986854</v>
      </c>
      <c r="L95" s="4">
        <f t="shared" si="13"/>
        <v>2187.1359836240517</v>
      </c>
      <c r="M95" s="4">
        <f t="shared" si="13"/>
        <v>2364.4713336476234</v>
      </c>
      <c r="N95" s="4">
        <f t="shared" si="13"/>
        <v>2506.945888367416</v>
      </c>
      <c r="O95" s="4">
        <f t="shared" si="13"/>
        <v>2623.653768297459</v>
      </c>
      <c r="P95" s="4">
        <f t="shared" si="13"/>
        <v>2720.657720447105</v>
      </c>
      <c r="Q95" s="4">
        <f t="shared" si="13"/>
        <v>2802.504805073369</v>
      </c>
      <c r="R95" s="4">
        <f t="shared" si="13"/>
        <v>2873.7420824332653</v>
      </c>
      <c r="S95" s="4">
        <f t="shared" si="13"/>
        <v>2934.369552526794</v>
      </c>
      <c r="T95" s="4">
        <f t="shared" si="13"/>
        <v>3011.6695768960431</v>
      </c>
      <c r="U95" s="4">
        <f t="shared" si="13"/>
        <v>3082.9068542559398</v>
      </c>
    </row>
    <row r="96" spans="1:21" x14ac:dyDescent="0.35">
      <c r="A96">
        <v>39</v>
      </c>
      <c r="C96" s="3">
        <f>$D$1*0.25</f>
        <v>1375</v>
      </c>
      <c r="E96" s="3">
        <f t="shared" ref="E96:E134" si="14">C96*EXP(A96*$B$1)</f>
        <v>14274.200273756283</v>
      </c>
      <c r="H96" s="4">
        <f t="shared" ref="H96:H124" si="15">$E96*F$3</f>
        <v>1809.9685947122966</v>
      </c>
      <c r="I96" s="4">
        <f t="shared" ref="I96:I125" si="16">$E96*G$3</f>
        <v>1877.0573359989514</v>
      </c>
      <c r="J96" s="4">
        <f>$E96*H$3</f>
        <v>1919.8799368202203</v>
      </c>
      <c r="K96" s="4">
        <f>$E96*I$3</f>
        <v>1952.7105974498597</v>
      </c>
      <c r="L96" s="4">
        <f t="shared" ref="L96:L125" si="17">$E96*J$3</f>
        <v>2059.7670995030317</v>
      </c>
      <c r="M96" s="4">
        <f t="shared" ref="M96:M125" si="18">$E96*K$3</f>
        <v>2226.7752427059804</v>
      </c>
      <c r="N96" s="4">
        <f t="shared" ref="N96:N125" si="19">$E96*L$3</f>
        <v>2360.9527252792891</v>
      </c>
      <c r="O96" s="4">
        <f t="shared" ref="O96:O125" si="20">$E96*M$3</f>
        <v>2470.8640673872128</v>
      </c>
      <c r="P96" s="4">
        <f t="shared" ref="P96:P125" si="21">$E96*N$3</f>
        <v>2562.2189491392528</v>
      </c>
      <c r="Q96" s="4">
        <f t="shared" ref="Q96:Q125" si="22">$E96*O$3</f>
        <v>2639.2996306175369</v>
      </c>
      <c r="R96" s="4">
        <f t="shared" ref="R96:R125" si="23">$E96*P$3</f>
        <v>2706.388371904191</v>
      </c>
      <c r="S96" s="4">
        <f t="shared" ref="S96:S125" si="24">$E96*Q$3</f>
        <v>2763.4851729992165</v>
      </c>
      <c r="T96" s="4">
        <f t="shared" ref="T96:T125" si="25">$E96*R$3</f>
        <v>2836.2835943953733</v>
      </c>
      <c r="U96" s="4">
        <f t="shared" ref="U96:U125" si="26">$E96*S$3</f>
        <v>2903.3723356820278</v>
      </c>
    </row>
    <row r="97" spans="1:21" x14ac:dyDescent="0.35">
      <c r="A97">
        <v>38</v>
      </c>
      <c r="C97" s="3">
        <f t="shared" ref="C97:C134" si="27">$D$1*0.25</f>
        <v>1375</v>
      </c>
      <c r="E97" s="3">
        <f t="shared" si="14"/>
        <v>13442.935563102243</v>
      </c>
      <c r="H97" s="4">
        <f t="shared" si="15"/>
        <v>1704.5642294013644</v>
      </c>
      <c r="I97" s="4">
        <f t="shared" si="16"/>
        <v>1767.7460265479449</v>
      </c>
      <c r="J97" s="4">
        <f>$E97*H$3</f>
        <v>1808.0748332372518</v>
      </c>
      <c r="K97" s="4">
        <f>$E97*I$3</f>
        <v>1838.9935850323868</v>
      </c>
      <c r="L97" s="4">
        <f t="shared" si="17"/>
        <v>1939.8156017556537</v>
      </c>
      <c r="M97" s="4">
        <f t="shared" si="18"/>
        <v>2097.0979478439499</v>
      </c>
      <c r="N97" s="4">
        <f t="shared" si="19"/>
        <v>2223.4615421371109</v>
      </c>
      <c r="O97" s="4">
        <f t="shared" si="20"/>
        <v>2326.9721459729981</v>
      </c>
      <c r="P97" s="4">
        <f t="shared" si="21"/>
        <v>2413.0069335768526</v>
      </c>
      <c r="Q97" s="4">
        <f t="shared" si="22"/>
        <v>2485.5987856176048</v>
      </c>
      <c r="R97" s="4">
        <f t="shared" si="23"/>
        <v>2548.7805827641851</v>
      </c>
      <c r="S97" s="4">
        <f t="shared" si="24"/>
        <v>2602.5523250165943</v>
      </c>
      <c r="T97" s="4">
        <f t="shared" si="25"/>
        <v>2671.1112963884157</v>
      </c>
      <c r="U97" s="4">
        <f t="shared" si="26"/>
        <v>2734.2930935349959</v>
      </c>
    </row>
    <row r="98" spans="1:21" x14ac:dyDescent="0.35">
      <c r="A98">
        <v>37</v>
      </c>
      <c r="C98" s="3">
        <f t="shared" si="27"/>
        <v>1375</v>
      </c>
      <c r="E98" s="3">
        <f t="shared" si="14"/>
        <v>12660.079940588092</v>
      </c>
      <c r="H98" s="4">
        <f t="shared" si="15"/>
        <v>1605.29813646657</v>
      </c>
      <c r="I98" s="4">
        <f t="shared" si="16"/>
        <v>1664.8005121873341</v>
      </c>
      <c r="J98" s="4">
        <f>$E98*H$3</f>
        <v>1702.7807520090985</v>
      </c>
      <c r="K98" s="4">
        <f>$E98*I$3</f>
        <v>1731.8989358724509</v>
      </c>
      <c r="L98" s="4">
        <f t="shared" si="17"/>
        <v>1826.8495354268618</v>
      </c>
      <c r="M98" s="4">
        <f t="shared" si="18"/>
        <v>1974.9724707317423</v>
      </c>
      <c r="N98" s="4">
        <f t="shared" si="19"/>
        <v>2093.9772221732701</v>
      </c>
      <c r="O98" s="4">
        <f t="shared" si="20"/>
        <v>2191.4598377157986</v>
      </c>
      <c r="P98" s="4">
        <f t="shared" si="21"/>
        <v>2272.4843493355625</v>
      </c>
      <c r="Q98" s="4">
        <f t="shared" si="22"/>
        <v>2340.8487810147381</v>
      </c>
      <c r="R98" s="4">
        <f t="shared" si="23"/>
        <v>2400.3511567355022</v>
      </c>
      <c r="S98" s="4">
        <f t="shared" si="24"/>
        <v>2450.9914764978544</v>
      </c>
      <c r="T98" s="4">
        <f t="shared" si="25"/>
        <v>2515.5578841948536</v>
      </c>
      <c r="U98" s="4">
        <f t="shared" si="26"/>
        <v>2575.0602599156177</v>
      </c>
    </row>
    <row r="99" spans="1:21" x14ac:dyDescent="0.35">
      <c r="A99">
        <v>36</v>
      </c>
      <c r="C99" s="3">
        <f t="shared" si="27"/>
        <v>1375</v>
      </c>
      <c r="E99" s="3">
        <f t="shared" si="14"/>
        <v>11922.814280387252</v>
      </c>
      <c r="H99" s="4">
        <f t="shared" si="15"/>
        <v>1511.8128507531035</v>
      </c>
      <c r="I99" s="4">
        <f t="shared" si="16"/>
        <v>1567.8500778709238</v>
      </c>
      <c r="J99" s="4">
        <f>$E99*H$3</f>
        <v>1603.6185207120855</v>
      </c>
      <c r="K99" s="4">
        <f>$E99*I$3</f>
        <v>1631.0409935569762</v>
      </c>
      <c r="L99" s="4">
        <f t="shared" si="17"/>
        <v>1720.4621006598807</v>
      </c>
      <c r="M99" s="4">
        <f t="shared" si="18"/>
        <v>1859.9590277404113</v>
      </c>
      <c r="N99" s="4">
        <f t="shared" si="19"/>
        <v>1972.0334819760515</v>
      </c>
      <c r="O99" s="4">
        <f t="shared" si="20"/>
        <v>2063.8391519350334</v>
      </c>
      <c r="P99" s="4">
        <f t="shared" si="21"/>
        <v>2140.1451633295119</v>
      </c>
      <c r="Q99" s="4">
        <f t="shared" si="22"/>
        <v>2204.5283604436031</v>
      </c>
      <c r="R99" s="4">
        <f t="shared" si="23"/>
        <v>2260.5655875614229</v>
      </c>
      <c r="S99" s="4">
        <f t="shared" si="24"/>
        <v>2308.2568446829719</v>
      </c>
      <c r="T99" s="4">
        <f t="shared" si="25"/>
        <v>2369.0631975129468</v>
      </c>
      <c r="U99" s="4">
        <f t="shared" si="26"/>
        <v>2425.1004246307671</v>
      </c>
    </row>
    <row r="100" spans="1:21" x14ac:dyDescent="0.35">
      <c r="A100">
        <v>35</v>
      </c>
      <c r="C100" s="3">
        <f t="shared" si="27"/>
        <v>1375</v>
      </c>
      <c r="E100" s="3">
        <f t="shared" si="14"/>
        <v>11228.483629780521</v>
      </c>
      <c r="H100" s="4">
        <f t="shared" si="15"/>
        <v>1423.77172425617</v>
      </c>
      <c r="I100" s="4">
        <f t="shared" si="16"/>
        <v>1476.5455973161386</v>
      </c>
      <c r="J100" s="4">
        <f>$E100*H$3</f>
        <v>1510.2310482054802</v>
      </c>
      <c r="K100" s="4">
        <f>$E100*I$3</f>
        <v>1536.0565605539755</v>
      </c>
      <c r="L100" s="4">
        <f t="shared" si="17"/>
        <v>1620.2701877773293</v>
      </c>
      <c r="M100" s="4">
        <f t="shared" si="18"/>
        <v>1751.6434462457614</v>
      </c>
      <c r="N100" s="4">
        <f t="shared" si="19"/>
        <v>1857.191192365698</v>
      </c>
      <c r="O100" s="4">
        <f t="shared" si="20"/>
        <v>1943.6505163150082</v>
      </c>
      <c r="P100" s="4">
        <f t="shared" si="21"/>
        <v>2015.5128115456034</v>
      </c>
      <c r="Q100" s="4">
        <f t="shared" si="22"/>
        <v>2076.1466231464183</v>
      </c>
      <c r="R100" s="4">
        <f t="shared" si="23"/>
        <v>2128.9204962063868</v>
      </c>
      <c r="S100" s="4">
        <f t="shared" si="24"/>
        <v>2173.8344307255088</v>
      </c>
      <c r="T100" s="4">
        <f t="shared" si="25"/>
        <v>2231.0996972373896</v>
      </c>
      <c r="U100" s="4">
        <f t="shared" si="26"/>
        <v>2283.8735702973581</v>
      </c>
    </row>
    <row r="101" spans="1:21" x14ac:dyDescent="0.35">
      <c r="A101">
        <v>34</v>
      </c>
      <c r="C101" s="3">
        <f t="shared" si="27"/>
        <v>1375</v>
      </c>
      <c r="E101" s="3">
        <f t="shared" si="14"/>
        <v>10574.587648458622</v>
      </c>
      <c r="H101" s="4">
        <f t="shared" si="15"/>
        <v>1340.8577138245532</v>
      </c>
      <c r="I101" s="4">
        <f t="shared" si="16"/>
        <v>1390.5582757723089</v>
      </c>
      <c r="J101" s="4">
        <f>$E101*H$3</f>
        <v>1422.2820387176848</v>
      </c>
      <c r="K101" s="4">
        <f>$E101*I$3</f>
        <v>1446.6035903091397</v>
      </c>
      <c r="L101" s="4">
        <f t="shared" si="17"/>
        <v>1525.9129976725794</v>
      </c>
      <c r="M101" s="4">
        <f t="shared" si="18"/>
        <v>1649.6356731595451</v>
      </c>
      <c r="N101" s="4">
        <f t="shared" si="19"/>
        <v>1749.036797055056</v>
      </c>
      <c r="O101" s="4">
        <f t="shared" si="20"/>
        <v>1830.4611219481876</v>
      </c>
      <c r="P101" s="4">
        <f t="shared" si="21"/>
        <v>1898.1384828983228</v>
      </c>
      <c r="Q101" s="4">
        <f t="shared" si="22"/>
        <v>1955.2412561999993</v>
      </c>
      <c r="R101" s="4">
        <f t="shared" si="23"/>
        <v>2004.9418181477547</v>
      </c>
      <c r="S101" s="4">
        <f t="shared" si="24"/>
        <v>2047.2401687415893</v>
      </c>
      <c r="T101" s="4">
        <f t="shared" si="25"/>
        <v>2101.1705657487282</v>
      </c>
      <c r="U101" s="4">
        <f t="shared" si="26"/>
        <v>2150.8711276964837</v>
      </c>
    </row>
    <row r="102" spans="1:21" x14ac:dyDescent="0.35">
      <c r="A102">
        <v>33</v>
      </c>
      <c r="C102" s="3">
        <f t="shared" si="27"/>
        <v>1375</v>
      </c>
      <c r="E102" s="3">
        <f t="shared" si="14"/>
        <v>9958.7716045963916</v>
      </c>
      <c r="H102" s="4">
        <f t="shared" si="15"/>
        <v>1262.7722394628224</v>
      </c>
      <c r="I102" s="4">
        <f t="shared" si="16"/>
        <v>1309.5784660044255</v>
      </c>
      <c r="J102" s="4">
        <f>$E102*H$3</f>
        <v>1339.4547808182147</v>
      </c>
      <c r="K102" s="4">
        <f>$E102*I$3</f>
        <v>1362.3599555087865</v>
      </c>
      <c r="L102" s="4">
        <f t="shared" si="17"/>
        <v>1437.0507425432595</v>
      </c>
      <c r="M102" s="4">
        <f t="shared" si="18"/>
        <v>1553.5683703170371</v>
      </c>
      <c r="N102" s="4">
        <f t="shared" si="19"/>
        <v>1647.1808234002431</v>
      </c>
      <c r="O102" s="4">
        <f t="shared" si="20"/>
        <v>1723.8633647556355</v>
      </c>
      <c r="P102" s="4">
        <f t="shared" si="21"/>
        <v>1787.5995030250522</v>
      </c>
      <c r="Q102" s="4">
        <f t="shared" si="22"/>
        <v>1841.3768696898728</v>
      </c>
      <c r="R102" s="4">
        <f t="shared" si="23"/>
        <v>1888.1830962314757</v>
      </c>
      <c r="S102" s="4">
        <f t="shared" si="24"/>
        <v>1928.0181826498613</v>
      </c>
      <c r="T102" s="4">
        <f t="shared" si="25"/>
        <v>1978.8079178333028</v>
      </c>
      <c r="U102" s="4">
        <f t="shared" si="26"/>
        <v>2025.6141443749061</v>
      </c>
    </row>
    <row r="103" spans="1:21" x14ac:dyDescent="0.35">
      <c r="A103">
        <v>32</v>
      </c>
      <c r="C103" s="3">
        <f t="shared" si="27"/>
        <v>1375</v>
      </c>
      <c r="E103" s="3">
        <f t="shared" si="14"/>
        <v>9378.8178952747803</v>
      </c>
      <c r="H103" s="4">
        <f t="shared" si="15"/>
        <v>1189.234109120842</v>
      </c>
      <c r="I103" s="4">
        <f t="shared" si="16"/>
        <v>1233.3145532286337</v>
      </c>
      <c r="J103" s="4">
        <f>$E103*H$3</f>
        <v>1261.451006914458</v>
      </c>
      <c r="K103" s="4">
        <f>$E103*I$3</f>
        <v>1283.0222880735901</v>
      </c>
      <c r="L103" s="4">
        <f t="shared" si="17"/>
        <v>1353.363422288151</v>
      </c>
      <c r="M103" s="4">
        <f t="shared" si="18"/>
        <v>1463.0955916628657</v>
      </c>
      <c r="N103" s="4">
        <f t="shared" si="19"/>
        <v>1551.2564798784485</v>
      </c>
      <c r="O103" s="4">
        <f t="shared" si="20"/>
        <v>1623.4733776720645</v>
      </c>
      <c r="P103" s="4">
        <f t="shared" si="21"/>
        <v>1683.4978122018231</v>
      </c>
      <c r="Q103" s="4">
        <f t="shared" si="22"/>
        <v>1734.1434288363071</v>
      </c>
      <c r="R103" s="4">
        <f t="shared" si="23"/>
        <v>1778.2238729440983</v>
      </c>
      <c r="S103" s="4">
        <f t="shared" si="24"/>
        <v>1815.7391445251974</v>
      </c>
      <c r="T103" s="4">
        <f t="shared" si="25"/>
        <v>1863.5711157910987</v>
      </c>
      <c r="U103" s="4">
        <f t="shared" si="26"/>
        <v>1907.6515598988904</v>
      </c>
    </row>
    <row r="104" spans="1:21" x14ac:dyDescent="0.35">
      <c r="A104">
        <v>31</v>
      </c>
      <c r="C104" s="3">
        <f t="shared" si="27"/>
        <v>1375</v>
      </c>
      <c r="E104" s="3">
        <f t="shared" si="14"/>
        <v>8832.6380607150586</v>
      </c>
      <c r="H104" s="4">
        <f t="shared" si="15"/>
        <v>1119.9785060986694</v>
      </c>
      <c r="I104" s="4">
        <f t="shared" si="16"/>
        <v>1161.4919049840303</v>
      </c>
      <c r="J104" s="4">
        <f>$E104*H$3</f>
        <v>1187.9898191661755</v>
      </c>
      <c r="K104" s="4">
        <f>$E104*I$3</f>
        <v>1208.3048867058201</v>
      </c>
      <c r="L104" s="4">
        <f t="shared" si="17"/>
        <v>1274.549672161183</v>
      </c>
      <c r="M104" s="4">
        <f t="shared" si="18"/>
        <v>1377.8915374715491</v>
      </c>
      <c r="N104" s="4">
        <f t="shared" si="19"/>
        <v>1460.9183352422706</v>
      </c>
      <c r="O104" s="4">
        <f t="shared" si="20"/>
        <v>1528.9296483097767</v>
      </c>
      <c r="P104" s="4">
        <f t="shared" si="21"/>
        <v>1585.4585318983529</v>
      </c>
      <c r="Q104" s="4">
        <f t="shared" si="22"/>
        <v>1633.1547774262144</v>
      </c>
      <c r="R104" s="4">
        <f t="shared" si="23"/>
        <v>1674.6681763115751</v>
      </c>
      <c r="S104" s="4">
        <f t="shared" si="24"/>
        <v>1709.9987285544353</v>
      </c>
      <c r="T104" s="4">
        <f t="shared" si="25"/>
        <v>1755.0451826640819</v>
      </c>
      <c r="U104" s="4">
        <f t="shared" si="26"/>
        <v>1796.5585815494428</v>
      </c>
    </row>
    <row r="105" spans="1:21" x14ac:dyDescent="0.35">
      <c r="A105">
        <v>30</v>
      </c>
      <c r="C105" s="3">
        <f t="shared" si="27"/>
        <v>1375</v>
      </c>
      <c r="E105" s="3">
        <f t="shared" si="14"/>
        <v>8318.2652635677987</v>
      </c>
      <c r="H105" s="4">
        <f t="shared" si="15"/>
        <v>1054.7560354203968</v>
      </c>
      <c r="I105" s="4">
        <f t="shared" si="16"/>
        <v>1093.8518821591656</v>
      </c>
      <c r="J105" s="4">
        <f>$E105*H$3</f>
        <v>1118.806677949869</v>
      </c>
      <c r="K105" s="4">
        <f>$E105*I$3</f>
        <v>1137.9386880560749</v>
      </c>
      <c r="L105" s="4">
        <f t="shared" si="17"/>
        <v>1200.3256775328334</v>
      </c>
      <c r="M105" s="4">
        <f t="shared" si="18"/>
        <v>1297.6493811165767</v>
      </c>
      <c r="N105" s="4">
        <f t="shared" si="19"/>
        <v>1375.8410745941139</v>
      </c>
      <c r="O105" s="4">
        <f t="shared" si="20"/>
        <v>1439.891717123586</v>
      </c>
      <c r="P105" s="4">
        <f t="shared" si="21"/>
        <v>1493.1286148104198</v>
      </c>
      <c r="Q105" s="4">
        <f t="shared" si="22"/>
        <v>1538.047247233686</v>
      </c>
      <c r="R105" s="4">
        <f t="shared" si="23"/>
        <v>1577.1430939724546</v>
      </c>
      <c r="S105" s="4">
        <f t="shared" si="24"/>
        <v>1610.4161550267258</v>
      </c>
      <c r="T105" s="4">
        <f t="shared" si="25"/>
        <v>1652.8393078709214</v>
      </c>
      <c r="U105" s="4">
        <f t="shared" si="26"/>
        <v>1691.9351546096902</v>
      </c>
    </row>
    <row r="106" spans="1:21" x14ac:dyDescent="0.35">
      <c r="A106">
        <v>29</v>
      </c>
      <c r="C106" s="3">
        <f t="shared" si="27"/>
        <v>1375</v>
      </c>
      <c r="E106" s="3">
        <f t="shared" si="14"/>
        <v>7833.8472061739876</v>
      </c>
      <c r="H106" s="4">
        <f t="shared" si="15"/>
        <v>993.33182574286161</v>
      </c>
      <c r="I106" s="4">
        <f t="shared" si="16"/>
        <v>1030.1509076118793</v>
      </c>
      <c r="J106" s="4">
        <f>$E106*H$3</f>
        <v>1053.6524492304013</v>
      </c>
      <c r="K106" s="4">
        <f>$E106*I$3</f>
        <v>1071.6702978046014</v>
      </c>
      <c r="L106" s="4">
        <f t="shared" si="17"/>
        <v>1130.4241518509066</v>
      </c>
      <c r="M106" s="4">
        <f t="shared" si="18"/>
        <v>1222.0801641631422</v>
      </c>
      <c r="N106" s="4">
        <f t="shared" si="19"/>
        <v>1295.7183279011774</v>
      </c>
      <c r="O106" s="4">
        <f t="shared" si="20"/>
        <v>1356.0389513887174</v>
      </c>
      <c r="P106" s="4">
        <f t="shared" si="21"/>
        <v>1406.1755735082306</v>
      </c>
      <c r="Q106" s="4">
        <f t="shared" si="22"/>
        <v>1448.4783484215704</v>
      </c>
      <c r="R106" s="4">
        <f t="shared" si="23"/>
        <v>1485.297430290588</v>
      </c>
      <c r="S106" s="4">
        <f t="shared" si="24"/>
        <v>1516.6328191152841</v>
      </c>
      <c r="T106" s="4">
        <f t="shared" si="25"/>
        <v>1556.5854398667711</v>
      </c>
      <c r="U106" s="4">
        <f t="shared" si="26"/>
        <v>1593.4045217357891</v>
      </c>
    </row>
    <row r="107" spans="1:21" x14ac:dyDescent="0.35">
      <c r="A107">
        <v>28</v>
      </c>
      <c r="C107" s="3">
        <f t="shared" si="27"/>
        <v>1375</v>
      </c>
      <c r="E107" s="3">
        <f t="shared" si="14"/>
        <v>7377.6394602927148</v>
      </c>
      <c r="H107" s="4">
        <f t="shared" si="15"/>
        <v>935.48468356511626</v>
      </c>
      <c r="I107" s="4">
        <f t="shared" si="16"/>
        <v>970.15958902849206</v>
      </c>
      <c r="J107" s="4">
        <f>$E107*H$3</f>
        <v>992.29250740937016</v>
      </c>
      <c r="K107" s="4">
        <f>$E107*I$3</f>
        <v>1009.2610781680435</v>
      </c>
      <c r="L107" s="4">
        <f t="shared" si="17"/>
        <v>1064.5933741202389</v>
      </c>
      <c r="M107" s="4">
        <f t="shared" si="18"/>
        <v>1150.9117558056635</v>
      </c>
      <c r="N107" s="4">
        <f t="shared" si="19"/>
        <v>1220.2615667324151</v>
      </c>
      <c r="O107" s="4">
        <f t="shared" si="20"/>
        <v>1277.0693905766689</v>
      </c>
      <c r="P107" s="4">
        <f t="shared" si="21"/>
        <v>1324.2862831225423</v>
      </c>
      <c r="Q107" s="4">
        <f t="shared" si="22"/>
        <v>1364.1255362081231</v>
      </c>
      <c r="R107" s="4">
        <f t="shared" si="23"/>
        <v>1398.8004416714987</v>
      </c>
      <c r="S107" s="4">
        <f t="shared" si="24"/>
        <v>1428.3109995126695</v>
      </c>
      <c r="T107" s="4">
        <f t="shared" si="25"/>
        <v>1465.9369607601623</v>
      </c>
      <c r="U107" s="4">
        <f t="shared" si="26"/>
        <v>1500.6118662235381</v>
      </c>
    </row>
    <row r="108" spans="1:21" x14ac:dyDescent="0.35">
      <c r="A108">
        <v>27</v>
      </c>
      <c r="C108" s="3">
        <f t="shared" si="27"/>
        <v>1375</v>
      </c>
      <c r="E108" s="3">
        <f t="shared" si="14"/>
        <v>6947.9991852753164</v>
      </c>
      <c r="H108" s="4">
        <f t="shared" si="15"/>
        <v>881.00629669291015</v>
      </c>
      <c r="I108" s="4">
        <f t="shared" si="16"/>
        <v>913.66189286370411</v>
      </c>
      <c r="J108" s="4">
        <f>$E108*H$3</f>
        <v>934.50589041953015</v>
      </c>
      <c r="K108" s="4">
        <f>$E108*I$3</f>
        <v>950.48628854566334</v>
      </c>
      <c r="L108" s="4">
        <f t="shared" si="17"/>
        <v>1002.5962824352282</v>
      </c>
      <c r="M108" s="4">
        <f t="shared" si="18"/>
        <v>1083.8878729029493</v>
      </c>
      <c r="N108" s="4">
        <f t="shared" si="19"/>
        <v>1149.1990652445372</v>
      </c>
      <c r="O108" s="4">
        <f t="shared" si="20"/>
        <v>1202.6986589711573</v>
      </c>
      <c r="P108" s="4">
        <f t="shared" si="21"/>
        <v>1247.1658537569192</v>
      </c>
      <c r="Q108" s="4">
        <f t="shared" si="22"/>
        <v>1284.6850493574061</v>
      </c>
      <c r="R108" s="4">
        <f t="shared" si="23"/>
        <v>1317.3406455282</v>
      </c>
      <c r="S108" s="4">
        <f t="shared" si="24"/>
        <v>1345.1326422693012</v>
      </c>
      <c r="T108" s="4">
        <f t="shared" si="25"/>
        <v>1380.5674381142053</v>
      </c>
      <c r="U108" s="4">
        <f t="shared" si="26"/>
        <v>1413.2230342849994</v>
      </c>
    </row>
    <row r="109" spans="1:21" x14ac:dyDescent="0.35">
      <c r="A109">
        <v>26</v>
      </c>
      <c r="C109" s="3">
        <f t="shared" si="27"/>
        <v>1375</v>
      </c>
      <c r="E109" s="3">
        <f t="shared" si="14"/>
        <v>6543.3792120645494</v>
      </c>
      <c r="H109" s="4">
        <f t="shared" si="15"/>
        <v>829.70048408978482</v>
      </c>
      <c r="I109" s="4">
        <f t="shared" si="16"/>
        <v>860.45436638648823</v>
      </c>
      <c r="J109" s="4">
        <f>$E109*H$3</f>
        <v>880.08450402268193</v>
      </c>
      <c r="K109" s="4">
        <f>$E109*I$3</f>
        <v>895.13427621043036</v>
      </c>
      <c r="L109" s="4">
        <f t="shared" si="17"/>
        <v>944.20962030091459</v>
      </c>
      <c r="M109" s="4">
        <f t="shared" si="18"/>
        <v>1020.7671570820697</v>
      </c>
      <c r="N109" s="4">
        <f t="shared" si="19"/>
        <v>1082.2749216754764</v>
      </c>
      <c r="O109" s="4">
        <f t="shared" si="20"/>
        <v>1132.6589416083734</v>
      </c>
      <c r="P109" s="4">
        <f t="shared" si="21"/>
        <v>1174.5365685655865</v>
      </c>
      <c r="Q109" s="4">
        <f t="shared" si="22"/>
        <v>1209.8708163107353</v>
      </c>
      <c r="R109" s="4">
        <f t="shared" si="23"/>
        <v>1240.6246986074384</v>
      </c>
      <c r="S109" s="4">
        <f t="shared" si="24"/>
        <v>1266.7982154556967</v>
      </c>
      <c r="T109" s="4">
        <f t="shared" si="25"/>
        <v>1300.1694494372259</v>
      </c>
      <c r="U109" s="4">
        <f t="shared" si="26"/>
        <v>1330.9233317339292</v>
      </c>
    </row>
    <row r="110" spans="1:21" x14ac:dyDescent="0.35">
      <c r="A110">
        <v>25</v>
      </c>
      <c r="C110" s="3">
        <f t="shared" si="27"/>
        <v>1375</v>
      </c>
      <c r="E110" s="3">
        <f t="shared" si="14"/>
        <v>6162.3224717148387</v>
      </c>
      <c r="H110" s="4">
        <f t="shared" si="15"/>
        <v>781.38248941344148</v>
      </c>
      <c r="I110" s="4">
        <f t="shared" si="16"/>
        <v>810.3454050305013</v>
      </c>
      <c r="J110" s="4">
        <f>$E110*H$3</f>
        <v>828.83237244564589</v>
      </c>
      <c r="K110" s="4">
        <f>$E110*I$3</f>
        <v>843.00571413058992</v>
      </c>
      <c r="L110" s="4">
        <f t="shared" si="17"/>
        <v>889.22313266845129</v>
      </c>
      <c r="M110" s="4">
        <f t="shared" si="18"/>
        <v>961.32230558751485</v>
      </c>
      <c r="N110" s="4">
        <f t="shared" si="19"/>
        <v>1019.2481368216343</v>
      </c>
      <c r="O110" s="4">
        <f t="shared" si="20"/>
        <v>1066.6980198538386</v>
      </c>
      <c r="P110" s="4">
        <f t="shared" si="21"/>
        <v>1106.1368836728136</v>
      </c>
      <c r="Q110" s="4">
        <f t="shared" si="22"/>
        <v>1139.4134250200736</v>
      </c>
      <c r="R110" s="4">
        <f t="shared" si="23"/>
        <v>1168.3763406371334</v>
      </c>
      <c r="S110" s="4">
        <f t="shared" si="24"/>
        <v>1193.0256305239927</v>
      </c>
      <c r="T110" s="4">
        <f t="shared" si="25"/>
        <v>1224.4534751297383</v>
      </c>
      <c r="U110" s="4">
        <f t="shared" si="26"/>
        <v>1253.4163907467982</v>
      </c>
    </row>
    <row r="111" spans="1:21" x14ac:dyDescent="0.35">
      <c r="A111">
        <v>24</v>
      </c>
      <c r="C111" s="3">
        <f t="shared" si="27"/>
        <v>1375</v>
      </c>
      <c r="E111" s="3">
        <f t="shared" si="14"/>
        <v>5803.4567483702594</v>
      </c>
      <c r="H111" s="4">
        <f t="shared" si="15"/>
        <v>735.8783156933489</v>
      </c>
      <c r="I111" s="4">
        <f t="shared" si="16"/>
        <v>763.1545624106891</v>
      </c>
      <c r="J111" s="4">
        <f>$E111*H$3</f>
        <v>780.56493265579991</v>
      </c>
      <c r="K111" s="4">
        <f>$E111*I$3</f>
        <v>793.91288317705153</v>
      </c>
      <c r="L111" s="4">
        <f t="shared" si="17"/>
        <v>837.4388087898285</v>
      </c>
      <c r="M111" s="4">
        <f t="shared" si="18"/>
        <v>905.33925274576052</v>
      </c>
      <c r="N111" s="4">
        <f t="shared" si="19"/>
        <v>959.89174618044092</v>
      </c>
      <c r="O111" s="4">
        <f t="shared" si="20"/>
        <v>1004.5783631428919</v>
      </c>
      <c r="P111" s="4">
        <f t="shared" si="21"/>
        <v>1041.7204863324616</v>
      </c>
      <c r="Q111" s="4">
        <f t="shared" si="22"/>
        <v>1073.059152773661</v>
      </c>
      <c r="R111" s="4">
        <f t="shared" si="23"/>
        <v>1100.3353994910012</v>
      </c>
      <c r="S111" s="4">
        <f t="shared" si="24"/>
        <v>1123.5492264844822</v>
      </c>
      <c r="T111" s="4">
        <f t="shared" si="25"/>
        <v>1153.1468559011705</v>
      </c>
      <c r="U111" s="4">
        <f t="shared" si="26"/>
        <v>1180.4231026185107</v>
      </c>
    </row>
    <row r="112" spans="1:21" x14ac:dyDescent="0.35">
      <c r="A112">
        <v>23</v>
      </c>
      <c r="C112" s="3">
        <f t="shared" si="27"/>
        <v>1375</v>
      </c>
      <c r="E112" s="3">
        <f t="shared" si="14"/>
        <v>5465.4897378052783</v>
      </c>
      <c r="H112" s="4">
        <f t="shared" si="15"/>
        <v>693.02409875370927</v>
      </c>
      <c r="I112" s="4">
        <f t="shared" si="16"/>
        <v>718.71190052139411</v>
      </c>
      <c r="J112" s="4">
        <f>$E112*H$3</f>
        <v>735.10836973481003</v>
      </c>
      <c r="K112" s="4">
        <f>$E112*I$3</f>
        <v>747.67899613176212</v>
      </c>
      <c r="L112" s="4">
        <f t="shared" si="17"/>
        <v>788.67016916530167</v>
      </c>
      <c r="M112" s="4">
        <f t="shared" si="18"/>
        <v>852.61639909762346</v>
      </c>
      <c r="N112" s="4">
        <f t="shared" si="19"/>
        <v>903.99200263299304</v>
      </c>
      <c r="O112" s="4">
        <f t="shared" si="20"/>
        <v>946.07627361409368</v>
      </c>
      <c r="P112" s="4">
        <f t="shared" si="21"/>
        <v>981.05540793604746</v>
      </c>
      <c r="Q112" s="4">
        <f t="shared" si="22"/>
        <v>1010.569052520196</v>
      </c>
      <c r="R112" s="4">
        <f t="shared" si="23"/>
        <v>1036.2568542878807</v>
      </c>
      <c r="S112" s="4">
        <f t="shared" si="24"/>
        <v>1058.1188132391019</v>
      </c>
      <c r="T112" s="4">
        <f t="shared" si="25"/>
        <v>1085.9928109019088</v>
      </c>
      <c r="U112" s="4">
        <f t="shared" si="26"/>
        <v>1111.6806126695935</v>
      </c>
    </row>
    <row r="113" spans="1:21" x14ac:dyDescent="0.35">
      <c r="A113">
        <v>22</v>
      </c>
      <c r="C113" s="3">
        <f t="shared" si="27"/>
        <v>1375</v>
      </c>
      <c r="E113" s="3">
        <f t="shared" si="14"/>
        <v>5147.2043937336848</v>
      </c>
      <c r="H113" s="4">
        <f t="shared" si="15"/>
        <v>652.66551712543117</v>
      </c>
      <c r="I113" s="4">
        <f t="shared" si="16"/>
        <v>676.85737777597956</v>
      </c>
      <c r="J113" s="4">
        <f>$E113*H$3</f>
        <v>692.29899095718065</v>
      </c>
      <c r="K113" s="4">
        <f>$E113*I$3</f>
        <v>704.1375610627681</v>
      </c>
      <c r="L113" s="4">
        <f t="shared" si="17"/>
        <v>742.74159401577083</v>
      </c>
      <c r="M113" s="4">
        <f t="shared" si="18"/>
        <v>802.96388542245484</v>
      </c>
      <c r="N113" s="4">
        <f t="shared" si="19"/>
        <v>851.34760672355139</v>
      </c>
      <c r="O113" s="4">
        <f t="shared" si="20"/>
        <v>890.98108055530088</v>
      </c>
      <c r="P113" s="4">
        <f t="shared" si="21"/>
        <v>923.92318867519634</v>
      </c>
      <c r="Q113" s="4">
        <f t="shared" si="22"/>
        <v>951.71809240135838</v>
      </c>
      <c r="R113" s="4">
        <f t="shared" si="23"/>
        <v>975.90995305190654</v>
      </c>
      <c r="S113" s="4">
        <f t="shared" si="24"/>
        <v>996.49877062684141</v>
      </c>
      <c r="T113" s="4">
        <f t="shared" si="25"/>
        <v>1022.7495130348831</v>
      </c>
      <c r="U113" s="4">
        <f t="shared" si="26"/>
        <v>1046.9413736854315</v>
      </c>
    </row>
    <row r="114" spans="1:21" x14ac:dyDescent="0.35">
      <c r="A114">
        <v>21</v>
      </c>
      <c r="C114" s="3">
        <f t="shared" si="27"/>
        <v>1375</v>
      </c>
      <c r="E114" s="3">
        <f t="shared" si="14"/>
        <v>4847.4545451274007</v>
      </c>
      <c r="H114" s="4">
        <f t="shared" si="15"/>
        <v>614.6572363221544</v>
      </c>
      <c r="I114" s="4">
        <f t="shared" si="16"/>
        <v>637.44027268425327</v>
      </c>
      <c r="J114" s="4">
        <f>$E114*H$3</f>
        <v>651.98263631963539</v>
      </c>
      <c r="K114" s="4">
        <f>$E114*I$3</f>
        <v>663.13178177342843</v>
      </c>
      <c r="L114" s="4">
        <f t="shared" si="17"/>
        <v>699.48769086188395</v>
      </c>
      <c r="M114" s="4">
        <f t="shared" si="18"/>
        <v>756.2029090398745</v>
      </c>
      <c r="N114" s="4">
        <f t="shared" si="19"/>
        <v>801.76898176407201</v>
      </c>
      <c r="O114" s="4">
        <f t="shared" si="20"/>
        <v>839.09438176155311</v>
      </c>
      <c r="P114" s="4">
        <f t="shared" si="21"/>
        <v>870.11809085036839</v>
      </c>
      <c r="Q114" s="4">
        <f t="shared" si="22"/>
        <v>896.29434539405645</v>
      </c>
      <c r="R114" s="4">
        <f t="shared" si="23"/>
        <v>919.07738175615509</v>
      </c>
      <c r="S114" s="4">
        <f t="shared" si="24"/>
        <v>938.46719993666477</v>
      </c>
      <c r="T114" s="4">
        <f t="shared" si="25"/>
        <v>963.18921811681446</v>
      </c>
      <c r="U114" s="4">
        <f t="shared" si="26"/>
        <v>985.97225447891333</v>
      </c>
    </row>
    <row r="115" spans="1:21" x14ac:dyDescent="0.35">
      <c r="A115">
        <v>20</v>
      </c>
      <c r="C115" s="3">
        <f t="shared" si="27"/>
        <v>1375</v>
      </c>
      <c r="E115" s="3">
        <f t="shared" si="14"/>
        <v>4565.160768762752</v>
      </c>
      <c r="H115" s="4">
        <f t="shared" si="15"/>
        <v>578.86238547911694</v>
      </c>
      <c r="I115" s="4">
        <f t="shared" si="16"/>
        <v>600.31864109230196</v>
      </c>
      <c r="J115" s="4">
        <f>$E115*H$3</f>
        <v>614.01412339859019</v>
      </c>
      <c r="K115" s="4">
        <f>$E115*I$3</f>
        <v>624.51399316674451</v>
      </c>
      <c r="L115" s="4">
        <f t="shared" si="17"/>
        <v>658.75269893246514</v>
      </c>
      <c r="M115" s="4">
        <f t="shared" si="18"/>
        <v>712.16507992698928</v>
      </c>
      <c r="N115" s="4">
        <f t="shared" si="19"/>
        <v>755.07759115335909</v>
      </c>
      <c r="O115" s="4">
        <f t="shared" si="20"/>
        <v>790.22932907283234</v>
      </c>
      <c r="P115" s="4">
        <f t="shared" si="21"/>
        <v>819.44635799291393</v>
      </c>
      <c r="Q115" s="4">
        <f t="shared" si="22"/>
        <v>844.09822614423285</v>
      </c>
      <c r="R115" s="4">
        <f t="shared" si="23"/>
        <v>865.55448175741776</v>
      </c>
      <c r="S115" s="4">
        <f t="shared" si="24"/>
        <v>883.81512483246877</v>
      </c>
      <c r="T115" s="4">
        <f t="shared" si="25"/>
        <v>907.09744475315881</v>
      </c>
      <c r="U115" s="4">
        <f t="shared" si="26"/>
        <v>928.55370036634372</v>
      </c>
    </row>
    <row r="116" spans="1:21" x14ac:dyDescent="0.35">
      <c r="A116">
        <v>19</v>
      </c>
      <c r="C116" s="3">
        <f t="shared" si="27"/>
        <v>1375</v>
      </c>
      <c r="E116" s="3">
        <f t="shared" si="14"/>
        <v>4299.306502130964</v>
      </c>
      <c r="H116" s="4">
        <f t="shared" si="15"/>
        <v>545.15206447020626</v>
      </c>
      <c r="I116" s="4">
        <f t="shared" si="16"/>
        <v>565.35880503022179</v>
      </c>
      <c r="J116" s="4">
        <f>$E116*H$3</f>
        <v>578.25672453661468</v>
      </c>
      <c r="K116" s="4">
        <f>$E116*I$3</f>
        <v>588.14512949151595</v>
      </c>
      <c r="L116" s="4">
        <f t="shared" si="17"/>
        <v>620.38992825749813</v>
      </c>
      <c r="M116" s="4">
        <f t="shared" si="18"/>
        <v>670.69181433243034</v>
      </c>
      <c r="N116" s="4">
        <f t="shared" si="19"/>
        <v>711.10529545246141</v>
      </c>
      <c r="O116" s="4">
        <f t="shared" si="20"/>
        <v>744.20995551886983</v>
      </c>
      <c r="P116" s="4">
        <f t="shared" si="21"/>
        <v>771.725517132508</v>
      </c>
      <c r="Q116" s="4">
        <f t="shared" si="22"/>
        <v>794.94177224401528</v>
      </c>
      <c r="R116" s="4">
        <f t="shared" si="23"/>
        <v>815.1485128040307</v>
      </c>
      <c r="S116" s="4">
        <f t="shared" si="24"/>
        <v>832.3457388125546</v>
      </c>
      <c r="T116" s="4">
        <f t="shared" si="25"/>
        <v>854.27220197342251</v>
      </c>
      <c r="U116" s="4">
        <f t="shared" si="26"/>
        <v>874.47894253343804</v>
      </c>
    </row>
    <row r="117" spans="1:21" x14ac:dyDescent="0.35">
      <c r="A117">
        <v>18</v>
      </c>
      <c r="C117" s="3">
        <f t="shared" si="27"/>
        <v>1375</v>
      </c>
      <c r="E117" s="3">
        <f t="shared" si="14"/>
        <v>4048.9343827150956</v>
      </c>
      <c r="H117" s="4">
        <f t="shared" si="15"/>
        <v>513.40487972827407</v>
      </c>
      <c r="I117" s="4">
        <f t="shared" si="16"/>
        <v>532.43487132703513</v>
      </c>
      <c r="J117" s="4">
        <f>$E117*H$3</f>
        <v>544.58167447518042</v>
      </c>
      <c r="K117" s="4">
        <f>$E117*I$3</f>
        <v>553.89422355542513</v>
      </c>
      <c r="L117" s="4">
        <f t="shared" si="17"/>
        <v>584.26123142578831</v>
      </c>
      <c r="M117" s="4">
        <f t="shared" si="18"/>
        <v>631.63376370355491</v>
      </c>
      <c r="N117" s="4">
        <f t="shared" si="19"/>
        <v>669.69374690107679</v>
      </c>
      <c r="O117" s="4">
        <f t="shared" si="20"/>
        <v>700.87054164798303</v>
      </c>
      <c r="P117" s="4">
        <f t="shared" si="21"/>
        <v>726.78372169735962</v>
      </c>
      <c r="Q117" s="4">
        <f t="shared" si="22"/>
        <v>748.64796736402116</v>
      </c>
      <c r="R117" s="4">
        <f t="shared" si="23"/>
        <v>767.6779589627821</v>
      </c>
      <c r="S117" s="4">
        <f t="shared" si="24"/>
        <v>783.87369649364246</v>
      </c>
      <c r="T117" s="4">
        <f t="shared" si="25"/>
        <v>804.5232618454894</v>
      </c>
      <c r="U117" s="4">
        <f t="shared" si="26"/>
        <v>823.55325344425046</v>
      </c>
    </row>
    <row r="118" spans="1:21" x14ac:dyDescent="0.35">
      <c r="A118">
        <v>17</v>
      </c>
      <c r="C118" s="3">
        <f t="shared" si="27"/>
        <v>1375</v>
      </c>
      <c r="E118" s="3">
        <f t="shared" si="14"/>
        <v>3813.1428004509094</v>
      </c>
      <c r="H118" s="4">
        <f t="shared" si="15"/>
        <v>483.5065070971753</v>
      </c>
      <c r="I118" s="4">
        <f t="shared" si="16"/>
        <v>501.42827825929459</v>
      </c>
      <c r="J118" s="4">
        <f>$E118*H$3</f>
        <v>512.86770666064729</v>
      </c>
      <c r="K118" s="4">
        <f>$E118*I$3</f>
        <v>521.63793510168443</v>
      </c>
      <c r="L118" s="4">
        <f t="shared" si="17"/>
        <v>550.23650610506627</v>
      </c>
      <c r="M118" s="4">
        <f t="shared" si="18"/>
        <v>594.85027687034187</v>
      </c>
      <c r="N118" s="4">
        <f t="shared" si="19"/>
        <v>630.69381919458033</v>
      </c>
      <c r="O118" s="4">
        <f t="shared" si="20"/>
        <v>660.05501875805237</v>
      </c>
      <c r="P118" s="4">
        <f t="shared" si="21"/>
        <v>684.45913268093818</v>
      </c>
      <c r="Q118" s="4">
        <f t="shared" si="22"/>
        <v>705.05010380337319</v>
      </c>
      <c r="R118" s="4">
        <f t="shared" si="23"/>
        <v>722.97187496549236</v>
      </c>
      <c r="S118" s="4">
        <f t="shared" si="24"/>
        <v>738.22444616729604</v>
      </c>
      <c r="T118" s="4">
        <f t="shared" si="25"/>
        <v>757.67147444959562</v>
      </c>
      <c r="U118" s="4">
        <f t="shared" si="26"/>
        <v>775.59324561171491</v>
      </c>
    </row>
    <row r="119" spans="1:21" x14ac:dyDescent="0.35">
      <c r="A119">
        <v>16</v>
      </c>
      <c r="C119" s="3">
        <f t="shared" si="27"/>
        <v>1375</v>
      </c>
      <c r="E119" s="3">
        <f t="shared" si="14"/>
        <v>3591.0826509567869</v>
      </c>
      <c r="H119" s="4">
        <f t="shared" si="15"/>
        <v>455.34928014132055</v>
      </c>
      <c r="I119" s="4">
        <f t="shared" si="16"/>
        <v>472.2273686008175</v>
      </c>
      <c r="J119" s="4">
        <f>$E119*H$3</f>
        <v>483.00061655368785</v>
      </c>
      <c r="K119" s="4">
        <f>$E119*I$3</f>
        <v>491.26010665088847</v>
      </c>
      <c r="L119" s="4">
        <f t="shared" si="17"/>
        <v>518.19322653306438</v>
      </c>
      <c r="M119" s="4">
        <f t="shared" si="18"/>
        <v>560.20889354925873</v>
      </c>
      <c r="N119" s="4">
        <f t="shared" si="19"/>
        <v>593.96507046825252</v>
      </c>
      <c r="O119" s="4">
        <f t="shared" si="20"/>
        <v>621.61640688061982</v>
      </c>
      <c r="P119" s="4">
        <f t="shared" si="21"/>
        <v>644.5993358467432</v>
      </c>
      <c r="Q119" s="4">
        <f t="shared" si="22"/>
        <v>663.99118216190993</v>
      </c>
      <c r="R119" s="4">
        <f t="shared" si="23"/>
        <v>680.86927062140671</v>
      </c>
      <c r="S119" s="4">
        <f t="shared" si="24"/>
        <v>695.23360122523388</v>
      </c>
      <c r="T119" s="4">
        <f t="shared" si="25"/>
        <v>713.54812274511346</v>
      </c>
      <c r="U119" s="4">
        <f t="shared" si="26"/>
        <v>730.42621120461047</v>
      </c>
    </row>
    <row r="120" spans="1:21" x14ac:dyDescent="0.35">
      <c r="A120">
        <v>15</v>
      </c>
      <c r="C120" s="3">
        <f t="shared" si="27"/>
        <v>1375</v>
      </c>
      <c r="E120" s="3">
        <f t="shared" si="14"/>
        <v>3381.9542778408054</v>
      </c>
      <c r="H120" s="4">
        <f t="shared" si="15"/>
        <v>428.83180243021411</v>
      </c>
      <c r="I120" s="4">
        <f t="shared" si="16"/>
        <v>444.72698753606591</v>
      </c>
      <c r="J120" s="4">
        <f>$E120*H$3</f>
        <v>454.87285036958838</v>
      </c>
      <c r="K120" s="4">
        <f>$E120*I$3</f>
        <v>462.65134520862222</v>
      </c>
      <c r="L120" s="4">
        <f t="shared" si="17"/>
        <v>488.01600229242825</v>
      </c>
      <c r="M120" s="4">
        <f t="shared" si="18"/>
        <v>527.58486734316568</v>
      </c>
      <c r="N120" s="4">
        <f t="shared" si="19"/>
        <v>559.37523755486916</v>
      </c>
      <c r="O120" s="4">
        <f t="shared" si="20"/>
        <v>585.41628549424343</v>
      </c>
      <c r="P120" s="4">
        <f t="shared" si="21"/>
        <v>607.0607928724246</v>
      </c>
      <c r="Q120" s="4">
        <f t="shared" si="22"/>
        <v>625.32334597276497</v>
      </c>
      <c r="R120" s="4">
        <f t="shared" si="23"/>
        <v>641.21853107861671</v>
      </c>
      <c r="S120" s="4">
        <f t="shared" si="24"/>
        <v>654.74634818997993</v>
      </c>
      <c r="T120" s="4">
        <f t="shared" si="25"/>
        <v>671.99431500696801</v>
      </c>
      <c r="U120" s="4">
        <f t="shared" si="26"/>
        <v>687.88950011281986</v>
      </c>
    </row>
    <row r="121" spans="1:21" x14ac:dyDescent="0.35">
      <c r="A121">
        <v>14</v>
      </c>
      <c r="C121" s="3">
        <f t="shared" si="27"/>
        <v>1375</v>
      </c>
      <c r="E121" s="3">
        <f t="shared" si="14"/>
        <v>3185.0045930740007</v>
      </c>
      <c r="H121" s="4">
        <f t="shared" si="15"/>
        <v>403.85858240178328</v>
      </c>
      <c r="I121" s="4">
        <f t="shared" si="16"/>
        <v>418.82810398923112</v>
      </c>
      <c r="J121" s="4">
        <f>$E121*H$3</f>
        <v>428.38311776845313</v>
      </c>
      <c r="K121" s="4">
        <f>$E121*I$3</f>
        <v>435.70862833252329</v>
      </c>
      <c r="L121" s="4">
        <f t="shared" si="17"/>
        <v>459.59616278057831</v>
      </c>
      <c r="M121" s="4">
        <f t="shared" si="18"/>
        <v>496.8607165195441</v>
      </c>
      <c r="N121" s="4">
        <f t="shared" si="19"/>
        <v>526.79975969443967</v>
      </c>
      <c r="O121" s="4">
        <f t="shared" si="20"/>
        <v>551.32429506110952</v>
      </c>
      <c r="P121" s="4">
        <f t="shared" si="21"/>
        <v>571.70832445678309</v>
      </c>
      <c r="Q121" s="4">
        <f t="shared" si="22"/>
        <v>588.90734925938273</v>
      </c>
      <c r="R121" s="4">
        <f t="shared" si="23"/>
        <v>603.87687084683046</v>
      </c>
      <c r="S121" s="4">
        <f t="shared" si="24"/>
        <v>616.61688921912651</v>
      </c>
      <c r="T121" s="4">
        <f t="shared" si="25"/>
        <v>632.8604126438039</v>
      </c>
      <c r="U121" s="4">
        <f t="shared" si="26"/>
        <v>647.82993423125174</v>
      </c>
    </row>
    <row r="122" spans="1:21" x14ac:dyDescent="0.35">
      <c r="A122">
        <v>13</v>
      </c>
      <c r="C122" s="3">
        <f t="shared" si="27"/>
        <v>1375</v>
      </c>
      <c r="E122" s="3">
        <f t="shared" si="14"/>
        <v>2999.5243650600264</v>
      </c>
      <c r="H122" s="4">
        <f t="shared" si="15"/>
        <v>380.33968948961132</v>
      </c>
      <c r="I122" s="4">
        <f t="shared" si="16"/>
        <v>394.43745400539348</v>
      </c>
      <c r="J122" s="4">
        <f>$E122*H$3</f>
        <v>403.4360271005736</v>
      </c>
      <c r="K122" s="4">
        <f>$E122*I$3</f>
        <v>410.3349331402116</v>
      </c>
      <c r="L122" s="4">
        <f t="shared" si="17"/>
        <v>432.83136587816182</v>
      </c>
      <c r="M122" s="4">
        <f t="shared" si="18"/>
        <v>467.92580094936415</v>
      </c>
      <c r="N122" s="4">
        <f t="shared" si="19"/>
        <v>496.12132998092835</v>
      </c>
      <c r="O122" s="4">
        <f t="shared" si="20"/>
        <v>519.21766759189063</v>
      </c>
      <c r="P122" s="4">
        <f t="shared" si="21"/>
        <v>538.41462352827477</v>
      </c>
      <c r="Q122" s="4">
        <f t="shared" si="22"/>
        <v>554.61205509959893</v>
      </c>
      <c r="R122" s="4">
        <f t="shared" si="23"/>
        <v>568.70981961538098</v>
      </c>
      <c r="S122" s="4">
        <f t="shared" si="24"/>
        <v>580.70791707562114</v>
      </c>
      <c r="T122" s="4">
        <f t="shared" si="25"/>
        <v>596.0054913374272</v>
      </c>
      <c r="U122" s="4">
        <f t="shared" si="26"/>
        <v>610.10325585320936</v>
      </c>
    </row>
    <row r="123" spans="1:21" x14ac:dyDescent="0.35">
      <c r="A123">
        <v>12</v>
      </c>
      <c r="C123" s="3">
        <f t="shared" si="27"/>
        <v>1375</v>
      </c>
      <c r="E123" s="3">
        <f t="shared" si="14"/>
        <v>2824.8456646353457</v>
      </c>
      <c r="H123" s="4">
        <f t="shared" si="15"/>
        <v>358.1904302757618</v>
      </c>
      <c r="I123" s="4">
        <f t="shared" si="16"/>
        <v>371.46720489954799</v>
      </c>
      <c r="J123" s="4">
        <f>$E123*H$3</f>
        <v>379.94174189345404</v>
      </c>
      <c r="K123" s="4">
        <f>$E123*I$3</f>
        <v>386.43888692211527</v>
      </c>
      <c r="L123" s="4">
        <f t="shared" si="17"/>
        <v>407.62522940688041</v>
      </c>
      <c r="M123" s="4">
        <f t="shared" si="18"/>
        <v>440.67592368311392</v>
      </c>
      <c r="N123" s="4">
        <f t="shared" si="19"/>
        <v>467.22947293068614</v>
      </c>
      <c r="O123" s="4">
        <f t="shared" si="20"/>
        <v>488.98078454837832</v>
      </c>
      <c r="P123" s="4">
        <f t="shared" si="21"/>
        <v>507.0597968020445</v>
      </c>
      <c r="Q123" s="4">
        <f t="shared" si="22"/>
        <v>522.31396339107539</v>
      </c>
      <c r="R123" s="4">
        <f t="shared" si="23"/>
        <v>535.59073801486147</v>
      </c>
      <c r="S123" s="4">
        <f t="shared" si="24"/>
        <v>546.89012067340286</v>
      </c>
      <c r="T123" s="4">
        <f t="shared" si="25"/>
        <v>561.29683356304315</v>
      </c>
      <c r="U123" s="4">
        <f t="shared" si="26"/>
        <v>574.57360818682935</v>
      </c>
    </row>
    <row r="124" spans="1:21" x14ac:dyDescent="0.35">
      <c r="A124">
        <v>11</v>
      </c>
      <c r="C124" s="3">
        <f t="shared" si="27"/>
        <v>1375</v>
      </c>
      <c r="E124" s="3">
        <f t="shared" si="14"/>
        <v>2660.339459802793</v>
      </c>
      <c r="H124" s="4">
        <f t="shared" si="15"/>
        <v>337.33104350299413</v>
      </c>
      <c r="I124" s="4">
        <f t="shared" si="16"/>
        <v>349.83463896406732</v>
      </c>
      <c r="J124" s="4">
        <f>$E124*H$3</f>
        <v>357.81565734347566</v>
      </c>
      <c r="K124" s="4">
        <f>$E124*I$3</f>
        <v>363.93443810102212</v>
      </c>
      <c r="L124" s="4">
        <f t="shared" si="17"/>
        <v>383.88698404954306</v>
      </c>
      <c r="M124" s="4">
        <f t="shared" si="18"/>
        <v>415.01295572923573</v>
      </c>
      <c r="N124" s="4">
        <f t="shared" si="19"/>
        <v>440.02014665138194</v>
      </c>
      <c r="O124" s="4">
        <f t="shared" si="20"/>
        <v>460.50476049186346</v>
      </c>
      <c r="P124" s="4">
        <f t="shared" si="21"/>
        <v>477.53093303460133</v>
      </c>
      <c r="Q124" s="4">
        <f t="shared" si="22"/>
        <v>491.89676611753646</v>
      </c>
      <c r="R124" s="4">
        <f t="shared" si="23"/>
        <v>504.40036157860953</v>
      </c>
      <c r="S124" s="4">
        <f t="shared" si="24"/>
        <v>515.04171941782067</v>
      </c>
      <c r="T124" s="4">
        <f t="shared" si="25"/>
        <v>528.60945066281499</v>
      </c>
      <c r="U124" s="4">
        <f t="shared" si="26"/>
        <v>541.11304612388813</v>
      </c>
    </row>
    <row r="125" spans="1:21" x14ac:dyDescent="0.35">
      <c r="A125">
        <v>10</v>
      </c>
      <c r="C125" s="3">
        <f t="shared" si="27"/>
        <v>1375</v>
      </c>
      <c r="E125" s="3">
        <f t="shared" si="14"/>
        <v>2505.4133505369496</v>
      </c>
      <c r="H125" s="4">
        <f>$E125*F$3</f>
        <v>317.68641284808518</v>
      </c>
      <c r="I125" s="4">
        <f t="shared" si="16"/>
        <v>329.46185559560888</v>
      </c>
      <c r="J125" s="4">
        <f>$E125*H$3</f>
        <v>336.97809564721973</v>
      </c>
      <c r="K125" s="4">
        <f>$E125*I$3</f>
        <v>342.7405463534547</v>
      </c>
      <c r="L125" s="4">
        <f t="shared" si="17"/>
        <v>361.53114648248186</v>
      </c>
      <c r="M125" s="4">
        <f t="shared" si="18"/>
        <v>390.84448268376411</v>
      </c>
      <c r="N125" s="4">
        <f t="shared" si="19"/>
        <v>414.39536817881145</v>
      </c>
      <c r="O125" s="4">
        <f t="shared" si="20"/>
        <v>433.687050977946</v>
      </c>
      <c r="P125" s="4">
        <f t="shared" si="21"/>
        <v>449.72169642138243</v>
      </c>
      <c r="Q125" s="4">
        <f t="shared" si="22"/>
        <v>463.25092851428201</v>
      </c>
      <c r="R125" s="4">
        <f t="shared" si="23"/>
        <v>475.02637126180559</v>
      </c>
      <c r="S125" s="4">
        <f t="shared" si="24"/>
        <v>485.04802466395341</v>
      </c>
      <c r="T125" s="4">
        <f t="shared" si="25"/>
        <v>497.82563275169184</v>
      </c>
      <c r="U125" s="4">
        <f t="shared" si="26"/>
        <v>509.60107549921554</v>
      </c>
    </row>
    <row r="126" spans="1:21" x14ac:dyDescent="0.35">
      <c r="A126">
        <v>9</v>
      </c>
      <c r="C126" s="3">
        <f t="shared" si="27"/>
        <v>1375</v>
      </c>
      <c r="E126" s="3">
        <f t="shared" si="14"/>
        <v>2359.5094355041806</v>
      </c>
      <c r="H126" s="4">
        <f t="shared" ref="H126:H134" si="28">$E126*F$3</f>
        <v>299.18579642193009</v>
      </c>
      <c r="I126" s="4">
        <f t="shared" ref="I126:I134" si="29">$E126*G$3</f>
        <v>310.27549076879978</v>
      </c>
      <c r="J126" s="4">
        <f>$E126*H$3</f>
        <v>317.35401907531229</v>
      </c>
      <c r="K126" s="4">
        <f>$E126*I$3</f>
        <v>322.78089077697194</v>
      </c>
      <c r="L126" s="4">
        <f t="shared" ref="L126:L134" si="30">$E126*J$3</f>
        <v>340.4772115432533</v>
      </c>
      <c r="M126" s="4">
        <f t="shared" ref="M126:M134" si="31">$E126*K$3</f>
        <v>368.08347193865217</v>
      </c>
      <c r="N126" s="4">
        <f t="shared" ref="N126:N134" si="32">$E126*L$3</f>
        <v>390.26286063239144</v>
      </c>
      <c r="O126" s="4">
        <f t="shared" ref="O126:O134" si="33">$E126*M$3</f>
        <v>408.4310832857737</v>
      </c>
      <c r="P126" s="4">
        <f t="shared" ref="P126:P134" si="34">$E126*N$3</f>
        <v>423.5319436730004</v>
      </c>
      <c r="Q126" s="4">
        <f t="shared" ref="Q126:Q134" si="35">$E126*O$3</f>
        <v>436.27329462472301</v>
      </c>
      <c r="R126" s="4">
        <f t="shared" ref="R126:R134" si="36">$E126*P$3</f>
        <v>447.36298897159264</v>
      </c>
      <c r="S126" s="4">
        <f t="shared" ref="S126:S134" si="37">$E126*Q$3</f>
        <v>456.80102671360936</v>
      </c>
      <c r="T126" s="4">
        <f t="shared" ref="T126:T134" si="38">$E126*R$3</f>
        <v>468.83452483468068</v>
      </c>
      <c r="U126" s="4">
        <f t="shared" ref="U126:U134" si="39">$E126*S$3</f>
        <v>479.92421918155031</v>
      </c>
    </row>
    <row r="127" spans="1:21" x14ac:dyDescent="0.35">
      <c r="A127">
        <v>8</v>
      </c>
      <c r="C127" s="3">
        <f t="shared" si="27"/>
        <v>1375</v>
      </c>
      <c r="E127" s="3">
        <f t="shared" si="14"/>
        <v>2222.1023030152287</v>
      </c>
      <c r="H127" s="4">
        <f t="shared" si="28"/>
        <v>281.76257202233097</v>
      </c>
      <c r="I127" s="4">
        <f t="shared" si="29"/>
        <v>292.2064528465026</v>
      </c>
      <c r="J127" s="4">
        <f>$E127*H$3</f>
        <v>298.87275975554826</v>
      </c>
      <c r="K127" s="4">
        <f>$E127*I$3</f>
        <v>303.98359505248328</v>
      </c>
      <c r="L127" s="4">
        <f t="shared" si="30"/>
        <v>320.64936232509751</v>
      </c>
      <c r="M127" s="4">
        <f t="shared" si="31"/>
        <v>346.64795927037568</v>
      </c>
      <c r="N127" s="4">
        <f t="shared" si="32"/>
        <v>367.53572091871882</v>
      </c>
      <c r="O127" s="4">
        <f t="shared" si="33"/>
        <v>384.64590865193611</v>
      </c>
      <c r="P127" s="4">
        <f t="shared" si="34"/>
        <v>398.86736339123354</v>
      </c>
      <c r="Q127" s="4">
        <f t="shared" si="35"/>
        <v>410.8667158275158</v>
      </c>
      <c r="R127" s="4">
        <f t="shared" si="36"/>
        <v>421.31059665168732</v>
      </c>
      <c r="S127" s="4">
        <f t="shared" si="37"/>
        <v>430.19900586374825</v>
      </c>
      <c r="T127" s="4">
        <f t="shared" si="38"/>
        <v>441.53172760912594</v>
      </c>
      <c r="U127" s="4">
        <f t="shared" si="39"/>
        <v>451.97560843329751</v>
      </c>
    </row>
    <row r="128" spans="1:21" x14ac:dyDescent="0.35">
      <c r="A128">
        <v>7</v>
      </c>
      <c r="C128" s="3">
        <f t="shared" si="27"/>
        <v>1375</v>
      </c>
      <c r="E128" s="3">
        <f t="shared" si="14"/>
        <v>2092.6971389756213</v>
      </c>
      <c r="H128" s="4">
        <f t="shared" si="28"/>
        <v>265.35399722210877</v>
      </c>
      <c r="I128" s="4">
        <f t="shared" si="29"/>
        <v>275.18967377529424</v>
      </c>
      <c r="J128" s="4">
        <f>$E128*H$3</f>
        <v>281.46776519222107</v>
      </c>
      <c r="K128" s="4">
        <f>$E128*I$3</f>
        <v>286.28096861186503</v>
      </c>
      <c r="L128" s="4">
        <f t="shared" si="30"/>
        <v>301.97619715418216</v>
      </c>
      <c r="M128" s="4">
        <f t="shared" si="31"/>
        <v>326.46075368019694</v>
      </c>
      <c r="N128" s="4">
        <f t="shared" si="32"/>
        <v>346.13210678656776</v>
      </c>
      <c r="O128" s="4">
        <f t="shared" si="33"/>
        <v>362.24587475668005</v>
      </c>
      <c r="P128" s="4">
        <f t="shared" si="34"/>
        <v>375.63913644612404</v>
      </c>
      <c r="Q128" s="4">
        <f t="shared" si="35"/>
        <v>386.93970099659242</v>
      </c>
      <c r="R128" s="4">
        <f t="shared" si="36"/>
        <v>396.77537754977777</v>
      </c>
      <c r="S128" s="4">
        <f t="shared" si="37"/>
        <v>405.14616610568027</v>
      </c>
      <c r="T128" s="4">
        <f t="shared" si="38"/>
        <v>415.81892151445595</v>
      </c>
      <c r="U128" s="4">
        <f t="shared" si="39"/>
        <v>425.65459806764136</v>
      </c>
    </row>
    <row r="129" spans="1:21" x14ac:dyDescent="0.35">
      <c r="A129">
        <v>6</v>
      </c>
      <c r="C129" s="3">
        <f t="shared" si="27"/>
        <v>1375</v>
      </c>
      <c r="E129" s="3">
        <f t="shared" si="14"/>
        <v>1970.8279450204677</v>
      </c>
      <c r="H129" s="4">
        <f t="shared" si="28"/>
        <v>249.90098342859531</v>
      </c>
      <c r="I129" s="4">
        <f t="shared" si="29"/>
        <v>259.16387477019151</v>
      </c>
      <c r="J129" s="4">
        <f>$E129*H$3</f>
        <v>265.07635860525295</v>
      </c>
      <c r="K129" s="4">
        <f>$E129*I$3</f>
        <v>269.6092628788</v>
      </c>
      <c r="L129" s="4">
        <f t="shared" si="30"/>
        <v>284.3904724664535</v>
      </c>
      <c r="M129" s="4">
        <f t="shared" si="31"/>
        <v>307.44915942319295</v>
      </c>
      <c r="N129" s="4">
        <f t="shared" si="32"/>
        <v>325.97494210638536</v>
      </c>
      <c r="O129" s="4">
        <f t="shared" si="33"/>
        <v>341.15031728304297</v>
      </c>
      <c r="P129" s="4">
        <f t="shared" si="34"/>
        <v>353.76361613117393</v>
      </c>
      <c r="Q129" s="4">
        <f t="shared" si="35"/>
        <v>364.4060870342845</v>
      </c>
      <c r="R129" s="4">
        <f t="shared" si="36"/>
        <v>373.66897837588067</v>
      </c>
      <c r="S129" s="4">
        <f t="shared" si="37"/>
        <v>381.55229015596257</v>
      </c>
      <c r="T129" s="4">
        <f t="shared" si="38"/>
        <v>391.60351267556689</v>
      </c>
      <c r="U129" s="4">
        <f t="shared" si="39"/>
        <v>400.86640401716312</v>
      </c>
    </row>
    <row r="130" spans="1:21" x14ac:dyDescent="0.35">
      <c r="A130">
        <v>5</v>
      </c>
      <c r="C130" s="3">
        <f t="shared" si="27"/>
        <v>1375</v>
      </c>
      <c r="E130" s="3">
        <f t="shared" si="14"/>
        <v>1856.0558604170044</v>
      </c>
      <c r="H130" s="4">
        <f t="shared" si="28"/>
        <v>235.34788310087615</v>
      </c>
      <c r="I130" s="4">
        <f t="shared" si="29"/>
        <v>244.0713456448361</v>
      </c>
      <c r="J130" s="4">
        <f>$E130*H$3</f>
        <v>249.6395132260871</v>
      </c>
      <c r="K130" s="4">
        <f>$E130*I$3</f>
        <v>253.90844170504622</v>
      </c>
      <c r="L130" s="4">
        <f t="shared" si="30"/>
        <v>267.82886065817377</v>
      </c>
      <c r="M130" s="4">
        <f t="shared" si="31"/>
        <v>289.5447142250527</v>
      </c>
      <c r="N130" s="4">
        <f t="shared" si="32"/>
        <v>306.9916393129725</v>
      </c>
      <c r="O130" s="4">
        <f t="shared" si="33"/>
        <v>321.28326943818348</v>
      </c>
      <c r="P130" s="4">
        <f t="shared" si="34"/>
        <v>333.1620269448523</v>
      </c>
      <c r="Q130" s="4">
        <f t="shared" si="35"/>
        <v>343.18472859110415</v>
      </c>
      <c r="R130" s="4">
        <f t="shared" si="36"/>
        <v>351.90819113506404</v>
      </c>
      <c r="S130" s="4">
        <f t="shared" si="37"/>
        <v>359.33241457673205</v>
      </c>
      <c r="T130" s="4">
        <f t="shared" si="38"/>
        <v>368.79829946485876</v>
      </c>
      <c r="U130" s="4">
        <f t="shared" si="39"/>
        <v>377.52176200881871</v>
      </c>
    </row>
    <row r="131" spans="1:21" x14ac:dyDescent="0.35">
      <c r="A131">
        <v>4</v>
      </c>
      <c r="C131" s="3">
        <f t="shared" si="27"/>
        <v>1375</v>
      </c>
      <c r="E131" s="3">
        <f t="shared" si="14"/>
        <v>1747.9675816919314</v>
      </c>
      <c r="H131" s="4">
        <f t="shared" si="28"/>
        <v>221.64228935853689</v>
      </c>
      <c r="I131" s="4">
        <f t="shared" si="29"/>
        <v>229.85773699248898</v>
      </c>
      <c r="J131" s="4">
        <f>$E131*H$3</f>
        <v>235.1016397375648</v>
      </c>
      <c r="K131" s="4">
        <f>$E131*I$3</f>
        <v>239.12196517545621</v>
      </c>
      <c r="L131" s="4">
        <f t="shared" si="30"/>
        <v>252.23172203814573</v>
      </c>
      <c r="M131" s="4">
        <f t="shared" si="31"/>
        <v>272.68294274394128</v>
      </c>
      <c r="N131" s="4">
        <f t="shared" si="32"/>
        <v>289.11383801184542</v>
      </c>
      <c r="O131" s="4">
        <f t="shared" si="33"/>
        <v>302.57318839087333</v>
      </c>
      <c r="P131" s="4">
        <f t="shared" si="34"/>
        <v>313.76018091370167</v>
      </c>
      <c r="Q131" s="4">
        <f t="shared" si="35"/>
        <v>323.19920585483811</v>
      </c>
      <c r="R131" s="4">
        <f t="shared" si="36"/>
        <v>331.41465348879018</v>
      </c>
      <c r="S131" s="4">
        <f t="shared" si="37"/>
        <v>338.40652381555793</v>
      </c>
      <c r="T131" s="4">
        <f t="shared" si="38"/>
        <v>347.32115848218677</v>
      </c>
      <c r="U131" s="4">
        <f t="shared" si="39"/>
        <v>355.53660611613884</v>
      </c>
    </row>
    <row r="132" spans="1:21" x14ac:dyDescent="0.35">
      <c r="A132">
        <v>3</v>
      </c>
      <c r="C132" s="3">
        <f t="shared" si="27"/>
        <v>1375</v>
      </c>
      <c r="E132" s="3">
        <f t="shared" si="14"/>
        <v>1646.173874292489</v>
      </c>
      <c r="H132" s="4">
        <f t="shared" si="28"/>
        <v>208.73484726028761</v>
      </c>
      <c r="I132" s="4">
        <f t="shared" si="29"/>
        <v>216.4718644694623</v>
      </c>
      <c r="J132" s="4">
        <f>$E132*H$3</f>
        <v>221.41038609233979</v>
      </c>
      <c r="K132" s="4">
        <f>$E132*I$3</f>
        <v>225.1965860032125</v>
      </c>
      <c r="L132" s="4">
        <f t="shared" si="30"/>
        <v>237.54289006040619</v>
      </c>
      <c r="M132" s="4">
        <f t="shared" si="31"/>
        <v>256.80312438962829</v>
      </c>
      <c r="N132" s="4">
        <f t="shared" si="32"/>
        <v>272.27715880797768</v>
      </c>
      <c r="O132" s="4">
        <f t="shared" si="33"/>
        <v>284.95269764002984</v>
      </c>
      <c r="P132" s="4">
        <f t="shared" si="34"/>
        <v>295.48821043550174</v>
      </c>
      <c r="Q132" s="4">
        <f t="shared" si="35"/>
        <v>304.37754935668124</v>
      </c>
      <c r="R132" s="4">
        <f t="shared" si="36"/>
        <v>312.11456656585591</v>
      </c>
      <c r="S132" s="4">
        <f t="shared" si="37"/>
        <v>318.69926206302586</v>
      </c>
      <c r="T132" s="4">
        <f t="shared" si="38"/>
        <v>327.09474882191756</v>
      </c>
      <c r="U132" s="4">
        <f t="shared" si="39"/>
        <v>334.83176603109229</v>
      </c>
    </row>
    <row r="133" spans="1:21" x14ac:dyDescent="0.35">
      <c r="A133">
        <v>2</v>
      </c>
      <c r="C133" s="3">
        <f t="shared" si="27"/>
        <v>1375</v>
      </c>
      <c r="E133" s="3">
        <f t="shared" si="14"/>
        <v>1550.3081709216417</v>
      </c>
      <c r="H133" s="4">
        <f t="shared" si="28"/>
        <v>196.57907607286415</v>
      </c>
      <c r="I133" s="4">
        <f t="shared" si="29"/>
        <v>203.8655244761959</v>
      </c>
      <c r="J133" s="4">
        <f>$E133*H$3</f>
        <v>208.51644898896083</v>
      </c>
      <c r="K133" s="4">
        <f>$E133*I$3</f>
        <v>212.0821577820806</v>
      </c>
      <c r="L133" s="4">
        <f t="shared" si="30"/>
        <v>223.70946906399291</v>
      </c>
      <c r="M133" s="4">
        <f t="shared" si="31"/>
        <v>241.84807466377612</v>
      </c>
      <c r="N133" s="4">
        <f t="shared" si="32"/>
        <v>256.4209714704395</v>
      </c>
      <c r="O133" s="4">
        <f t="shared" si="33"/>
        <v>268.3583443865362</v>
      </c>
      <c r="P133" s="4">
        <f t="shared" si="34"/>
        <v>278.28031668043468</v>
      </c>
      <c r="Q133" s="4">
        <f t="shared" si="35"/>
        <v>286.65198080341156</v>
      </c>
      <c r="R133" s="4">
        <f t="shared" si="36"/>
        <v>293.93842920674325</v>
      </c>
      <c r="S133" s="4">
        <f t="shared" si="37"/>
        <v>300.13966189042981</v>
      </c>
      <c r="T133" s="4">
        <f t="shared" si="38"/>
        <v>308.04623356213017</v>
      </c>
      <c r="U133" s="4">
        <f t="shared" si="39"/>
        <v>315.33268196546192</v>
      </c>
    </row>
    <row r="134" spans="1:21" x14ac:dyDescent="0.35">
      <c r="A134">
        <v>1</v>
      </c>
      <c r="C134" s="3">
        <f t="shared" si="27"/>
        <v>1375</v>
      </c>
      <c r="E134" s="3">
        <f t="shared" si="14"/>
        <v>1460.0252514998695</v>
      </c>
      <c r="H134" s="4">
        <f t="shared" si="28"/>
        <v>185.13120189018343</v>
      </c>
      <c r="I134" s="4">
        <f t="shared" si="29"/>
        <v>191.99332057223285</v>
      </c>
      <c r="J134" s="4">
        <f>$E134*H$3</f>
        <v>196.37339632673246</v>
      </c>
      <c r="K134" s="4">
        <f>$E134*I$3</f>
        <v>199.73145440518215</v>
      </c>
      <c r="L134" s="4">
        <f t="shared" si="30"/>
        <v>210.68164379143118</v>
      </c>
      <c r="M134" s="4">
        <f t="shared" si="31"/>
        <v>227.76393923397964</v>
      </c>
      <c r="N134" s="4">
        <f t="shared" si="32"/>
        <v>241.48817659807838</v>
      </c>
      <c r="O134" s="4">
        <f t="shared" si="33"/>
        <v>252.73037103462741</v>
      </c>
      <c r="P134" s="4">
        <f t="shared" si="34"/>
        <v>262.07453264422657</v>
      </c>
      <c r="Q134" s="4">
        <f t="shared" si="35"/>
        <v>269.95866900232585</v>
      </c>
      <c r="R134" s="4">
        <f t="shared" si="36"/>
        <v>276.82078768437526</v>
      </c>
      <c r="S134" s="4">
        <f t="shared" si="37"/>
        <v>282.66088869037469</v>
      </c>
      <c r="T134" s="4">
        <f t="shared" si="38"/>
        <v>290.10701747302403</v>
      </c>
      <c r="U134" s="4">
        <f t="shared" si="39"/>
        <v>296.96913615507344</v>
      </c>
    </row>
    <row r="135" spans="1:21" x14ac:dyDescent="0.35">
      <c r="E135" s="1">
        <f>SUM(E95:E134)</f>
        <v>236657.63102147204</v>
      </c>
      <c r="H135" s="2">
        <f>SUM(H95:H134)</f>
        <v>30008.187613522659</v>
      </c>
      <c r="I135" s="2">
        <f t="shared" ref="I135:U135" si="40">SUM(I95:I134)</f>
        <v>31120.478479323585</v>
      </c>
      <c r="J135" s="2">
        <f t="shared" si="40"/>
        <v>31830.451372388005</v>
      </c>
      <c r="K135" s="2">
        <f t="shared" si="40"/>
        <v>32374.763923737384</v>
      </c>
      <c r="L135" s="2">
        <f t="shared" si="40"/>
        <v>34149.69615639843</v>
      </c>
      <c r="M135" s="2">
        <f t="shared" si="40"/>
        <v>36918.59043934966</v>
      </c>
      <c r="N135" s="2">
        <f t="shared" si="40"/>
        <v>39143.17217095149</v>
      </c>
      <c r="O135" s="2">
        <f t="shared" si="40"/>
        <v>40965.435929816827</v>
      </c>
      <c r="P135" s="2">
        <f t="shared" si="40"/>
        <v>42480.044768354244</v>
      </c>
      <c r="Q135" s="2">
        <f t="shared" si="40"/>
        <v>43757.995975870188</v>
      </c>
      <c r="R135" s="2">
        <f t="shared" si="40"/>
        <v>44870.286841671106</v>
      </c>
      <c r="S135" s="2">
        <f t="shared" si="40"/>
        <v>45816.917365757014</v>
      </c>
      <c r="T135" s="2">
        <f t="shared" si="40"/>
        <v>47023.871283966502</v>
      </c>
      <c r="U135" s="2">
        <f t="shared" si="40"/>
        <v>48136.162149767435</v>
      </c>
    </row>
    <row r="136" spans="1:21" x14ac:dyDescent="0.35">
      <c r="F136" s="5" t="s">
        <v>19</v>
      </c>
      <c r="H136" s="1">
        <f>$E$135-H135</f>
        <v>206649.44340794938</v>
      </c>
      <c r="I136" s="1">
        <f t="shared" ref="I136:U136" si="41">$E$135-I135</f>
        <v>205537.15254214845</v>
      </c>
      <c r="J136" s="1">
        <f t="shared" si="41"/>
        <v>204827.17964908405</v>
      </c>
      <c r="K136" s="1">
        <f t="shared" si="41"/>
        <v>204282.86709773465</v>
      </c>
      <c r="L136" s="1">
        <f t="shared" si="41"/>
        <v>202507.93486507362</v>
      </c>
      <c r="M136" s="1">
        <f t="shared" si="41"/>
        <v>199739.0405821224</v>
      </c>
      <c r="N136" s="1">
        <f t="shared" si="41"/>
        <v>197514.45885052055</v>
      </c>
      <c r="O136" s="1">
        <f t="shared" si="41"/>
        <v>195692.19509165522</v>
      </c>
      <c r="P136" s="1">
        <f t="shared" si="41"/>
        <v>194177.5862531178</v>
      </c>
      <c r="Q136" s="1">
        <f t="shared" si="41"/>
        <v>192899.63504560187</v>
      </c>
      <c r="R136" s="1">
        <f t="shared" si="41"/>
        <v>191787.34417980094</v>
      </c>
      <c r="S136" s="1">
        <f t="shared" si="41"/>
        <v>190840.71365571502</v>
      </c>
      <c r="T136" s="1">
        <f t="shared" si="41"/>
        <v>189633.75973750555</v>
      </c>
      <c r="U136" s="1">
        <f t="shared" si="41"/>
        <v>188521.46887170459</v>
      </c>
    </row>
    <row r="137" spans="1:21" x14ac:dyDescent="0.35">
      <c r="F137" s="5" t="s">
        <v>20</v>
      </c>
      <c r="H137" s="1">
        <f>F45+H136</f>
        <v>1033247.2170397469</v>
      </c>
      <c r="I137" s="1">
        <f t="shared" ref="I137:U137" si="42">G45+I136</f>
        <v>1027685.7627107423</v>
      </c>
      <c r="J137" s="1">
        <f>H45+J136</f>
        <v>1024135.8982454203</v>
      </c>
      <c r="K137" s="1">
        <f>I45+K136</f>
        <v>1021414.3354886733</v>
      </c>
      <c r="L137" s="1">
        <f t="shared" si="42"/>
        <v>1012539.6743253681</v>
      </c>
      <c r="M137" s="1">
        <f t="shared" si="42"/>
        <v>998695.20291061199</v>
      </c>
      <c r="N137" s="1">
        <f t="shared" si="42"/>
        <v>987572.29425260273</v>
      </c>
      <c r="O137" s="1">
        <f t="shared" si="42"/>
        <v>978460.97545827611</v>
      </c>
      <c r="P137" s="1">
        <f t="shared" si="42"/>
        <v>970887.93126558897</v>
      </c>
      <c r="Q137" s="1">
        <f t="shared" si="42"/>
        <v>964498.17522800935</v>
      </c>
      <c r="R137" s="1">
        <f t="shared" si="42"/>
        <v>958936.72089900472</v>
      </c>
      <c r="S137" s="1">
        <f t="shared" si="42"/>
        <v>954203.56827857508</v>
      </c>
      <c r="T137" s="1">
        <f t="shared" si="42"/>
        <v>948168.79868752777</v>
      </c>
      <c r="U137" s="1">
        <f t="shared" si="42"/>
        <v>942607.34435852291</v>
      </c>
    </row>
  </sheetData>
  <conditionalFormatting sqref="F4:S43">
    <cfRule type="cellIs" dxfId="8" priority="1" operator="between">
      <formula>($G$50+$G$50*0.05)</formula>
      <formula>($G$50-$G$50*0.05)</formula>
    </cfRule>
    <cfRule type="cellIs" dxfId="7" priority="2" operator="lessThan">
      <formula>($G$50-$G$50*0.05)</formula>
    </cfRule>
    <cfRule type="cellIs" dxfId="6" priority="3" operator="greaterThan">
      <formula>($G$50 + $G$50*0.05)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Roth vs Traditional</vt:lpstr>
      <vt:lpstr>Traditional With Reinvestment</vt:lpstr>
      <vt:lpstr>After Retirement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Trever</dc:creator>
  <cp:lastModifiedBy>Trever</cp:lastModifiedBy>
  <dcterms:created xsi:type="dcterms:W3CDTF">2017-04-05T15:45:27Z</dcterms:created>
  <dcterms:modified xsi:type="dcterms:W3CDTF">2017-04-10T14:40:55Z</dcterms:modified>
</cp:coreProperties>
</file>