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vs-admin\Downloads\nested\"/>
    </mc:Choice>
  </mc:AlternateContent>
  <xr:revisionPtr revIDLastSave="0" documentId="13_ncr:1_{42635B97-B376-4F59-96EB-8E72C59863D6}" xr6:coauthVersionLast="47" xr6:coauthVersionMax="47" xr10:uidLastSave="{00000000-0000-0000-0000-000000000000}"/>
  <bookViews>
    <workbookView xWindow="-120" yWindow="-120" windowWidth="29040" windowHeight="15840" xr2:uid="{433D8A1F-410D-443B-96E1-B2FBB30D1634}"/>
  </bookViews>
  <sheets>
    <sheet name="hc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G30" i="1"/>
  <c r="G31" i="1"/>
  <c r="G32" i="1"/>
  <c r="G33" i="1"/>
  <c r="G34" i="1"/>
  <c r="G35" i="1"/>
  <c r="G36" i="1"/>
  <c r="G37" i="1"/>
  <c r="G38" i="1"/>
  <c r="G39" i="1"/>
  <c r="G40" i="1"/>
  <c r="G41" i="1"/>
  <c r="G42" i="1"/>
  <c r="G43" i="1"/>
  <c r="G44" i="1"/>
  <c r="G45" i="1"/>
  <c r="G46" i="1"/>
  <c r="G47" i="1"/>
  <c r="G48" i="1"/>
  <c r="G9" i="1"/>
  <c r="G10" i="1"/>
  <c r="G11" i="1"/>
  <c r="G12" i="1"/>
  <c r="G13" i="1"/>
  <c r="G14" i="1"/>
  <c r="G15" i="1"/>
  <c r="G16" i="1"/>
  <c r="G17" i="1"/>
  <c r="G18" i="1"/>
  <c r="G19" i="1"/>
  <c r="G20" i="1"/>
  <c r="G21" i="1"/>
  <c r="G22" i="1"/>
  <c r="G23" i="1"/>
  <c r="G26" i="1"/>
  <c r="D41" i="1"/>
  <c r="A9" i="1"/>
  <c r="A10" i="1" s="1"/>
  <c r="F10" i="1" s="1"/>
  <c r="G8" i="1"/>
  <c r="F8" i="1"/>
  <c r="F9" i="1" l="1"/>
  <c r="A11" i="1"/>
  <c r="F11" i="1" s="1"/>
  <c r="A12" i="1" l="1"/>
  <c r="F12" i="1" s="1"/>
  <c r="A13" i="1" l="1"/>
  <c r="A14" i="1" l="1"/>
  <c r="F13" i="1"/>
  <c r="A15" i="1" l="1"/>
  <c r="F14" i="1"/>
  <c r="A16" i="1" l="1"/>
  <c r="F15" i="1"/>
  <c r="A17" i="1" l="1"/>
  <c r="F16" i="1"/>
  <c r="A18" i="1" l="1"/>
  <c r="F17" i="1"/>
  <c r="A19" i="1" l="1"/>
  <c r="F18" i="1"/>
  <c r="A20" i="1" l="1"/>
  <c r="F19" i="1"/>
  <c r="A21" i="1" l="1"/>
  <c r="F20" i="1"/>
  <c r="A22" i="1" l="1"/>
  <c r="F21" i="1"/>
  <c r="A23" i="1" l="1"/>
  <c r="F22" i="1"/>
  <c r="A24" i="1" l="1"/>
  <c r="A25" i="1" s="1"/>
  <c r="A26" i="1" s="1"/>
  <c r="F23" i="1"/>
  <c r="A27" i="1" l="1"/>
  <c r="F26" i="1"/>
  <c r="A28" i="1" l="1"/>
  <c r="A29" i="1" s="1"/>
  <c r="A30" i="1" s="1"/>
  <c r="F27" i="1"/>
  <c r="A31" i="1" l="1"/>
  <c r="F30" i="1"/>
  <c r="A32" i="1" l="1"/>
  <c r="F31" i="1"/>
  <c r="A33" i="1" l="1"/>
  <c r="F32" i="1"/>
  <c r="A34" i="1" l="1"/>
  <c r="F33" i="1"/>
  <c r="A35" i="1" l="1"/>
  <c r="F34" i="1"/>
  <c r="A36" i="1" l="1"/>
  <c r="F35" i="1"/>
  <c r="A37" i="1" l="1"/>
  <c r="F36" i="1"/>
  <c r="A38" i="1" l="1"/>
  <c r="F37" i="1"/>
  <c r="A39" i="1" l="1"/>
  <c r="F38" i="1"/>
  <c r="A40" i="1" l="1"/>
  <c r="F39" i="1"/>
  <c r="A41" i="1" l="1"/>
  <c r="F40" i="1"/>
  <c r="A42" i="1" l="1"/>
  <c r="F41" i="1"/>
  <c r="A43" i="1" l="1"/>
  <c r="F42" i="1"/>
  <c r="A44" i="1" l="1"/>
  <c r="F43" i="1"/>
  <c r="A45" i="1" l="1"/>
  <c r="F44" i="1"/>
  <c r="A46" i="1" l="1"/>
  <c r="F45" i="1"/>
  <c r="A47" i="1" l="1"/>
  <c r="F46" i="1"/>
  <c r="A48" i="1" l="1"/>
  <c r="F48" i="1" s="1"/>
  <c r="F47" i="1"/>
</calcChain>
</file>

<file path=xl/sharedStrings.xml><?xml version="1.0" encoding="utf-8"?>
<sst xmlns="http://schemas.openxmlformats.org/spreadsheetml/2006/main" count="134" uniqueCount="122">
  <si>
    <t>OnPremVIServerIP</t>
  </si>
  <si>
    <t>192.168.89.210</t>
  </si>
  <si>
    <t>OnPremVIServerUsername</t>
  </si>
  <si>
    <t>administrator@vworkloads.local</t>
  </si>
  <si>
    <t>OnPremVIServerPassword</t>
  </si>
  <si>
    <t>Microsoft.123!</t>
  </si>
  <si>
    <t>PSCIP</t>
  </si>
  <si>
    <t>HCXOnPremUserID</t>
  </si>
  <si>
    <t>admin</t>
  </si>
  <si>
    <t>HCXOnPremPassword</t>
  </si>
  <si>
    <t>OnPremCluster</t>
  </si>
  <si>
    <t>On Prem Cluster Name</t>
  </si>
  <si>
    <t>Cluster</t>
  </si>
  <si>
    <t>HCXManagerVMName</t>
  </si>
  <si>
    <t>Name for On Prem HCX Connector</t>
  </si>
  <si>
    <t>VMNetwork</t>
  </si>
  <si>
    <t>On Prem Network to Deploy HCX Connector</t>
  </si>
  <si>
    <t>VM Network</t>
  </si>
  <si>
    <t>Datastore</t>
  </si>
  <si>
    <t>TrueNas</t>
  </si>
  <si>
    <t>HCXVMIP</t>
  </si>
  <si>
    <t>IP Address for HCX Connector</t>
  </si>
  <si>
    <t>192.168.89.152</t>
  </si>
  <si>
    <t xml:space="preserve">HCXVMNetmask </t>
  </si>
  <si>
    <t>Netmask for HCX Connector</t>
  </si>
  <si>
    <t>255.255.255.0</t>
  </si>
  <si>
    <t>HCXVMGateway</t>
  </si>
  <si>
    <t>Gateway for HCX Connector</t>
  </si>
  <si>
    <t>192.168.89.1</t>
  </si>
  <si>
    <t>HCXVMDNS</t>
  </si>
  <si>
    <t>DNS Server for HCX Connector</t>
  </si>
  <si>
    <t>10.8.0.4</t>
  </si>
  <si>
    <t>HCXVMDomain</t>
  </si>
  <si>
    <t>Domain for HCX Connector</t>
  </si>
  <si>
    <t>vworkloads.local</t>
  </si>
  <si>
    <t>AVSVMNTP</t>
  </si>
  <si>
    <t>NTP Server for HCX Connector</t>
  </si>
  <si>
    <t>pool.ntp.org</t>
  </si>
  <si>
    <t>hcxactivationurl</t>
  </si>
  <si>
    <t>https://connect.hcx.vmware.com</t>
  </si>
  <si>
    <t>hcxactivationkey</t>
  </si>
  <si>
    <t>HCXOnPremRoleMapping</t>
  </si>
  <si>
    <t>HCXCloudIP</t>
  </si>
  <si>
    <t>192.168.0.9</t>
  </si>
  <si>
    <t>HCXOnPremLocation</t>
  </si>
  <si>
    <t>HCXCloudUserID</t>
  </si>
  <si>
    <t>cloudadmin@vsphere.local</t>
  </si>
  <si>
    <t>HCXCloudPassword</t>
  </si>
  <si>
    <t>N-v9r2gR0%l8</t>
  </si>
  <si>
    <t>vmotionprofilegateway</t>
  </si>
  <si>
    <t>vmotionippool</t>
  </si>
  <si>
    <t>vmotionnetworkmask</t>
  </si>
  <si>
    <t>mgmtprofilegateway</t>
  </si>
  <si>
    <t>mgmtippool</t>
  </si>
  <si>
    <t>mgmtnetworkmask</t>
  </si>
  <si>
    <t>mgmtnetworkprofilename</t>
  </si>
  <si>
    <t>Management</t>
  </si>
  <si>
    <t>vmotionnetworkprofilename</t>
  </si>
  <si>
    <t>vMotion</t>
  </si>
  <si>
    <t>vmotionportgroup</t>
  </si>
  <si>
    <t>managementportgroup</t>
  </si>
  <si>
    <t>On Premises vCenter IP / FQDN</t>
  </si>
  <si>
    <t>On Premises vCenter Username</t>
  </si>
  <si>
    <t>Input</t>
  </si>
  <si>
    <t>Details / Notes</t>
  </si>
  <si>
    <t>Item</t>
  </si>
  <si>
    <t>This is the vCenter where the workloads exist which will be migrating to AVS.</t>
  </si>
  <si>
    <t>On Premises Platform Services Controller</t>
  </si>
  <si>
    <t>Many times this is the on prem vCenter IP/FQDN.</t>
  </si>
  <si>
    <t>This would be the name of the Cluster where the HCX Connector will be deployed.</t>
  </si>
  <si>
    <t>On Prem Datastore</t>
  </si>
  <si>
    <t>This is the datastore where the HCX Connector VM should be deployed.</t>
  </si>
  <si>
    <t>This is the network name where the HCX Connector VM should be deployed.  Typically this VM will be deployed to the network where management workloads are deployed.</t>
  </si>
  <si>
    <t>What IP should be assigned to the HCX Connector</t>
  </si>
  <si>
    <t>Netmask which should be assigned to the HCX Connector</t>
  </si>
  <si>
    <t xml:space="preserve"> Gateway of the network where HCX Connector will be deployed.</t>
  </si>
  <si>
    <t>DNS server HCX connector should use.</t>
  </si>
  <si>
    <t>Domain for HCX connector</t>
  </si>
  <si>
    <t>Time Server for the HCX Connector to use</t>
  </si>
  <si>
    <t>Admin password which HCX Connector will be configured with.</t>
  </si>
  <si>
    <t>Admin Password for HCX Connector</t>
  </si>
  <si>
    <t>Closest major city</t>
  </si>
  <si>
    <t>Input the closest major city to the location where the HCX Connector will be deployed, i.e., London, Miami, New York, St. Louis, Madrid, etc…</t>
  </si>
  <si>
    <t>On-Premises HCX Connector Virtual Appliance Deployment Details</t>
  </si>
  <si>
    <t>HCX Cloud (HCX Components on AVS) Details</t>
  </si>
  <si>
    <t>HCX Cloud IP</t>
  </si>
  <si>
    <t>IP Address of the HCX Cloud appliance, this IP can be found in the AVS Azure Portal</t>
  </si>
  <si>
    <t>HCX Cloud Username</t>
  </si>
  <si>
    <t>HCX Cloud Password</t>
  </si>
  <si>
    <t>This would be the same password which is used for the cloudadmin@vsphere.local AVS user.  This password can be found in the Azure AVS portal.</t>
  </si>
  <si>
    <t>HCX Activation Key</t>
  </si>
  <si>
    <t>This can be generated in the AVS Azure Portal.</t>
  </si>
  <si>
    <t>On Premises Cluster Details (The Cluster where HCX Connector was Deployed)</t>
  </si>
  <si>
    <t>vMotion PortGroup</t>
  </si>
  <si>
    <t>vMotion Network Gateway</t>
  </si>
  <si>
    <t>vMotion IPs for HCX</t>
  </si>
  <si>
    <t>Need three IPs which are free on the vMotion network.</t>
  </si>
  <si>
    <t>192.168.89.6-192.168.89.9</t>
  </si>
  <si>
    <t>vMotion network Netmask</t>
  </si>
  <si>
    <t>Management Network PortGroup</t>
  </si>
  <si>
    <t>Portgroup on the cluster virtual switch (standard or distributed) which has access to the cluster's vmkernel management network.</t>
  </si>
  <si>
    <t>Management Network Gateway</t>
  </si>
  <si>
    <t>Management Network Netmask</t>
  </si>
  <si>
    <t>Need three IPs which are free on the Management network.</t>
  </si>
  <si>
    <t>Management IPs for HCX</t>
  </si>
  <si>
    <t>Portgroup on the cluster virtual switch (standard or distributed) that has access to the cluster's vMotion network.  THIS MUST be on vSwitch 0 OR a distributed switch.</t>
  </si>
  <si>
    <t>hcxVDS</t>
  </si>
  <si>
    <t>L2 Extension DVS</t>
  </si>
  <si>
    <t>Name of the distributed switch which has the port groups which will be extended to AVS.</t>
  </si>
  <si>
    <t>Dswitch</t>
  </si>
  <si>
    <t>hcxComputeProfileName</t>
  </si>
  <si>
    <t>ComputeProfile</t>
  </si>
  <si>
    <t>hcxServiceMeshName</t>
  </si>
  <si>
    <t>ServiceMesh</t>
  </si>
  <si>
    <t>hcxRemoteComputeProfileName</t>
  </si>
  <si>
    <t>TNT58-HCX-COMPUTE-PROFILE</t>
  </si>
  <si>
    <t>192.168.90.11-192.168.90.13</t>
  </si>
  <si>
    <t>192.168.90.1</t>
  </si>
  <si>
    <r>
      <rPr>
        <b/>
        <sz val="14"/>
        <color theme="1"/>
        <rFont val="Calibri"/>
        <family val="2"/>
        <scheme val="minor"/>
      </rPr>
      <t>INSTRUCTIONS</t>
    </r>
    <r>
      <rPr>
        <sz val="14"/>
        <color theme="1"/>
        <rFont val="Calibri"/>
        <family val="2"/>
        <scheme val="minor"/>
      </rPr>
      <t xml:space="preserve">:  Replace all the Input values (values in </t>
    </r>
    <r>
      <rPr>
        <b/>
        <i/>
        <sz val="14"/>
        <color theme="1"/>
        <rFont val="Calibri"/>
        <family val="2"/>
        <scheme val="minor"/>
      </rPr>
      <t>italic and bold</t>
    </r>
    <r>
      <rPr>
        <sz val="14"/>
        <color theme="1"/>
        <rFont val="Calibri"/>
        <family val="2"/>
        <scheme val="minor"/>
      </rPr>
      <t>).  The entries which are currently in those fields are for example only, each of those should be modified to your environment.  After completing all the Input fields save this file and run the Powershell script you download when you downloaded this file.</t>
    </r>
  </si>
  <si>
    <t>HCXConnectorForAVS</t>
  </si>
  <si>
    <t>Buffalo</t>
  </si>
  <si>
    <t>A15F3EFD48D84D09ACDEFE4957123456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</si>
</sst>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bgColor indexed="64"/>
      </patternFill>
    </fill>
    <fill>
      <patternFill patternType="solid">
        <fgColor theme="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Protection="1"/>
    <xf numFmtId="0" fontId="0" fillId="3" borderId="0" xfId="0" applyFill="1" applyProtection="1"/>
    <xf numFmtId="0" fontId="0" fillId="0" borderId="0" xfId="0" applyProtection="1">
      <protection hidden="1"/>
    </xf>
    <xf numFmtId="0" fontId="0" fillId="2" borderId="0" xfId="0" applyFill="1" applyProtection="1">
      <protection hidden="1"/>
    </xf>
    <xf numFmtId="0" fontId="0" fillId="3" borderId="0" xfId="0" applyFill="1" applyProtection="1">
      <protection hidden="1"/>
    </xf>
    <xf numFmtId="0" fontId="0" fillId="4" borderId="0" xfId="0" applyFill="1" applyProtection="1">
      <protection hidden="1"/>
    </xf>
    <xf numFmtId="0" fontId="0" fillId="5" borderId="0" xfId="0" applyFill="1" applyProtection="1">
      <protection hidden="1"/>
    </xf>
    <xf numFmtId="0" fontId="0" fillId="6" borderId="0" xfId="0" applyFill="1" applyProtection="1">
      <protection hidden="1"/>
    </xf>
    <xf numFmtId="0" fontId="1" fillId="7" borderId="0" xfId="0" applyFont="1" applyFill="1" applyAlignment="1" applyProtection="1">
      <alignment horizontal="center"/>
    </xf>
    <xf numFmtId="0" fontId="0" fillId="2" borderId="0" xfId="0" applyFill="1" applyProtection="1"/>
    <xf numFmtId="0" fontId="0" fillId="4" borderId="0" xfId="0" applyFill="1" applyProtection="1"/>
    <xf numFmtId="0" fontId="0" fillId="5" borderId="0" xfId="0" applyFill="1" applyProtection="1"/>
    <xf numFmtId="0" fontId="0" fillId="6" borderId="0" xfId="0" applyFill="1" applyProtection="1"/>
    <xf numFmtId="0" fontId="2" fillId="8" borderId="0" xfId="0" applyFont="1" applyFill="1" applyAlignment="1" applyProtection="1">
      <alignment horizontal="center"/>
    </xf>
    <xf numFmtId="0" fontId="4" fillId="0" borderId="0" xfId="0" applyFont="1" applyProtection="1"/>
    <xf numFmtId="0" fontId="4" fillId="6" borderId="0" xfId="0" applyFont="1" applyFill="1" applyAlignment="1" applyProtection="1">
      <alignment horizontal="left" vertical="center" wrapText="1"/>
    </xf>
    <xf numFmtId="0" fontId="3" fillId="4" borderId="0" xfId="0" applyFont="1" applyFill="1" applyAlignment="1" applyProtection="1">
      <alignment horizontal="left"/>
      <protection hidden="1"/>
    </xf>
    <xf numFmtId="0" fontId="3" fillId="4" borderId="0" xfId="0" applyFont="1" applyFill="1" applyAlignment="1" applyProtection="1">
      <alignment horizontal="left"/>
      <protection locked="0"/>
    </xf>
    <xf numFmtId="0" fontId="3" fillId="4" borderId="0" xfId="0" applyFont="1"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dministrator@vworkloads.local" TargetMode="External"/><Relationship Id="rId1" Type="http://schemas.openxmlformats.org/officeDocument/2006/relationships/hyperlink" Target="mailto:cloudadmin@vsphere.loc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B8C6-A1DD-430D-99C3-256F4A3B1CC5}">
  <dimension ref="A2:G48"/>
  <sheetViews>
    <sheetView tabSelected="1" topLeftCell="C1" workbookViewId="0">
      <selection activeCell="D33" sqref="D33"/>
    </sheetView>
  </sheetViews>
  <sheetFormatPr defaultRowHeight="14.25" x14ac:dyDescent="0.45"/>
  <cols>
    <col min="1" max="1" width="3.73046875" style="1" hidden="1" customWidth="1"/>
    <col min="2" max="2" width="25.53125" style="1" hidden="1" customWidth="1"/>
    <col min="3" max="3" width="37.6640625" style="1" bestFit="1" customWidth="1"/>
    <col min="4" max="4" width="33.3984375" style="1" bestFit="1" customWidth="1"/>
    <col min="5" max="5" width="147.9296875" style="1" bestFit="1" customWidth="1"/>
    <col min="6" max="6" width="23.6640625" style="1" hidden="1" customWidth="1"/>
    <col min="7" max="7" width="23.53125" style="1" hidden="1" customWidth="1"/>
    <col min="8" max="16384" width="9.06640625" style="1"/>
  </cols>
  <sheetData>
    <row r="2" spans="1:7" ht="18" customHeight="1" x14ac:dyDescent="0.45">
      <c r="C2" s="16" t="s">
        <v>118</v>
      </c>
      <c r="D2" s="16"/>
      <c r="E2" s="16"/>
    </row>
    <row r="3" spans="1:7" s="15" customFormat="1" ht="18" customHeight="1" x14ac:dyDescent="0.55000000000000004">
      <c r="C3" s="16"/>
      <c r="D3" s="16"/>
      <c r="E3" s="16"/>
    </row>
    <row r="4" spans="1:7" s="15" customFormat="1" ht="18" x14ac:dyDescent="0.55000000000000004">
      <c r="C4" s="16"/>
      <c r="D4" s="16"/>
      <c r="E4" s="16"/>
    </row>
    <row r="6" spans="1:7" x14ac:dyDescent="0.45">
      <c r="C6" s="9" t="s">
        <v>83</v>
      </c>
      <c r="D6" s="9"/>
      <c r="E6" s="9"/>
    </row>
    <row r="7" spans="1:7" x14ac:dyDescent="0.45">
      <c r="C7" s="14" t="s">
        <v>65</v>
      </c>
      <c r="D7" s="14" t="s">
        <v>63</v>
      </c>
      <c r="E7" s="14" t="s">
        <v>64</v>
      </c>
    </row>
    <row r="8" spans="1:7" x14ac:dyDescent="0.45">
      <c r="A8" s="10">
        <v>8</v>
      </c>
      <c r="B8" s="2" t="s">
        <v>0</v>
      </c>
      <c r="C8" s="11" t="s">
        <v>61</v>
      </c>
      <c r="D8" s="19" t="s">
        <v>1</v>
      </c>
      <c r="E8" s="11" t="s">
        <v>66</v>
      </c>
      <c r="F8" s="12" t="str">
        <f>"$row"&amp;B8&amp;",$col"&amp;B8&amp;" = "&amp;A8&amp;""&amp;",4"</f>
        <v>$rowOnPremVIServerIP,$colOnPremVIServerIP = 8,4</v>
      </c>
      <c r="G8" s="13" t="str">
        <f>"$"&amp;B8&amp;" = $sheet.Cells.Item($row"&amp;B8&amp;",$col"&amp;B8&amp;").text"</f>
        <v>$OnPremVIServerIP = $sheet.Cells.Item($rowOnPremVIServerIP,$colOnPremVIServerIP).text</v>
      </c>
    </row>
    <row r="9" spans="1:7" x14ac:dyDescent="0.45">
      <c r="A9" s="10">
        <f>A8+1</f>
        <v>9</v>
      </c>
      <c r="B9" s="2" t="s">
        <v>2</v>
      </c>
      <c r="C9" s="11" t="s">
        <v>62</v>
      </c>
      <c r="D9" s="19" t="s">
        <v>3</v>
      </c>
      <c r="E9" s="11"/>
      <c r="F9" s="12" t="str">
        <f t="shared" ref="F9:F27" si="0">"$row"&amp;B9&amp;",$col"&amp;B9&amp;" = "&amp;A9&amp;""&amp;",4"</f>
        <v>$rowOnPremVIServerUsername,$colOnPremVIServerUsername = 9,4</v>
      </c>
      <c r="G9" s="13" t="str">
        <f t="shared" ref="G9:G27" si="1">"$"&amp;B9&amp;" = $sheet.Cells.Item($row"&amp;B9&amp;",$col"&amp;B9&amp;").text"</f>
        <v>$OnPremVIServerUsername = $sheet.Cells.Item($rowOnPremVIServerUsername,$colOnPremVIServerUsername).text</v>
      </c>
    </row>
    <row r="10" spans="1:7" x14ac:dyDescent="0.45">
      <c r="A10" s="10">
        <f t="shared" ref="A10:A48" si="2">A9+1</f>
        <v>10</v>
      </c>
      <c r="B10" s="2" t="s">
        <v>4</v>
      </c>
      <c r="C10" s="11" t="s">
        <v>62</v>
      </c>
      <c r="D10" s="19" t="s">
        <v>5</v>
      </c>
      <c r="E10" s="11"/>
      <c r="F10" s="12" t="str">
        <f t="shared" si="0"/>
        <v>$rowOnPremVIServerPassword,$colOnPremVIServerPassword = 10,4</v>
      </c>
      <c r="G10" s="13" t="str">
        <f t="shared" si="1"/>
        <v>$OnPremVIServerPassword = $sheet.Cells.Item($rowOnPremVIServerPassword,$colOnPremVIServerPassword).text</v>
      </c>
    </row>
    <row r="11" spans="1:7" x14ac:dyDescent="0.45">
      <c r="A11" s="10">
        <f t="shared" si="2"/>
        <v>11</v>
      </c>
      <c r="B11" s="2" t="s">
        <v>6</v>
      </c>
      <c r="C11" s="11" t="s">
        <v>67</v>
      </c>
      <c r="D11" s="19" t="s">
        <v>1</v>
      </c>
      <c r="E11" s="11" t="s">
        <v>68</v>
      </c>
      <c r="F11" s="12" t="str">
        <f t="shared" si="0"/>
        <v>$rowPSCIP,$colPSCIP = 11,4</v>
      </c>
      <c r="G11" s="13" t="str">
        <f t="shared" si="1"/>
        <v>$PSCIP = $sheet.Cells.Item($rowPSCIP,$colPSCIP).text</v>
      </c>
    </row>
    <row r="12" spans="1:7" x14ac:dyDescent="0.45">
      <c r="A12" s="10">
        <f t="shared" si="2"/>
        <v>12</v>
      </c>
      <c r="B12" s="2" t="s">
        <v>10</v>
      </c>
      <c r="C12" s="11" t="s">
        <v>11</v>
      </c>
      <c r="D12" s="19" t="s">
        <v>12</v>
      </c>
      <c r="E12" s="11" t="s">
        <v>69</v>
      </c>
      <c r="F12" s="12" t="str">
        <f t="shared" si="0"/>
        <v>$rowOnPremCluster,$colOnPremCluster = 12,4</v>
      </c>
      <c r="G12" s="13" t="str">
        <f t="shared" si="1"/>
        <v>$OnPremCluster = $sheet.Cells.Item($rowOnPremCluster,$colOnPremCluster).text</v>
      </c>
    </row>
    <row r="13" spans="1:7" x14ac:dyDescent="0.45">
      <c r="A13" s="10">
        <f t="shared" si="2"/>
        <v>13</v>
      </c>
      <c r="B13" s="2" t="s">
        <v>15</v>
      </c>
      <c r="C13" s="11" t="s">
        <v>16</v>
      </c>
      <c r="D13" s="19" t="s">
        <v>17</v>
      </c>
      <c r="E13" s="11" t="s">
        <v>72</v>
      </c>
      <c r="F13" s="12" t="str">
        <f t="shared" si="0"/>
        <v>$rowVMNetwork,$colVMNetwork = 13,4</v>
      </c>
      <c r="G13" s="13" t="str">
        <f t="shared" si="1"/>
        <v>$VMNetwork = $sheet.Cells.Item($rowVMNetwork,$colVMNetwork).text</v>
      </c>
    </row>
    <row r="14" spans="1:7" x14ac:dyDescent="0.45">
      <c r="A14" s="10">
        <f t="shared" si="2"/>
        <v>14</v>
      </c>
      <c r="B14" s="2" t="s">
        <v>18</v>
      </c>
      <c r="C14" s="11" t="s">
        <v>70</v>
      </c>
      <c r="D14" s="19" t="s">
        <v>19</v>
      </c>
      <c r="E14" s="11" t="s">
        <v>71</v>
      </c>
      <c r="F14" s="12" t="str">
        <f t="shared" si="0"/>
        <v>$rowDatastore,$colDatastore = 14,4</v>
      </c>
      <c r="G14" s="13" t="str">
        <f t="shared" si="1"/>
        <v>$Datastore = $sheet.Cells.Item($rowDatastore,$colDatastore).text</v>
      </c>
    </row>
    <row r="15" spans="1:7" x14ac:dyDescent="0.45">
      <c r="A15" s="10">
        <f t="shared" si="2"/>
        <v>15</v>
      </c>
      <c r="B15" s="2" t="s">
        <v>20</v>
      </c>
      <c r="C15" s="11" t="s">
        <v>21</v>
      </c>
      <c r="D15" s="19" t="s">
        <v>22</v>
      </c>
      <c r="E15" s="11" t="s">
        <v>73</v>
      </c>
      <c r="F15" s="12" t="str">
        <f t="shared" si="0"/>
        <v>$rowHCXVMIP,$colHCXVMIP = 15,4</v>
      </c>
      <c r="G15" s="13" t="str">
        <f t="shared" si="1"/>
        <v>$HCXVMIP = $sheet.Cells.Item($rowHCXVMIP,$colHCXVMIP).text</v>
      </c>
    </row>
    <row r="16" spans="1:7" x14ac:dyDescent="0.45">
      <c r="A16" s="10">
        <f t="shared" si="2"/>
        <v>16</v>
      </c>
      <c r="B16" s="2" t="s">
        <v>23</v>
      </c>
      <c r="C16" s="11" t="s">
        <v>24</v>
      </c>
      <c r="D16" s="19" t="s">
        <v>25</v>
      </c>
      <c r="E16" s="11" t="s">
        <v>74</v>
      </c>
      <c r="F16" s="12" t="str">
        <f t="shared" si="0"/>
        <v>$rowHCXVMNetmask ,$colHCXVMNetmask  = 16,4</v>
      </c>
      <c r="G16" s="13" t="str">
        <f t="shared" si="1"/>
        <v>$HCXVMNetmask  = $sheet.Cells.Item($rowHCXVMNetmask ,$colHCXVMNetmask ).text</v>
      </c>
    </row>
    <row r="17" spans="1:7" x14ac:dyDescent="0.45">
      <c r="A17" s="10">
        <f t="shared" si="2"/>
        <v>17</v>
      </c>
      <c r="B17" s="2" t="s">
        <v>26</v>
      </c>
      <c r="C17" s="11" t="s">
        <v>27</v>
      </c>
      <c r="D17" s="19" t="s">
        <v>28</v>
      </c>
      <c r="E17" s="11" t="s">
        <v>75</v>
      </c>
      <c r="F17" s="12" t="str">
        <f t="shared" si="0"/>
        <v>$rowHCXVMGateway,$colHCXVMGateway = 17,4</v>
      </c>
      <c r="G17" s="13" t="str">
        <f t="shared" si="1"/>
        <v>$HCXVMGateway = $sheet.Cells.Item($rowHCXVMGateway,$colHCXVMGateway).text</v>
      </c>
    </row>
    <row r="18" spans="1:7" x14ac:dyDescent="0.45">
      <c r="A18" s="10">
        <f t="shared" si="2"/>
        <v>18</v>
      </c>
      <c r="B18" s="2" t="s">
        <v>29</v>
      </c>
      <c r="C18" s="11" t="s">
        <v>30</v>
      </c>
      <c r="D18" s="19" t="s">
        <v>31</v>
      </c>
      <c r="E18" s="11" t="s">
        <v>76</v>
      </c>
      <c r="F18" s="12" t="str">
        <f t="shared" si="0"/>
        <v>$rowHCXVMDNS,$colHCXVMDNS = 18,4</v>
      </c>
      <c r="G18" s="13" t="str">
        <f t="shared" si="1"/>
        <v>$HCXVMDNS = $sheet.Cells.Item($rowHCXVMDNS,$colHCXVMDNS).text</v>
      </c>
    </row>
    <row r="19" spans="1:7" x14ac:dyDescent="0.45">
      <c r="A19" s="10">
        <f t="shared" si="2"/>
        <v>19</v>
      </c>
      <c r="B19" s="2" t="s">
        <v>32</v>
      </c>
      <c r="C19" s="11" t="s">
        <v>33</v>
      </c>
      <c r="D19" s="19" t="s">
        <v>34</v>
      </c>
      <c r="E19" s="11" t="s">
        <v>77</v>
      </c>
      <c r="F19" s="12" t="str">
        <f t="shared" si="0"/>
        <v>$rowHCXVMDomain,$colHCXVMDomain = 19,4</v>
      </c>
      <c r="G19" s="13" t="str">
        <f t="shared" si="1"/>
        <v>$HCXVMDomain = $sheet.Cells.Item($rowHCXVMDomain,$colHCXVMDomain).text</v>
      </c>
    </row>
    <row r="20" spans="1:7" x14ac:dyDescent="0.45">
      <c r="A20" s="10">
        <f t="shared" si="2"/>
        <v>20</v>
      </c>
      <c r="B20" s="2" t="s">
        <v>35</v>
      </c>
      <c r="C20" s="11" t="s">
        <v>36</v>
      </c>
      <c r="D20" s="19" t="s">
        <v>37</v>
      </c>
      <c r="E20" s="11" t="s">
        <v>78</v>
      </c>
      <c r="F20" s="12" t="str">
        <f t="shared" si="0"/>
        <v>$rowAVSVMNTP,$colAVSVMNTP = 20,4</v>
      </c>
      <c r="G20" s="13" t="str">
        <f t="shared" si="1"/>
        <v>$AVSVMNTP = $sheet.Cells.Item($rowAVSVMNTP,$colAVSVMNTP).text</v>
      </c>
    </row>
    <row r="21" spans="1:7" x14ac:dyDescent="0.45">
      <c r="A21" s="10">
        <f t="shared" si="2"/>
        <v>21</v>
      </c>
      <c r="B21" s="2" t="s">
        <v>9</v>
      </c>
      <c r="C21" s="11" t="s">
        <v>80</v>
      </c>
      <c r="D21" s="19" t="s">
        <v>5</v>
      </c>
      <c r="E21" s="11" t="s">
        <v>79</v>
      </c>
      <c r="F21" s="12" t="str">
        <f t="shared" si="0"/>
        <v>$rowHCXOnPremPassword,$colHCXOnPremPassword = 21,4</v>
      </c>
      <c r="G21" s="13" t="str">
        <f t="shared" si="1"/>
        <v>$HCXOnPremPassword = $sheet.Cells.Item($rowHCXOnPremPassword,$colHCXOnPremPassword).text</v>
      </c>
    </row>
    <row r="22" spans="1:7" x14ac:dyDescent="0.45">
      <c r="A22" s="10">
        <f t="shared" si="2"/>
        <v>22</v>
      </c>
      <c r="B22" s="2" t="s">
        <v>44</v>
      </c>
      <c r="C22" s="11" t="s">
        <v>81</v>
      </c>
      <c r="D22" s="19" t="s">
        <v>120</v>
      </c>
      <c r="E22" s="11" t="s">
        <v>82</v>
      </c>
      <c r="F22" s="12" t="str">
        <f t="shared" si="0"/>
        <v>$rowHCXOnPremLocation,$colHCXOnPremLocation = 22,4</v>
      </c>
      <c r="G22" s="13" t="str">
        <f t="shared" si="1"/>
        <v>$HCXOnPremLocation = $sheet.Cells.Item($rowHCXOnPremLocation,$colHCXOnPremLocation).text</v>
      </c>
    </row>
    <row r="23" spans="1:7" x14ac:dyDescent="0.45">
      <c r="A23" s="10">
        <f t="shared" si="2"/>
        <v>23</v>
      </c>
      <c r="B23" s="2" t="s">
        <v>40</v>
      </c>
      <c r="C23" s="11" t="s">
        <v>90</v>
      </c>
      <c r="D23" s="19" t="s">
        <v>121</v>
      </c>
      <c r="E23" s="11" t="s">
        <v>91</v>
      </c>
      <c r="F23" s="12" t="str">
        <f t="shared" si="0"/>
        <v>$rowhcxactivationkey,$colhcxactivationkey = 23,4</v>
      </c>
      <c r="G23" s="13" t="str">
        <f t="shared" si="1"/>
        <v>$hcxactivationkey = $sheet.Cells.Item($rowhcxactivationkey,$colhcxactivationkey).text</v>
      </c>
    </row>
    <row r="24" spans="1:7" x14ac:dyDescent="0.45">
      <c r="A24" s="10">
        <f t="shared" si="2"/>
        <v>24</v>
      </c>
      <c r="B24" s="2"/>
      <c r="C24" s="9" t="s">
        <v>84</v>
      </c>
      <c r="D24" s="9"/>
      <c r="E24" s="9"/>
      <c r="F24" s="12"/>
      <c r="G24" s="13"/>
    </row>
    <row r="25" spans="1:7" x14ac:dyDescent="0.45">
      <c r="A25" s="10">
        <f t="shared" si="2"/>
        <v>25</v>
      </c>
      <c r="B25" s="2"/>
      <c r="C25" s="14" t="s">
        <v>65</v>
      </c>
      <c r="D25" s="14" t="s">
        <v>63</v>
      </c>
      <c r="E25" s="14" t="s">
        <v>64</v>
      </c>
      <c r="F25" s="12"/>
      <c r="G25" s="13"/>
    </row>
    <row r="26" spans="1:7" x14ac:dyDescent="0.45">
      <c r="A26" s="10">
        <f t="shared" si="2"/>
        <v>26</v>
      </c>
      <c r="B26" s="2" t="s">
        <v>42</v>
      </c>
      <c r="C26" s="11" t="s">
        <v>85</v>
      </c>
      <c r="D26" s="19" t="s">
        <v>43</v>
      </c>
      <c r="E26" s="11" t="s">
        <v>86</v>
      </c>
      <c r="F26" s="12" t="str">
        <f t="shared" si="0"/>
        <v>$rowHCXCloudIP,$colHCXCloudIP = 26,4</v>
      </c>
      <c r="G26" s="13" t="str">
        <f t="shared" si="1"/>
        <v>$HCXCloudIP = $sheet.Cells.Item($rowHCXCloudIP,$colHCXCloudIP).text</v>
      </c>
    </row>
    <row r="27" spans="1:7" x14ac:dyDescent="0.45">
      <c r="A27" s="10">
        <f t="shared" si="2"/>
        <v>27</v>
      </c>
      <c r="B27" s="2" t="s">
        <v>47</v>
      </c>
      <c r="C27" s="11" t="s">
        <v>88</v>
      </c>
      <c r="D27" s="19" t="s">
        <v>48</v>
      </c>
      <c r="E27" s="11" t="s">
        <v>89</v>
      </c>
      <c r="F27" s="12" t="str">
        <f t="shared" si="0"/>
        <v>$rowHCXCloudPassword,$colHCXCloudPassword = 27,4</v>
      </c>
      <c r="G27" s="13" t="str">
        <f t="shared" si="1"/>
        <v>$HCXCloudPassword = $sheet.Cells.Item($rowHCXCloudPassword,$colHCXCloudPassword).text</v>
      </c>
    </row>
    <row r="28" spans="1:7" x14ac:dyDescent="0.45">
      <c r="A28" s="10">
        <f t="shared" si="2"/>
        <v>28</v>
      </c>
      <c r="B28" s="2"/>
      <c r="C28" s="9" t="s">
        <v>92</v>
      </c>
      <c r="D28" s="9"/>
      <c r="E28" s="9"/>
      <c r="F28" s="12"/>
      <c r="G28" s="13"/>
    </row>
    <row r="29" spans="1:7" x14ac:dyDescent="0.45">
      <c r="A29" s="10">
        <f t="shared" si="2"/>
        <v>29</v>
      </c>
      <c r="B29" s="2"/>
      <c r="C29" s="14" t="s">
        <v>65</v>
      </c>
      <c r="D29" s="14" t="s">
        <v>63</v>
      </c>
      <c r="E29" s="14" t="s">
        <v>64</v>
      </c>
      <c r="F29" s="12"/>
      <c r="G29" s="13"/>
    </row>
    <row r="30" spans="1:7" x14ac:dyDescent="0.45">
      <c r="A30" s="10">
        <f t="shared" si="2"/>
        <v>30</v>
      </c>
      <c r="B30" s="2" t="s">
        <v>59</v>
      </c>
      <c r="C30" s="11" t="s">
        <v>93</v>
      </c>
      <c r="D30" s="18" t="s">
        <v>17</v>
      </c>
      <c r="E30" s="11" t="s">
        <v>105</v>
      </c>
      <c r="F30" s="12" t="str">
        <f t="shared" ref="F30:F48" si="3">"$row"&amp;B30&amp;",$col"&amp;B30&amp;" = "&amp;A30&amp;""&amp;",4"</f>
        <v>$rowvmotionportgroup,$colvmotionportgroup = 30,4</v>
      </c>
      <c r="G30" s="13" t="str">
        <f t="shared" ref="G30:G48" si="4">"$"&amp;B30&amp;" = $sheet.Cells.Item($row"&amp;B30&amp;",$col"&amp;B30&amp;").text"</f>
        <v>$vmotionportgroup = $sheet.Cells.Item($rowvmotionportgroup,$colvmotionportgroup).text</v>
      </c>
    </row>
    <row r="31" spans="1:7" x14ac:dyDescent="0.45">
      <c r="A31" s="10">
        <f t="shared" si="2"/>
        <v>31</v>
      </c>
      <c r="B31" s="2" t="s">
        <v>49</v>
      </c>
      <c r="C31" s="11" t="s">
        <v>94</v>
      </c>
      <c r="D31" s="18" t="s">
        <v>28</v>
      </c>
      <c r="E31" s="11"/>
      <c r="F31" s="12" t="str">
        <f t="shared" si="3"/>
        <v>$rowvmotionprofilegateway,$colvmotionprofilegateway = 31,4</v>
      </c>
      <c r="G31" s="13" t="str">
        <f t="shared" si="4"/>
        <v>$vmotionprofilegateway = $sheet.Cells.Item($rowvmotionprofilegateway,$colvmotionprofilegateway).text</v>
      </c>
    </row>
    <row r="32" spans="1:7" x14ac:dyDescent="0.45">
      <c r="A32" s="10">
        <f t="shared" si="2"/>
        <v>32</v>
      </c>
      <c r="B32" s="2" t="s">
        <v>51</v>
      </c>
      <c r="C32" s="11" t="s">
        <v>98</v>
      </c>
      <c r="D32" s="18">
        <v>24</v>
      </c>
      <c r="E32" s="11"/>
      <c r="F32" s="12" t="str">
        <f t="shared" si="3"/>
        <v>$rowvmotionnetworkmask,$colvmotionnetworkmask = 32,4</v>
      </c>
      <c r="G32" s="13" t="str">
        <f t="shared" si="4"/>
        <v>$vmotionnetworkmask = $sheet.Cells.Item($rowvmotionnetworkmask,$colvmotionnetworkmask).text</v>
      </c>
    </row>
    <row r="33" spans="1:7" x14ac:dyDescent="0.45">
      <c r="A33" s="10">
        <f t="shared" si="2"/>
        <v>33</v>
      </c>
      <c r="B33" s="2" t="s">
        <v>50</v>
      </c>
      <c r="C33" s="11" t="s">
        <v>95</v>
      </c>
      <c r="D33" s="18" t="s">
        <v>97</v>
      </c>
      <c r="E33" s="11" t="s">
        <v>96</v>
      </c>
      <c r="F33" s="12" t="str">
        <f t="shared" si="3"/>
        <v>$rowvmotionippool,$colvmotionippool = 33,4</v>
      </c>
      <c r="G33" s="13" t="str">
        <f t="shared" si="4"/>
        <v>$vmotionippool = $sheet.Cells.Item($rowvmotionippool,$colvmotionippool).text</v>
      </c>
    </row>
    <row r="34" spans="1:7" x14ac:dyDescent="0.45">
      <c r="A34" s="10">
        <f t="shared" si="2"/>
        <v>34</v>
      </c>
      <c r="B34" s="2" t="s">
        <v>60</v>
      </c>
      <c r="C34" s="11" t="s">
        <v>99</v>
      </c>
      <c r="D34" s="18" t="s">
        <v>17</v>
      </c>
      <c r="E34" s="11" t="s">
        <v>100</v>
      </c>
      <c r="F34" s="12" t="str">
        <f t="shared" si="3"/>
        <v>$rowmanagementportgroup,$colmanagementportgroup = 34,4</v>
      </c>
      <c r="G34" s="13" t="str">
        <f t="shared" si="4"/>
        <v>$managementportgroup = $sheet.Cells.Item($rowmanagementportgroup,$colmanagementportgroup).text</v>
      </c>
    </row>
    <row r="35" spans="1:7" x14ac:dyDescent="0.45">
      <c r="A35" s="10">
        <f t="shared" si="2"/>
        <v>35</v>
      </c>
      <c r="B35" s="2" t="s">
        <v>52</v>
      </c>
      <c r="C35" s="11" t="s">
        <v>101</v>
      </c>
      <c r="D35" s="18" t="s">
        <v>117</v>
      </c>
      <c r="E35" s="11"/>
      <c r="F35" s="12" t="str">
        <f t="shared" si="3"/>
        <v>$rowmgmtprofilegateway,$colmgmtprofilegateway = 35,4</v>
      </c>
      <c r="G35" s="13" t="str">
        <f t="shared" si="4"/>
        <v>$mgmtprofilegateway = $sheet.Cells.Item($rowmgmtprofilegateway,$colmgmtprofilegateway).text</v>
      </c>
    </row>
    <row r="36" spans="1:7" x14ac:dyDescent="0.45">
      <c r="A36" s="10">
        <f t="shared" si="2"/>
        <v>36</v>
      </c>
      <c r="B36" s="2" t="s">
        <v>54</v>
      </c>
      <c r="C36" s="11" t="s">
        <v>102</v>
      </c>
      <c r="D36" s="18">
        <v>24</v>
      </c>
      <c r="E36" s="11"/>
      <c r="F36" s="12" t="str">
        <f t="shared" si="3"/>
        <v>$rowmgmtnetworkmask,$colmgmtnetworkmask = 36,4</v>
      </c>
      <c r="G36" s="13" t="str">
        <f t="shared" si="4"/>
        <v>$mgmtnetworkmask = $sheet.Cells.Item($rowmgmtnetworkmask,$colmgmtnetworkmask).text</v>
      </c>
    </row>
    <row r="37" spans="1:7" x14ac:dyDescent="0.45">
      <c r="A37" s="10">
        <f t="shared" si="2"/>
        <v>37</v>
      </c>
      <c r="B37" s="2" t="s">
        <v>53</v>
      </c>
      <c r="C37" s="11" t="s">
        <v>104</v>
      </c>
      <c r="D37" s="18" t="s">
        <v>116</v>
      </c>
      <c r="E37" s="11" t="s">
        <v>103</v>
      </c>
      <c r="F37" s="12" t="str">
        <f t="shared" si="3"/>
        <v>$rowmgmtippool,$colmgmtippool = 37,4</v>
      </c>
      <c r="G37" s="13" t="str">
        <f t="shared" si="4"/>
        <v>$mgmtippool = $sheet.Cells.Item($rowmgmtippool,$colmgmtippool).text</v>
      </c>
    </row>
    <row r="38" spans="1:7" x14ac:dyDescent="0.45">
      <c r="A38" s="10">
        <f t="shared" si="2"/>
        <v>38</v>
      </c>
      <c r="B38" s="2" t="s">
        <v>106</v>
      </c>
      <c r="C38" s="11" t="s">
        <v>107</v>
      </c>
      <c r="D38" s="18" t="s">
        <v>109</v>
      </c>
      <c r="E38" s="11" t="s">
        <v>108</v>
      </c>
      <c r="F38" s="12" t="str">
        <f t="shared" si="3"/>
        <v>$rowhcxVDS,$colhcxVDS = 38,4</v>
      </c>
      <c r="G38" s="13" t="str">
        <f t="shared" si="4"/>
        <v>$hcxVDS = $sheet.Cells.Item($rowhcxVDS,$colhcxVDS).text</v>
      </c>
    </row>
    <row r="39" spans="1:7" s="3" customFormat="1" hidden="1" x14ac:dyDescent="0.45">
      <c r="A39" s="4">
        <f t="shared" si="2"/>
        <v>39</v>
      </c>
      <c r="B39" s="5" t="s">
        <v>7</v>
      </c>
      <c r="C39" s="6"/>
      <c r="D39" s="17" t="s">
        <v>8</v>
      </c>
      <c r="E39" s="6"/>
      <c r="F39" s="7" t="str">
        <f t="shared" si="3"/>
        <v>$rowHCXOnPremUserID,$colHCXOnPremUserID = 39,4</v>
      </c>
      <c r="G39" s="8" t="str">
        <f t="shared" si="4"/>
        <v>$HCXOnPremUserID = $sheet.Cells.Item($rowHCXOnPremUserID,$colHCXOnPremUserID).text</v>
      </c>
    </row>
    <row r="40" spans="1:7" s="3" customFormat="1" hidden="1" x14ac:dyDescent="0.45">
      <c r="A40" s="4">
        <f t="shared" si="2"/>
        <v>40</v>
      </c>
      <c r="B40" s="5" t="s">
        <v>13</v>
      </c>
      <c r="C40" s="6" t="s">
        <v>14</v>
      </c>
      <c r="D40" s="17" t="s">
        <v>119</v>
      </c>
      <c r="E40" s="6"/>
      <c r="F40" s="7" t="str">
        <f t="shared" si="3"/>
        <v>$rowHCXManagerVMName,$colHCXManagerVMName = 40,4</v>
      </c>
      <c r="G40" s="8" t="str">
        <f t="shared" si="4"/>
        <v>$HCXManagerVMName = $sheet.Cells.Item($rowHCXManagerVMName,$colHCXManagerVMName).text</v>
      </c>
    </row>
    <row r="41" spans="1:7" s="3" customFormat="1" hidden="1" x14ac:dyDescent="0.45">
      <c r="A41" s="4">
        <f t="shared" si="2"/>
        <v>41</v>
      </c>
      <c r="B41" s="5" t="s">
        <v>41</v>
      </c>
      <c r="C41" s="6"/>
      <c r="D41" s="17" t="str">
        <f>RIGHT(D9,LEN(D9)-(FIND("@",D9)))</f>
        <v>vworkloads.local</v>
      </c>
      <c r="E41" s="6"/>
      <c r="F41" s="7" t="str">
        <f t="shared" si="3"/>
        <v>$rowHCXOnPremRoleMapping,$colHCXOnPremRoleMapping = 41,4</v>
      </c>
      <c r="G41" s="8" t="str">
        <f t="shared" si="4"/>
        <v>$HCXOnPremRoleMapping = $sheet.Cells.Item($rowHCXOnPremRoleMapping,$colHCXOnPremRoleMapping).text</v>
      </c>
    </row>
    <row r="42" spans="1:7" s="3" customFormat="1" hidden="1" x14ac:dyDescent="0.45">
      <c r="A42" s="4">
        <f t="shared" si="2"/>
        <v>42</v>
      </c>
      <c r="B42" s="5" t="s">
        <v>55</v>
      </c>
      <c r="C42" s="6"/>
      <c r="D42" s="17" t="s">
        <v>56</v>
      </c>
      <c r="E42" s="6"/>
      <c r="F42" s="7" t="str">
        <f t="shared" si="3"/>
        <v>$rowmgmtnetworkprofilename,$colmgmtnetworkprofilename = 42,4</v>
      </c>
      <c r="G42" s="8" t="str">
        <f t="shared" si="4"/>
        <v>$mgmtnetworkprofilename = $sheet.Cells.Item($rowmgmtnetworkprofilename,$colmgmtnetworkprofilename).text</v>
      </c>
    </row>
    <row r="43" spans="1:7" s="3" customFormat="1" hidden="1" x14ac:dyDescent="0.45">
      <c r="A43" s="4">
        <f t="shared" si="2"/>
        <v>43</v>
      </c>
      <c r="B43" s="5" t="s">
        <v>57</v>
      </c>
      <c r="C43" s="6"/>
      <c r="D43" s="17" t="s">
        <v>58</v>
      </c>
      <c r="E43" s="6"/>
      <c r="F43" s="7" t="str">
        <f t="shared" si="3"/>
        <v>$rowvmotionnetworkprofilename,$colvmotionnetworkprofilename = 43,4</v>
      </c>
      <c r="G43" s="8" t="str">
        <f t="shared" si="4"/>
        <v>$vmotionnetworkprofilename = $sheet.Cells.Item($rowvmotionnetworkprofilename,$colvmotionnetworkprofilename).text</v>
      </c>
    </row>
    <row r="44" spans="1:7" s="3" customFormat="1" hidden="1" x14ac:dyDescent="0.45">
      <c r="A44" s="4">
        <f t="shared" si="2"/>
        <v>44</v>
      </c>
      <c r="B44" s="5" t="s">
        <v>38</v>
      </c>
      <c r="C44" s="6"/>
      <c r="D44" s="17" t="s">
        <v>39</v>
      </c>
      <c r="E44" s="6"/>
      <c r="F44" s="7" t="str">
        <f t="shared" si="3"/>
        <v>$rowhcxactivationurl,$colhcxactivationurl = 44,4</v>
      </c>
      <c r="G44" s="8" t="str">
        <f t="shared" si="4"/>
        <v>$hcxactivationurl = $sheet.Cells.Item($rowhcxactivationurl,$colhcxactivationurl).text</v>
      </c>
    </row>
    <row r="45" spans="1:7" s="3" customFormat="1" hidden="1" x14ac:dyDescent="0.45">
      <c r="A45" s="4">
        <f t="shared" si="2"/>
        <v>45</v>
      </c>
      <c r="B45" s="5" t="s">
        <v>45</v>
      </c>
      <c r="C45" s="6" t="s">
        <v>87</v>
      </c>
      <c r="D45" s="17" t="s">
        <v>46</v>
      </c>
      <c r="E45" s="6"/>
      <c r="F45" s="7" t="str">
        <f t="shared" si="3"/>
        <v>$rowHCXCloudUserID,$colHCXCloudUserID = 45,4</v>
      </c>
      <c r="G45" s="8" t="str">
        <f t="shared" si="4"/>
        <v>$HCXCloudUserID = $sheet.Cells.Item($rowHCXCloudUserID,$colHCXCloudUserID).text</v>
      </c>
    </row>
    <row r="46" spans="1:7" s="3" customFormat="1" hidden="1" x14ac:dyDescent="0.45">
      <c r="A46" s="4">
        <f t="shared" si="2"/>
        <v>46</v>
      </c>
      <c r="B46" s="5" t="s">
        <v>110</v>
      </c>
      <c r="C46" s="6"/>
      <c r="D46" s="17" t="s">
        <v>111</v>
      </c>
      <c r="E46" s="6"/>
      <c r="F46" s="7" t="str">
        <f t="shared" si="3"/>
        <v>$rowhcxComputeProfileName,$colhcxComputeProfileName = 46,4</v>
      </c>
      <c r="G46" s="8" t="str">
        <f t="shared" si="4"/>
        <v>$hcxComputeProfileName = $sheet.Cells.Item($rowhcxComputeProfileName,$colhcxComputeProfileName).text</v>
      </c>
    </row>
    <row r="47" spans="1:7" s="3" customFormat="1" hidden="1" x14ac:dyDescent="0.45">
      <c r="A47" s="4">
        <f t="shared" si="2"/>
        <v>47</v>
      </c>
      <c r="B47" s="5" t="s">
        <v>112</v>
      </c>
      <c r="C47" s="6"/>
      <c r="D47" s="17" t="s">
        <v>113</v>
      </c>
      <c r="E47" s="6"/>
      <c r="F47" s="7" t="str">
        <f t="shared" si="3"/>
        <v>$rowhcxServiceMeshName,$colhcxServiceMeshName = 47,4</v>
      </c>
      <c r="G47" s="8" t="str">
        <f t="shared" si="4"/>
        <v>$hcxServiceMeshName = $sheet.Cells.Item($rowhcxServiceMeshName,$colhcxServiceMeshName).text</v>
      </c>
    </row>
    <row r="48" spans="1:7" s="3" customFormat="1" hidden="1" x14ac:dyDescent="0.45">
      <c r="A48" s="4">
        <f t="shared" si="2"/>
        <v>48</v>
      </c>
      <c r="B48" s="5" t="s">
        <v>114</v>
      </c>
      <c r="C48" s="6"/>
      <c r="D48" s="17" t="s">
        <v>115</v>
      </c>
      <c r="E48" s="6"/>
      <c r="F48" s="7" t="str">
        <f t="shared" si="3"/>
        <v>$rowhcxRemoteComputeProfileName,$colhcxRemoteComputeProfileName = 48,4</v>
      </c>
      <c r="G48" s="8" t="str">
        <f t="shared" si="4"/>
        <v>$hcxRemoteComputeProfileName = $sheet.Cells.Item($rowhcxRemoteComputeProfileName,$colhcxRemoteComputeProfileName).text</v>
      </c>
    </row>
  </sheetData>
  <sheetProtection algorithmName="SHA-512" hashValue="C8TnTyyLhCrjioQGpvzXFNjVB/Jl4hhZ8YV1vK5aZmoB2fs8Hs5vgM62V3OJGEcNX9u9O70YJs0WIZuTGI1UZA==" saltValue="3RczCYE1CFbTmgJt+MBXtA==" spinCount="100000" sheet="1" objects="1" scenarios="1"/>
  <mergeCells count="4">
    <mergeCell ref="C6:E6"/>
    <mergeCell ref="C24:E24"/>
    <mergeCell ref="C28:E28"/>
    <mergeCell ref="C2:E4"/>
  </mergeCells>
  <hyperlinks>
    <hyperlink ref="D45" r:id="rId1" xr:uid="{2F5EB69A-89D4-462F-8E90-D7BB2C0E1135}"/>
    <hyperlink ref="D9" r:id="rId2" xr:uid="{9D010E89-3D5E-4CE4-8B61-EB4FAFA7A5A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hcx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avs-admin</dc:creator>
  <cp:lastModifiedBy>avs-admin</cp:lastModifiedBy>
  <dcterms:created xsi:type="dcterms:W3CDTF">2022-01-26T16:57:33Z</dcterms:created>
  <dcterms:modified xsi:type="dcterms:W3CDTF">2022-01-26T19:51:21Z</dcterms:modified>
</cp:coreProperties>
</file>