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evor\Downloads\"/>
    </mc:Choice>
  </mc:AlternateContent>
  <xr:revisionPtr revIDLastSave="0" documentId="13_ncr:1_{C7E8A036-47B8-4E23-9340-8578DD1B18E9}" xr6:coauthVersionLast="43" xr6:coauthVersionMax="43" xr10:uidLastSave="{00000000-0000-0000-0000-000000000000}"/>
  <bookViews>
    <workbookView xWindow="-120" yWindow="-120" windowWidth="24240" windowHeight="13140" xr2:uid="{F98F911E-286D-4A4B-9B00-9A4F52BF1552}"/>
  </bookViews>
  <sheets>
    <sheet name="Portfolio Optimization" sheetId="1" r:id="rId1"/>
  </sheets>
  <definedNames>
    <definedName name="solver_adj" localSheetId="0" hidden="1">'Portfolio Optimization'!$K$8:$M$8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'Portfolio Optimization'!$K$8:$M$8</definedName>
    <definedName name="solver_lhs2" localSheetId="0" hidden="1">'Portfolio Optimization'!$N$8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'Portfolio Optimization'!$N$7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2</definedName>
    <definedName name="solver_rhs1" localSheetId="0" hidden="1">0</definedName>
    <definedName name="solver_rhs2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6" i="1" l="1"/>
  <c r="K7" i="1" s="1"/>
  <c r="N8" i="1" l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5" i="1"/>
  <c r="L6" i="1" s="1"/>
  <c r="L7" i="1" s="1"/>
  <c r="G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5" i="1"/>
  <c r="K11" i="1" l="1"/>
  <c r="M6" i="1"/>
  <c r="M7" i="1" s="1"/>
  <c r="L4" i="1"/>
  <c r="L5" i="1" s="1"/>
  <c r="L15" i="1" s="1"/>
  <c r="K4" i="1"/>
  <c r="K5" i="1" s="1"/>
  <c r="K9" i="1"/>
  <c r="K12" i="1"/>
  <c r="K14" i="1"/>
  <c r="K10" i="1"/>
  <c r="M4" i="1"/>
  <c r="M5" i="1" s="1"/>
  <c r="M15" i="1" s="1"/>
  <c r="K13" i="1"/>
  <c r="K15" i="1" l="1"/>
  <c r="N7" i="1"/>
  <c r="N5" i="1"/>
  <c r="N15" i="1" l="1"/>
</calcChain>
</file>

<file path=xl/sharedStrings.xml><?xml version="1.0" encoding="utf-8"?>
<sst xmlns="http://schemas.openxmlformats.org/spreadsheetml/2006/main" count="35" uniqueCount="31">
  <si>
    <t>Date</t>
  </si>
  <si>
    <t>VWIGX</t>
  </si>
  <si>
    <t>VFINX</t>
  </si>
  <si>
    <t>USATX</t>
  </si>
  <si>
    <t>RetVWIGX</t>
  </si>
  <si>
    <t>RetVFINX</t>
  </si>
  <si>
    <t>RetUSATX</t>
  </si>
  <si>
    <t>Portfolio</t>
  </si>
  <si>
    <t>Annualized Average Return</t>
  </si>
  <si>
    <t>St. Dev.</t>
  </si>
  <si>
    <t>Annualized St. Dev.</t>
  </si>
  <si>
    <t>Weight</t>
  </si>
  <si>
    <t>Cov 1/2</t>
  </si>
  <si>
    <t>Cov 2/3</t>
  </si>
  <si>
    <t>Cov 1/3</t>
  </si>
  <si>
    <t>Cor 1/3</t>
  </si>
  <si>
    <t>Cor 2/3</t>
  </si>
  <si>
    <t>modSharpe Ratio</t>
  </si>
  <si>
    <t>Portfolio Comparison Table</t>
  </si>
  <si>
    <t>Initial Portfolio</t>
  </si>
  <si>
    <t>Max Return Portfolio</t>
  </si>
  <si>
    <t>Min Std Dev Portfolio</t>
  </si>
  <si>
    <t>Weights</t>
  </si>
  <si>
    <t>Ann Ret</t>
  </si>
  <si>
    <t>Ann SD</t>
  </si>
  <si>
    <t>Sharpe</t>
  </si>
  <si>
    <t>Weekly Average Return</t>
  </si>
  <si>
    <t>33.3/33.3/33.3</t>
  </si>
  <si>
    <t>0.0/100.0/0.0</t>
  </si>
  <si>
    <t>4.3/5.1/90.6</t>
  </si>
  <si>
    <t>Asset 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</si>
</sst>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%"/>
    <numFmt numFmtId="166" formatCode="0.00000"/>
    <numFmt numFmtId="167" formatCode="0.00000E+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name val="Times New Roman"/>
      <family val="1"/>
    </font>
    <font>
      <b/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2">
    <xf numFmtId="0" fontId="0" fillId="0" borderId="0" xfId="0"/>
    <xf numFmtId="0" fontId="2" fillId="0" borderId="0" xfId="0" applyFont="1"/>
    <xf numFmtId="0" fontId="2" fillId="0" borderId="1" xfId="0" applyFont="1" applyBorder="1"/>
    <xf numFmtId="14" fontId="2" fillId="0" borderId="1" xfId="0" applyNumberFormat="1" applyFont="1" applyBorder="1"/>
    <xf numFmtId="1" fontId="3" fillId="3" borderId="1" xfId="0" applyNumberFormat="1" applyFont="1" applyFill="1" applyBorder="1"/>
    <xf numFmtId="0" fontId="3" fillId="3" borderId="1" xfId="0" applyFont="1" applyFill="1" applyBorder="1"/>
    <xf numFmtId="10" fontId="2" fillId="0" borderId="1" xfId="1" applyNumberFormat="1" applyFont="1" applyBorder="1"/>
    <xf numFmtId="10" fontId="2" fillId="0" borderId="1" xfId="0" applyNumberFormat="1" applyFont="1" applyBorder="1"/>
    <xf numFmtId="165" fontId="2" fillId="0" borderId="1" xfId="1" applyNumberFormat="1" applyFont="1" applyBorder="1"/>
    <xf numFmtId="164" fontId="2" fillId="0" borderId="1" xfId="0" applyNumberFormat="1" applyFont="1" applyBorder="1"/>
    <xf numFmtId="0" fontId="2" fillId="3" borderId="1" xfId="0" applyFont="1" applyFill="1" applyBorder="1"/>
    <xf numFmtId="167" fontId="2" fillId="3" borderId="1" xfId="0" applyNumberFormat="1" applyFont="1" applyFill="1" applyBorder="1"/>
    <xf numFmtId="166" fontId="2" fillId="3" borderId="1" xfId="0" applyNumberFormat="1" applyFont="1" applyFill="1" applyBorder="1"/>
    <xf numFmtId="165" fontId="2" fillId="0" borderId="1" xfId="0" applyNumberFormat="1" applyFont="1" applyBorder="1"/>
    <xf numFmtId="0" fontId="4" fillId="0" borderId="1" xfId="0" applyFont="1" applyBorder="1"/>
    <xf numFmtId="0" fontId="4" fillId="2" borderId="1" xfId="0" applyFont="1" applyFill="1" applyBorder="1"/>
    <xf numFmtId="0" fontId="4" fillId="0" borderId="2" xfId="0" applyFont="1" applyBorder="1"/>
    <xf numFmtId="2" fontId="2" fillId="0" borderId="2" xfId="0" applyNumberFormat="1" applyFont="1" applyBorder="1"/>
    <xf numFmtId="0" fontId="4" fillId="0" borderId="3" xfId="0" applyFont="1" applyBorder="1"/>
    <xf numFmtId="0" fontId="0" fillId="0" borderId="0" xfId="0" applyBorder="1"/>
    <xf numFmtId="0" fontId="4" fillId="0" borderId="4" xfId="0" applyFont="1" applyBorder="1"/>
    <xf numFmtId="0" fontId="2" fillId="0" borderId="4" xfId="0" applyFont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EF1D6-06EC-4881-A4C2-E9CA94B970A2}">
  <dimension ref="A1:O1692"/>
  <sheetViews>
    <sheetView showGridLines="0" tabSelected="1" workbookViewId="0">
      <selection activeCell="R8" sqref="R8"/>
    </sheetView>
  </sheetViews>
  <sheetFormatPr defaultRowHeight="15" x14ac:dyDescent="0.25"/>
  <cols>
    <col min="1" max="1" width="11.28515625" bestFit="1" customWidth="1"/>
    <col min="2" max="2" width="8.85546875" bestFit="1" customWidth="1"/>
    <col min="3" max="3" width="8" bestFit="1" customWidth="1"/>
    <col min="4" max="4" width="8.42578125" bestFit="1" customWidth="1"/>
    <col min="5" max="5" width="12.42578125" bestFit="1" customWidth="1"/>
    <col min="6" max="6" width="11.5703125" bestFit="1" customWidth="1"/>
    <col min="7" max="7" width="12" bestFit="1" customWidth="1"/>
    <col min="10" max="10" width="28" bestFit="1" customWidth="1"/>
    <col min="11" max="11" width="14.28515625" bestFit="1" customWidth="1"/>
    <col min="12" max="12" width="9" bestFit="1" customWidth="1"/>
    <col min="13" max="13" width="8.42578125" bestFit="1" customWidth="1"/>
    <col min="14" max="14" width="9.140625" bestFit="1" customWidth="1"/>
  </cols>
  <sheetData>
    <row r="1" spans="1:15" ht="15.75" x14ac:dyDescent="0.25">
      <c r="A1" s="1"/>
      <c r="B1" s="1"/>
      <c r="C1" s="1"/>
      <c r="D1" s="1"/>
      <c r="E1" s="1"/>
      <c r="F1" s="1"/>
      <c r="G1" s="1"/>
      <c r="J1" s="1"/>
      <c r="K1" s="1"/>
      <c r="L1" s="1"/>
      <c r="M1" s="1"/>
      <c r="N1" s="1"/>
    </row>
    <row r="2" spans="1:15" ht="15.75" x14ac:dyDescent="0.25">
      <c r="A2" s="14" t="s">
        <v>30</v>
      </c>
      <c r="B2" s="14">
        <v>1</v>
      </c>
      <c r="C2" s="14">
        <v>2</v>
      </c>
      <c r="D2" s="14">
        <v>3</v>
      </c>
      <c r="E2" s="14">
        <v>1</v>
      </c>
      <c r="F2" s="14">
        <v>2</v>
      </c>
      <c r="G2" s="14">
        <v>3</v>
      </c>
      <c r="J2" s="1"/>
      <c r="K2" s="14">
        <v>1</v>
      </c>
      <c r="L2" s="14">
        <v>2</v>
      </c>
      <c r="M2" s="14">
        <v>3</v>
      </c>
      <c r="N2" s="1"/>
    </row>
    <row r="3" spans="1:15" ht="15.75" x14ac:dyDescent="0.25">
      <c r="A3" s="14" t="s">
        <v>0</v>
      </c>
      <c r="B3" s="15" t="s">
        <v>1</v>
      </c>
      <c r="C3" s="15" t="s">
        <v>2</v>
      </c>
      <c r="D3" s="15" t="s">
        <v>3</v>
      </c>
      <c r="E3" s="14" t="s">
        <v>4</v>
      </c>
      <c r="F3" s="14" t="s">
        <v>5</v>
      </c>
      <c r="G3" s="14" t="s">
        <v>6</v>
      </c>
      <c r="J3" s="1"/>
      <c r="K3" s="14" t="s">
        <v>1</v>
      </c>
      <c r="L3" s="14" t="s">
        <v>2</v>
      </c>
      <c r="M3" s="14" t="s">
        <v>3</v>
      </c>
      <c r="N3" s="14" t="s">
        <v>7</v>
      </c>
    </row>
    <row r="4" spans="1:15" ht="15.75" x14ac:dyDescent="0.25">
      <c r="A4" s="3">
        <v>31744</v>
      </c>
      <c r="B4" s="2">
        <v>2.7</v>
      </c>
      <c r="C4" s="2">
        <v>11.66</v>
      </c>
      <c r="D4" s="2">
        <v>2.4500000000000002</v>
      </c>
      <c r="E4" s="4"/>
      <c r="F4" s="5"/>
      <c r="G4" s="5"/>
      <c r="J4" s="14" t="s">
        <v>26</v>
      </c>
      <c r="K4" s="7">
        <f>AVERAGE(E5:E1692)</f>
        <v>1.4121166564471743E-3</v>
      </c>
      <c r="L4" s="7">
        <f t="shared" ref="L4:M4" si="0">AVERAGE(F5:F1692)</f>
        <v>1.850833500484968E-3</v>
      </c>
      <c r="M4" s="7">
        <f t="shared" si="0"/>
        <v>1.0035125057073348E-3</v>
      </c>
      <c r="N4" s="10"/>
    </row>
    <row r="5" spans="1:15" ht="15.75" x14ac:dyDescent="0.25">
      <c r="A5" s="3">
        <v>31751</v>
      </c>
      <c r="B5" s="2">
        <v>2.7</v>
      </c>
      <c r="C5" s="2">
        <v>11.76</v>
      </c>
      <c r="D5" s="2">
        <v>2.4500000000000002</v>
      </c>
      <c r="E5" s="6">
        <f>LN(B5/B4)</f>
        <v>0</v>
      </c>
      <c r="F5" s="6">
        <f t="shared" ref="F5:G20" si="1">LN(C5/C4)</f>
        <v>8.539761548134581E-3</v>
      </c>
      <c r="G5" s="6">
        <f t="shared" si="1"/>
        <v>0</v>
      </c>
      <c r="J5" s="14" t="s">
        <v>8</v>
      </c>
      <c r="K5" s="6">
        <f>K4*52</f>
        <v>7.3430066135253061E-2</v>
      </c>
      <c r="L5" s="6">
        <f t="shared" ref="L5:M5" si="2">L4*52</f>
        <v>9.6243342025218337E-2</v>
      </c>
      <c r="M5" s="6">
        <f t="shared" si="2"/>
        <v>5.2182650296781409E-2</v>
      </c>
      <c r="N5" s="6">
        <f>K8*K5+L8*L5+M8*M5</f>
        <v>5.5339397097126181E-2</v>
      </c>
    </row>
    <row r="6" spans="1:15" ht="15.75" x14ac:dyDescent="0.25">
      <c r="A6" s="3">
        <v>31758</v>
      </c>
      <c r="B6" s="2">
        <v>2.73</v>
      </c>
      <c r="C6" s="2">
        <v>11.58</v>
      </c>
      <c r="D6" s="2">
        <v>2.44</v>
      </c>
      <c r="E6" s="6">
        <f t="shared" ref="E6:G69" si="3">LN(B6/B5)</f>
        <v>1.1049836186584935E-2</v>
      </c>
      <c r="F6" s="6">
        <f t="shared" si="1"/>
        <v>-1.5424470325631639E-2</v>
      </c>
      <c r="G6" s="6">
        <f t="shared" si="1"/>
        <v>-4.0899852515251661E-3</v>
      </c>
      <c r="J6" s="14" t="s">
        <v>9</v>
      </c>
      <c r="K6" s="6">
        <f>STDEV(E5:E1692)</f>
        <v>2.4796717867489996E-2</v>
      </c>
      <c r="L6" s="6">
        <f t="shared" ref="L6:M6" si="4">STDEV(F5:F1692)</f>
        <v>2.2797353897794762E-2</v>
      </c>
      <c r="M6" s="6">
        <f t="shared" si="4"/>
        <v>5.4465139759708927E-3</v>
      </c>
      <c r="N6" s="12"/>
    </row>
    <row r="7" spans="1:15" ht="15.75" x14ac:dyDescent="0.25">
      <c r="A7" s="3">
        <v>31765</v>
      </c>
      <c r="B7" s="2">
        <v>2.74</v>
      </c>
      <c r="C7" s="2">
        <v>11.69</v>
      </c>
      <c r="D7" s="2">
        <v>2.4300000000000002</v>
      </c>
      <c r="E7" s="6">
        <f t="shared" si="3"/>
        <v>3.6563112031104792E-3</v>
      </c>
      <c r="F7" s="6">
        <f t="shared" si="1"/>
        <v>9.4543033391277457E-3</v>
      </c>
      <c r="G7" s="6">
        <f t="shared" si="1"/>
        <v>-4.1067819526533593E-3</v>
      </c>
      <c r="J7" s="14" t="s">
        <v>10</v>
      </c>
      <c r="K7" s="6">
        <f>K6*SQRT(52)</f>
        <v>0.17881167546889848</v>
      </c>
      <c r="L7" s="6">
        <f t="shared" ref="L7:M7" si="5">L6*SQRT(52)</f>
        <v>0.1643940568467957</v>
      </c>
      <c r="M7" s="6">
        <f t="shared" si="5"/>
        <v>3.9275370825788587E-2</v>
      </c>
      <c r="N7" s="6">
        <f>SQRT(K7^2*K8^2+L7^2*L8^2+M7^2*M8^2+2*K8*L8*K9+2*L8*M8*K10+2*K8*M8*K11)</f>
        <v>3.7386825793520186E-2</v>
      </c>
    </row>
    <row r="8" spans="1:15" ht="15.75" x14ac:dyDescent="0.25">
      <c r="A8" s="3">
        <v>31772</v>
      </c>
      <c r="B8" s="2">
        <v>2.8</v>
      </c>
      <c r="C8" s="2">
        <v>11.57</v>
      </c>
      <c r="D8" s="2">
        <v>2.4300000000000002</v>
      </c>
      <c r="E8" s="6">
        <f t="shared" si="3"/>
        <v>2.1661496781179249E-2</v>
      </c>
      <c r="F8" s="6">
        <f t="shared" si="1"/>
        <v>-1.031823427839176E-2</v>
      </c>
      <c r="G8" s="6">
        <f t="shared" si="1"/>
        <v>0</v>
      </c>
      <c r="J8" s="14" t="s">
        <v>11</v>
      </c>
      <c r="K8" s="8">
        <v>4.3138251941553109E-2</v>
      </c>
      <c r="L8" s="8">
        <v>5.0842833109332214E-2</v>
      </c>
      <c r="M8" s="8">
        <v>0.90601891545823376</v>
      </c>
      <c r="N8" s="13">
        <f>SUM(K8:M8)</f>
        <v>1.000000000509119</v>
      </c>
    </row>
    <row r="9" spans="1:15" ht="15.75" x14ac:dyDescent="0.25">
      <c r="A9" s="3">
        <v>31779</v>
      </c>
      <c r="B9" s="2">
        <v>2.81</v>
      </c>
      <c r="C9" s="2">
        <v>11.55</v>
      </c>
      <c r="D9" s="2">
        <v>2.4700000000000002</v>
      </c>
      <c r="E9" s="6">
        <f t="shared" si="3"/>
        <v>3.5650661644961446E-3</v>
      </c>
      <c r="F9" s="6">
        <f t="shared" si="1"/>
        <v>-1.7301042377825693E-3</v>
      </c>
      <c r="G9" s="6">
        <f t="shared" si="1"/>
        <v>1.6326893287428666E-2</v>
      </c>
      <c r="J9" s="14" t="s">
        <v>12</v>
      </c>
      <c r="K9" s="9">
        <f>_xlfn.COVARIANCE.S(E5:E1692,F5:F1692)</f>
        <v>4.1721212578346587E-4</v>
      </c>
      <c r="L9" s="10"/>
      <c r="M9" s="10"/>
      <c r="N9" s="10"/>
    </row>
    <row r="10" spans="1:15" ht="15.75" x14ac:dyDescent="0.25">
      <c r="A10" s="3">
        <v>31786</v>
      </c>
      <c r="B10" s="2">
        <v>2.81</v>
      </c>
      <c r="C10" s="2">
        <v>12.12</v>
      </c>
      <c r="D10" s="2">
        <v>2.4900000000000002</v>
      </c>
      <c r="E10" s="6">
        <f t="shared" si="3"/>
        <v>0</v>
      </c>
      <c r="F10" s="6">
        <f t="shared" si="1"/>
        <v>4.8171543673365756E-2</v>
      </c>
      <c r="G10" s="6">
        <f t="shared" si="1"/>
        <v>8.0645598367304946E-3</v>
      </c>
      <c r="J10" s="14" t="s">
        <v>13</v>
      </c>
      <c r="K10" s="9">
        <f>_xlfn.COVARIANCE.S(F5:F1692,G5:G1692)</f>
        <v>6.3256313438520761E-6</v>
      </c>
      <c r="L10" s="11"/>
      <c r="M10" s="11"/>
      <c r="N10" s="11"/>
    </row>
    <row r="11" spans="1:15" ht="15.75" x14ac:dyDescent="0.25">
      <c r="A11" s="3">
        <v>31793</v>
      </c>
      <c r="B11" s="2">
        <v>2.9</v>
      </c>
      <c r="C11" s="2">
        <v>12.47</v>
      </c>
      <c r="D11" s="2">
        <v>2.5</v>
      </c>
      <c r="E11" s="6">
        <f t="shared" si="3"/>
        <v>3.1526253646773951E-2</v>
      </c>
      <c r="F11" s="6">
        <f t="shared" si="1"/>
        <v>2.8468779050776785E-2</v>
      </c>
      <c r="G11" s="6">
        <f t="shared" si="1"/>
        <v>4.0080213975386466E-3</v>
      </c>
      <c r="J11" s="14" t="s">
        <v>14</v>
      </c>
      <c r="K11" s="9">
        <f>_xlfn.COVARIANCE.S(E5:E1692,G5:G1692)</f>
        <v>-3.0188817885695229E-6</v>
      </c>
      <c r="L11" s="10"/>
      <c r="M11" s="10"/>
      <c r="N11" s="10"/>
    </row>
    <row r="12" spans="1:15" ht="15.75" x14ac:dyDescent="0.25">
      <c r="A12" s="3">
        <v>31800</v>
      </c>
      <c r="B12" s="2">
        <v>2.91</v>
      </c>
      <c r="C12" s="2">
        <v>12.66</v>
      </c>
      <c r="D12" s="2">
        <v>2.5099999999999998</v>
      </c>
      <c r="E12" s="6">
        <f t="shared" si="3"/>
        <v>3.4423441909729197E-3</v>
      </c>
      <c r="F12" s="6">
        <f t="shared" si="1"/>
        <v>1.5121657024085005E-2</v>
      </c>
      <c r="G12" s="6">
        <f t="shared" si="1"/>
        <v>3.9920212695374567E-3</v>
      </c>
      <c r="J12" s="14" t="s">
        <v>15</v>
      </c>
      <c r="K12" s="9">
        <f>CORREL(E5:E1692,F5:F1692)</f>
        <v>0.73803724727784903</v>
      </c>
      <c r="L12" s="10"/>
      <c r="M12" s="10"/>
      <c r="N12" s="10"/>
    </row>
    <row r="13" spans="1:15" ht="15.75" x14ac:dyDescent="0.25">
      <c r="A13" s="3">
        <v>31807</v>
      </c>
      <c r="B13" s="2">
        <v>2.85</v>
      </c>
      <c r="C13" s="2">
        <v>12.85</v>
      </c>
      <c r="D13" s="2">
        <v>2.5099999999999998</v>
      </c>
      <c r="E13" s="6">
        <f t="shared" si="3"/>
        <v>-2.0834086902842025E-2</v>
      </c>
      <c r="F13" s="6">
        <f t="shared" si="1"/>
        <v>1.4896394625198739E-2</v>
      </c>
      <c r="G13" s="6">
        <f t="shared" si="1"/>
        <v>0</v>
      </c>
      <c r="J13" s="14" t="s">
        <v>16</v>
      </c>
      <c r="K13" s="9">
        <f>CORREL(F5:F1692,G5:G1692)</f>
        <v>5.0944911748235247E-2</v>
      </c>
      <c r="L13" s="10"/>
      <c r="M13" s="10"/>
      <c r="N13" s="10"/>
    </row>
    <row r="14" spans="1:15" ht="15.75" x14ac:dyDescent="0.25">
      <c r="A14" s="3">
        <v>31814</v>
      </c>
      <c r="B14" s="2">
        <v>2.81</v>
      </c>
      <c r="C14" s="2">
        <v>13.15</v>
      </c>
      <c r="D14" s="2">
        <v>2.5099999999999998</v>
      </c>
      <c r="E14" s="6">
        <f t="shared" si="3"/>
        <v>-1.4134510934904806E-2</v>
      </c>
      <c r="F14" s="6">
        <f t="shared" si="1"/>
        <v>2.3077947282544888E-2</v>
      </c>
      <c r="G14" s="6">
        <f t="shared" si="1"/>
        <v>0</v>
      </c>
      <c r="J14" s="14" t="s">
        <v>15</v>
      </c>
      <c r="K14" s="9">
        <f>CORREL(E5:E1692,G5:G1692)</f>
        <v>-2.2352869591504496E-2</v>
      </c>
      <c r="L14" s="10"/>
      <c r="M14" s="10"/>
      <c r="N14" s="10"/>
    </row>
    <row r="15" spans="1:15" ht="15.75" x14ac:dyDescent="0.25">
      <c r="A15" s="3">
        <v>31821</v>
      </c>
      <c r="B15" s="2">
        <v>2.85</v>
      </c>
      <c r="C15" s="2">
        <v>13.14</v>
      </c>
      <c r="D15" s="2">
        <v>2.5</v>
      </c>
      <c r="E15" s="6">
        <f t="shared" si="3"/>
        <v>1.4134510934904716E-2</v>
      </c>
      <c r="F15" s="6">
        <f t="shared" si="1"/>
        <v>-7.6074556730904421E-4</v>
      </c>
      <c r="G15" s="6">
        <f t="shared" si="1"/>
        <v>-3.9920212695373379E-3</v>
      </c>
      <c r="J15" s="16" t="s">
        <v>17</v>
      </c>
      <c r="K15" s="17">
        <f>K5/K7</f>
        <v>0.41065588106983025</v>
      </c>
      <c r="L15" s="17">
        <f t="shared" ref="L15" si="6">L5/L7</f>
        <v>0.5854429525692082</v>
      </c>
      <c r="M15" s="17">
        <f>M5/M7</f>
        <v>1.3286354577845967</v>
      </c>
      <c r="N15" s="17">
        <f>N5/N7</f>
        <v>1.4801844211850022</v>
      </c>
    </row>
    <row r="16" spans="1:15" ht="15.75" x14ac:dyDescent="0.25">
      <c r="A16" s="3">
        <v>31828</v>
      </c>
      <c r="B16" s="2">
        <v>2.91</v>
      </c>
      <c r="C16" s="2">
        <v>13.41</v>
      </c>
      <c r="D16" s="2">
        <v>2.5099999999999998</v>
      </c>
      <c r="E16" s="6">
        <f t="shared" si="3"/>
        <v>2.0834086902842053E-2</v>
      </c>
      <c r="F16" s="6">
        <f t="shared" si="1"/>
        <v>2.0339684237122565E-2</v>
      </c>
      <c r="G16" s="6">
        <f t="shared" si="1"/>
        <v>3.9920212695374567E-3</v>
      </c>
      <c r="J16" s="20"/>
      <c r="K16" s="21"/>
      <c r="L16" s="21"/>
      <c r="M16" s="21"/>
      <c r="N16" s="21"/>
      <c r="O16" s="19"/>
    </row>
    <row r="17" spans="1:14" ht="15.75" x14ac:dyDescent="0.25">
      <c r="A17" s="3">
        <v>31835</v>
      </c>
      <c r="B17" s="2">
        <v>2.93</v>
      </c>
      <c r="C17" s="2">
        <v>13.36</v>
      </c>
      <c r="D17" s="2">
        <v>2.5099999999999998</v>
      </c>
      <c r="E17" s="6">
        <f t="shared" si="3"/>
        <v>6.8493418455747683E-3</v>
      </c>
      <c r="F17" s="6">
        <f t="shared" si="1"/>
        <v>-3.735529185087582E-3</v>
      </c>
      <c r="G17" s="6">
        <f t="shared" si="1"/>
        <v>0</v>
      </c>
      <c r="J17" s="18" t="s">
        <v>18</v>
      </c>
      <c r="K17" s="18" t="s">
        <v>22</v>
      </c>
      <c r="L17" s="18" t="s">
        <v>23</v>
      </c>
      <c r="M17" s="18" t="s">
        <v>24</v>
      </c>
      <c r="N17" s="18" t="s">
        <v>25</v>
      </c>
    </row>
    <row r="18" spans="1:14" ht="15.75" x14ac:dyDescent="0.25">
      <c r="A18" s="3">
        <v>31842</v>
      </c>
      <c r="B18" s="2">
        <v>2.98</v>
      </c>
      <c r="C18" s="2">
        <v>13.67</v>
      </c>
      <c r="D18" s="2">
        <v>2.52</v>
      </c>
      <c r="E18" s="6">
        <f t="shared" si="3"/>
        <v>1.6920877488337177E-2</v>
      </c>
      <c r="F18" s="6">
        <f t="shared" si="1"/>
        <v>2.2938482627358502E-2</v>
      </c>
      <c r="G18" s="6">
        <f t="shared" si="1"/>
        <v>3.9761483796394168E-3</v>
      </c>
      <c r="J18" s="14" t="s">
        <v>19</v>
      </c>
      <c r="K18" s="2" t="s">
        <v>27</v>
      </c>
      <c r="L18" s="7">
        <v>7.3999999999999996E-2</v>
      </c>
      <c r="M18" s="7">
        <v>8.2600000000000007E-2</v>
      </c>
      <c r="N18" s="2">
        <v>0.9</v>
      </c>
    </row>
    <row r="19" spans="1:14" ht="15.75" x14ac:dyDescent="0.25">
      <c r="A19" s="3">
        <v>31849</v>
      </c>
      <c r="B19" s="2">
        <v>2.98</v>
      </c>
      <c r="C19" s="2">
        <v>13.64</v>
      </c>
      <c r="D19" s="2">
        <v>2.5099999999999998</v>
      </c>
      <c r="E19" s="6">
        <f t="shared" si="3"/>
        <v>0</v>
      </c>
      <c r="F19" s="6">
        <f t="shared" si="1"/>
        <v>-2.1969983205420525E-3</v>
      </c>
      <c r="G19" s="6">
        <f t="shared" si="1"/>
        <v>-3.9761483796395174E-3</v>
      </c>
      <c r="J19" s="14" t="s">
        <v>20</v>
      </c>
      <c r="K19" s="2" t="s">
        <v>28</v>
      </c>
      <c r="L19" s="7">
        <v>9.6199999999999994E-2</v>
      </c>
      <c r="M19" s="7">
        <v>0.16439999999999999</v>
      </c>
      <c r="N19" s="2">
        <v>0.59</v>
      </c>
    </row>
    <row r="20" spans="1:14" ht="15.75" x14ac:dyDescent="0.25">
      <c r="A20" s="3">
        <v>31856</v>
      </c>
      <c r="B20" s="2">
        <v>2.98</v>
      </c>
      <c r="C20" s="2">
        <v>14.03</v>
      </c>
      <c r="D20" s="2">
        <v>2.5099999999999998</v>
      </c>
      <c r="E20" s="6">
        <f t="shared" si="3"/>
        <v>0</v>
      </c>
      <c r="F20" s="6">
        <f t="shared" si="1"/>
        <v>2.8191241699053505E-2</v>
      </c>
      <c r="G20" s="6">
        <f t="shared" si="1"/>
        <v>0</v>
      </c>
      <c r="J20" s="14" t="s">
        <v>21</v>
      </c>
      <c r="K20" s="2" t="s">
        <v>29</v>
      </c>
      <c r="L20" s="7">
        <v>5.5300000000000002E-2</v>
      </c>
      <c r="M20" s="7">
        <v>3.7400000000000003E-2</v>
      </c>
      <c r="N20" s="2">
        <v>1.48</v>
      </c>
    </row>
    <row r="21" spans="1:14" ht="15.75" x14ac:dyDescent="0.25">
      <c r="A21" s="3">
        <v>31863</v>
      </c>
      <c r="B21" s="2">
        <v>3.08</v>
      </c>
      <c r="C21" s="2">
        <v>13.94</v>
      </c>
      <c r="D21" s="2">
        <v>2.4900000000000002</v>
      </c>
      <c r="E21" s="6">
        <f t="shared" si="3"/>
        <v>3.3006296468170077E-2</v>
      </c>
      <c r="F21" s="6">
        <f t="shared" si="3"/>
        <v>-6.4354887819917288E-3</v>
      </c>
      <c r="G21" s="6">
        <f t="shared" si="3"/>
        <v>-8.0000426670761519E-3</v>
      </c>
      <c r="J21" s="1"/>
      <c r="K21" s="1"/>
      <c r="L21" s="1"/>
      <c r="M21" s="1"/>
      <c r="N21" s="1"/>
    </row>
    <row r="22" spans="1:14" ht="15.75" x14ac:dyDescent="0.25">
      <c r="A22" s="3">
        <v>31870</v>
      </c>
      <c r="B22" s="2">
        <v>3.1</v>
      </c>
      <c r="C22" s="2">
        <v>14.15</v>
      </c>
      <c r="D22" s="2">
        <v>2.5099999999999998</v>
      </c>
      <c r="E22" s="6">
        <f t="shared" si="3"/>
        <v>6.4725145056175196E-3</v>
      </c>
      <c r="F22" s="6">
        <f t="shared" si="3"/>
        <v>1.4952218756868871E-2</v>
      </c>
      <c r="G22" s="6">
        <f t="shared" si="3"/>
        <v>8.0000426670761501E-3</v>
      </c>
    </row>
    <row r="23" spans="1:14" ht="15.75" x14ac:dyDescent="0.25">
      <c r="A23" s="3">
        <v>31877</v>
      </c>
      <c r="B23" s="2">
        <v>3.14</v>
      </c>
      <c r="C23" s="2">
        <v>13.78</v>
      </c>
      <c r="D23" s="2">
        <v>2.46</v>
      </c>
      <c r="E23" s="6">
        <f t="shared" si="3"/>
        <v>1.2820688429061469E-2</v>
      </c>
      <c r="F23" s="6">
        <f t="shared" si="3"/>
        <v>-2.6496358503734219E-2</v>
      </c>
      <c r="G23" s="6">
        <f t="shared" si="3"/>
        <v>-2.0121403199421063E-2</v>
      </c>
    </row>
    <row r="24" spans="1:14" ht="15.75" x14ac:dyDescent="0.25">
      <c r="A24" s="3">
        <v>31884</v>
      </c>
      <c r="B24" s="2">
        <v>3.17</v>
      </c>
      <c r="C24" s="2">
        <v>13.52</v>
      </c>
      <c r="D24" s="2">
        <v>2.39</v>
      </c>
      <c r="E24" s="6">
        <f t="shared" si="3"/>
        <v>9.5087879690271358E-3</v>
      </c>
      <c r="F24" s="6">
        <f t="shared" si="3"/>
        <v>-1.9048194970694474E-2</v>
      </c>
      <c r="G24" s="6">
        <f t="shared" si="3"/>
        <v>-2.8867984000852127E-2</v>
      </c>
    </row>
    <row r="25" spans="1:14" ht="15.75" x14ac:dyDescent="0.25">
      <c r="A25" s="3">
        <v>31891</v>
      </c>
      <c r="B25" s="2">
        <v>3.23</v>
      </c>
      <c r="C25" s="2">
        <v>13.27</v>
      </c>
      <c r="D25" s="2">
        <v>2.39</v>
      </c>
      <c r="E25" s="6">
        <f t="shared" si="3"/>
        <v>1.8750549345376028E-2</v>
      </c>
      <c r="F25" s="6">
        <f t="shared" si="3"/>
        <v>-1.8664222270701903E-2</v>
      </c>
      <c r="G25" s="6">
        <f t="shared" si="3"/>
        <v>0</v>
      </c>
    </row>
    <row r="26" spans="1:14" ht="15.75" x14ac:dyDescent="0.25">
      <c r="A26" s="3">
        <v>31898</v>
      </c>
      <c r="B26" s="2">
        <v>3.21</v>
      </c>
      <c r="C26" s="2">
        <v>13.59</v>
      </c>
      <c r="D26" s="2">
        <v>2.39</v>
      </c>
      <c r="E26" s="6">
        <f t="shared" si="3"/>
        <v>-6.2112000926406357E-3</v>
      </c>
      <c r="F26" s="6">
        <f t="shared" si="3"/>
        <v>2.3828379818936134E-2</v>
      </c>
      <c r="G26" s="6">
        <f t="shared" si="3"/>
        <v>0</v>
      </c>
    </row>
    <row r="27" spans="1:14" ht="15.75" x14ac:dyDescent="0.25">
      <c r="A27" s="3">
        <v>31905</v>
      </c>
      <c r="B27" s="2">
        <v>3.29</v>
      </c>
      <c r="C27" s="2">
        <v>13.86</v>
      </c>
      <c r="D27" s="2">
        <v>2.39</v>
      </c>
      <c r="E27" s="6">
        <f t="shared" si="3"/>
        <v>2.461662763535603E-2</v>
      </c>
      <c r="F27" s="6">
        <f t="shared" si="3"/>
        <v>1.9672765598704713E-2</v>
      </c>
      <c r="G27" s="6">
        <f t="shared" si="3"/>
        <v>0</v>
      </c>
    </row>
    <row r="28" spans="1:14" ht="15.75" x14ac:dyDescent="0.25">
      <c r="A28" s="3">
        <v>31912</v>
      </c>
      <c r="B28" s="2">
        <v>3.32</v>
      </c>
      <c r="C28" s="2">
        <v>13.59</v>
      </c>
      <c r="D28" s="2">
        <v>2.38</v>
      </c>
      <c r="E28" s="6">
        <f t="shared" si="3"/>
        <v>9.0772181511166797E-3</v>
      </c>
      <c r="F28" s="6">
        <f t="shared" si="3"/>
        <v>-1.9672765598704779E-2</v>
      </c>
      <c r="G28" s="6">
        <f t="shared" si="3"/>
        <v>-4.1928782600360393E-3</v>
      </c>
    </row>
    <row r="29" spans="1:14" ht="15.75" x14ac:dyDescent="0.25">
      <c r="A29" s="3">
        <v>31919</v>
      </c>
      <c r="B29" s="2">
        <v>3.27</v>
      </c>
      <c r="C29" s="2">
        <v>13.36</v>
      </c>
      <c r="D29" s="2">
        <v>2.35</v>
      </c>
      <c r="E29" s="6">
        <f t="shared" si="3"/>
        <v>-1.5174798019235115E-2</v>
      </c>
      <c r="F29" s="6">
        <f t="shared" si="3"/>
        <v>-1.7069060054552727E-2</v>
      </c>
      <c r="G29" s="6">
        <f t="shared" si="3"/>
        <v>-1.2685159527315687E-2</v>
      </c>
    </row>
    <row r="30" spans="1:14" ht="15.75" x14ac:dyDescent="0.25">
      <c r="A30" s="3">
        <v>31926</v>
      </c>
      <c r="B30" s="2">
        <v>3.21</v>
      </c>
      <c r="C30" s="2">
        <v>13.74</v>
      </c>
      <c r="D30" s="2">
        <v>2.37</v>
      </c>
      <c r="E30" s="6">
        <f t="shared" si="3"/>
        <v>-1.8519047767237527E-2</v>
      </c>
      <c r="F30" s="6">
        <f t="shared" si="3"/>
        <v>2.8046118685703749E-2</v>
      </c>
      <c r="G30" s="6">
        <f t="shared" si="3"/>
        <v>8.4746269909722356E-3</v>
      </c>
    </row>
    <row r="31" spans="1:14" ht="15.75" x14ac:dyDescent="0.25">
      <c r="A31" s="3">
        <v>31933</v>
      </c>
      <c r="B31" s="2">
        <v>3.23</v>
      </c>
      <c r="C31" s="2">
        <v>13.91</v>
      </c>
      <c r="D31" s="2">
        <v>2.38</v>
      </c>
      <c r="E31" s="6">
        <f t="shared" si="3"/>
        <v>6.2112000926406764E-3</v>
      </c>
      <c r="F31" s="6">
        <f t="shared" si="3"/>
        <v>1.229671914114827E-2</v>
      </c>
      <c r="G31" s="6">
        <f t="shared" si="3"/>
        <v>4.2105325363434578E-3</v>
      </c>
    </row>
    <row r="32" spans="1:14" ht="15.75" x14ac:dyDescent="0.25">
      <c r="A32" s="3">
        <v>31940</v>
      </c>
      <c r="B32" s="2">
        <v>3.34</v>
      </c>
      <c r="C32" s="2">
        <v>14.31</v>
      </c>
      <c r="D32" s="2">
        <v>2.4</v>
      </c>
      <c r="E32" s="6">
        <f t="shared" si="3"/>
        <v>3.3488669754043826E-2</v>
      </c>
      <c r="F32" s="6">
        <f t="shared" si="3"/>
        <v>2.8350587633008018E-2</v>
      </c>
      <c r="G32" s="6">
        <f t="shared" si="3"/>
        <v>8.3682496705165792E-3</v>
      </c>
    </row>
    <row r="33" spans="1:7" ht="15.75" x14ac:dyDescent="0.25">
      <c r="A33" s="3">
        <v>31947</v>
      </c>
      <c r="B33" s="2">
        <v>3.32</v>
      </c>
      <c r="C33" s="2">
        <v>14.56</v>
      </c>
      <c r="D33" s="2">
        <v>2.41</v>
      </c>
      <c r="E33" s="6">
        <f t="shared" si="3"/>
        <v>-6.0060240602119218E-3</v>
      </c>
      <c r="F33" s="6">
        <f t="shared" si="3"/>
        <v>1.7319449200180269E-2</v>
      </c>
      <c r="G33" s="6">
        <f t="shared" si="3"/>
        <v>4.1580101486638982E-3</v>
      </c>
    </row>
    <row r="34" spans="1:7" ht="15.75" x14ac:dyDescent="0.25">
      <c r="A34" s="3">
        <v>31954</v>
      </c>
      <c r="B34" s="2">
        <v>3.34</v>
      </c>
      <c r="C34" s="2">
        <v>14.66</v>
      </c>
      <c r="D34" s="2">
        <v>2.41</v>
      </c>
      <c r="E34" s="6">
        <f t="shared" si="3"/>
        <v>6.0060240602119487E-3</v>
      </c>
      <c r="F34" s="6">
        <f t="shared" si="3"/>
        <v>6.8446536899654988E-3</v>
      </c>
      <c r="G34" s="6">
        <f t="shared" si="3"/>
        <v>0</v>
      </c>
    </row>
    <row r="35" spans="1:7" ht="15.75" x14ac:dyDescent="0.25">
      <c r="A35" s="3">
        <v>31961</v>
      </c>
      <c r="B35" s="2">
        <v>3.28</v>
      </c>
      <c r="C35" s="2">
        <v>14.51</v>
      </c>
      <c r="D35" s="2">
        <v>2.4500000000000002</v>
      </c>
      <c r="E35" s="6">
        <f t="shared" si="3"/>
        <v>-1.8127384592556715E-2</v>
      </c>
      <c r="F35" s="6">
        <f t="shared" si="3"/>
        <v>-1.0284629562409008E-2</v>
      </c>
      <c r="G35" s="6">
        <f t="shared" si="3"/>
        <v>1.6461277054071931E-2</v>
      </c>
    </row>
    <row r="36" spans="1:7" ht="15.75" x14ac:dyDescent="0.25">
      <c r="A36" s="3">
        <v>31968</v>
      </c>
      <c r="B36" s="2">
        <v>3.28</v>
      </c>
      <c r="C36" s="2">
        <v>14.64</v>
      </c>
      <c r="D36" s="2">
        <v>2.46</v>
      </c>
      <c r="E36" s="6">
        <f t="shared" si="3"/>
        <v>0</v>
      </c>
      <c r="F36" s="6">
        <f t="shared" si="3"/>
        <v>8.9194416370691459E-3</v>
      </c>
      <c r="G36" s="6">
        <f t="shared" si="3"/>
        <v>4.0733253876356476E-3</v>
      </c>
    </row>
    <row r="37" spans="1:7" ht="15.75" x14ac:dyDescent="0.25">
      <c r="A37" s="3">
        <v>31975</v>
      </c>
      <c r="B37" s="2">
        <v>3.33</v>
      </c>
      <c r="C37" s="2">
        <v>14.94</v>
      </c>
      <c r="D37" s="2">
        <v>2.4700000000000002</v>
      </c>
      <c r="E37" s="6">
        <f t="shared" si="3"/>
        <v>1.5128881596300218E-2</v>
      </c>
      <c r="F37" s="6">
        <f t="shared" si="3"/>
        <v>2.0284671171505717E-2</v>
      </c>
      <c r="G37" s="6">
        <f t="shared" si="3"/>
        <v>4.056800695614469E-3</v>
      </c>
    </row>
    <row r="38" spans="1:7" ht="15.75" x14ac:dyDescent="0.25">
      <c r="A38" s="3">
        <v>31982</v>
      </c>
      <c r="B38" s="2">
        <v>3.31</v>
      </c>
      <c r="C38" s="2">
        <v>14.69</v>
      </c>
      <c r="D38" s="2">
        <v>2.4700000000000002</v>
      </c>
      <c r="E38" s="6">
        <f t="shared" si="3"/>
        <v>-6.0241146033809022E-3</v>
      </c>
      <c r="F38" s="6">
        <f t="shared" si="3"/>
        <v>-1.6875189518885298E-2</v>
      </c>
      <c r="G38" s="6">
        <f t="shared" si="3"/>
        <v>0</v>
      </c>
    </row>
    <row r="39" spans="1:7" ht="15.75" x14ac:dyDescent="0.25">
      <c r="A39" s="3">
        <v>31989</v>
      </c>
      <c r="B39" s="2">
        <v>3.42</v>
      </c>
      <c r="C39" s="2">
        <v>15.14</v>
      </c>
      <c r="D39" s="2">
        <v>2.46</v>
      </c>
      <c r="E39" s="6">
        <f t="shared" si="3"/>
        <v>3.2692361685542307E-2</v>
      </c>
      <c r="F39" s="6">
        <f t="shared" si="3"/>
        <v>3.0173257823516861E-2</v>
      </c>
      <c r="G39" s="6">
        <f t="shared" si="3"/>
        <v>-4.0568006956144299E-3</v>
      </c>
    </row>
    <row r="40" spans="1:7" ht="15.75" x14ac:dyDescent="0.25">
      <c r="A40" s="3">
        <v>31996</v>
      </c>
      <c r="B40" s="2">
        <v>3.35</v>
      </c>
      <c r="C40" s="2">
        <v>15.37</v>
      </c>
      <c r="D40" s="2">
        <v>2.46</v>
      </c>
      <c r="E40" s="6">
        <f t="shared" si="3"/>
        <v>-2.0680205237538631E-2</v>
      </c>
      <c r="F40" s="6">
        <f t="shared" si="3"/>
        <v>1.5077309541201588E-2</v>
      </c>
      <c r="G40" s="6">
        <f t="shared" si="3"/>
        <v>0</v>
      </c>
    </row>
    <row r="41" spans="1:7" ht="15.75" x14ac:dyDescent="0.25">
      <c r="A41" s="3">
        <v>32003</v>
      </c>
      <c r="B41" s="2">
        <v>3.52</v>
      </c>
      <c r="C41" s="2">
        <v>15.9</v>
      </c>
      <c r="D41" s="2">
        <v>2.46</v>
      </c>
      <c r="E41" s="6">
        <f t="shared" si="3"/>
        <v>4.950064377303063E-2</v>
      </c>
      <c r="F41" s="6">
        <f t="shared" si="3"/>
        <v>3.3901551675681416E-2</v>
      </c>
      <c r="G41" s="6">
        <f t="shared" si="3"/>
        <v>0</v>
      </c>
    </row>
    <row r="42" spans="1:7" ht="15.75" x14ac:dyDescent="0.25">
      <c r="A42" s="3">
        <v>32010</v>
      </c>
      <c r="B42" s="2">
        <v>3.56</v>
      </c>
      <c r="C42" s="2">
        <v>16</v>
      </c>
      <c r="D42" s="2">
        <v>2.46</v>
      </c>
      <c r="E42" s="6">
        <f t="shared" si="3"/>
        <v>1.1299555253933466E-2</v>
      </c>
      <c r="F42" s="6">
        <f t="shared" si="3"/>
        <v>6.269613013595395E-3</v>
      </c>
      <c r="G42" s="6">
        <f t="shared" si="3"/>
        <v>0</v>
      </c>
    </row>
    <row r="43" spans="1:7" ht="15.75" x14ac:dyDescent="0.25">
      <c r="A43" s="3">
        <v>32017</v>
      </c>
      <c r="B43" s="2">
        <v>3.58</v>
      </c>
      <c r="C43" s="2">
        <v>15.58</v>
      </c>
      <c r="D43" s="2">
        <v>2.46</v>
      </c>
      <c r="E43" s="6">
        <f t="shared" si="3"/>
        <v>5.6022555486697516E-3</v>
      </c>
      <c r="F43" s="6">
        <f t="shared" si="3"/>
        <v>-2.6600681797179029E-2</v>
      </c>
      <c r="G43" s="6">
        <f t="shared" si="3"/>
        <v>0</v>
      </c>
    </row>
    <row r="44" spans="1:7" ht="15.75" x14ac:dyDescent="0.25">
      <c r="A44" s="3">
        <v>32024</v>
      </c>
      <c r="B44" s="2">
        <v>3.61</v>
      </c>
      <c r="C44" s="2">
        <v>15.1</v>
      </c>
      <c r="D44" s="2">
        <v>2.42</v>
      </c>
      <c r="E44" s="6">
        <f t="shared" si="3"/>
        <v>8.3449719321804679E-3</v>
      </c>
      <c r="F44" s="6">
        <f t="shared" si="3"/>
        <v>-3.1293296621723636E-2</v>
      </c>
      <c r="G44" s="6">
        <f t="shared" si="3"/>
        <v>-1.6393809775676383E-2</v>
      </c>
    </row>
    <row r="45" spans="1:7" ht="15.75" x14ac:dyDescent="0.25">
      <c r="A45" s="3">
        <v>32031</v>
      </c>
      <c r="B45" s="2">
        <v>3.58</v>
      </c>
      <c r="C45" s="2">
        <v>15.35</v>
      </c>
      <c r="D45" s="2">
        <v>2.39</v>
      </c>
      <c r="E45" s="6">
        <f t="shared" si="3"/>
        <v>-8.3449719321805338E-3</v>
      </c>
      <c r="F45" s="6">
        <f t="shared" si="3"/>
        <v>1.642073021232749E-2</v>
      </c>
      <c r="G45" s="6">
        <f t="shared" si="3"/>
        <v>-1.2474174225175688E-2</v>
      </c>
    </row>
    <row r="46" spans="1:7" ht="15.75" x14ac:dyDescent="0.25">
      <c r="A46" s="3">
        <v>32038</v>
      </c>
      <c r="B46" s="2">
        <v>3.64</v>
      </c>
      <c r="C46" s="2">
        <v>15.02</v>
      </c>
      <c r="D46" s="2">
        <v>2.39</v>
      </c>
      <c r="E46" s="6">
        <f t="shared" si="3"/>
        <v>1.6620881236040282E-2</v>
      </c>
      <c r="F46" s="6">
        <f t="shared" si="3"/>
        <v>-2.1732827697217506E-2</v>
      </c>
      <c r="G46" s="6">
        <f t="shared" si="3"/>
        <v>0</v>
      </c>
    </row>
    <row r="47" spans="1:7" ht="15.75" x14ac:dyDescent="0.25">
      <c r="A47" s="3">
        <v>32045</v>
      </c>
      <c r="B47" s="2">
        <v>3.63</v>
      </c>
      <c r="C47" s="2">
        <v>15.28</v>
      </c>
      <c r="D47" s="2">
        <v>2.39</v>
      </c>
      <c r="E47" s="6">
        <f t="shared" si="3"/>
        <v>-2.7510333718899819E-3</v>
      </c>
      <c r="F47" s="6">
        <f t="shared" si="3"/>
        <v>1.7162137402385834E-2</v>
      </c>
      <c r="G47" s="6">
        <f t="shared" si="3"/>
        <v>0</v>
      </c>
    </row>
    <row r="48" spans="1:7" ht="15.75" x14ac:dyDescent="0.25">
      <c r="A48" s="3">
        <v>32052</v>
      </c>
      <c r="B48" s="2">
        <v>3.63</v>
      </c>
      <c r="C48" s="2">
        <v>15.66</v>
      </c>
      <c r="D48" s="2">
        <v>2.4</v>
      </c>
      <c r="E48" s="6">
        <f t="shared" si="3"/>
        <v>0</v>
      </c>
      <c r="F48" s="6">
        <f t="shared" si="3"/>
        <v>2.4564906824282758E-2</v>
      </c>
      <c r="G48" s="6">
        <f t="shared" si="3"/>
        <v>4.175371410480592E-3</v>
      </c>
    </row>
    <row r="49" spans="1:7" ht="15.75" x14ac:dyDescent="0.25">
      <c r="A49" s="3">
        <v>32059</v>
      </c>
      <c r="B49" s="2">
        <v>3.73</v>
      </c>
      <c r="C49" s="2">
        <v>14.87</v>
      </c>
      <c r="D49" s="2">
        <v>2.38</v>
      </c>
      <c r="E49" s="6">
        <f t="shared" si="3"/>
        <v>2.7175585378964816E-2</v>
      </c>
      <c r="F49" s="6">
        <f t="shared" si="3"/>
        <v>-5.1763930090593394E-2</v>
      </c>
      <c r="G49" s="6">
        <f t="shared" si="3"/>
        <v>-8.3682496705165792E-3</v>
      </c>
    </row>
    <row r="50" spans="1:7" ht="15.75" x14ac:dyDescent="0.25">
      <c r="A50" s="3">
        <v>32066</v>
      </c>
      <c r="B50" s="2">
        <v>3.66</v>
      </c>
      <c r="C50" s="2">
        <v>13.5</v>
      </c>
      <c r="D50" s="2">
        <v>2.3199999999999998</v>
      </c>
      <c r="E50" s="6">
        <f t="shared" si="3"/>
        <v>-1.8945086242449304E-2</v>
      </c>
      <c r="F50" s="6">
        <f t="shared" si="3"/>
        <v>-9.665607502767988E-2</v>
      </c>
      <c r="G50" s="6">
        <f t="shared" si="3"/>
        <v>-2.5533302005164762E-2</v>
      </c>
    </row>
    <row r="51" spans="1:7" ht="15.75" x14ac:dyDescent="0.25">
      <c r="A51" s="3">
        <v>32073</v>
      </c>
      <c r="B51" s="2">
        <v>2.95</v>
      </c>
      <c r="C51" s="2">
        <v>11.85</v>
      </c>
      <c r="D51" s="2">
        <v>2.36</v>
      </c>
      <c r="E51" s="6">
        <f t="shared" si="3"/>
        <v>-0.21565797706154641</v>
      </c>
      <c r="F51" s="6">
        <f t="shared" si="3"/>
        <v>-0.13036181786324358</v>
      </c>
      <c r="G51" s="6">
        <f t="shared" si="3"/>
        <v>1.709443335930004E-2</v>
      </c>
    </row>
    <row r="52" spans="1:7" ht="15.75" x14ac:dyDescent="0.25">
      <c r="A52" s="3">
        <v>32080</v>
      </c>
      <c r="B52" s="2">
        <v>2.84</v>
      </c>
      <c r="C52" s="2">
        <v>12.02</v>
      </c>
      <c r="D52" s="2">
        <v>2.38</v>
      </c>
      <c r="E52" s="6">
        <f t="shared" si="3"/>
        <v>-3.8001118178613867E-2</v>
      </c>
      <c r="F52" s="6">
        <f t="shared" si="3"/>
        <v>1.4244061525921331E-2</v>
      </c>
      <c r="G52" s="6">
        <f t="shared" si="3"/>
        <v>8.4388686458646035E-3</v>
      </c>
    </row>
    <row r="53" spans="1:7" ht="15.75" x14ac:dyDescent="0.25">
      <c r="A53" s="3">
        <v>32087</v>
      </c>
      <c r="B53" s="2">
        <v>2.82</v>
      </c>
      <c r="C53" s="2">
        <v>11.99</v>
      </c>
      <c r="D53" s="2">
        <v>2.4300000000000002</v>
      </c>
      <c r="E53" s="6">
        <f t="shared" si="3"/>
        <v>-7.067167223092443E-3</v>
      </c>
      <c r="F53" s="6">
        <f t="shared" si="3"/>
        <v>-2.4989600676386422E-3</v>
      </c>
      <c r="G53" s="6">
        <f t="shared" si="3"/>
        <v>2.0790769669073908E-2</v>
      </c>
    </row>
    <row r="54" spans="1:7" ht="15.75" x14ac:dyDescent="0.25">
      <c r="A54" s="3">
        <v>32094</v>
      </c>
      <c r="B54" s="2">
        <v>2.85</v>
      </c>
      <c r="C54" s="2">
        <v>11.76</v>
      </c>
      <c r="D54" s="2">
        <v>2.42</v>
      </c>
      <c r="E54" s="6">
        <f t="shared" si="3"/>
        <v>1.0582109330537008E-2</v>
      </c>
      <c r="F54" s="6">
        <f t="shared" si="3"/>
        <v>-1.9369026568942103E-2</v>
      </c>
      <c r="G54" s="6">
        <f t="shared" si="3"/>
        <v>-4.1237171838621519E-3</v>
      </c>
    </row>
    <row r="55" spans="1:7" ht="15.75" x14ac:dyDescent="0.25">
      <c r="A55" s="3">
        <v>32101</v>
      </c>
      <c r="B55" s="2">
        <v>2.83</v>
      </c>
      <c r="C55" s="2">
        <v>11.6</v>
      </c>
      <c r="D55" s="2">
        <v>2.4300000000000002</v>
      </c>
      <c r="E55" s="6">
        <f t="shared" si="3"/>
        <v>-7.0422826254129232E-3</v>
      </c>
      <c r="F55" s="6">
        <f t="shared" si="3"/>
        <v>-1.3698844358161915E-2</v>
      </c>
      <c r="G55" s="6">
        <f t="shared" si="3"/>
        <v>4.1237171838621562E-3</v>
      </c>
    </row>
    <row r="56" spans="1:7" ht="15.75" x14ac:dyDescent="0.25">
      <c r="A56" s="3">
        <v>32108</v>
      </c>
      <c r="B56" s="2">
        <v>2.92</v>
      </c>
      <c r="C56" s="2">
        <v>11.7</v>
      </c>
      <c r="D56" s="2">
        <v>2.4300000000000002</v>
      </c>
      <c r="E56" s="6">
        <f t="shared" si="3"/>
        <v>3.1306904625044124E-2</v>
      </c>
      <c r="F56" s="6">
        <f t="shared" si="3"/>
        <v>8.583743691391435E-3</v>
      </c>
      <c r="G56" s="6">
        <f t="shared" si="3"/>
        <v>0</v>
      </c>
    </row>
    <row r="57" spans="1:7" ht="15.75" x14ac:dyDescent="0.25">
      <c r="A57" s="3">
        <v>32115</v>
      </c>
      <c r="B57" s="2">
        <v>2.82</v>
      </c>
      <c r="C57" s="2">
        <v>10.74</v>
      </c>
      <c r="D57" s="2">
        <v>2.4300000000000002</v>
      </c>
      <c r="E57" s="6">
        <f t="shared" si="3"/>
        <v>-3.484673133016819E-2</v>
      </c>
      <c r="F57" s="6">
        <f t="shared" si="3"/>
        <v>-8.5613752722991723E-2</v>
      </c>
      <c r="G57" s="6">
        <f t="shared" si="3"/>
        <v>0</v>
      </c>
    </row>
    <row r="58" spans="1:7" ht="15.75" x14ac:dyDescent="0.25">
      <c r="A58" s="3">
        <v>32122</v>
      </c>
      <c r="B58" s="2">
        <v>2.94</v>
      </c>
      <c r="C58" s="2">
        <v>11.29</v>
      </c>
      <c r="D58" s="2">
        <v>2.42</v>
      </c>
      <c r="E58" s="6">
        <f t="shared" si="3"/>
        <v>4.1672696400568081E-2</v>
      </c>
      <c r="F58" s="6">
        <f t="shared" si="3"/>
        <v>4.9942289080851889E-2</v>
      </c>
      <c r="G58" s="6">
        <f t="shared" si="3"/>
        <v>-4.1237171838621519E-3</v>
      </c>
    </row>
    <row r="59" spans="1:7" ht="15.75" x14ac:dyDescent="0.25">
      <c r="A59" s="3">
        <v>32129</v>
      </c>
      <c r="B59" s="2">
        <v>3.03</v>
      </c>
      <c r="C59" s="2">
        <v>11.96</v>
      </c>
      <c r="D59" s="2">
        <v>2.44</v>
      </c>
      <c r="E59" s="6">
        <f t="shared" si="3"/>
        <v>3.0153038170687457E-2</v>
      </c>
      <c r="F59" s="6">
        <f t="shared" si="3"/>
        <v>5.7650370360915221E-2</v>
      </c>
      <c r="G59" s="6">
        <f t="shared" si="3"/>
        <v>8.2304991365154435E-3</v>
      </c>
    </row>
    <row r="60" spans="1:7" ht="15.75" x14ac:dyDescent="0.25">
      <c r="A60" s="3">
        <v>32136</v>
      </c>
      <c r="B60" s="2">
        <v>3.16</v>
      </c>
      <c r="C60" s="2">
        <v>12.11</v>
      </c>
      <c r="D60" s="2">
        <v>2.44</v>
      </c>
      <c r="E60" s="6">
        <f t="shared" si="3"/>
        <v>4.2009408077543151E-2</v>
      </c>
      <c r="F60" s="6">
        <f t="shared" si="3"/>
        <v>1.2463809042515143E-2</v>
      </c>
      <c r="G60" s="6">
        <f t="shared" si="3"/>
        <v>0</v>
      </c>
    </row>
    <row r="61" spans="1:7" ht="15.75" x14ac:dyDescent="0.25">
      <c r="A61" s="3">
        <v>32143</v>
      </c>
      <c r="B61" s="2">
        <v>3.17</v>
      </c>
      <c r="C61" s="2">
        <v>11.87</v>
      </c>
      <c r="D61" s="2">
        <v>2.4500000000000002</v>
      </c>
      <c r="E61" s="6">
        <f t="shared" si="3"/>
        <v>3.1595602903685179E-3</v>
      </c>
      <c r="F61" s="6">
        <f t="shared" si="3"/>
        <v>-2.0017348943424221E-2</v>
      </c>
      <c r="G61" s="6">
        <f t="shared" si="3"/>
        <v>4.0899852515252876E-3</v>
      </c>
    </row>
    <row r="62" spans="1:7" ht="15.75" x14ac:dyDescent="0.25">
      <c r="A62" s="3">
        <v>32150</v>
      </c>
      <c r="B62" s="2">
        <v>3.11</v>
      </c>
      <c r="C62" s="2">
        <v>11.7</v>
      </c>
      <c r="D62" s="2">
        <v>2.5099999999999998</v>
      </c>
      <c r="E62" s="6">
        <f t="shared" si="3"/>
        <v>-1.9108861698046473E-2</v>
      </c>
      <c r="F62" s="6">
        <f t="shared" si="3"/>
        <v>-1.4425366817866239E-2</v>
      </c>
      <c r="G62" s="6">
        <f t="shared" si="3"/>
        <v>2.4194728587056756E-2</v>
      </c>
    </row>
    <row r="63" spans="1:7" ht="15.75" x14ac:dyDescent="0.25">
      <c r="A63" s="3">
        <v>32157</v>
      </c>
      <c r="B63" s="2">
        <v>3.01</v>
      </c>
      <c r="C63" s="2">
        <v>12.12</v>
      </c>
      <c r="D63" s="2">
        <v>2.52</v>
      </c>
      <c r="E63" s="6">
        <f t="shared" si="3"/>
        <v>-3.2682647430358418E-2</v>
      </c>
      <c r="F63" s="6">
        <f t="shared" si="3"/>
        <v>3.5268138837458052E-2</v>
      </c>
      <c r="G63" s="6">
        <f t="shared" si="3"/>
        <v>3.9761483796394168E-3</v>
      </c>
    </row>
    <row r="64" spans="1:7" ht="15.75" x14ac:dyDescent="0.25">
      <c r="A64" s="3">
        <v>32164</v>
      </c>
      <c r="B64" s="2">
        <v>3.08</v>
      </c>
      <c r="C64" s="2">
        <v>11.85</v>
      </c>
      <c r="D64" s="2">
        <v>2.5499999999999998</v>
      </c>
      <c r="E64" s="6">
        <f t="shared" si="3"/>
        <v>2.2989518224698781E-2</v>
      </c>
      <c r="F64" s="6">
        <f t="shared" si="3"/>
        <v>-2.2529113060028222E-2</v>
      </c>
      <c r="G64" s="6">
        <f t="shared" si="3"/>
        <v>1.1834457647002798E-2</v>
      </c>
    </row>
    <row r="65" spans="1:7" ht="15.75" x14ac:dyDescent="0.25">
      <c r="A65" s="3">
        <v>32171</v>
      </c>
      <c r="B65" s="2">
        <v>3.09</v>
      </c>
      <c r="C65" s="2">
        <v>12.37</v>
      </c>
      <c r="D65" s="2">
        <v>2.56</v>
      </c>
      <c r="E65" s="6">
        <f t="shared" si="3"/>
        <v>3.2414939241710229E-3</v>
      </c>
      <c r="F65" s="6">
        <f t="shared" si="3"/>
        <v>4.294631882325621E-2</v>
      </c>
      <c r="G65" s="6">
        <f t="shared" si="3"/>
        <v>3.9138993211363148E-3</v>
      </c>
    </row>
    <row r="66" spans="1:7" ht="15.75" x14ac:dyDescent="0.25">
      <c r="A66" s="3">
        <v>32178</v>
      </c>
      <c r="B66" s="2">
        <v>3.1</v>
      </c>
      <c r="C66" s="2">
        <v>12.1</v>
      </c>
      <c r="D66" s="2">
        <v>2.56</v>
      </c>
      <c r="E66" s="6">
        <f t="shared" si="3"/>
        <v>3.23102058144654E-3</v>
      </c>
      <c r="F66" s="6">
        <f t="shared" si="3"/>
        <v>-2.206873380170107E-2</v>
      </c>
      <c r="G66" s="6">
        <f t="shared" si="3"/>
        <v>0</v>
      </c>
    </row>
    <row r="67" spans="1:7" ht="15.75" x14ac:dyDescent="0.25">
      <c r="A67" s="3">
        <v>32185</v>
      </c>
      <c r="B67" s="2">
        <v>3.13</v>
      </c>
      <c r="C67" s="2">
        <v>12.43</v>
      </c>
      <c r="D67" s="2">
        <v>2.57</v>
      </c>
      <c r="E67" s="6">
        <f t="shared" si="3"/>
        <v>9.6308930609611456E-3</v>
      </c>
      <c r="F67" s="6">
        <f t="shared" si="3"/>
        <v>2.6907452919924402E-2</v>
      </c>
      <c r="G67" s="6">
        <f t="shared" si="3"/>
        <v>3.8986404156573229E-3</v>
      </c>
    </row>
    <row r="68" spans="1:7" ht="15.75" x14ac:dyDescent="0.25">
      <c r="A68" s="3">
        <v>32192</v>
      </c>
      <c r="B68" s="2">
        <v>3.21</v>
      </c>
      <c r="C68" s="2">
        <v>12.63</v>
      </c>
      <c r="D68" s="2">
        <v>2.57</v>
      </c>
      <c r="E68" s="6">
        <f t="shared" si="3"/>
        <v>2.5237932589862754E-2</v>
      </c>
      <c r="F68" s="6">
        <f t="shared" si="3"/>
        <v>1.5962030839780022E-2</v>
      </c>
      <c r="G68" s="6">
        <f t="shared" si="3"/>
        <v>0</v>
      </c>
    </row>
    <row r="69" spans="1:7" ht="15.75" x14ac:dyDescent="0.25">
      <c r="A69" s="3">
        <v>32199</v>
      </c>
      <c r="B69" s="2">
        <v>3.24</v>
      </c>
      <c r="C69" s="2">
        <v>12.68</v>
      </c>
      <c r="D69" s="2">
        <v>2.58</v>
      </c>
      <c r="E69" s="6">
        <f t="shared" si="3"/>
        <v>9.3023926623136306E-3</v>
      </c>
      <c r="F69" s="6">
        <f t="shared" si="3"/>
        <v>3.9510126466799893E-3</v>
      </c>
      <c r="G69" s="6">
        <f t="shared" si="3"/>
        <v>3.8835000263976122E-3</v>
      </c>
    </row>
    <row r="70" spans="1:7" ht="15.75" x14ac:dyDescent="0.25">
      <c r="A70" s="3">
        <v>32206</v>
      </c>
      <c r="B70" s="2">
        <v>3.28</v>
      </c>
      <c r="C70" s="2">
        <v>12.92</v>
      </c>
      <c r="D70" s="2">
        <v>2.56</v>
      </c>
      <c r="E70" s="6">
        <f t="shared" ref="E70:G133" si="7">LN(B70/B69)</f>
        <v>1.2270092591814183E-2</v>
      </c>
      <c r="F70" s="6">
        <f t="shared" si="7"/>
        <v>1.8750549345376028E-2</v>
      </c>
      <c r="G70" s="6">
        <f t="shared" si="7"/>
        <v>-7.7821404420549628E-3</v>
      </c>
    </row>
    <row r="71" spans="1:7" ht="15.75" x14ac:dyDescent="0.25">
      <c r="A71" s="3">
        <v>32213</v>
      </c>
      <c r="B71" s="2">
        <v>3.34</v>
      </c>
      <c r="C71" s="2">
        <v>12.81</v>
      </c>
      <c r="D71" s="2">
        <v>2.5499999999999998</v>
      </c>
      <c r="E71" s="6">
        <f t="shared" si="7"/>
        <v>1.8127384592556701E-2</v>
      </c>
      <c r="F71" s="6">
        <f t="shared" si="7"/>
        <v>-8.550382445812901E-3</v>
      </c>
      <c r="G71" s="6">
        <f t="shared" si="7"/>
        <v>-3.9138993211364406E-3</v>
      </c>
    </row>
    <row r="72" spans="1:7" ht="15.75" x14ac:dyDescent="0.25">
      <c r="A72" s="3">
        <v>32220</v>
      </c>
      <c r="B72" s="2">
        <v>3.41</v>
      </c>
      <c r="C72" s="2">
        <v>13.11</v>
      </c>
      <c r="D72" s="2">
        <v>2.5499999999999998</v>
      </c>
      <c r="E72" s="6">
        <f t="shared" si="7"/>
        <v>2.0741484306816372E-2</v>
      </c>
      <c r="F72" s="6">
        <f t="shared" si="7"/>
        <v>2.3149181866965622E-2</v>
      </c>
      <c r="G72" s="6">
        <f t="shared" si="7"/>
        <v>0</v>
      </c>
    </row>
    <row r="73" spans="1:7" ht="15.75" x14ac:dyDescent="0.25">
      <c r="A73" s="3">
        <v>32227</v>
      </c>
      <c r="B73" s="2">
        <v>3.35</v>
      </c>
      <c r="C73" s="2">
        <v>12.52</v>
      </c>
      <c r="D73" s="2">
        <v>2.5299999999999998</v>
      </c>
      <c r="E73" s="6">
        <f t="shared" si="7"/>
        <v>-1.7751945458450338E-2</v>
      </c>
      <c r="F73" s="6">
        <f t="shared" si="7"/>
        <v>-4.6047932103655972E-2</v>
      </c>
      <c r="G73" s="6">
        <f t="shared" si="7"/>
        <v>-7.874056430905883E-3</v>
      </c>
    </row>
    <row r="74" spans="1:7" ht="15.75" x14ac:dyDescent="0.25">
      <c r="A74" s="3">
        <v>32234</v>
      </c>
      <c r="B74" s="2">
        <v>3.39</v>
      </c>
      <c r="C74" s="2">
        <v>12.54</v>
      </c>
      <c r="D74" s="2">
        <v>2.5299999999999998</v>
      </c>
      <c r="E74" s="6">
        <f t="shared" si="7"/>
        <v>1.1869575555383729E-2</v>
      </c>
      <c r="F74" s="6">
        <f t="shared" si="7"/>
        <v>1.5961695328221347E-3</v>
      </c>
      <c r="G74" s="6">
        <f t="shared" si="7"/>
        <v>0</v>
      </c>
    </row>
    <row r="75" spans="1:7" ht="15.75" x14ac:dyDescent="0.25">
      <c r="A75" s="3">
        <v>32241</v>
      </c>
      <c r="B75" s="2">
        <v>3.41</v>
      </c>
      <c r="C75" s="2">
        <v>13.06</v>
      </c>
      <c r="D75" s="2">
        <v>2.59</v>
      </c>
      <c r="E75" s="6">
        <f t="shared" si="7"/>
        <v>5.8823699030666129E-3</v>
      </c>
      <c r="F75" s="6">
        <f t="shared" si="7"/>
        <v>4.0630588643510435E-2</v>
      </c>
      <c r="G75" s="6">
        <f t="shared" si="7"/>
        <v>2.3438572972017596E-2</v>
      </c>
    </row>
    <row r="76" spans="1:7" ht="15.75" x14ac:dyDescent="0.25">
      <c r="A76" s="3">
        <v>32248</v>
      </c>
      <c r="B76" s="2">
        <v>3.45</v>
      </c>
      <c r="C76" s="2">
        <v>12.59</v>
      </c>
      <c r="D76" s="2">
        <v>2.58</v>
      </c>
      <c r="E76" s="6">
        <f t="shared" si="7"/>
        <v>1.1661939747842957E-2</v>
      </c>
      <c r="F76" s="6">
        <f t="shared" si="7"/>
        <v>-3.6651275792029217E-2</v>
      </c>
      <c r="G76" s="6">
        <f t="shared" si="7"/>
        <v>-3.8684767779202061E-3</v>
      </c>
    </row>
    <row r="77" spans="1:7" ht="15.75" x14ac:dyDescent="0.25">
      <c r="A77" s="3">
        <v>32255</v>
      </c>
      <c r="B77" s="2">
        <v>3.42</v>
      </c>
      <c r="C77" s="2">
        <v>12.6</v>
      </c>
      <c r="D77" s="2">
        <v>2.58</v>
      </c>
      <c r="E77" s="6">
        <f t="shared" si="7"/>
        <v>-8.7336799687546662E-3</v>
      </c>
      <c r="F77" s="6">
        <f t="shared" si="7"/>
        <v>7.9396590117652402E-4</v>
      </c>
      <c r="G77" s="6">
        <f t="shared" si="7"/>
        <v>0</v>
      </c>
    </row>
    <row r="78" spans="1:7" ht="15.75" x14ac:dyDescent="0.25">
      <c r="A78" s="3">
        <v>32262</v>
      </c>
      <c r="B78" s="2">
        <v>3.45</v>
      </c>
      <c r="C78" s="2">
        <v>12.67</v>
      </c>
      <c r="D78" s="2">
        <v>2.58</v>
      </c>
      <c r="E78" s="6">
        <f t="shared" si="7"/>
        <v>8.7336799687546315E-3</v>
      </c>
      <c r="F78" s="6">
        <f t="shared" si="7"/>
        <v>5.5401803756153509E-3</v>
      </c>
      <c r="G78" s="6">
        <f t="shared" si="7"/>
        <v>0</v>
      </c>
    </row>
    <row r="79" spans="1:7" ht="15.75" x14ac:dyDescent="0.25">
      <c r="A79" s="3">
        <v>32269</v>
      </c>
      <c r="B79" s="2">
        <v>3.45</v>
      </c>
      <c r="C79" s="2">
        <v>12.5</v>
      </c>
      <c r="D79" s="2">
        <v>2.58</v>
      </c>
      <c r="E79" s="6">
        <f t="shared" si="7"/>
        <v>0</v>
      </c>
      <c r="F79" s="6">
        <f t="shared" si="7"/>
        <v>-1.3508350024792193E-2</v>
      </c>
      <c r="G79" s="6">
        <f t="shared" si="7"/>
        <v>0</v>
      </c>
    </row>
    <row r="80" spans="1:7" ht="15.75" x14ac:dyDescent="0.25">
      <c r="A80" s="3">
        <v>32276</v>
      </c>
      <c r="B80" s="2">
        <v>3.39</v>
      </c>
      <c r="C80" s="2">
        <v>12.48</v>
      </c>
      <c r="D80" s="2">
        <v>2.59</v>
      </c>
      <c r="E80" s="6">
        <f t="shared" si="7"/>
        <v>-1.7544309650909508E-2</v>
      </c>
      <c r="F80" s="6">
        <f t="shared" si="7"/>
        <v>-1.601281366973768E-3</v>
      </c>
      <c r="G80" s="6">
        <f t="shared" si="7"/>
        <v>3.8684767779203319E-3</v>
      </c>
    </row>
    <row r="81" spans="1:7" ht="15.75" x14ac:dyDescent="0.25">
      <c r="A81" s="3">
        <v>32283</v>
      </c>
      <c r="B81" s="2">
        <v>3.39</v>
      </c>
      <c r="C81" s="2">
        <v>12.31</v>
      </c>
      <c r="D81" s="2">
        <v>2.57</v>
      </c>
      <c r="E81" s="6">
        <f t="shared" si="7"/>
        <v>0</v>
      </c>
      <c r="F81" s="6">
        <f t="shared" si="7"/>
        <v>-1.3715422744919416E-2</v>
      </c>
      <c r="G81" s="6">
        <f t="shared" si="7"/>
        <v>-7.7519768043179359E-3</v>
      </c>
    </row>
    <row r="82" spans="1:7" ht="15.75" x14ac:dyDescent="0.25">
      <c r="A82" s="3">
        <v>32290</v>
      </c>
      <c r="B82" s="2">
        <v>3.37</v>
      </c>
      <c r="C82" s="2">
        <v>12.35</v>
      </c>
      <c r="D82" s="2">
        <v>2.57</v>
      </c>
      <c r="E82" s="6">
        <f t="shared" si="7"/>
        <v>-5.9171770280885072E-3</v>
      </c>
      <c r="F82" s="6">
        <f t="shared" si="7"/>
        <v>3.2441228776240246E-3</v>
      </c>
      <c r="G82" s="6">
        <f t="shared" si="7"/>
        <v>0</v>
      </c>
    </row>
    <row r="83" spans="1:7" ht="15.75" x14ac:dyDescent="0.25">
      <c r="A83" s="3">
        <v>32297</v>
      </c>
      <c r="B83" s="2">
        <v>3.41</v>
      </c>
      <c r="C83" s="2">
        <v>12.99</v>
      </c>
      <c r="D83" s="2">
        <v>2.58</v>
      </c>
      <c r="E83" s="6">
        <f t="shared" si="7"/>
        <v>1.1799546931155031E-2</v>
      </c>
      <c r="F83" s="6">
        <f t="shared" si="7"/>
        <v>5.0523767608521924E-2</v>
      </c>
      <c r="G83" s="6">
        <f t="shared" si="7"/>
        <v>3.8835000263976122E-3</v>
      </c>
    </row>
    <row r="84" spans="1:7" ht="15.75" x14ac:dyDescent="0.25">
      <c r="A84" s="3">
        <v>32304</v>
      </c>
      <c r="B84" s="2">
        <v>3.49</v>
      </c>
      <c r="C84" s="2">
        <v>13.22</v>
      </c>
      <c r="D84" s="2">
        <v>2.58</v>
      </c>
      <c r="E84" s="6">
        <f t="shared" si="7"/>
        <v>2.3189444918910354E-2</v>
      </c>
      <c r="F84" s="6">
        <f t="shared" si="7"/>
        <v>1.7551003741032068E-2</v>
      </c>
      <c r="G84" s="6">
        <f t="shared" si="7"/>
        <v>0</v>
      </c>
    </row>
    <row r="85" spans="1:7" ht="15.75" x14ac:dyDescent="0.25">
      <c r="A85" s="3">
        <v>32311</v>
      </c>
      <c r="B85" s="2">
        <v>3.47</v>
      </c>
      <c r="C85" s="2">
        <v>13.2</v>
      </c>
      <c r="D85" s="2">
        <v>2.58</v>
      </c>
      <c r="E85" s="6">
        <f t="shared" si="7"/>
        <v>-5.7471422555679594E-3</v>
      </c>
      <c r="F85" s="6">
        <f t="shared" si="7"/>
        <v>-1.5140048312151828E-3</v>
      </c>
      <c r="G85" s="6">
        <f t="shared" si="7"/>
        <v>0</v>
      </c>
    </row>
    <row r="86" spans="1:7" ht="15.75" x14ac:dyDescent="0.25">
      <c r="A86" s="3">
        <v>32318</v>
      </c>
      <c r="B86" s="2">
        <v>3.37</v>
      </c>
      <c r="C86" s="2">
        <v>13.36</v>
      </c>
      <c r="D86" s="2">
        <v>2.58</v>
      </c>
      <c r="E86" s="6">
        <f t="shared" si="7"/>
        <v>-2.9241849594497531E-2</v>
      </c>
      <c r="F86" s="6">
        <f t="shared" si="7"/>
        <v>1.2048338516174574E-2</v>
      </c>
      <c r="G86" s="6">
        <f t="shared" si="7"/>
        <v>0</v>
      </c>
    </row>
    <row r="87" spans="1:7" ht="15.75" x14ac:dyDescent="0.25">
      <c r="A87" s="3">
        <v>32325</v>
      </c>
      <c r="B87" s="2">
        <v>3.29</v>
      </c>
      <c r="C87" s="2">
        <v>13.27</v>
      </c>
      <c r="D87" s="2">
        <v>2.63</v>
      </c>
      <c r="E87" s="6">
        <f t="shared" si="7"/>
        <v>-2.4025179586989878E-2</v>
      </c>
      <c r="F87" s="6">
        <f t="shared" si="7"/>
        <v>-6.7593197643835657E-3</v>
      </c>
      <c r="G87" s="6">
        <f t="shared" si="7"/>
        <v>1.9194447256147159E-2</v>
      </c>
    </row>
    <row r="88" spans="1:7" ht="15.75" x14ac:dyDescent="0.25">
      <c r="A88" s="3">
        <v>32332</v>
      </c>
      <c r="B88" s="2">
        <v>3.36</v>
      </c>
      <c r="C88" s="2">
        <v>13.19</v>
      </c>
      <c r="D88" s="2">
        <v>2.62</v>
      </c>
      <c r="E88" s="6">
        <f t="shared" si="7"/>
        <v>2.1053409197832263E-2</v>
      </c>
      <c r="F88" s="6">
        <f t="shared" si="7"/>
        <v>-6.0468816148929495E-3</v>
      </c>
      <c r="G88" s="6">
        <f t="shared" si="7"/>
        <v>-3.8095284166676188E-3</v>
      </c>
    </row>
    <row r="89" spans="1:7" ht="15.75" x14ac:dyDescent="0.25">
      <c r="A89" s="3">
        <v>32339</v>
      </c>
      <c r="B89" s="2">
        <v>3.28</v>
      </c>
      <c r="C89" s="2">
        <v>13.29</v>
      </c>
      <c r="D89" s="2">
        <v>2.62</v>
      </c>
      <c r="E89" s="6">
        <f t="shared" si="7"/>
        <v>-2.409755157906053E-2</v>
      </c>
      <c r="F89" s="6">
        <f t="shared" si="7"/>
        <v>7.5529059959306716E-3</v>
      </c>
      <c r="G89" s="6">
        <f t="shared" si="7"/>
        <v>0</v>
      </c>
    </row>
    <row r="90" spans="1:7" ht="15.75" x14ac:dyDescent="0.25">
      <c r="A90" s="3">
        <v>32346</v>
      </c>
      <c r="B90" s="2">
        <v>3.39</v>
      </c>
      <c r="C90" s="2">
        <v>12.88</v>
      </c>
      <c r="D90" s="2">
        <v>2.62</v>
      </c>
      <c r="E90" s="6">
        <f t="shared" si="7"/>
        <v>3.2986498996306665E-2</v>
      </c>
      <c r="F90" s="6">
        <f t="shared" si="7"/>
        <v>-3.1336152048946277E-2</v>
      </c>
      <c r="G90" s="6">
        <f t="shared" si="7"/>
        <v>0</v>
      </c>
    </row>
    <row r="91" spans="1:7" ht="15.75" x14ac:dyDescent="0.25">
      <c r="A91" s="3">
        <v>32353</v>
      </c>
      <c r="B91" s="2">
        <v>3.38</v>
      </c>
      <c r="C91" s="2">
        <v>13.3</v>
      </c>
      <c r="D91" s="2">
        <v>2.62</v>
      </c>
      <c r="E91" s="6">
        <f t="shared" si="7"/>
        <v>-2.9542118974315201E-3</v>
      </c>
      <c r="F91" s="6">
        <f t="shared" si="7"/>
        <v>3.2088314551500449E-2</v>
      </c>
      <c r="G91" s="6">
        <f t="shared" si="7"/>
        <v>0</v>
      </c>
    </row>
    <row r="92" spans="1:7" ht="15.75" x14ac:dyDescent="0.25">
      <c r="A92" s="3">
        <v>32360</v>
      </c>
      <c r="B92" s="2">
        <v>3.38</v>
      </c>
      <c r="C92" s="2">
        <v>13.28</v>
      </c>
      <c r="D92" s="2">
        <v>2.64</v>
      </c>
      <c r="E92" s="6">
        <f t="shared" si="7"/>
        <v>0</v>
      </c>
      <c r="F92" s="6">
        <f t="shared" si="7"/>
        <v>-1.504891179420388E-3</v>
      </c>
      <c r="G92" s="6">
        <f t="shared" si="7"/>
        <v>7.6045993852192125E-3</v>
      </c>
    </row>
    <row r="93" spans="1:7" ht="15.75" x14ac:dyDescent="0.25">
      <c r="A93" s="3">
        <v>32367</v>
      </c>
      <c r="B93" s="2">
        <v>3.34</v>
      </c>
      <c r="C93" s="2">
        <v>12.88</v>
      </c>
      <c r="D93" s="2">
        <v>2.62</v>
      </c>
      <c r="E93" s="6">
        <f t="shared" si="7"/>
        <v>-1.1904902506318427E-2</v>
      </c>
      <c r="F93" s="6">
        <f t="shared" si="7"/>
        <v>-3.0583423372080164E-2</v>
      </c>
      <c r="G93" s="6">
        <f t="shared" si="7"/>
        <v>-7.6045993852193036E-3</v>
      </c>
    </row>
    <row r="94" spans="1:7" ht="15.75" x14ac:dyDescent="0.25">
      <c r="A94" s="3">
        <v>32374</v>
      </c>
      <c r="B94" s="2">
        <v>3.33</v>
      </c>
      <c r="C94" s="2">
        <v>12.77</v>
      </c>
      <c r="D94" s="2">
        <v>2.62</v>
      </c>
      <c r="E94" s="6">
        <f t="shared" si="7"/>
        <v>-2.9985029962565574E-3</v>
      </c>
      <c r="F94" s="6">
        <f t="shared" si="7"/>
        <v>-8.5770506317597184E-3</v>
      </c>
      <c r="G94" s="6">
        <f t="shared" si="7"/>
        <v>0</v>
      </c>
    </row>
    <row r="95" spans="1:7" ht="15.75" x14ac:dyDescent="0.25">
      <c r="A95" s="3">
        <v>32381</v>
      </c>
      <c r="B95" s="2">
        <v>3.26</v>
      </c>
      <c r="C95" s="2">
        <v>12.75</v>
      </c>
      <c r="D95" s="2">
        <v>2.62</v>
      </c>
      <c r="E95" s="6">
        <f t="shared" si="7"/>
        <v>-2.1245108613736265E-2</v>
      </c>
      <c r="F95" s="6">
        <f t="shared" si="7"/>
        <v>-1.5673984400127689E-3</v>
      </c>
      <c r="G95" s="6">
        <f t="shared" si="7"/>
        <v>0</v>
      </c>
    </row>
    <row r="96" spans="1:7" ht="15.75" x14ac:dyDescent="0.25">
      <c r="A96" s="3">
        <v>32388</v>
      </c>
      <c r="B96" s="2">
        <v>3.18</v>
      </c>
      <c r="C96" s="2">
        <v>13</v>
      </c>
      <c r="D96" s="2">
        <v>2.65</v>
      </c>
      <c r="E96" s="6">
        <f t="shared" si="7"/>
        <v>-2.4845998586530662E-2</v>
      </c>
      <c r="F96" s="6">
        <f t="shared" si="7"/>
        <v>1.9418085857101516E-2</v>
      </c>
      <c r="G96" s="6">
        <f t="shared" si="7"/>
        <v>1.138532222512521E-2</v>
      </c>
    </row>
    <row r="97" spans="1:7" ht="15.75" x14ac:dyDescent="0.25">
      <c r="A97" s="3">
        <v>32395</v>
      </c>
      <c r="B97" s="2">
        <v>3.22</v>
      </c>
      <c r="C97" s="2">
        <v>13.12</v>
      </c>
      <c r="D97" s="2">
        <v>2.66</v>
      </c>
      <c r="E97" s="6">
        <f t="shared" si="7"/>
        <v>1.2500162764231468E-2</v>
      </c>
      <c r="F97" s="6">
        <f t="shared" si="7"/>
        <v>9.1884260544061701E-3</v>
      </c>
      <c r="G97" s="6">
        <f t="shared" si="7"/>
        <v>3.7664827954768648E-3</v>
      </c>
    </row>
    <row r="98" spans="1:7" ht="15.75" x14ac:dyDescent="0.25">
      <c r="A98" s="3">
        <v>32402</v>
      </c>
      <c r="B98" s="2">
        <v>3.23</v>
      </c>
      <c r="C98" s="2">
        <v>13.31</v>
      </c>
      <c r="D98" s="2">
        <v>2.66</v>
      </c>
      <c r="E98" s="6">
        <f t="shared" si="7"/>
        <v>3.1007776782481854E-3</v>
      </c>
      <c r="F98" s="6">
        <f t="shared" si="7"/>
        <v>1.4377848891077431E-2</v>
      </c>
      <c r="G98" s="6">
        <f t="shared" si="7"/>
        <v>0</v>
      </c>
    </row>
    <row r="99" spans="1:7" ht="15.75" x14ac:dyDescent="0.25">
      <c r="A99" s="3">
        <v>32409</v>
      </c>
      <c r="B99" s="2">
        <v>3.2</v>
      </c>
      <c r="C99" s="2">
        <v>13.28</v>
      </c>
      <c r="D99" s="2">
        <v>2.65</v>
      </c>
      <c r="E99" s="6">
        <f t="shared" si="7"/>
        <v>-9.3313274288841924E-3</v>
      </c>
      <c r="F99" s="6">
        <f t="shared" si="7"/>
        <v>-2.2564883587325038E-3</v>
      </c>
      <c r="G99" s="6">
        <f t="shared" si="7"/>
        <v>-3.7664827954770048E-3</v>
      </c>
    </row>
    <row r="100" spans="1:7" ht="15.75" x14ac:dyDescent="0.25">
      <c r="A100" s="3">
        <v>32416</v>
      </c>
      <c r="B100" s="2">
        <v>3.26</v>
      </c>
      <c r="C100" s="2">
        <v>13.4</v>
      </c>
      <c r="D100" s="2">
        <v>2.65</v>
      </c>
      <c r="E100" s="6">
        <f t="shared" si="7"/>
        <v>1.8576385572935238E-2</v>
      </c>
      <c r="F100" s="6">
        <f t="shared" si="7"/>
        <v>8.9955629085780031E-3</v>
      </c>
      <c r="G100" s="6">
        <f t="shared" si="7"/>
        <v>0</v>
      </c>
    </row>
    <row r="101" spans="1:7" ht="15.75" x14ac:dyDescent="0.25">
      <c r="A101" s="3">
        <v>32423</v>
      </c>
      <c r="B101" s="2">
        <v>3.22</v>
      </c>
      <c r="C101" s="2">
        <v>13.71</v>
      </c>
      <c r="D101" s="2">
        <v>2.68</v>
      </c>
      <c r="E101" s="6">
        <f t="shared" si="7"/>
        <v>-1.2345835822299266E-2</v>
      </c>
      <c r="F101" s="6">
        <f t="shared" si="7"/>
        <v>2.2870786617357437E-2</v>
      </c>
      <c r="G101" s="6">
        <f t="shared" si="7"/>
        <v>1.1257154524634468E-2</v>
      </c>
    </row>
    <row r="102" spans="1:7" ht="15.75" x14ac:dyDescent="0.25">
      <c r="A102" s="3">
        <v>32430</v>
      </c>
      <c r="B102" s="2">
        <v>3.35</v>
      </c>
      <c r="C102" s="2">
        <v>13.59</v>
      </c>
      <c r="D102" s="2">
        <v>2.67</v>
      </c>
      <c r="E102" s="6">
        <f t="shared" si="7"/>
        <v>3.9578986280658146E-2</v>
      </c>
      <c r="F102" s="6">
        <f t="shared" si="7"/>
        <v>-8.7912654111707705E-3</v>
      </c>
      <c r="G102" s="6">
        <f t="shared" si="7"/>
        <v>-3.7383221106072153E-3</v>
      </c>
    </row>
    <row r="103" spans="1:7" ht="15.75" x14ac:dyDescent="0.25">
      <c r="A103" s="3">
        <v>32437</v>
      </c>
      <c r="B103" s="2">
        <v>3.42</v>
      </c>
      <c r="C103" s="2">
        <v>13.99</v>
      </c>
      <c r="D103" s="2">
        <v>2.68</v>
      </c>
      <c r="E103" s="6">
        <f t="shared" si="7"/>
        <v>2.0680205237538603E-2</v>
      </c>
      <c r="F103" s="6">
        <f t="shared" si="7"/>
        <v>2.9008560514337537E-2</v>
      </c>
      <c r="G103" s="6">
        <f t="shared" si="7"/>
        <v>3.7383221106071581E-3</v>
      </c>
    </row>
    <row r="104" spans="1:7" ht="15.75" x14ac:dyDescent="0.25">
      <c r="A104" s="3">
        <v>32444</v>
      </c>
      <c r="B104" s="2">
        <v>3.41</v>
      </c>
      <c r="C104" s="2">
        <v>13.74</v>
      </c>
      <c r="D104" s="2">
        <v>2.69</v>
      </c>
      <c r="E104" s="6">
        <f t="shared" si="7"/>
        <v>-2.9282597790883341E-3</v>
      </c>
      <c r="F104" s="6">
        <f t="shared" si="7"/>
        <v>-1.8031501883186495E-2</v>
      </c>
      <c r="G104" s="6">
        <f t="shared" si="7"/>
        <v>3.7243990909822727E-3</v>
      </c>
    </row>
    <row r="105" spans="1:7" ht="15.75" x14ac:dyDescent="0.25">
      <c r="A105" s="3">
        <v>32451</v>
      </c>
      <c r="B105" s="2">
        <v>3.41</v>
      </c>
      <c r="C105" s="2">
        <v>13.66</v>
      </c>
      <c r="D105" s="2">
        <v>2.7</v>
      </c>
      <c r="E105" s="6">
        <f t="shared" si="7"/>
        <v>0</v>
      </c>
      <c r="F105" s="6">
        <f t="shared" si="7"/>
        <v>-5.8394326515593276E-3</v>
      </c>
      <c r="G105" s="6">
        <f t="shared" si="7"/>
        <v>3.7105793965357746E-3</v>
      </c>
    </row>
    <row r="106" spans="1:7" ht="15.75" x14ac:dyDescent="0.25">
      <c r="A106" s="3">
        <v>32458</v>
      </c>
      <c r="B106" s="2">
        <v>3.44</v>
      </c>
      <c r="C106" s="2">
        <v>13.26</v>
      </c>
      <c r="D106" s="2">
        <v>2.69</v>
      </c>
      <c r="E106" s="6">
        <f t="shared" si="7"/>
        <v>8.7591800898815537E-3</v>
      </c>
      <c r="F106" s="6">
        <f t="shared" si="7"/>
        <v>-2.9719869384927558E-2</v>
      </c>
      <c r="G106" s="6">
        <f t="shared" si="7"/>
        <v>-3.710579396535713E-3</v>
      </c>
    </row>
    <row r="107" spans="1:7" ht="15.75" x14ac:dyDescent="0.25">
      <c r="A107" s="3">
        <v>32465</v>
      </c>
      <c r="B107" s="2">
        <v>3.5</v>
      </c>
      <c r="C107" s="2">
        <v>13.2</v>
      </c>
      <c r="D107" s="2">
        <v>2.69</v>
      </c>
      <c r="E107" s="6">
        <f t="shared" si="7"/>
        <v>1.7291497110061043E-2</v>
      </c>
      <c r="F107" s="6">
        <f t="shared" si="7"/>
        <v>-4.5351551653912622E-3</v>
      </c>
      <c r="G107" s="6">
        <f t="shared" si="7"/>
        <v>0</v>
      </c>
    </row>
    <row r="108" spans="1:7" ht="15.75" x14ac:dyDescent="0.25">
      <c r="A108" s="3">
        <v>32472</v>
      </c>
      <c r="B108" s="2">
        <v>3.55</v>
      </c>
      <c r="C108" s="2">
        <v>13.24</v>
      </c>
      <c r="D108" s="2">
        <v>2.67</v>
      </c>
      <c r="E108" s="6">
        <f t="shared" si="7"/>
        <v>1.4184634991956381E-2</v>
      </c>
      <c r="F108" s="6">
        <f t="shared" si="7"/>
        <v>3.0257209165371114E-3</v>
      </c>
      <c r="G108" s="6">
        <f t="shared" si="7"/>
        <v>-7.4627212015896003E-3</v>
      </c>
    </row>
    <row r="109" spans="1:7" ht="15.75" x14ac:dyDescent="0.25">
      <c r="A109" s="3">
        <v>32479</v>
      </c>
      <c r="B109" s="2">
        <v>3.58</v>
      </c>
      <c r="C109" s="2">
        <v>13.48</v>
      </c>
      <c r="D109" s="2">
        <v>2.68</v>
      </c>
      <c r="E109" s="6">
        <f t="shared" si="7"/>
        <v>8.4151969252844981E-3</v>
      </c>
      <c r="F109" s="6">
        <f t="shared" si="7"/>
        <v>1.7964554975298894E-2</v>
      </c>
      <c r="G109" s="6">
        <f t="shared" si="7"/>
        <v>3.7383221106071581E-3</v>
      </c>
    </row>
    <row r="110" spans="1:7" ht="15.75" x14ac:dyDescent="0.25">
      <c r="A110" s="3">
        <v>32486</v>
      </c>
      <c r="B110" s="2">
        <v>3.55</v>
      </c>
      <c r="C110" s="2">
        <v>13.75</v>
      </c>
      <c r="D110" s="2">
        <v>2.69</v>
      </c>
      <c r="E110" s="6">
        <f t="shared" si="7"/>
        <v>-8.4151969252845849E-3</v>
      </c>
      <c r="F110" s="6">
        <f t="shared" si="7"/>
        <v>1.9831718628419214E-2</v>
      </c>
      <c r="G110" s="6">
        <f t="shared" si="7"/>
        <v>3.7243990909822727E-3</v>
      </c>
    </row>
    <row r="111" spans="1:7" ht="15.75" x14ac:dyDescent="0.25">
      <c r="A111" s="3">
        <v>32493</v>
      </c>
      <c r="B111" s="2">
        <v>3.48</v>
      </c>
      <c r="C111" s="2">
        <v>13.71</v>
      </c>
      <c r="D111" s="2">
        <v>2.69</v>
      </c>
      <c r="E111" s="6">
        <f t="shared" si="7"/>
        <v>-1.9915309700941432E-2</v>
      </c>
      <c r="F111" s="6">
        <f t="shared" si="7"/>
        <v>-2.9133305383572295E-3</v>
      </c>
      <c r="G111" s="6">
        <f t="shared" si="7"/>
        <v>0</v>
      </c>
    </row>
    <row r="112" spans="1:7" ht="15.75" x14ac:dyDescent="0.25">
      <c r="A112" s="3">
        <v>32500</v>
      </c>
      <c r="B112" s="2">
        <v>3.48</v>
      </c>
      <c r="C112" s="2">
        <v>13.8</v>
      </c>
      <c r="D112" s="2">
        <v>2.7</v>
      </c>
      <c r="E112" s="6">
        <f t="shared" si="7"/>
        <v>0</v>
      </c>
      <c r="F112" s="6">
        <f t="shared" si="7"/>
        <v>6.5430985889358868E-3</v>
      </c>
      <c r="G112" s="6">
        <f t="shared" si="7"/>
        <v>3.7105793965357746E-3</v>
      </c>
    </row>
    <row r="113" spans="1:7" ht="15.75" x14ac:dyDescent="0.25">
      <c r="A113" s="3">
        <v>32507</v>
      </c>
      <c r="B113" s="2">
        <v>3.53</v>
      </c>
      <c r="C113" s="2">
        <v>13.8</v>
      </c>
      <c r="D113" s="2">
        <v>2.72</v>
      </c>
      <c r="E113" s="6">
        <f t="shared" si="7"/>
        <v>1.4265577158822439E-2</v>
      </c>
      <c r="F113" s="6">
        <f t="shared" si="7"/>
        <v>0</v>
      </c>
      <c r="G113" s="6">
        <f t="shared" si="7"/>
        <v>7.38010729762246E-3</v>
      </c>
    </row>
    <row r="114" spans="1:7" ht="15.75" x14ac:dyDescent="0.25">
      <c r="A114" s="3">
        <v>32514</v>
      </c>
      <c r="B114" s="2">
        <v>3.53</v>
      </c>
      <c r="C114" s="2">
        <v>13.96</v>
      </c>
      <c r="D114" s="2">
        <v>2.71</v>
      </c>
      <c r="E114" s="6">
        <f t="shared" si="7"/>
        <v>0</v>
      </c>
      <c r="F114" s="6">
        <f t="shared" si="7"/>
        <v>1.1527505171067414E-2</v>
      </c>
      <c r="G114" s="6">
        <f t="shared" si="7"/>
        <v>-3.6832454162965163E-3</v>
      </c>
    </row>
    <row r="115" spans="1:7" ht="15.75" x14ac:dyDescent="0.25">
      <c r="A115" s="3">
        <v>32521</v>
      </c>
      <c r="B115" s="2">
        <v>3.54</v>
      </c>
      <c r="C115" s="2">
        <v>14.12</v>
      </c>
      <c r="D115" s="2">
        <v>2.72</v>
      </c>
      <c r="E115" s="6">
        <f t="shared" si="7"/>
        <v>2.8288562004778446E-3</v>
      </c>
      <c r="F115" s="6">
        <f t="shared" si="7"/>
        <v>1.1396134730869582E-2</v>
      </c>
      <c r="G115" s="6">
        <f t="shared" si="7"/>
        <v>3.6832454162965891E-3</v>
      </c>
    </row>
    <row r="116" spans="1:7" ht="15.75" x14ac:dyDescent="0.25">
      <c r="A116" s="3">
        <v>32528</v>
      </c>
      <c r="B116" s="2">
        <v>3.55</v>
      </c>
      <c r="C116" s="2">
        <v>14.26</v>
      </c>
      <c r="D116" s="2">
        <v>2.73</v>
      </c>
      <c r="E116" s="6">
        <f t="shared" si="7"/>
        <v>2.8208763416412634E-3</v>
      </c>
      <c r="F116" s="6">
        <f t="shared" si="7"/>
        <v>9.866182921053979E-3</v>
      </c>
      <c r="G116" s="6">
        <f t="shared" si="7"/>
        <v>3.6697288889624017E-3</v>
      </c>
    </row>
    <row r="117" spans="1:7" ht="15.75" x14ac:dyDescent="0.25">
      <c r="A117" s="3">
        <v>32535</v>
      </c>
      <c r="B117" s="2">
        <v>3.58</v>
      </c>
      <c r="C117" s="2">
        <v>14.63</v>
      </c>
      <c r="D117" s="2">
        <v>2.74</v>
      </c>
      <c r="E117" s="6">
        <f t="shared" si="7"/>
        <v>8.4151969252844981E-3</v>
      </c>
      <c r="F117" s="6">
        <f t="shared" si="7"/>
        <v>2.5615800045883239E-2</v>
      </c>
      <c r="G117" s="6">
        <f t="shared" si="7"/>
        <v>3.6563112031104792E-3</v>
      </c>
    </row>
    <row r="118" spans="1:7" ht="15.75" x14ac:dyDescent="0.25">
      <c r="A118" s="3">
        <v>32542</v>
      </c>
      <c r="B118" s="2">
        <v>3.6</v>
      </c>
      <c r="C118" s="2">
        <v>14.8</v>
      </c>
      <c r="D118" s="2">
        <v>2.75</v>
      </c>
      <c r="E118" s="6">
        <f t="shared" si="7"/>
        <v>5.5710450494554295E-3</v>
      </c>
      <c r="F118" s="6">
        <f t="shared" si="7"/>
        <v>1.1552965738036483E-2</v>
      </c>
      <c r="G118" s="6">
        <f t="shared" si="7"/>
        <v>3.6429912785010087E-3</v>
      </c>
    </row>
    <row r="119" spans="1:7" ht="15.75" x14ac:dyDescent="0.25">
      <c r="A119" s="3">
        <v>32549</v>
      </c>
      <c r="B119" s="2">
        <v>3.65</v>
      </c>
      <c r="C119" s="2">
        <v>14.58</v>
      </c>
      <c r="D119" s="2">
        <v>2.74</v>
      </c>
      <c r="E119" s="6">
        <f t="shared" si="7"/>
        <v>1.3793322132335769E-2</v>
      </c>
      <c r="F119" s="6">
        <f t="shared" si="7"/>
        <v>-1.4976454189557361E-2</v>
      </c>
      <c r="G119" s="6">
        <f t="shared" si="7"/>
        <v>-3.6429912785009805E-3</v>
      </c>
    </row>
    <row r="120" spans="1:7" ht="15.75" x14ac:dyDescent="0.25">
      <c r="A120" s="3">
        <v>32556</v>
      </c>
      <c r="B120" s="2">
        <v>3.62</v>
      </c>
      <c r="C120" s="2">
        <v>14.82</v>
      </c>
      <c r="D120" s="2">
        <v>2.73</v>
      </c>
      <c r="E120" s="6">
        <f t="shared" si="7"/>
        <v>-8.2531417567204141E-3</v>
      </c>
      <c r="F120" s="6">
        <f t="shared" si="7"/>
        <v>1.6326893287428666E-2</v>
      </c>
      <c r="G120" s="6">
        <f t="shared" si="7"/>
        <v>-3.6563112031105433E-3</v>
      </c>
    </row>
    <row r="121" spans="1:7" ht="15.75" x14ac:dyDescent="0.25">
      <c r="A121" s="3">
        <v>32563</v>
      </c>
      <c r="B121" s="2">
        <v>3.6</v>
      </c>
      <c r="C121" s="2">
        <v>14.35</v>
      </c>
      <c r="D121" s="2">
        <v>2.72</v>
      </c>
      <c r="E121" s="6">
        <f t="shared" si="7"/>
        <v>-5.5401803756153561E-3</v>
      </c>
      <c r="F121" s="6">
        <f t="shared" si="7"/>
        <v>-3.2227677662310737E-2</v>
      </c>
      <c r="G121" s="6">
        <f t="shared" si="7"/>
        <v>-3.6697288889622902E-3</v>
      </c>
    </row>
    <row r="122" spans="1:7" ht="15.75" x14ac:dyDescent="0.25">
      <c r="A122" s="3">
        <v>32570</v>
      </c>
      <c r="B122" s="2">
        <v>3.55</v>
      </c>
      <c r="C122" s="2">
        <v>14.56</v>
      </c>
      <c r="D122" s="2">
        <v>2.73</v>
      </c>
      <c r="E122" s="6">
        <f t="shared" si="7"/>
        <v>-1.3986241974739952E-2</v>
      </c>
      <c r="F122" s="6">
        <f t="shared" si="7"/>
        <v>1.4528100562909808E-2</v>
      </c>
      <c r="G122" s="6">
        <f t="shared" si="7"/>
        <v>3.6697288889624017E-3</v>
      </c>
    </row>
    <row r="123" spans="1:7" ht="15.75" x14ac:dyDescent="0.25">
      <c r="A123" s="3">
        <v>32577</v>
      </c>
      <c r="B123" s="2">
        <v>3.52</v>
      </c>
      <c r="C123" s="2">
        <v>14.66</v>
      </c>
      <c r="D123" s="2">
        <v>2.73</v>
      </c>
      <c r="E123" s="6">
        <f t="shared" si="7"/>
        <v>-8.4866138773186939E-3</v>
      </c>
      <c r="F123" s="6">
        <f t="shared" si="7"/>
        <v>6.8446536899654988E-3</v>
      </c>
      <c r="G123" s="6">
        <f t="shared" si="7"/>
        <v>0</v>
      </c>
    </row>
    <row r="124" spans="1:7" ht="15.75" x14ac:dyDescent="0.25">
      <c r="A124" s="3">
        <v>32584</v>
      </c>
      <c r="B124" s="2">
        <v>3.52</v>
      </c>
      <c r="C124" s="2">
        <v>14.65</v>
      </c>
      <c r="D124" s="2">
        <v>2.73</v>
      </c>
      <c r="E124" s="6">
        <f t="shared" si="7"/>
        <v>0</v>
      </c>
      <c r="F124" s="6">
        <f t="shared" si="7"/>
        <v>-6.8236099542913953E-4</v>
      </c>
      <c r="G124" s="6">
        <f t="shared" si="7"/>
        <v>0</v>
      </c>
    </row>
    <row r="125" spans="1:7" ht="15.75" x14ac:dyDescent="0.25">
      <c r="A125" s="3">
        <v>32591</v>
      </c>
      <c r="B125" s="2">
        <v>3.52</v>
      </c>
      <c r="C125" s="2">
        <v>14.46</v>
      </c>
      <c r="D125" s="2">
        <v>2.71</v>
      </c>
      <c r="E125" s="6">
        <f t="shared" si="7"/>
        <v>0</v>
      </c>
      <c r="F125" s="6">
        <f t="shared" si="7"/>
        <v>-1.30541187324577E-2</v>
      </c>
      <c r="G125" s="6">
        <f t="shared" si="7"/>
        <v>-7.352974305258806E-3</v>
      </c>
    </row>
    <row r="126" spans="1:7" ht="15.75" x14ac:dyDescent="0.25">
      <c r="A126" s="3">
        <v>32598</v>
      </c>
      <c r="B126" s="2">
        <v>3.53</v>
      </c>
      <c r="C126" s="2">
        <v>14.77</v>
      </c>
      <c r="D126" s="2">
        <v>2.72</v>
      </c>
      <c r="E126" s="6">
        <f t="shared" si="7"/>
        <v>2.8368813351995355E-3</v>
      </c>
      <c r="F126" s="6">
        <f t="shared" si="7"/>
        <v>2.121187981266973E-2</v>
      </c>
      <c r="G126" s="6">
        <f t="shared" si="7"/>
        <v>3.6832454162965891E-3</v>
      </c>
    </row>
    <row r="127" spans="1:7" ht="15.75" x14ac:dyDescent="0.25">
      <c r="A127" s="3">
        <v>32605</v>
      </c>
      <c r="B127" s="2">
        <v>3.53</v>
      </c>
      <c r="C127" s="2">
        <v>14.9</v>
      </c>
      <c r="D127" s="2">
        <v>2.74</v>
      </c>
      <c r="E127" s="6">
        <f t="shared" si="7"/>
        <v>0</v>
      </c>
      <c r="F127" s="6">
        <f t="shared" si="7"/>
        <v>8.7631164081250993E-3</v>
      </c>
      <c r="G127" s="6">
        <f t="shared" si="7"/>
        <v>7.3260400920728812E-3</v>
      </c>
    </row>
    <row r="128" spans="1:7" ht="15.75" x14ac:dyDescent="0.25">
      <c r="A128" s="3">
        <v>32612</v>
      </c>
      <c r="B128" s="2">
        <v>3.58</v>
      </c>
      <c r="C128" s="2">
        <v>15.11</v>
      </c>
      <c r="D128" s="2">
        <v>2.75</v>
      </c>
      <c r="E128" s="6">
        <f t="shared" si="7"/>
        <v>1.4064929467403675E-2</v>
      </c>
      <c r="F128" s="6">
        <f t="shared" si="7"/>
        <v>1.3995563333234604E-2</v>
      </c>
      <c r="G128" s="6">
        <f t="shared" si="7"/>
        <v>3.6429912785010087E-3</v>
      </c>
    </row>
    <row r="129" spans="1:7" ht="15.75" x14ac:dyDescent="0.25">
      <c r="A129" s="3">
        <v>32619</v>
      </c>
      <c r="B129" s="2">
        <v>3.6</v>
      </c>
      <c r="C129" s="2">
        <v>15.53</v>
      </c>
      <c r="D129" s="2">
        <v>2.75</v>
      </c>
      <c r="E129" s="6">
        <f t="shared" si="7"/>
        <v>5.5710450494554295E-3</v>
      </c>
      <c r="F129" s="6">
        <f t="shared" si="7"/>
        <v>2.7416860875947555E-2</v>
      </c>
      <c r="G129" s="6">
        <f t="shared" si="7"/>
        <v>0</v>
      </c>
    </row>
    <row r="130" spans="1:7" ht="15.75" x14ac:dyDescent="0.25">
      <c r="A130" s="3">
        <v>32626</v>
      </c>
      <c r="B130" s="2">
        <v>3.61</v>
      </c>
      <c r="C130" s="2">
        <v>15.54</v>
      </c>
      <c r="D130" s="2">
        <v>2.77</v>
      </c>
      <c r="E130" s="6">
        <f t="shared" si="7"/>
        <v>2.7739268827252244E-3</v>
      </c>
      <c r="F130" s="6">
        <f t="shared" si="7"/>
        <v>6.4370777890569199E-4</v>
      </c>
      <c r="G130" s="6">
        <f t="shared" si="7"/>
        <v>7.2464085207672533E-3</v>
      </c>
    </row>
    <row r="131" spans="1:7" ht="15.75" x14ac:dyDescent="0.25">
      <c r="A131" s="3">
        <v>32633</v>
      </c>
      <c r="B131" s="2">
        <v>3.61</v>
      </c>
      <c r="C131" s="2">
        <v>15.46</v>
      </c>
      <c r="D131" s="2">
        <v>2.79</v>
      </c>
      <c r="E131" s="6">
        <f t="shared" si="7"/>
        <v>0</v>
      </c>
      <c r="F131" s="6">
        <f t="shared" si="7"/>
        <v>-5.1613017802253948E-3</v>
      </c>
      <c r="G131" s="6">
        <f t="shared" si="7"/>
        <v>7.1942756340272309E-3</v>
      </c>
    </row>
    <row r="132" spans="1:7" ht="15.75" x14ac:dyDescent="0.25">
      <c r="A132" s="3">
        <v>32640</v>
      </c>
      <c r="B132" s="2">
        <v>3.57</v>
      </c>
      <c r="C132" s="2">
        <v>15.79</v>
      </c>
      <c r="D132" s="2">
        <v>2.8</v>
      </c>
      <c r="E132" s="6">
        <f t="shared" si="7"/>
        <v>-1.1142176553241848E-2</v>
      </c>
      <c r="F132" s="6">
        <f t="shared" si="7"/>
        <v>2.1120785108274663E-2</v>
      </c>
      <c r="G132" s="6">
        <f t="shared" si="7"/>
        <v>3.5778213478839024E-3</v>
      </c>
    </row>
    <row r="133" spans="1:7" ht="15.75" x14ac:dyDescent="0.25">
      <c r="A133" s="3">
        <v>32647</v>
      </c>
      <c r="B133" s="2">
        <v>3.54</v>
      </c>
      <c r="C133" s="2">
        <v>16.18</v>
      </c>
      <c r="D133" s="2">
        <v>2.81</v>
      </c>
      <c r="E133" s="6">
        <f t="shared" si="7"/>
        <v>-8.4388686458645949E-3</v>
      </c>
      <c r="F133" s="6">
        <f t="shared" si="7"/>
        <v>2.439908336279497E-2</v>
      </c>
      <c r="G133" s="6">
        <f t="shared" si="7"/>
        <v>3.5650661644961446E-3</v>
      </c>
    </row>
    <row r="134" spans="1:7" ht="15.75" x14ac:dyDescent="0.25">
      <c r="A134" s="3">
        <v>32654</v>
      </c>
      <c r="B134" s="2">
        <v>3.49</v>
      </c>
      <c r="C134" s="2">
        <v>16.21</v>
      </c>
      <c r="D134" s="2">
        <v>2.82</v>
      </c>
      <c r="E134" s="6">
        <f t="shared" ref="E134:G197" si="8">LN(B134/B133)</f>
        <v>-1.4224990931347213E-2</v>
      </c>
      <c r="F134" s="6">
        <f t="shared" si="8"/>
        <v>1.8524241172390649E-3</v>
      </c>
      <c r="G134" s="6">
        <f t="shared" si="8"/>
        <v>3.5524016043677006E-3</v>
      </c>
    </row>
    <row r="135" spans="1:7" ht="15.75" x14ac:dyDescent="0.25">
      <c r="A135" s="3">
        <v>32661</v>
      </c>
      <c r="B135" s="2">
        <v>3.56</v>
      </c>
      <c r="C135" s="2">
        <v>16.420000000000002</v>
      </c>
      <c r="D135" s="2">
        <v>2.85</v>
      </c>
      <c r="E135" s="6">
        <f t="shared" si="8"/>
        <v>1.9858808649603255E-2</v>
      </c>
      <c r="F135" s="6">
        <f t="shared" si="8"/>
        <v>1.2871768276697448E-2</v>
      </c>
      <c r="G135" s="6">
        <f t="shared" si="8"/>
        <v>1.0582109330537008E-2</v>
      </c>
    </row>
    <row r="136" spans="1:7" ht="15.75" x14ac:dyDescent="0.25">
      <c r="A136" s="3">
        <v>32668</v>
      </c>
      <c r="B136" s="2">
        <v>3.43</v>
      </c>
      <c r="C136" s="2">
        <v>16.489999999999998</v>
      </c>
      <c r="D136" s="2">
        <v>2.86</v>
      </c>
      <c r="E136" s="6">
        <f t="shared" si="8"/>
        <v>-3.7200283686090463E-2</v>
      </c>
      <c r="F136" s="6">
        <f t="shared" si="8"/>
        <v>4.254032547225256E-3</v>
      </c>
      <c r="G136" s="6">
        <f t="shared" si="8"/>
        <v>3.5026305512020745E-3</v>
      </c>
    </row>
    <row r="137" spans="1:7" ht="15.75" x14ac:dyDescent="0.25">
      <c r="A137" s="3">
        <v>32675</v>
      </c>
      <c r="B137" s="2">
        <v>3.45</v>
      </c>
      <c r="C137" s="2">
        <v>16.22</v>
      </c>
      <c r="D137" s="2">
        <v>2.85</v>
      </c>
      <c r="E137" s="6">
        <f t="shared" si="8"/>
        <v>5.8139698654198161E-3</v>
      </c>
      <c r="F137" s="6">
        <f t="shared" si="8"/>
        <v>-1.6509087884240613E-2</v>
      </c>
      <c r="G137" s="6">
        <f t="shared" si="8"/>
        <v>-3.5026305512020003E-3</v>
      </c>
    </row>
    <row r="138" spans="1:7" ht="15.75" x14ac:dyDescent="0.25">
      <c r="A138" s="3">
        <v>32682</v>
      </c>
      <c r="B138" s="2">
        <v>3.58</v>
      </c>
      <c r="C138" s="2">
        <v>16.559999999999999</v>
      </c>
      <c r="D138" s="2">
        <v>2.84</v>
      </c>
      <c r="E138" s="6">
        <f t="shared" si="8"/>
        <v>3.6988569369340411E-2</v>
      </c>
      <c r="F138" s="6">
        <f t="shared" si="8"/>
        <v>2.0745100269846665E-2</v>
      </c>
      <c r="G138" s="6">
        <f t="shared" si="8"/>
        <v>-3.5149421074446084E-3</v>
      </c>
    </row>
    <row r="139" spans="1:7" ht="15.75" x14ac:dyDescent="0.25">
      <c r="A139" s="3">
        <v>32689</v>
      </c>
      <c r="B139" s="2">
        <v>3.55</v>
      </c>
      <c r="C139" s="2">
        <v>16.07</v>
      </c>
      <c r="D139" s="2">
        <v>2.85</v>
      </c>
      <c r="E139" s="6">
        <f t="shared" si="8"/>
        <v>-8.4151969252845849E-3</v>
      </c>
      <c r="F139" s="6">
        <f t="shared" si="8"/>
        <v>-3.0035969207692321E-2</v>
      </c>
      <c r="G139" s="6">
        <f t="shared" si="8"/>
        <v>3.5149421074445919E-3</v>
      </c>
    </row>
    <row r="140" spans="1:7" ht="15.75" x14ac:dyDescent="0.25">
      <c r="A140" s="3">
        <v>32696</v>
      </c>
      <c r="B140" s="2">
        <v>3.75</v>
      </c>
      <c r="C140" s="2">
        <v>16.43</v>
      </c>
      <c r="D140" s="2">
        <v>2.87</v>
      </c>
      <c r="E140" s="6">
        <f t="shared" si="8"/>
        <v>5.4808236494995159E-2</v>
      </c>
      <c r="F140" s="6">
        <f t="shared" si="8"/>
        <v>2.2154752299755373E-2</v>
      </c>
      <c r="G140" s="6">
        <f t="shared" si="8"/>
        <v>6.9930354909706043E-3</v>
      </c>
    </row>
    <row r="141" spans="1:7" ht="15.75" x14ac:dyDescent="0.25">
      <c r="A141" s="3">
        <v>32703</v>
      </c>
      <c r="B141" s="2">
        <v>3.74</v>
      </c>
      <c r="C141" s="2">
        <v>16.79</v>
      </c>
      <c r="D141" s="2">
        <v>2.87</v>
      </c>
      <c r="E141" s="6">
        <f t="shared" si="8"/>
        <v>-2.6702285558788097E-3</v>
      </c>
      <c r="F141" s="6">
        <f t="shared" si="8"/>
        <v>2.1674539040272601E-2</v>
      </c>
      <c r="G141" s="6">
        <f t="shared" si="8"/>
        <v>0</v>
      </c>
    </row>
    <row r="142" spans="1:7" ht="15.75" x14ac:dyDescent="0.25">
      <c r="A142" s="3">
        <v>32710</v>
      </c>
      <c r="B142" s="2">
        <v>3.8</v>
      </c>
      <c r="C142" s="2">
        <v>16.989999999999998</v>
      </c>
      <c r="D142" s="2">
        <v>2.87</v>
      </c>
      <c r="E142" s="6">
        <f t="shared" si="8"/>
        <v>1.5915455305899363E-2</v>
      </c>
      <c r="F142" s="6">
        <f t="shared" si="8"/>
        <v>1.1841464594391126E-2</v>
      </c>
      <c r="G142" s="6">
        <f t="shared" si="8"/>
        <v>0</v>
      </c>
    </row>
    <row r="143" spans="1:7" ht="15.75" x14ac:dyDescent="0.25">
      <c r="A143" s="3">
        <v>32717</v>
      </c>
      <c r="B143" s="2">
        <v>3.89</v>
      </c>
      <c r="C143" s="2">
        <v>17.309999999999999</v>
      </c>
      <c r="D143" s="2">
        <v>2.88</v>
      </c>
      <c r="E143" s="6">
        <f t="shared" si="8"/>
        <v>2.3408090898015019E-2</v>
      </c>
      <c r="F143" s="6">
        <f t="shared" si="8"/>
        <v>1.8659433504277283E-2</v>
      </c>
      <c r="G143" s="6">
        <f t="shared" si="8"/>
        <v>3.4782643763247925E-3</v>
      </c>
    </row>
    <row r="144" spans="1:7" ht="15.75" x14ac:dyDescent="0.25">
      <c r="A144" s="3">
        <v>32724</v>
      </c>
      <c r="B144" s="2">
        <v>3.93</v>
      </c>
      <c r="C144" s="2">
        <v>17.420000000000002</v>
      </c>
      <c r="D144" s="2">
        <v>2.91</v>
      </c>
      <c r="E144" s="6">
        <f t="shared" si="8"/>
        <v>1.0230268250815043E-2</v>
      </c>
      <c r="F144" s="6">
        <f t="shared" si="8"/>
        <v>6.3346022362389459E-3</v>
      </c>
      <c r="G144" s="6">
        <f t="shared" si="8"/>
        <v>1.0362787035546658E-2</v>
      </c>
    </row>
    <row r="145" spans="1:7" ht="15.75" x14ac:dyDescent="0.25">
      <c r="A145" s="3">
        <v>32731</v>
      </c>
      <c r="B145" s="2">
        <v>3.96</v>
      </c>
      <c r="C145" s="2">
        <v>17.48</v>
      </c>
      <c r="D145" s="2">
        <v>2.9</v>
      </c>
      <c r="E145" s="6">
        <f t="shared" si="8"/>
        <v>7.6045993852192125E-3</v>
      </c>
      <c r="F145" s="6">
        <f t="shared" si="8"/>
        <v>3.4383988030324874E-3</v>
      </c>
      <c r="G145" s="6">
        <f t="shared" si="8"/>
        <v>-3.4423441909729015E-3</v>
      </c>
    </row>
    <row r="146" spans="1:7" ht="15.75" x14ac:dyDescent="0.25">
      <c r="A146" s="3">
        <v>32738</v>
      </c>
      <c r="B146" s="2">
        <v>3.95</v>
      </c>
      <c r="C146" s="2">
        <v>17.55</v>
      </c>
      <c r="D146" s="2">
        <v>2.89</v>
      </c>
      <c r="E146" s="6">
        <f t="shared" si="8"/>
        <v>-2.5284463533586377E-3</v>
      </c>
      <c r="F146" s="6">
        <f t="shared" si="8"/>
        <v>3.9965796844853747E-3</v>
      </c>
      <c r="G146" s="6">
        <f t="shared" si="8"/>
        <v>-3.4542348680874461E-3</v>
      </c>
    </row>
    <row r="147" spans="1:7" ht="15.75" x14ac:dyDescent="0.25">
      <c r="A147" s="3">
        <v>32745</v>
      </c>
      <c r="B147" s="2">
        <v>3.98</v>
      </c>
      <c r="C147" s="2">
        <v>17.78</v>
      </c>
      <c r="D147" s="2">
        <v>2.88</v>
      </c>
      <c r="E147" s="6">
        <f t="shared" si="8"/>
        <v>7.5662403833158766E-3</v>
      </c>
      <c r="F147" s="6">
        <f t="shared" si="8"/>
        <v>1.3020280173883729E-2</v>
      </c>
      <c r="G147" s="6">
        <f t="shared" si="8"/>
        <v>-3.466207976486284E-3</v>
      </c>
    </row>
    <row r="148" spans="1:7" ht="15.75" x14ac:dyDescent="0.25">
      <c r="A148" s="3">
        <v>32752</v>
      </c>
      <c r="B148" s="2">
        <v>3.95</v>
      </c>
      <c r="C148" s="2">
        <v>17.96</v>
      </c>
      <c r="D148" s="2">
        <v>2.89</v>
      </c>
      <c r="E148" s="6">
        <f t="shared" si="8"/>
        <v>-7.5662403833158132E-3</v>
      </c>
      <c r="F148" s="6">
        <f t="shared" si="8"/>
        <v>1.0072832788294944E-2</v>
      </c>
      <c r="G148" s="6">
        <f t="shared" si="8"/>
        <v>3.4662079764863291E-3</v>
      </c>
    </row>
    <row r="149" spans="1:7" ht="15.75" x14ac:dyDescent="0.25">
      <c r="A149" s="3">
        <v>32759</v>
      </c>
      <c r="B149" s="2">
        <v>4</v>
      </c>
      <c r="C149" s="2">
        <v>17.72</v>
      </c>
      <c r="D149" s="2">
        <v>2.89</v>
      </c>
      <c r="E149" s="6">
        <f t="shared" si="8"/>
        <v>1.2578782206859965E-2</v>
      </c>
      <c r="F149" s="6">
        <f t="shared" si="8"/>
        <v>-1.3453117697118752E-2</v>
      </c>
      <c r="G149" s="6">
        <f t="shared" si="8"/>
        <v>0</v>
      </c>
    </row>
    <row r="150" spans="1:7" ht="15.75" x14ac:dyDescent="0.25">
      <c r="A150" s="3">
        <v>32766</v>
      </c>
      <c r="B150" s="2">
        <v>3.95</v>
      </c>
      <c r="C150" s="2">
        <v>17.53</v>
      </c>
      <c r="D150" s="2">
        <v>2.89</v>
      </c>
      <c r="E150" s="6">
        <f t="shared" si="8"/>
        <v>-1.2578782206860073E-2</v>
      </c>
      <c r="F150" s="6">
        <f t="shared" si="8"/>
        <v>-1.0780246243791654E-2</v>
      </c>
      <c r="G150" s="6">
        <f t="shared" si="8"/>
        <v>0</v>
      </c>
    </row>
    <row r="151" spans="1:7" ht="15.75" x14ac:dyDescent="0.25">
      <c r="A151" s="3">
        <v>32773</v>
      </c>
      <c r="B151" s="2">
        <v>4.04</v>
      </c>
      <c r="C151" s="2">
        <v>17.649999999999999</v>
      </c>
      <c r="D151" s="2">
        <v>2.87</v>
      </c>
      <c r="E151" s="6">
        <f t="shared" si="8"/>
        <v>2.2529113060028104E-2</v>
      </c>
      <c r="F151" s="6">
        <f t="shared" si="8"/>
        <v>6.8220844461624698E-3</v>
      </c>
      <c r="G151" s="6">
        <f t="shared" si="8"/>
        <v>-6.9444723528110461E-3</v>
      </c>
    </row>
    <row r="152" spans="1:7" ht="15.75" x14ac:dyDescent="0.25">
      <c r="A152" s="3">
        <v>32780</v>
      </c>
      <c r="B152" s="2">
        <v>4.1900000000000004</v>
      </c>
      <c r="C152" s="2">
        <v>17.77</v>
      </c>
      <c r="D152" s="2">
        <v>2.86</v>
      </c>
      <c r="E152" s="6">
        <f t="shared" si="8"/>
        <v>3.6456041960987694E-2</v>
      </c>
      <c r="F152" s="6">
        <f t="shared" si="8"/>
        <v>6.7758587872542219E-3</v>
      </c>
      <c r="G152" s="6">
        <f t="shared" si="8"/>
        <v>-3.4904049397686022E-3</v>
      </c>
    </row>
    <row r="153" spans="1:7" ht="15.75" x14ac:dyDescent="0.25">
      <c r="A153" s="3">
        <v>32787</v>
      </c>
      <c r="B153" s="2">
        <v>4.18</v>
      </c>
      <c r="C153" s="2">
        <v>18.27</v>
      </c>
      <c r="D153" s="2">
        <v>2.9</v>
      </c>
      <c r="E153" s="6">
        <f t="shared" si="8"/>
        <v>-2.3894873973815786E-3</v>
      </c>
      <c r="F153" s="6">
        <f t="shared" si="8"/>
        <v>2.7748728223355383E-2</v>
      </c>
      <c r="G153" s="6">
        <f t="shared" si="8"/>
        <v>1.3889112160667093E-2</v>
      </c>
    </row>
    <row r="154" spans="1:7" ht="15.75" x14ac:dyDescent="0.25">
      <c r="A154" s="3">
        <v>32794</v>
      </c>
      <c r="B154" s="2">
        <v>4.16</v>
      </c>
      <c r="C154" s="2">
        <v>17.010000000000002</v>
      </c>
      <c r="D154" s="2">
        <v>2.91</v>
      </c>
      <c r="E154" s="6">
        <f t="shared" si="8"/>
        <v>-4.7961722634929441E-3</v>
      </c>
      <c r="F154" s="6">
        <f t="shared" si="8"/>
        <v>-7.1458963982144866E-2</v>
      </c>
      <c r="G154" s="6">
        <f t="shared" si="8"/>
        <v>3.4423441909729197E-3</v>
      </c>
    </row>
    <row r="155" spans="1:7" ht="15.75" x14ac:dyDescent="0.25">
      <c r="A155" s="3">
        <v>32801</v>
      </c>
      <c r="B155" s="2">
        <v>4.1100000000000003</v>
      </c>
      <c r="C155" s="2">
        <v>17.690000000000001</v>
      </c>
      <c r="D155" s="2">
        <v>2.9</v>
      </c>
      <c r="E155" s="6">
        <f t="shared" si="8"/>
        <v>-1.2092045765028633E-2</v>
      </c>
      <c r="F155" s="6">
        <f t="shared" si="8"/>
        <v>3.9198101763923583E-2</v>
      </c>
      <c r="G155" s="6">
        <f t="shared" si="8"/>
        <v>-3.4423441909729015E-3</v>
      </c>
    </row>
    <row r="156" spans="1:7" ht="15.75" x14ac:dyDescent="0.25">
      <c r="A156" s="3">
        <v>32808</v>
      </c>
      <c r="B156" s="2">
        <v>3.99</v>
      </c>
      <c r="C156" s="2">
        <v>17.07</v>
      </c>
      <c r="D156" s="2">
        <v>2.89</v>
      </c>
      <c r="E156" s="6">
        <f t="shared" si="8"/>
        <v>-2.9631797606371229E-2</v>
      </c>
      <c r="F156" s="6">
        <f t="shared" si="8"/>
        <v>-3.5676971365344708E-2</v>
      </c>
      <c r="G156" s="6">
        <f t="shared" si="8"/>
        <v>-3.4542348680874461E-3</v>
      </c>
    </row>
    <row r="157" spans="1:7" ht="15.75" x14ac:dyDescent="0.25">
      <c r="A157" s="3">
        <v>32815</v>
      </c>
      <c r="B157" s="2">
        <v>3.99</v>
      </c>
      <c r="C157" s="2">
        <v>17.22</v>
      </c>
      <c r="D157" s="2">
        <v>2.91</v>
      </c>
      <c r="E157" s="6">
        <f t="shared" si="8"/>
        <v>0</v>
      </c>
      <c r="F157" s="6">
        <f t="shared" si="8"/>
        <v>8.7489621932353243E-3</v>
      </c>
      <c r="G157" s="6">
        <f t="shared" si="8"/>
        <v>6.8965790590604587E-3</v>
      </c>
    </row>
    <row r="158" spans="1:7" ht="15.75" x14ac:dyDescent="0.25">
      <c r="A158" s="3">
        <v>32822</v>
      </c>
      <c r="B158" s="2">
        <v>4.0199999999999996</v>
      </c>
      <c r="C158" s="2">
        <v>17.32</v>
      </c>
      <c r="D158" s="2">
        <v>2.92</v>
      </c>
      <c r="E158" s="6">
        <f t="shared" si="8"/>
        <v>7.4906717291574384E-3</v>
      </c>
      <c r="F158" s="6">
        <f t="shared" si="8"/>
        <v>5.7904041347045295E-3</v>
      </c>
      <c r="G158" s="6">
        <f t="shared" si="8"/>
        <v>3.4305350967892222E-3</v>
      </c>
    </row>
    <row r="159" spans="1:7" ht="15.75" x14ac:dyDescent="0.25">
      <c r="A159" s="3">
        <v>32829</v>
      </c>
      <c r="B159" s="2">
        <v>4.04</v>
      </c>
      <c r="C159" s="2">
        <v>17.47</v>
      </c>
      <c r="D159" s="2">
        <v>2.92</v>
      </c>
      <c r="E159" s="6">
        <f t="shared" si="8"/>
        <v>4.9627893421290972E-3</v>
      </c>
      <c r="F159" s="6">
        <f t="shared" si="8"/>
        <v>8.623221011676006E-3</v>
      </c>
      <c r="G159" s="6">
        <f t="shared" si="8"/>
        <v>0</v>
      </c>
    </row>
    <row r="160" spans="1:7" ht="15.75" x14ac:dyDescent="0.25">
      <c r="A160" s="3">
        <v>32836</v>
      </c>
      <c r="B160" s="2">
        <v>4.12</v>
      </c>
      <c r="C160" s="2">
        <v>17.59</v>
      </c>
      <c r="D160" s="2">
        <v>2.92</v>
      </c>
      <c r="E160" s="6">
        <f t="shared" si="8"/>
        <v>1.9608471388376337E-2</v>
      </c>
      <c r="F160" s="6">
        <f t="shared" si="8"/>
        <v>6.8454346035017582E-3</v>
      </c>
      <c r="G160" s="6">
        <f t="shared" si="8"/>
        <v>0</v>
      </c>
    </row>
    <row r="161" spans="1:7" ht="15.75" x14ac:dyDescent="0.25">
      <c r="A161" s="3">
        <v>32843</v>
      </c>
      <c r="B161" s="2">
        <v>4.1900000000000004</v>
      </c>
      <c r="C161" s="2">
        <v>17.940000000000001</v>
      </c>
      <c r="D161" s="2">
        <v>2.95</v>
      </c>
      <c r="E161" s="6">
        <f t="shared" si="8"/>
        <v>1.6847570572611444E-2</v>
      </c>
      <c r="F161" s="6">
        <f t="shared" si="8"/>
        <v>1.9702297881183405E-2</v>
      </c>
      <c r="G161" s="6">
        <f t="shared" si="8"/>
        <v>1.0221554071538227E-2</v>
      </c>
    </row>
    <row r="162" spans="1:7" ht="15.75" x14ac:dyDescent="0.25">
      <c r="A162" s="3">
        <v>32850</v>
      </c>
      <c r="B162" s="2">
        <v>4.24</v>
      </c>
      <c r="C162" s="2">
        <v>17.86</v>
      </c>
      <c r="D162" s="2">
        <v>2.95</v>
      </c>
      <c r="E162" s="6">
        <f t="shared" si="8"/>
        <v>1.1862535309819948E-2</v>
      </c>
      <c r="F162" s="6">
        <f t="shared" si="8"/>
        <v>-4.469281182297143E-3</v>
      </c>
      <c r="G162" s="6">
        <f t="shared" si="8"/>
        <v>0</v>
      </c>
    </row>
    <row r="163" spans="1:7" ht="15.75" x14ac:dyDescent="0.25">
      <c r="A163" s="3">
        <v>32857</v>
      </c>
      <c r="B163" s="2">
        <v>4.3</v>
      </c>
      <c r="C163" s="2">
        <v>17.940000000000001</v>
      </c>
      <c r="D163" s="2">
        <v>2.95</v>
      </c>
      <c r="E163" s="6">
        <f t="shared" si="8"/>
        <v>1.4051753455650287E-2</v>
      </c>
      <c r="F163" s="6">
        <f t="shared" si="8"/>
        <v>4.4692811822972644E-3</v>
      </c>
      <c r="G163" s="6">
        <f t="shared" si="8"/>
        <v>0</v>
      </c>
    </row>
    <row r="164" spans="1:7" ht="15.75" x14ac:dyDescent="0.25">
      <c r="A164" s="3">
        <v>32864</v>
      </c>
      <c r="B164" s="2">
        <v>4.3099999999999996</v>
      </c>
      <c r="C164" s="2">
        <v>17.809999999999999</v>
      </c>
      <c r="D164" s="2">
        <v>2.96</v>
      </c>
      <c r="E164" s="6">
        <f t="shared" si="8"/>
        <v>2.3228814161397287E-3</v>
      </c>
      <c r="F164" s="6">
        <f t="shared" si="8"/>
        <v>-7.2727593290799206E-3</v>
      </c>
      <c r="G164" s="6">
        <f t="shared" si="8"/>
        <v>3.3840979842404942E-3</v>
      </c>
    </row>
    <row r="165" spans="1:7" ht="15.75" x14ac:dyDescent="0.25">
      <c r="A165" s="3">
        <v>32871</v>
      </c>
      <c r="B165" s="2">
        <v>4.4000000000000004</v>
      </c>
      <c r="C165" s="2">
        <v>18.12</v>
      </c>
      <c r="D165" s="2">
        <v>2.97</v>
      </c>
      <c r="E165" s="6">
        <f t="shared" si="8"/>
        <v>2.0666636808559125E-2</v>
      </c>
      <c r="F165" s="6">
        <f t="shared" si="8"/>
        <v>1.7256203313263059E-2</v>
      </c>
      <c r="G165" s="6">
        <f t="shared" si="8"/>
        <v>3.3726844786393772E-3</v>
      </c>
    </row>
    <row r="166" spans="1:7" ht="15.75" x14ac:dyDescent="0.25">
      <c r="A166" s="3">
        <v>32878</v>
      </c>
      <c r="B166" s="2">
        <v>4.43</v>
      </c>
      <c r="C166" s="2">
        <v>18.07</v>
      </c>
      <c r="D166" s="2">
        <v>2.96</v>
      </c>
      <c r="E166" s="6">
        <f t="shared" si="8"/>
        <v>6.7950431328285864E-3</v>
      </c>
      <c r="F166" s="6">
        <f t="shared" si="8"/>
        <v>-2.7631960106962155E-3</v>
      </c>
      <c r="G166" s="6">
        <f t="shared" si="8"/>
        <v>-3.3726844786393416E-3</v>
      </c>
    </row>
    <row r="167" spans="1:7" ht="15.75" x14ac:dyDescent="0.25">
      <c r="A167" s="3">
        <v>32885</v>
      </c>
      <c r="B167" s="2">
        <v>4.4400000000000004</v>
      </c>
      <c r="C167" s="2">
        <v>17.45</v>
      </c>
      <c r="D167" s="2">
        <v>2.96</v>
      </c>
      <c r="E167" s="6">
        <f t="shared" si="8"/>
        <v>2.2547923870893044E-3</v>
      </c>
      <c r="F167" s="6">
        <f t="shared" si="8"/>
        <v>-3.4913455955701007E-2</v>
      </c>
      <c r="G167" s="6">
        <f t="shared" si="8"/>
        <v>0</v>
      </c>
    </row>
    <row r="168" spans="1:7" ht="15.75" x14ac:dyDescent="0.25">
      <c r="A168" s="3">
        <v>32892</v>
      </c>
      <c r="B168" s="2">
        <v>4.33</v>
      </c>
      <c r="C168" s="2">
        <v>17.41</v>
      </c>
      <c r="D168" s="2">
        <v>2.96</v>
      </c>
      <c r="E168" s="6">
        <f t="shared" si="8"/>
        <v>-2.5086834429734989E-2</v>
      </c>
      <c r="F168" s="6">
        <f t="shared" si="8"/>
        <v>-2.2948948683384021E-3</v>
      </c>
      <c r="G168" s="6">
        <f t="shared" si="8"/>
        <v>0</v>
      </c>
    </row>
    <row r="169" spans="1:7" ht="15.75" x14ac:dyDescent="0.25">
      <c r="A169" s="3">
        <v>32899</v>
      </c>
      <c r="B169" s="2">
        <v>4.33</v>
      </c>
      <c r="C169" s="2">
        <v>16.73</v>
      </c>
      <c r="D169" s="2">
        <v>2.94</v>
      </c>
      <c r="E169" s="6">
        <f t="shared" si="8"/>
        <v>0</v>
      </c>
      <c r="F169" s="6">
        <f t="shared" si="8"/>
        <v>-3.9841238781365057E-2</v>
      </c>
      <c r="G169" s="6">
        <f t="shared" si="8"/>
        <v>-6.7796869853788038E-3</v>
      </c>
    </row>
    <row r="170" spans="1:7" ht="15.75" x14ac:dyDescent="0.25">
      <c r="A170" s="3">
        <v>32906</v>
      </c>
      <c r="B170" s="2">
        <v>4.3899999999999997</v>
      </c>
      <c r="C170" s="2">
        <v>17</v>
      </c>
      <c r="D170" s="2">
        <v>2.96</v>
      </c>
      <c r="E170" s="6">
        <f t="shared" si="8"/>
        <v>1.376168507268131E-2</v>
      </c>
      <c r="F170" s="6">
        <f t="shared" si="8"/>
        <v>1.60098290574834E-2</v>
      </c>
      <c r="G170" s="6">
        <f t="shared" si="8"/>
        <v>6.7796869853787691E-3</v>
      </c>
    </row>
    <row r="171" spans="1:7" ht="15.75" x14ac:dyDescent="0.25">
      <c r="A171" s="3">
        <v>32913</v>
      </c>
      <c r="B171" s="2">
        <v>4.37</v>
      </c>
      <c r="C171" s="2">
        <v>17.18</v>
      </c>
      <c r="D171" s="2">
        <v>2.97</v>
      </c>
      <c r="E171" s="6">
        <f t="shared" si="8"/>
        <v>-4.5662179795810829E-3</v>
      </c>
      <c r="F171" s="6">
        <f t="shared" si="8"/>
        <v>1.0532572499893152E-2</v>
      </c>
      <c r="G171" s="6">
        <f t="shared" si="8"/>
        <v>3.3726844786393772E-3</v>
      </c>
    </row>
    <row r="172" spans="1:7" ht="15.75" x14ac:dyDescent="0.25">
      <c r="A172" s="3">
        <v>32920</v>
      </c>
      <c r="B172" s="2">
        <v>4.38</v>
      </c>
      <c r="C172" s="2">
        <v>16.95</v>
      </c>
      <c r="D172" s="2">
        <v>2.97</v>
      </c>
      <c r="E172" s="6">
        <f t="shared" si="8"/>
        <v>2.2857152808558609E-3</v>
      </c>
      <c r="F172" s="6">
        <f t="shared" si="8"/>
        <v>-1.3478082729650091E-2</v>
      </c>
      <c r="G172" s="6">
        <f t="shared" si="8"/>
        <v>0</v>
      </c>
    </row>
    <row r="173" spans="1:7" ht="15.75" x14ac:dyDescent="0.25">
      <c r="A173" s="3">
        <v>32927</v>
      </c>
      <c r="B173" s="2">
        <v>4.1500000000000004</v>
      </c>
      <c r="C173" s="2">
        <v>16.71</v>
      </c>
      <c r="D173" s="2">
        <v>2.96</v>
      </c>
      <c r="E173" s="6">
        <f t="shared" si="8"/>
        <v>-5.3940390145747738E-2</v>
      </c>
      <c r="F173" s="6">
        <f t="shared" si="8"/>
        <v>-1.4260491219156809E-2</v>
      </c>
      <c r="G173" s="6">
        <f t="shared" si="8"/>
        <v>-3.3726844786393416E-3</v>
      </c>
    </row>
    <row r="174" spans="1:7" ht="15.75" x14ac:dyDescent="0.25">
      <c r="A174" s="3">
        <v>32934</v>
      </c>
      <c r="B174" s="2">
        <v>4.13</v>
      </c>
      <c r="C174" s="2">
        <v>17.309999999999999</v>
      </c>
      <c r="D174" s="2">
        <v>2.98</v>
      </c>
      <c r="E174" s="6">
        <f t="shared" si="8"/>
        <v>-4.8309272696656922E-3</v>
      </c>
      <c r="F174" s="6">
        <f t="shared" si="8"/>
        <v>3.5277026580815454E-2</v>
      </c>
      <c r="G174" s="6">
        <f t="shared" si="8"/>
        <v>6.7340321813441194E-3</v>
      </c>
    </row>
    <row r="175" spans="1:7" ht="15.75" x14ac:dyDescent="0.25">
      <c r="A175" s="3">
        <v>32941</v>
      </c>
      <c r="B175" s="2">
        <v>4.13</v>
      </c>
      <c r="C175" s="2">
        <v>17.45</v>
      </c>
      <c r="D175" s="2">
        <v>2.98</v>
      </c>
      <c r="E175" s="6">
        <f t="shared" si="8"/>
        <v>0</v>
      </c>
      <c r="F175" s="6">
        <f t="shared" si="8"/>
        <v>8.0552794603183635E-3</v>
      </c>
      <c r="G175" s="6">
        <f t="shared" si="8"/>
        <v>0</v>
      </c>
    </row>
    <row r="176" spans="1:7" ht="15.75" x14ac:dyDescent="0.25">
      <c r="A176" s="3">
        <v>32948</v>
      </c>
      <c r="B176" s="2">
        <v>4.09</v>
      </c>
      <c r="C176" s="2">
        <v>17.649999999999999</v>
      </c>
      <c r="D176" s="2">
        <v>2.98</v>
      </c>
      <c r="E176" s="6">
        <f t="shared" si="8"/>
        <v>-9.7324369182310005E-3</v>
      </c>
      <c r="F176" s="6">
        <f t="shared" si="8"/>
        <v>1.1396134730869582E-2</v>
      </c>
      <c r="G176" s="6">
        <f t="shared" si="8"/>
        <v>0</v>
      </c>
    </row>
    <row r="177" spans="1:7" ht="15.75" x14ac:dyDescent="0.25">
      <c r="A177" s="3">
        <v>32955</v>
      </c>
      <c r="B177" s="2">
        <v>3.98</v>
      </c>
      <c r="C177" s="2">
        <v>17.420000000000002</v>
      </c>
      <c r="D177" s="2">
        <v>2.98</v>
      </c>
      <c r="E177" s="6">
        <f t="shared" si="8"/>
        <v>-2.7263150758363996E-2</v>
      </c>
      <c r="F177" s="6">
        <f t="shared" si="8"/>
        <v>-1.3116811954948911E-2</v>
      </c>
      <c r="G177" s="6">
        <f t="shared" si="8"/>
        <v>0</v>
      </c>
    </row>
    <row r="178" spans="1:7" ht="15.75" x14ac:dyDescent="0.25">
      <c r="A178" s="3">
        <v>32962</v>
      </c>
      <c r="B178" s="2">
        <v>4.04</v>
      </c>
      <c r="C178" s="2">
        <v>17.57</v>
      </c>
      <c r="D178" s="2">
        <v>2.97</v>
      </c>
      <c r="E178" s="6">
        <f t="shared" si="8"/>
        <v>1.496287267671232E-2</v>
      </c>
      <c r="F178" s="6">
        <f t="shared" si="8"/>
        <v>8.5739307746490849E-3</v>
      </c>
      <c r="G178" s="6">
        <f t="shared" si="8"/>
        <v>-3.3613477027047717E-3</v>
      </c>
    </row>
    <row r="179" spans="1:7" ht="15.75" x14ac:dyDescent="0.25">
      <c r="A179" s="3">
        <v>32969</v>
      </c>
      <c r="B179" s="2">
        <v>4.08</v>
      </c>
      <c r="C179" s="2">
        <v>17.600000000000001</v>
      </c>
      <c r="D179" s="2">
        <v>2.99</v>
      </c>
      <c r="E179" s="6">
        <f t="shared" si="8"/>
        <v>9.8522964430116395E-3</v>
      </c>
      <c r="F179" s="6">
        <f t="shared" si="8"/>
        <v>1.7059998451003046E-3</v>
      </c>
      <c r="G179" s="6">
        <f t="shared" si="8"/>
        <v>6.7114345879867778E-3</v>
      </c>
    </row>
    <row r="180" spans="1:7" ht="15.75" x14ac:dyDescent="0.25">
      <c r="A180" s="3">
        <v>32976</v>
      </c>
      <c r="B180" s="2">
        <v>4.12</v>
      </c>
      <c r="C180" s="2">
        <v>17.82</v>
      </c>
      <c r="D180" s="2">
        <v>2.99</v>
      </c>
      <c r="E180" s="6">
        <f t="shared" si="8"/>
        <v>9.7561749453646558E-3</v>
      </c>
      <c r="F180" s="6">
        <f t="shared" si="8"/>
        <v>1.242251999855711E-2</v>
      </c>
      <c r="G180" s="6">
        <f t="shared" si="8"/>
        <v>0</v>
      </c>
    </row>
    <row r="181" spans="1:7" ht="15.75" x14ac:dyDescent="0.25">
      <c r="A181" s="3">
        <v>32983</v>
      </c>
      <c r="B181" s="2">
        <v>4.12</v>
      </c>
      <c r="C181" s="2">
        <v>17.34</v>
      </c>
      <c r="D181" s="2">
        <v>2.98</v>
      </c>
      <c r="E181" s="6">
        <f t="shared" si="8"/>
        <v>0</v>
      </c>
      <c r="F181" s="6">
        <f t="shared" si="8"/>
        <v>-2.7305450690267446E-2</v>
      </c>
      <c r="G181" s="6">
        <f t="shared" si="8"/>
        <v>-3.3500868852820854E-3</v>
      </c>
    </row>
    <row r="182" spans="1:7" ht="15.75" x14ac:dyDescent="0.25">
      <c r="A182" s="3">
        <v>32990</v>
      </c>
      <c r="B182" s="2">
        <v>4.05</v>
      </c>
      <c r="C182" s="2">
        <v>17.04</v>
      </c>
      <c r="D182" s="2">
        <v>2.95</v>
      </c>
      <c r="E182" s="6">
        <f t="shared" si="8"/>
        <v>-1.7136282242987355E-2</v>
      </c>
      <c r="F182" s="6">
        <f t="shared" si="8"/>
        <v>-1.7452449951226166E-2</v>
      </c>
      <c r="G182" s="6">
        <f t="shared" si="8"/>
        <v>-1.0118130165584554E-2</v>
      </c>
    </row>
    <row r="183" spans="1:7" ht="15.75" x14ac:dyDescent="0.25">
      <c r="A183" s="3">
        <v>32997</v>
      </c>
      <c r="B183" s="2">
        <v>4.1500000000000004</v>
      </c>
      <c r="C183" s="2">
        <v>17.54</v>
      </c>
      <c r="D183" s="2">
        <v>2.97</v>
      </c>
      <c r="E183" s="6">
        <f t="shared" si="8"/>
        <v>2.4391453124159263E-2</v>
      </c>
      <c r="F183" s="6">
        <f t="shared" si="8"/>
        <v>2.8920465542867233E-2</v>
      </c>
      <c r="G183" s="6">
        <f t="shared" si="8"/>
        <v>6.7567824628799074E-3</v>
      </c>
    </row>
    <row r="184" spans="1:7" ht="15.75" x14ac:dyDescent="0.25">
      <c r="A184" s="3">
        <v>33004</v>
      </c>
      <c r="B184" s="2">
        <v>4.3099999999999996</v>
      </c>
      <c r="C184" s="2">
        <v>18.27</v>
      </c>
      <c r="D184" s="2">
        <v>3</v>
      </c>
      <c r="E184" s="6">
        <f t="shared" si="8"/>
        <v>3.7829569873049355E-2</v>
      </c>
      <c r="F184" s="6">
        <f t="shared" si="8"/>
        <v>4.0776383445878493E-2</v>
      </c>
      <c r="G184" s="6">
        <f t="shared" si="8"/>
        <v>1.0050335853501286E-2</v>
      </c>
    </row>
    <row r="185" spans="1:7" ht="15.75" x14ac:dyDescent="0.25">
      <c r="A185" s="3">
        <v>33011</v>
      </c>
      <c r="B185" s="2">
        <v>4.33</v>
      </c>
      <c r="C185" s="2">
        <v>18.420000000000002</v>
      </c>
      <c r="D185" s="2">
        <v>3</v>
      </c>
      <c r="E185" s="6">
        <f t="shared" si="8"/>
        <v>4.6296378987421968E-3</v>
      </c>
      <c r="F185" s="6">
        <f t="shared" si="8"/>
        <v>8.1766604372455389E-3</v>
      </c>
      <c r="G185" s="6">
        <f t="shared" si="8"/>
        <v>0</v>
      </c>
    </row>
    <row r="186" spans="1:7" ht="15.75" x14ac:dyDescent="0.25">
      <c r="A186" s="3">
        <v>33018</v>
      </c>
      <c r="B186" s="2">
        <v>4.34</v>
      </c>
      <c r="C186" s="2">
        <v>18.440000000000001</v>
      </c>
      <c r="D186" s="2">
        <v>3</v>
      </c>
      <c r="E186" s="6">
        <f t="shared" si="8"/>
        <v>2.3068060979148704E-3</v>
      </c>
      <c r="F186" s="6">
        <f t="shared" si="8"/>
        <v>1.0851873012869833E-3</v>
      </c>
      <c r="G186" s="6">
        <f t="shared" si="8"/>
        <v>0</v>
      </c>
    </row>
    <row r="187" spans="1:7" ht="15.75" x14ac:dyDescent="0.25">
      <c r="A187" s="3">
        <v>33025</v>
      </c>
      <c r="B187" s="2">
        <v>4.3600000000000003</v>
      </c>
      <c r="C187" s="2">
        <v>18.89</v>
      </c>
      <c r="D187" s="2">
        <v>3.03</v>
      </c>
      <c r="E187" s="6">
        <f t="shared" si="8"/>
        <v>4.5977092486295494E-3</v>
      </c>
      <c r="F187" s="6">
        <f t="shared" si="8"/>
        <v>2.4110463384970426E-2</v>
      </c>
      <c r="G187" s="6">
        <f t="shared" si="8"/>
        <v>9.950330853168092E-3</v>
      </c>
    </row>
    <row r="188" spans="1:7" ht="15.75" x14ac:dyDescent="0.25">
      <c r="A188" s="3">
        <v>33032</v>
      </c>
      <c r="B188" s="2">
        <v>4.3499999999999996</v>
      </c>
      <c r="C188" s="2">
        <v>18.670000000000002</v>
      </c>
      <c r="D188" s="2">
        <v>3.03</v>
      </c>
      <c r="E188" s="6">
        <f t="shared" si="8"/>
        <v>-2.296212260350379E-3</v>
      </c>
      <c r="F188" s="6">
        <f t="shared" si="8"/>
        <v>-1.1714723959786849E-2</v>
      </c>
      <c r="G188" s="6">
        <f t="shared" si="8"/>
        <v>0</v>
      </c>
    </row>
    <row r="189" spans="1:7" ht="15.75" x14ac:dyDescent="0.25">
      <c r="A189" s="3">
        <v>33039</v>
      </c>
      <c r="B189" s="2">
        <v>4.3499999999999996</v>
      </c>
      <c r="C189" s="2">
        <v>18.899999999999999</v>
      </c>
      <c r="D189" s="2">
        <v>3.03</v>
      </c>
      <c r="E189" s="6">
        <f t="shared" si="8"/>
        <v>0</v>
      </c>
      <c r="F189" s="6">
        <f t="shared" si="8"/>
        <v>1.2243964511965286E-2</v>
      </c>
      <c r="G189" s="6">
        <f t="shared" si="8"/>
        <v>0</v>
      </c>
    </row>
    <row r="190" spans="1:7" ht="15.75" x14ac:dyDescent="0.25">
      <c r="A190" s="3">
        <v>33046</v>
      </c>
      <c r="B190" s="2">
        <v>4.38</v>
      </c>
      <c r="C190" s="2">
        <v>18.510000000000002</v>
      </c>
      <c r="D190" s="2">
        <v>3.02</v>
      </c>
      <c r="E190" s="6">
        <f t="shared" si="8"/>
        <v>6.8728792877620504E-3</v>
      </c>
      <c r="F190" s="6">
        <f t="shared" si="8"/>
        <v>-2.0850795480190368E-2</v>
      </c>
      <c r="G190" s="6">
        <f t="shared" si="8"/>
        <v>-3.3057881344994329E-3</v>
      </c>
    </row>
    <row r="191" spans="1:7" ht="15.75" x14ac:dyDescent="0.25">
      <c r="A191" s="3">
        <v>33053</v>
      </c>
      <c r="B191" s="2">
        <v>4.45</v>
      </c>
      <c r="C191" s="2">
        <v>18.670000000000002</v>
      </c>
      <c r="D191" s="2">
        <v>3.03</v>
      </c>
      <c r="E191" s="6">
        <f t="shared" si="8"/>
        <v>1.585537178979422E-2</v>
      </c>
      <c r="F191" s="6">
        <f t="shared" si="8"/>
        <v>8.6068309682250585E-3</v>
      </c>
      <c r="G191" s="6">
        <f t="shared" si="8"/>
        <v>3.3057881344994103E-3</v>
      </c>
    </row>
    <row r="192" spans="1:7" ht="15.75" x14ac:dyDescent="0.25">
      <c r="A192" s="3">
        <v>33060</v>
      </c>
      <c r="B192" s="2">
        <v>4.53</v>
      </c>
      <c r="C192" s="2">
        <v>18.690000000000001</v>
      </c>
      <c r="D192" s="2">
        <v>3.04</v>
      </c>
      <c r="E192" s="6">
        <f t="shared" si="8"/>
        <v>1.7817843316793893E-2</v>
      </c>
      <c r="F192" s="6">
        <f t="shared" si="8"/>
        <v>1.0706639138402449E-3</v>
      </c>
      <c r="G192" s="6">
        <f t="shared" si="8"/>
        <v>3.2948958968527058E-3</v>
      </c>
    </row>
    <row r="193" spans="1:7" ht="15.75" x14ac:dyDescent="0.25">
      <c r="A193" s="3">
        <v>33067</v>
      </c>
      <c r="B193" s="2">
        <v>4.63</v>
      </c>
      <c r="C193" s="2">
        <v>19.16</v>
      </c>
      <c r="D193" s="2">
        <v>3.05</v>
      </c>
      <c r="E193" s="6">
        <f t="shared" si="8"/>
        <v>2.1834928603199948E-2</v>
      </c>
      <c r="F193" s="6">
        <f t="shared" si="8"/>
        <v>2.4836151075243017E-2</v>
      </c>
      <c r="G193" s="6">
        <f t="shared" si="8"/>
        <v>3.2840752011897975E-3</v>
      </c>
    </row>
    <row r="194" spans="1:7" ht="15.75" x14ac:dyDescent="0.25">
      <c r="A194" s="3">
        <v>33074</v>
      </c>
      <c r="B194" s="2">
        <v>4.63</v>
      </c>
      <c r="C194" s="2">
        <v>18.87</v>
      </c>
      <c r="D194" s="2">
        <v>3.06</v>
      </c>
      <c r="E194" s="6">
        <f t="shared" si="8"/>
        <v>0</v>
      </c>
      <c r="F194" s="6">
        <f t="shared" si="8"/>
        <v>-1.5251413162255627E-2</v>
      </c>
      <c r="G194" s="6">
        <f t="shared" si="8"/>
        <v>3.2733253449693297E-3</v>
      </c>
    </row>
    <row r="195" spans="1:7" ht="15.75" x14ac:dyDescent="0.25">
      <c r="A195" s="3">
        <v>33081</v>
      </c>
      <c r="B195" s="2">
        <v>4.58</v>
      </c>
      <c r="C195" s="2">
        <v>18.45</v>
      </c>
      <c r="D195" s="2">
        <v>3.07</v>
      </c>
      <c r="E195" s="6">
        <f t="shared" si="8"/>
        <v>-1.0857869972049069E-2</v>
      </c>
      <c r="F195" s="6">
        <f t="shared" si="8"/>
        <v>-2.2508988893922704E-2</v>
      </c>
      <c r="G195" s="6">
        <f t="shared" si="8"/>
        <v>3.2626456348163694E-3</v>
      </c>
    </row>
    <row r="196" spans="1:7" ht="15.75" x14ac:dyDescent="0.25">
      <c r="A196" s="3">
        <v>33088</v>
      </c>
      <c r="B196" s="2">
        <v>4.46</v>
      </c>
      <c r="C196" s="2">
        <v>18.02</v>
      </c>
      <c r="D196" s="2">
        <v>3.09</v>
      </c>
      <c r="E196" s="6">
        <f t="shared" si="8"/>
        <v>-2.6550232094120954E-2</v>
      </c>
      <c r="F196" s="6">
        <f t="shared" si="8"/>
        <v>-2.3582118306344307E-2</v>
      </c>
      <c r="G196" s="6">
        <f t="shared" si="8"/>
        <v>6.4935293105483115E-3</v>
      </c>
    </row>
    <row r="197" spans="1:7" ht="15.75" x14ac:dyDescent="0.25">
      <c r="A197" s="3">
        <v>33095</v>
      </c>
      <c r="B197" s="2">
        <v>4.28</v>
      </c>
      <c r="C197" s="2">
        <v>17.559999999999999</v>
      </c>
      <c r="D197" s="2">
        <v>3.08</v>
      </c>
      <c r="E197" s="6">
        <f t="shared" si="8"/>
        <v>-4.1195756438267166E-2</v>
      </c>
      <c r="F197" s="6">
        <f t="shared" si="8"/>
        <v>-2.585866397322133E-2</v>
      </c>
      <c r="G197" s="6">
        <f t="shared" si="8"/>
        <v>-3.2414939241709557E-3</v>
      </c>
    </row>
    <row r="198" spans="1:7" ht="15.75" x14ac:dyDescent="0.25">
      <c r="A198" s="3">
        <v>33102</v>
      </c>
      <c r="B198" s="2">
        <v>4.25</v>
      </c>
      <c r="C198" s="2">
        <v>17.170000000000002</v>
      </c>
      <c r="D198" s="2">
        <v>3.06</v>
      </c>
      <c r="E198" s="6">
        <f t="shared" ref="E198:G261" si="9">LN(B198/B197)</f>
        <v>-7.0340266573800476E-3</v>
      </c>
      <c r="F198" s="6">
        <f t="shared" si="9"/>
        <v>-2.2459913297586218E-2</v>
      </c>
      <c r="G198" s="6">
        <f t="shared" si="9"/>
        <v>-6.5146810211937538E-3</v>
      </c>
    </row>
    <row r="199" spans="1:7" ht="15.75" x14ac:dyDescent="0.25">
      <c r="A199" s="3">
        <v>33109</v>
      </c>
      <c r="B199" s="2">
        <v>4</v>
      </c>
      <c r="C199" s="2">
        <v>16.329999999999998</v>
      </c>
      <c r="D199" s="2">
        <v>3.02</v>
      </c>
      <c r="E199" s="6">
        <f t="shared" si="9"/>
        <v>-6.0624621816434854E-2</v>
      </c>
      <c r="F199" s="6">
        <f t="shared" si="9"/>
        <v>-5.0159767927010657E-2</v>
      </c>
      <c r="G199" s="6">
        <f t="shared" si="9"/>
        <v>-1.3158084577511199E-2</v>
      </c>
    </row>
    <row r="200" spans="1:7" ht="15.75" x14ac:dyDescent="0.25">
      <c r="A200" s="3">
        <v>33116</v>
      </c>
      <c r="B200" s="2">
        <v>4.1900000000000004</v>
      </c>
      <c r="C200" s="2">
        <v>16.920000000000002</v>
      </c>
      <c r="D200" s="2">
        <v>3.04</v>
      </c>
      <c r="E200" s="6">
        <f t="shared" si="9"/>
        <v>4.6406372814155834E-2</v>
      </c>
      <c r="F200" s="6">
        <f t="shared" si="9"/>
        <v>3.549244719570372E-2</v>
      </c>
      <c r="G200" s="6">
        <f t="shared" si="9"/>
        <v>6.6006840313520927E-3</v>
      </c>
    </row>
    <row r="201" spans="1:7" ht="15.75" x14ac:dyDescent="0.25">
      <c r="A201" s="3">
        <v>33123</v>
      </c>
      <c r="B201" s="2">
        <v>4.09</v>
      </c>
      <c r="C201" s="2">
        <v>16.97</v>
      </c>
      <c r="D201" s="2">
        <v>3.07</v>
      </c>
      <c r="E201" s="6">
        <f t="shared" si="9"/>
        <v>-2.4155763879336153E-2</v>
      </c>
      <c r="F201" s="6">
        <f t="shared" si="9"/>
        <v>2.9507250680575374E-3</v>
      </c>
      <c r="G201" s="6">
        <f t="shared" si="9"/>
        <v>9.8200461809752945E-3</v>
      </c>
    </row>
    <row r="202" spans="1:7" ht="15.75" x14ac:dyDescent="0.25">
      <c r="A202" s="3">
        <v>33130</v>
      </c>
      <c r="B202" s="2">
        <v>4.12</v>
      </c>
      <c r="C202" s="2">
        <v>16.64</v>
      </c>
      <c r="D202" s="2">
        <v>3.07</v>
      </c>
      <c r="E202" s="6">
        <f t="shared" si="9"/>
        <v>7.3081933067246224E-3</v>
      </c>
      <c r="F202" s="6">
        <f t="shared" si="9"/>
        <v>-1.9637643853072366E-2</v>
      </c>
      <c r="G202" s="6">
        <f t="shared" si="9"/>
        <v>0</v>
      </c>
    </row>
    <row r="203" spans="1:7" ht="15.75" x14ac:dyDescent="0.25">
      <c r="A203" s="3">
        <v>33137</v>
      </c>
      <c r="B203" s="2">
        <v>3.9</v>
      </c>
      <c r="C203" s="2">
        <v>16.36</v>
      </c>
      <c r="D203" s="2">
        <v>3.05</v>
      </c>
      <c r="E203" s="6">
        <f t="shared" si="9"/>
        <v>-5.4876610225834371E-2</v>
      </c>
      <c r="F203" s="6">
        <f t="shared" si="9"/>
        <v>-1.6970104218461589E-2</v>
      </c>
      <c r="G203" s="6">
        <f t="shared" si="9"/>
        <v>-6.5359709797855334E-3</v>
      </c>
    </row>
    <row r="204" spans="1:7" ht="15.75" x14ac:dyDescent="0.25">
      <c r="A204" s="3">
        <v>33144</v>
      </c>
      <c r="B204" s="2">
        <v>3.63</v>
      </c>
      <c r="C204" s="2">
        <v>16.09</v>
      </c>
      <c r="D204" s="2">
        <v>3.06</v>
      </c>
      <c r="E204" s="6">
        <f t="shared" si="9"/>
        <v>-7.1743904858841301E-2</v>
      </c>
      <c r="F204" s="6">
        <f t="shared" si="9"/>
        <v>-1.6641370170309106E-2</v>
      </c>
      <c r="G204" s="6">
        <f t="shared" si="9"/>
        <v>3.2733253449693297E-3</v>
      </c>
    </row>
    <row r="205" spans="1:7" ht="15.75" x14ac:dyDescent="0.25">
      <c r="A205" s="3">
        <v>33151</v>
      </c>
      <c r="B205" s="2">
        <v>3.95</v>
      </c>
      <c r="C205" s="2">
        <v>16.399999999999999</v>
      </c>
      <c r="D205" s="2">
        <v>3.07</v>
      </c>
      <c r="E205" s="6">
        <f t="shared" si="9"/>
        <v>8.4482930636271089E-2</v>
      </c>
      <c r="F205" s="6">
        <f t="shared" si="9"/>
        <v>1.9083373825860877E-2</v>
      </c>
      <c r="G205" s="6">
        <f t="shared" si="9"/>
        <v>3.2626456348163694E-3</v>
      </c>
    </row>
    <row r="206" spans="1:7" ht="15.75" x14ac:dyDescent="0.25">
      <c r="A206" s="3">
        <v>33158</v>
      </c>
      <c r="B206" s="2">
        <v>3.97</v>
      </c>
      <c r="C206" s="2">
        <v>15.8</v>
      </c>
      <c r="D206" s="2">
        <v>3.06</v>
      </c>
      <c r="E206" s="6">
        <f t="shared" si="9"/>
        <v>5.0505157860685716E-3</v>
      </c>
      <c r="F206" s="6">
        <f t="shared" si="9"/>
        <v>-3.7271394797231537E-2</v>
      </c>
      <c r="G206" s="6">
        <f t="shared" si="9"/>
        <v>-3.2626456348162714E-3</v>
      </c>
    </row>
    <row r="207" spans="1:7" ht="15.75" x14ac:dyDescent="0.25">
      <c r="A207" s="3">
        <v>33165</v>
      </c>
      <c r="B207" s="2">
        <v>4.1399999999999997</v>
      </c>
      <c r="C207" s="2">
        <v>16.45</v>
      </c>
      <c r="D207" s="2">
        <v>3.07</v>
      </c>
      <c r="E207" s="6">
        <f t="shared" si="9"/>
        <v>4.1929693138123766E-2</v>
      </c>
      <c r="F207" s="6">
        <f t="shared" si="9"/>
        <v>4.0315537178459773E-2</v>
      </c>
      <c r="G207" s="6">
        <f t="shared" si="9"/>
        <v>3.2626456348163694E-3</v>
      </c>
    </row>
    <row r="208" spans="1:7" ht="15.75" x14ac:dyDescent="0.25">
      <c r="A208" s="3">
        <v>33172</v>
      </c>
      <c r="B208" s="2">
        <v>4.12</v>
      </c>
      <c r="C208" s="2">
        <v>16.05</v>
      </c>
      <c r="D208" s="2">
        <v>3.08</v>
      </c>
      <c r="E208" s="6">
        <f t="shared" si="9"/>
        <v>-4.8426244757879032E-3</v>
      </c>
      <c r="F208" s="6">
        <f t="shared" si="9"/>
        <v>-2.4616627635355916E-2</v>
      </c>
      <c r="G208" s="6">
        <f t="shared" si="9"/>
        <v>3.2520353863773159E-3</v>
      </c>
    </row>
    <row r="209" spans="1:7" ht="15.75" x14ac:dyDescent="0.25">
      <c r="A209" s="3">
        <v>33179</v>
      </c>
      <c r="B209" s="2">
        <v>4.05</v>
      </c>
      <c r="C209" s="2">
        <v>16.440000000000001</v>
      </c>
      <c r="D209" s="2">
        <v>3.1</v>
      </c>
      <c r="E209" s="6">
        <f t="shared" si="9"/>
        <v>-1.7136282242987355E-2</v>
      </c>
      <c r="F209" s="6">
        <f t="shared" si="9"/>
        <v>2.4008540052009055E-2</v>
      </c>
      <c r="G209" s="6">
        <f t="shared" si="9"/>
        <v>6.4725145056175196E-3</v>
      </c>
    </row>
    <row r="210" spans="1:7" ht="15.75" x14ac:dyDescent="0.25">
      <c r="A210" s="3">
        <v>33186</v>
      </c>
      <c r="B210" s="2">
        <v>3.93</v>
      </c>
      <c r="C210" s="2">
        <v>16.579999999999998</v>
      </c>
      <c r="D210" s="2">
        <v>3.12</v>
      </c>
      <c r="E210" s="6">
        <f t="shared" si="9"/>
        <v>-3.0077455237277836E-2</v>
      </c>
      <c r="F210" s="6">
        <f t="shared" si="9"/>
        <v>8.4797600791147731E-3</v>
      </c>
      <c r="G210" s="6">
        <f t="shared" si="9"/>
        <v>6.4308903302903314E-3</v>
      </c>
    </row>
    <row r="211" spans="1:7" ht="15.75" x14ac:dyDescent="0.25">
      <c r="A211" s="3">
        <v>33193</v>
      </c>
      <c r="B211" s="2">
        <v>3.97</v>
      </c>
      <c r="C211" s="2">
        <v>16.77</v>
      </c>
      <c r="D211" s="2">
        <v>3.14</v>
      </c>
      <c r="E211" s="6">
        <f t="shared" si="9"/>
        <v>1.0126668817929268E-2</v>
      </c>
      <c r="F211" s="6">
        <f t="shared" si="9"/>
        <v>1.1394426127968548E-2</v>
      </c>
      <c r="G211" s="6">
        <f t="shared" si="9"/>
        <v>6.3897980987709883E-3</v>
      </c>
    </row>
    <row r="212" spans="1:7" ht="15.75" x14ac:dyDescent="0.25">
      <c r="A212" s="3">
        <v>33200</v>
      </c>
      <c r="B212" s="2">
        <v>4.01</v>
      </c>
      <c r="C212" s="2">
        <v>16.670000000000002</v>
      </c>
      <c r="D212" s="2">
        <v>3.14</v>
      </c>
      <c r="E212" s="6">
        <f t="shared" si="9"/>
        <v>1.0025146619378646E-2</v>
      </c>
      <c r="F212" s="6">
        <f t="shared" si="9"/>
        <v>-5.9808790724147397E-3</v>
      </c>
      <c r="G212" s="6">
        <f t="shared" si="9"/>
        <v>0</v>
      </c>
    </row>
    <row r="213" spans="1:7" ht="15.75" x14ac:dyDescent="0.25">
      <c r="A213" s="3">
        <v>33207</v>
      </c>
      <c r="B213" s="2">
        <v>3.85</v>
      </c>
      <c r="C213" s="2">
        <v>17.059999999999999</v>
      </c>
      <c r="D213" s="2">
        <v>3.14</v>
      </c>
      <c r="E213" s="6">
        <f t="shared" si="9"/>
        <v>-4.0718093018784915E-2</v>
      </c>
      <c r="F213" s="6">
        <f t="shared" si="9"/>
        <v>2.3125845300830238E-2</v>
      </c>
      <c r="G213" s="6">
        <f t="shared" si="9"/>
        <v>0</v>
      </c>
    </row>
    <row r="214" spans="1:7" ht="15.75" x14ac:dyDescent="0.25">
      <c r="A214" s="3">
        <v>33214</v>
      </c>
      <c r="B214" s="2">
        <v>4.08</v>
      </c>
      <c r="C214" s="2">
        <v>17.37</v>
      </c>
      <c r="D214" s="2">
        <v>3.16</v>
      </c>
      <c r="E214" s="6">
        <f t="shared" si="9"/>
        <v>5.8023840116377387E-2</v>
      </c>
      <c r="F214" s="6">
        <f t="shared" si="9"/>
        <v>1.8008038189480699E-2</v>
      </c>
      <c r="G214" s="6">
        <f t="shared" si="9"/>
        <v>6.3492276786587445E-3</v>
      </c>
    </row>
    <row r="215" spans="1:7" ht="15.75" x14ac:dyDescent="0.25">
      <c r="A215" s="3">
        <v>33221</v>
      </c>
      <c r="B215" s="2">
        <v>4.04</v>
      </c>
      <c r="C215" s="2">
        <v>17.329999999999998</v>
      </c>
      <c r="D215" s="2">
        <v>3.15</v>
      </c>
      <c r="E215" s="6">
        <f t="shared" si="9"/>
        <v>-9.8522964430115944E-3</v>
      </c>
      <c r="F215" s="6">
        <f t="shared" si="9"/>
        <v>-2.3054765254989619E-3</v>
      </c>
      <c r="G215" s="6">
        <f t="shared" si="9"/>
        <v>-3.1695747612791787E-3</v>
      </c>
    </row>
    <row r="216" spans="1:7" ht="15.75" x14ac:dyDescent="0.25">
      <c r="A216" s="3">
        <v>33228</v>
      </c>
      <c r="B216" s="2">
        <v>3.85</v>
      </c>
      <c r="C216" s="2">
        <v>17.579999999999998</v>
      </c>
      <c r="D216" s="2">
        <v>3.15</v>
      </c>
      <c r="E216" s="6">
        <f t="shared" si="9"/>
        <v>-4.8171543673365888E-2</v>
      </c>
      <c r="F216" s="6">
        <f t="shared" si="9"/>
        <v>1.4322788529516276E-2</v>
      </c>
      <c r="G216" s="6">
        <f t="shared" si="9"/>
        <v>0</v>
      </c>
    </row>
    <row r="217" spans="1:7" ht="15.75" x14ac:dyDescent="0.25">
      <c r="A217" s="3">
        <v>33235</v>
      </c>
      <c r="B217" s="2">
        <v>3.86</v>
      </c>
      <c r="C217" s="2">
        <v>17.440000000000001</v>
      </c>
      <c r="D217" s="2">
        <v>3.15</v>
      </c>
      <c r="E217" s="6">
        <f t="shared" si="9"/>
        <v>2.5940351770465278E-3</v>
      </c>
      <c r="F217" s="6">
        <f t="shared" si="9"/>
        <v>-7.9954737761971893E-3</v>
      </c>
      <c r="G217" s="6">
        <f t="shared" si="9"/>
        <v>0</v>
      </c>
    </row>
    <row r="218" spans="1:7" ht="15.75" x14ac:dyDescent="0.25">
      <c r="A218" s="3">
        <v>33242</v>
      </c>
      <c r="B218" s="2">
        <v>3.85</v>
      </c>
      <c r="C218" s="2">
        <v>17.04</v>
      </c>
      <c r="D218" s="2">
        <v>3.17</v>
      </c>
      <c r="E218" s="6">
        <f t="shared" si="9"/>
        <v>-2.5940351770465356E-3</v>
      </c>
      <c r="F218" s="6">
        <f t="shared" si="9"/>
        <v>-2.3202897079663984E-2</v>
      </c>
      <c r="G218" s="6">
        <f t="shared" si="9"/>
        <v>6.3291350516475296E-3</v>
      </c>
    </row>
    <row r="219" spans="1:7" ht="15.75" x14ac:dyDescent="0.25">
      <c r="A219" s="3">
        <v>33249</v>
      </c>
      <c r="B219" s="2">
        <v>3.77</v>
      </c>
      <c r="C219" s="2">
        <v>16.739999999999998</v>
      </c>
      <c r="D219" s="2">
        <v>3.16</v>
      </c>
      <c r="E219" s="6">
        <f t="shared" si="9"/>
        <v>-2.0998146839773468E-2</v>
      </c>
      <c r="F219" s="6">
        <f t="shared" si="9"/>
        <v>-1.7762456339840499E-2</v>
      </c>
      <c r="G219" s="6">
        <f t="shared" si="9"/>
        <v>-3.1595602903684815E-3</v>
      </c>
    </row>
    <row r="220" spans="1:7" ht="15.75" x14ac:dyDescent="0.25">
      <c r="A220" s="3">
        <v>33256</v>
      </c>
      <c r="B220" s="2">
        <v>3.9</v>
      </c>
      <c r="C220" s="2">
        <v>17.64</v>
      </c>
      <c r="D220" s="2">
        <v>3.17</v>
      </c>
      <c r="E220" s="6">
        <f t="shared" si="9"/>
        <v>3.3901551675681416E-2</v>
      </c>
      <c r="F220" s="6">
        <f t="shared" si="9"/>
        <v>5.2367985517316147E-2</v>
      </c>
      <c r="G220" s="6">
        <f t="shared" si="9"/>
        <v>3.1595602903685179E-3</v>
      </c>
    </row>
    <row r="221" spans="1:7" ht="15.75" x14ac:dyDescent="0.25">
      <c r="A221" s="3">
        <v>33263</v>
      </c>
      <c r="B221" s="2">
        <v>3.88</v>
      </c>
      <c r="C221" s="2">
        <v>17.850000000000001</v>
      </c>
      <c r="D221" s="2">
        <v>3.17</v>
      </c>
      <c r="E221" s="6">
        <f t="shared" si="9"/>
        <v>-5.1413995004186523E-3</v>
      </c>
      <c r="F221" s="6">
        <f t="shared" si="9"/>
        <v>1.1834457647002798E-2</v>
      </c>
      <c r="G221" s="6">
        <f t="shared" si="9"/>
        <v>0</v>
      </c>
    </row>
    <row r="222" spans="1:7" ht="15.75" x14ac:dyDescent="0.25">
      <c r="A222" s="3">
        <v>33270</v>
      </c>
      <c r="B222" s="2">
        <v>3.97</v>
      </c>
      <c r="C222" s="2">
        <v>18.239999999999998</v>
      </c>
      <c r="D222" s="2">
        <v>3.2</v>
      </c>
      <c r="E222" s="6">
        <f t="shared" si="9"/>
        <v>2.2930941063917108E-2</v>
      </c>
      <c r="F222" s="6">
        <f t="shared" si="9"/>
        <v>2.1613476420537171E-2</v>
      </c>
      <c r="G222" s="6">
        <f t="shared" si="9"/>
        <v>9.4192219164917785E-3</v>
      </c>
    </row>
    <row r="223" spans="1:7" ht="15.75" x14ac:dyDescent="0.25">
      <c r="A223" s="3">
        <v>33277</v>
      </c>
      <c r="B223" s="2">
        <v>4.1500000000000004</v>
      </c>
      <c r="C223" s="2">
        <v>19.13</v>
      </c>
      <c r="D223" s="2">
        <v>3.22</v>
      </c>
      <c r="E223" s="6">
        <f t="shared" si="9"/>
        <v>4.4342239543507966E-2</v>
      </c>
      <c r="F223" s="6">
        <f t="shared" si="9"/>
        <v>4.7640798805976228E-2</v>
      </c>
      <c r="G223" s="6">
        <f t="shared" si="9"/>
        <v>6.2305497506361628E-3</v>
      </c>
    </row>
    <row r="224" spans="1:7" ht="15.75" x14ac:dyDescent="0.25">
      <c r="A224" s="3">
        <v>33284</v>
      </c>
      <c r="B224" s="2">
        <v>4.25</v>
      </c>
      <c r="C224" s="2">
        <v>19.670000000000002</v>
      </c>
      <c r="D224" s="2">
        <v>3.23</v>
      </c>
      <c r="E224" s="6">
        <f t="shared" si="9"/>
        <v>2.3810648693718392E-2</v>
      </c>
      <c r="F224" s="6">
        <f t="shared" si="9"/>
        <v>2.7836848948806395E-2</v>
      </c>
      <c r="G224" s="6">
        <f t="shared" si="9"/>
        <v>3.1007776782481854E-3</v>
      </c>
    </row>
    <row r="225" spans="1:7" ht="15.75" x14ac:dyDescent="0.25">
      <c r="A225" s="3">
        <v>33291</v>
      </c>
      <c r="B225" s="2">
        <v>4.25</v>
      </c>
      <c r="C225" s="2">
        <v>19.489999999999998</v>
      </c>
      <c r="D225" s="2">
        <v>3.21</v>
      </c>
      <c r="E225" s="6">
        <f t="shared" si="9"/>
        <v>0</v>
      </c>
      <c r="F225" s="6">
        <f t="shared" si="9"/>
        <v>-9.1931188814983727E-3</v>
      </c>
      <c r="G225" s="6">
        <f t="shared" si="9"/>
        <v>-6.2112000926406357E-3</v>
      </c>
    </row>
    <row r="226" spans="1:7" ht="15.75" x14ac:dyDescent="0.25">
      <c r="A226" s="3">
        <v>33298</v>
      </c>
      <c r="B226" s="2">
        <v>4.22</v>
      </c>
      <c r="C226" s="2">
        <v>19.760000000000002</v>
      </c>
      <c r="D226" s="2">
        <v>3.23</v>
      </c>
      <c r="E226" s="6">
        <f t="shared" si="9"/>
        <v>-7.0838548884050436E-3</v>
      </c>
      <c r="F226" s="6">
        <f t="shared" si="9"/>
        <v>1.3758178800252397E-2</v>
      </c>
      <c r="G226" s="6">
        <f t="shared" si="9"/>
        <v>6.2112000926406764E-3</v>
      </c>
    </row>
    <row r="227" spans="1:7" ht="15.75" x14ac:dyDescent="0.25">
      <c r="A227" s="3">
        <v>33305</v>
      </c>
      <c r="B227" s="2">
        <v>4.3</v>
      </c>
      <c r="C227" s="2">
        <v>20.02</v>
      </c>
      <c r="D227" s="2">
        <v>3.23</v>
      </c>
      <c r="E227" s="6">
        <f t="shared" si="9"/>
        <v>1.8779894651596275E-2</v>
      </c>
      <c r="F227" s="6">
        <f t="shared" si="9"/>
        <v>1.3072081567352701E-2</v>
      </c>
      <c r="G227" s="6">
        <f t="shared" si="9"/>
        <v>0</v>
      </c>
    </row>
    <row r="228" spans="1:7" ht="15.75" x14ac:dyDescent="0.25">
      <c r="A228" s="3">
        <v>33312</v>
      </c>
      <c r="B228" s="2">
        <v>4.2699999999999996</v>
      </c>
      <c r="C228" s="2">
        <v>19.95</v>
      </c>
      <c r="D228" s="2">
        <v>3.23</v>
      </c>
      <c r="E228" s="6">
        <f t="shared" si="9"/>
        <v>-7.0011954589835881E-3</v>
      </c>
      <c r="F228" s="6">
        <f t="shared" si="9"/>
        <v>-3.5026305512021118E-3</v>
      </c>
      <c r="G228" s="6">
        <f t="shared" si="9"/>
        <v>0</v>
      </c>
    </row>
    <row r="229" spans="1:7" ht="15.75" x14ac:dyDescent="0.25">
      <c r="A229" s="3">
        <v>33319</v>
      </c>
      <c r="B229" s="2">
        <v>4.12</v>
      </c>
      <c r="C229" s="2">
        <v>19.64</v>
      </c>
      <c r="D229" s="2">
        <v>3.22</v>
      </c>
      <c r="E229" s="6">
        <f t="shared" si="9"/>
        <v>-3.5760663879098091E-2</v>
      </c>
      <c r="F229" s="6">
        <f t="shared" si="9"/>
        <v>-1.5660840409552554E-2</v>
      </c>
      <c r="G229" s="6">
        <f t="shared" si="9"/>
        <v>-3.1007776782481593E-3</v>
      </c>
    </row>
    <row r="230" spans="1:7" ht="15.75" x14ac:dyDescent="0.25">
      <c r="A230" s="3">
        <v>33326</v>
      </c>
      <c r="B230" s="2">
        <v>4.05</v>
      </c>
      <c r="C230" s="2">
        <v>20.05</v>
      </c>
      <c r="D230" s="2">
        <v>3.22</v>
      </c>
      <c r="E230" s="6">
        <f t="shared" si="9"/>
        <v>-1.7136282242987355E-2</v>
      </c>
      <c r="F230" s="6">
        <f t="shared" si="9"/>
        <v>2.0660850826258334E-2</v>
      </c>
      <c r="G230" s="6">
        <f t="shared" si="9"/>
        <v>0</v>
      </c>
    </row>
    <row r="231" spans="1:7" ht="15.75" x14ac:dyDescent="0.25">
      <c r="A231" s="3">
        <v>33333</v>
      </c>
      <c r="B231" s="2">
        <v>4.2</v>
      </c>
      <c r="C231" s="2">
        <v>20.07</v>
      </c>
      <c r="D231" s="2">
        <v>3.25</v>
      </c>
      <c r="E231" s="6">
        <f t="shared" si="9"/>
        <v>3.6367644170875006E-2</v>
      </c>
      <c r="F231" s="6">
        <f t="shared" si="9"/>
        <v>9.9700905566847448E-4</v>
      </c>
      <c r="G231" s="6">
        <f t="shared" si="9"/>
        <v>9.2736367853290327E-3</v>
      </c>
    </row>
    <row r="232" spans="1:7" ht="15.75" x14ac:dyDescent="0.25">
      <c r="A232" s="3">
        <v>33340</v>
      </c>
      <c r="B232" s="2">
        <v>4.1900000000000004</v>
      </c>
      <c r="C232" s="2">
        <v>20.350000000000001</v>
      </c>
      <c r="D232" s="2">
        <v>3.26</v>
      </c>
      <c r="E232" s="6">
        <f t="shared" si="9"/>
        <v>-2.3837913552762504E-3</v>
      </c>
      <c r="F232" s="6">
        <f t="shared" si="9"/>
        <v>1.3854749080357286E-2</v>
      </c>
      <c r="G232" s="6">
        <f t="shared" si="9"/>
        <v>3.0721990369700588E-3</v>
      </c>
    </row>
    <row r="233" spans="1:7" ht="15.75" x14ac:dyDescent="0.25">
      <c r="A233" s="3">
        <v>33347</v>
      </c>
      <c r="B233" s="2">
        <v>4.13</v>
      </c>
      <c r="C233" s="2">
        <v>20.55</v>
      </c>
      <c r="D233" s="2">
        <v>3.26</v>
      </c>
      <c r="E233" s="6">
        <f t="shared" si="9"/>
        <v>-1.4423326961105052E-2</v>
      </c>
      <c r="F233" s="6">
        <f t="shared" si="9"/>
        <v>9.7800290536394791E-3</v>
      </c>
      <c r="G233" s="6">
        <f t="shared" si="9"/>
        <v>0</v>
      </c>
    </row>
    <row r="234" spans="1:7" ht="15.75" x14ac:dyDescent="0.25">
      <c r="A234" s="3">
        <v>33354</v>
      </c>
      <c r="B234" s="2">
        <v>4.0599999999999996</v>
      </c>
      <c r="C234" s="2">
        <v>20.28</v>
      </c>
      <c r="D234" s="2">
        <v>3.26</v>
      </c>
      <c r="E234" s="6">
        <f t="shared" si="9"/>
        <v>-1.7094433359300183E-2</v>
      </c>
      <c r="F234" s="6">
        <f t="shared" si="9"/>
        <v>-1.3225762219261137E-2</v>
      </c>
      <c r="G234" s="6">
        <f t="shared" si="9"/>
        <v>0</v>
      </c>
    </row>
    <row r="235" spans="1:7" ht="15.75" x14ac:dyDescent="0.25">
      <c r="A235" s="3">
        <v>33361</v>
      </c>
      <c r="B235" s="2">
        <v>4.09</v>
      </c>
      <c r="C235" s="2">
        <v>20.38</v>
      </c>
      <c r="D235" s="2">
        <v>3.29</v>
      </c>
      <c r="E235" s="6">
        <f t="shared" si="9"/>
        <v>7.3619964410692601E-3</v>
      </c>
      <c r="F235" s="6">
        <f t="shared" si="9"/>
        <v>4.9188490715962553E-3</v>
      </c>
      <c r="G235" s="6">
        <f t="shared" si="9"/>
        <v>9.1603693986644155E-3</v>
      </c>
    </row>
    <row r="236" spans="1:7" ht="15.75" x14ac:dyDescent="0.25">
      <c r="A236" s="3">
        <v>33368</v>
      </c>
      <c r="B236" s="2">
        <v>4.1399999999999997</v>
      </c>
      <c r="C236" s="2">
        <v>20.149999999999999</v>
      </c>
      <c r="D236" s="2">
        <v>3.29</v>
      </c>
      <c r="E236" s="6">
        <f t="shared" si="9"/>
        <v>1.2150817782512528E-2</v>
      </c>
      <c r="F236" s="6">
        <f t="shared" si="9"/>
        <v>-1.1349739401886751E-2</v>
      </c>
      <c r="G236" s="6">
        <f t="shared" si="9"/>
        <v>0</v>
      </c>
    </row>
    <row r="237" spans="1:7" ht="15.75" x14ac:dyDescent="0.25">
      <c r="A237" s="3">
        <v>33375</v>
      </c>
      <c r="B237" s="2">
        <v>4.0999999999999996</v>
      </c>
      <c r="C237" s="2">
        <v>20</v>
      </c>
      <c r="D237" s="2">
        <v>3.29</v>
      </c>
      <c r="E237" s="6">
        <f t="shared" si="9"/>
        <v>-9.7088141269609379E-3</v>
      </c>
      <c r="F237" s="6">
        <f t="shared" si="9"/>
        <v>-7.4720148387009541E-3</v>
      </c>
      <c r="G237" s="6">
        <f t="shared" si="9"/>
        <v>0</v>
      </c>
    </row>
    <row r="238" spans="1:7" ht="15.75" x14ac:dyDescent="0.25">
      <c r="A238" s="3">
        <v>33382</v>
      </c>
      <c r="B238" s="2">
        <v>4.1100000000000003</v>
      </c>
      <c r="C238" s="2">
        <v>20.28</v>
      </c>
      <c r="D238" s="2">
        <v>3.28</v>
      </c>
      <c r="E238" s="6">
        <f t="shared" si="9"/>
        <v>2.4360547978813426E-3</v>
      </c>
      <c r="F238" s="6">
        <f t="shared" si="9"/>
        <v>1.3902905168991434E-2</v>
      </c>
      <c r="G238" s="6">
        <f t="shared" si="9"/>
        <v>-3.044142381228244E-3</v>
      </c>
    </row>
    <row r="239" spans="1:7" ht="15.75" x14ac:dyDescent="0.25">
      <c r="A239" s="3">
        <v>33389</v>
      </c>
      <c r="B239" s="2">
        <v>4.1399999999999997</v>
      </c>
      <c r="C239" s="2">
        <v>20.95</v>
      </c>
      <c r="D239" s="2">
        <v>3.29</v>
      </c>
      <c r="E239" s="6">
        <f t="shared" si="9"/>
        <v>7.2727593290796569E-3</v>
      </c>
      <c r="F239" s="6">
        <f t="shared" si="9"/>
        <v>3.2503467645164326E-2</v>
      </c>
      <c r="G239" s="6">
        <f t="shared" si="9"/>
        <v>3.044142381228273E-3</v>
      </c>
    </row>
    <row r="240" spans="1:7" ht="15.75" x14ac:dyDescent="0.25">
      <c r="A240" s="3">
        <v>33396</v>
      </c>
      <c r="B240" s="2">
        <v>4.04</v>
      </c>
      <c r="C240" s="2">
        <v>20.41</v>
      </c>
      <c r="D240" s="2">
        <v>3.28</v>
      </c>
      <c r="E240" s="6">
        <f t="shared" si="9"/>
        <v>-2.4451095864164194E-2</v>
      </c>
      <c r="F240" s="6">
        <f t="shared" si="9"/>
        <v>-2.6113669546393315E-2</v>
      </c>
      <c r="G240" s="6">
        <f t="shared" si="9"/>
        <v>-3.044142381228244E-3</v>
      </c>
    </row>
    <row r="241" spans="1:7" ht="15.75" x14ac:dyDescent="0.25">
      <c r="A241" s="3">
        <v>33403</v>
      </c>
      <c r="B241" s="2">
        <v>4.0199999999999996</v>
      </c>
      <c r="C241" s="2">
        <v>20.57</v>
      </c>
      <c r="D241" s="2">
        <v>3.28</v>
      </c>
      <c r="E241" s="6">
        <f t="shared" si="9"/>
        <v>-4.9627893421291249E-3</v>
      </c>
      <c r="F241" s="6">
        <f t="shared" si="9"/>
        <v>7.8087268431124915E-3</v>
      </c>
      <c r="G241" s="6">
        <f t="shared" si="9"/>
        <v>0</v>
      </c>
    </row>
    <row r="242" spans="1:7" ht="15.75" x14ac:dyDescent="0.25">
      <c r="A242" s="3">
        <v>33410</v>
      </c>
      <c r="B242" s="2">
        <v>3.97</v>
      </c>
      <c r="C242" s="2">
        <v>20.329999999999998</v>
      </c>
      <c r="D242" s="2">
        <v>3.28</v>
      </c>
      <c r="E242" s="6">
        <f t="shared" si="9"/>
        <v>-1.2515807931830533E-2</v>
      </c>
      <c r="F242" s="6">
        <f t="shared" si="9"/>
        <v>-1.1736076024610674E-2</v>
      </c>
      <c r="G242" s="6">
        <f t="shared" si="9"/>
        <v>0</v>
      </c>
    </row>
    <row r="243" spans="1:7" ht="15.75" x14ac:dyDescent="0.25">
      <c r="A243" s="3">
        <v>33417</v>
      </c>
      <c r="B243" s="2">
        <v>3.9</v>
      </c>
      <c r="C243" s="2">
        <v>19.989999999999998</v>
      </c>
      <c r="D243" s="2">
        <v>3.29</v>
      </c>
      <c r="E243" s="6">
        <f t="shared" si="9"/>
        <v>-1.778954156349841E-2</v>
      </c>
      <c r="F243" s="6">
        <f t="shared" si="9"/>
        <v>-1.6865479127946517E-2</v>
      </c>
      <c r="G243" s="6">
        <f t="shared" si="9"/>
        <v>3.044142381228273E-3</v>
      </c>
    </row>
    <row r="244" spans="1:7" ht="15.75" x14ac:dyDescent="0.25">
      <c r="A244" s="3">
        <v>33424</v>
      </c>
      <c r="B244" s="2">
        <v>3.88</v>
      </c>
      <c r="C244" s="2">
        <v>20.16</v>
      </c>
      <c r="D244" s="2">
        <v>3.3</v>
      </c>
      <c r="E244" s="6">
        <f t="shared" si="9"/>
        <v>-5.1413995004186523E-3</v>
      </c>
      <c r="F244" s="6">
        <f t="shared" si="9"/>
        <v>8.4682946908593432E-3</v>
      </c>
      <c r="G244" s="6">
        <f t="shared" si="9"/>
        <v>3.0349036951538896E-3</v>
      </c>
    </row>
    <row r="245" spans="1:7" ht="15.75" x14ac:dyDescent="0.25">
      <c r="A245" s="3">
        <v>33431</v>
      </c>
      <c r="B245" s="2">
        <v>3.95</v>
      </c>
      <c r="C245" s="2">
        <v>20.49</v>
      </c>
      <c r="D245" s="2">
        <v>3.32</v>
      </c>
      <c r="E245" s="6">
        <f t="shared" si="9"/>
        <v>1.7880425277848583E-2</v>
      </c>
      <c r="F245" s="6">
        <f t="shared" si="9"/>
        <v>1.6236519047640355E-2</v>
      </c>
      <c r="G245" s="6">
        <f t="shared" si="9"/>
        <v>6.0423144559626617E-3</v>
      </c>
    </row>
    <row r="246" spans="1:7" ht="15.75" x14ac:dyDescent="0.25">
      <c r="A246" s="3">
        <v>33438</v>
      </c>
      <c r="B246" s="2">
        <v>4.01</v>
      </c>
      <c r="C246" s="2">
        <v>20.72</v>
      </c>
      <c r="D246" s="2">
        <v>3.32</v>
      </c>
      <c r="E246" s="6">
        <f t="shared" si="9"/>
        <v>1.5075662405447178E-2</v>
      </c>
      <c r="F246" s="6">
        <f t="shared" si="9"/>
        <v>1.116245514047395E-2</v>
      </c>
      <c r="G246" s="6">
        <f t="shared" si="9"/>
        <v>0</v>
      </c>
    </row>
    <row r="247" spans="1:7" ht="15.75" x14ac:dyDescent="0.25">
      <c r="A247" s="3">
        <v>33445</v>
      </c>
      <c r="B247" s="2">
        <v>4.05</v>
      </c>
      <c r="C247" s="2">
        <v>20.54</v>
      </c>
      <c r="D247" s="2">
        <v>3.32</v>
      </c>
      <c r="E247" s="6">
        <f t="shared" si="9"/>
        <v>9.9256397999699982E-3</v>
      </c>
      <c r="F247" s="6">
        <f t="shared" si="9"/>
        <v>-8.7252128908701758E-3</v>
      </c>
      <c r="G247" s="6">
        <f t="shared" si="9"/>
        <v>0</v>
      </c>
    </row>
    <row r="248" spans="1:7" ht="15.75" x14ac:dyDescent="0.25">
      <c r="A248" s="3">
        <v>33452</v>
      </c>
      <c r="B248" s="2">
        <v>4.08</v>
      </c>
      <c r="C248" s="2">
        <v>20.89</v>
      </c>
      <c r="D248" s="2">
        <v>3.35</v>
      </c>
      <c r="E248" s="6">
        <f t="shared" si="9"/>
        <v>7.3801072976226803E-3</v>
      </c>
      <c r="F248" s="6">
        <f t="shared" si="9"/>
        <v>1.6896371068062369E-2</v>
      </c>
      <c r="G248" s="6">
        <f t="shared" si="9"/>
        <v>8.9955629085780031E-3</v>
      </c>
    </row>
    <row r="249" spans="1:7" ht="15.75" x14ac:dyDescent="0.25">
      <c r="A249" s="3">
        <v>33459</v>
      </c>
      <c r="B249" s="2">
        <v>4.03</v>
      </c>
      <c r="C249" s="2">
        <v>20.93</v>
      </c>
      <c r="D249" s="2">
        <v>3.35</v>
      </c>
      <c r="E249" s="6">
        <f t="shared" si="9"/>
        <v>-1.2330612457478674E-2</v>
      </c>
      <c r="F249" s="6">
        <f t="shared" si="9"/>
        <v>1.9129608894338486E-3</v>
      </c>
      <c r="G249" s="6">
        <f t="shared" si="9"/>
        <v>0</v>
      </c>
    </row>
    <row r="250" spans="1:7" ht="15.75" x14ac:dyDescent="0.25">
      <c r="A250" s="3">
        <v>33466</v>
      </c>
      <c r="B250" s="2">
        <v>3.95</v>
      </c>
      <c r="C250" s="2">
        <v>20.86</v>
      </c>
      <c r="D250" s="2">
        <v>3.36</v>
      </c>
      <c r="E250" s="6">
        <f t="shared" si="9"/>
        <v>-2.0050797045561078E-2</v>
      </c>
      <c r="F250" s="6">
        <f t="shared" si="9"/>
        <v>-3.3500868852819744E-3</v>
      </c>
      <c r="G250" s="6">
        <f t="shared" si="9"/>
        <v>2.9806281381377199E-3</v>
      </c>
    </row>
    <row r="251" spans="1:7" ht="15.75" x14ac:dyDescent="0.25">
      <c r="A251" s="3">
        <v>33473</v>
      </c>
      <c r="B251" s="2">
        <v>3.92</v>
      </c>
      <c r="C251" s="2">
        <v>21.32</v>
      </c>
      <c r="D251" s="2">
        <v>3.36</v>
      </c>
      <c r="E251" s="6">
        <f t="shared" si="9"/>
        <v>-7.6239251106593707E-3</v>
      </c>
      <c r="F251" s="6">
        <f t="shared" si="9"/>
        <v>2.1812149725017511E-2</v>
      </c>
      <c r="G251" s="6">
        <f t="shared" si="9"/>
        <v>0</v>
      </c>
    </row>
    <row r="252" spans="1:7" ht="15.75" x14ac:dyDescent="0.25">
      <c r="A252" s="3">
        <v>33480</v>
      </c>
      <c r="B252" s="2">
        <v>3.96</v>
      </c>
      <c r="C252" s="2">
        <v>21.41</v>
      </c>
      <c r="D252" s="2">
        <v>3.36</v>
      </c>
      <c r="E252" s="6">
        <f t="shared" si="9"/>
        <v>1.0152371464017908E-2</v>
      </c>
      <c r="F252" s="6">
        <f t="shared" si="9"/>
        <v>4.2125033039475904E-3</v>
      </c>
      <c r="G252" s="6">
        <f t="shared" si="9"/>
        <v>0</v>
      </c>
    </row>
    <row r="253" spans="1:7" ht="15.75" x14ac:dyDescent="0.25">
      <c r="A253" s="3">
        <v>33487</v>
      </c>
      <c r="B253" s="2">
        <v>4</v>
      </c>
      <c r="C253" s="2">
        <v>21.07</v>
      </c>
      <c r="D253" s="2">
        <v>3.38</v>
      </c>
      <c r="E253" s="6">
        <f t="shared" si="9"/>
        <v>1.0050335853501506E-2</v>
      </c>
      <c r="F253" s="6">
        <f t="shared" si="9"/>
        <v>-1.6007874785493776E-2</v>
      </c>
      <c r="G253" s="6">
        <f t="shared" si="9"/>
        <v>5.9347355198145265E-3</v>
      </c>
    </row>
    <row r="254" spans="1:7" ht="15.75" x14ac:dyDescent="0.25">
      <c r="A254" s="3">
        <v>33494</v>
      </c>
      <c r="B254" s="2">
        <v>4.0599999999999996</v>
      </c>
      <c r="C254" s="2">
        <v>20.79</v>
      </c>
      <c r="D254" s="2">
        <v>3.39</v>
      </c>
      <c r="E254" s="6">
        <f t="shared" si="9"/>
        <v>1.4888612493750559E-2</v>
      </c>
      <c r="F254" s="6">
        <f t="shared" si="9"/>
        <v>-1.3378125946176199E-2</v>
      </c>
      <c r="G254" s="6">
        <f t="shared" si="9"/>
        <v>2.9542118974316043E-3</v>
      </c>
    </row>
    <row r="255" spans="1:7" ht="15.75" x14ac:dyDescent="0.25">
      <c r="A255" s="3">
        <v>33501</v>
      </c>
      <c r="B255" s="2">
        <v>4.04</v>
      </c>
      <c r="C255" s="2">
        <v>21.04</v>
      </c>
      <c r="D255" s="2">
        <v>3.39</v>
      </c>
      <c r="E255" s="6">
        <f t="shared" si="9"/>
        <v>-4.9382816405824544E-3</v>
      </c>
      <c r="F255" s="6">
        <f t="shared" si="9"/>
        <v>1.195328599958758E-2</v>
      </c>
      <c r="G255" s="6">
        <f t="shared" si="9"/>
        <v>0</v>
      </c>
    </row>
    <row r="256" spans="1:7" ht="15.75" x14ac:dyDescent="0.25">
      <c r="A256" s="3">
        <v>33508</v>
      </c>
      <c r="B256" s="2">
        <v>4.07</v>
      </c>
      <c r="C256" s="2">
        <v>20.94</v>
      </c>
      <c r="D256" s="2">
        <v>3.39</v>
      </c>
      <c r="E256" s="6">
        <f t="shared" si="9"/>
        <v>7.3983074814449254E-3</v>
      </c>
      <c r="F256" s="6">
        <f t="shared" si="9"/>
        <v>-4.7641824271181608E-3</v>
      </c>
      <c r="G256" s="6">
        <f t="shared" si="9"/>
        <v>0</v>
      </c>
    </row>
    <row r="257" spans="1:7" ht="15.75" x14ac:dyDescent="0.25">
      <c r="A257" s="3">
        <v>33515</v>
      </c>
      <c r="B257" s="2">
        <v>4.12</v>
      </c>
      <c r="C257" s="2">
        <v>20.7</v>
      </c>
      <c r="D257" s="2">
        <v>3.42</v>
      </c>
      <c r="E257" s="6">
        <f t="shared" si="9"/>
        <v>1.2210163906931337E-2</v>
      </c>
      <c r="F257" s="6">
        <f t="shared" si="9"/>
        <v>-1.1527505171067496E-2</v>
      </c>
      <c r="G257" s="6">
        <f t="shared" si="9"/>
        <v>8.8106296821549059E-3</v>
      </c>
    </row>
    <row r="258" spans="1:7" ht="15.75" x14ac:dyDescent="0.25">
      <c r="A258" s="3">
        <v>33522</v>
      </c>
      <c r="B258" s="2">
        <v>4.03</v>
      </c>
      <c r="C258" s="2">
        <v>20.72</v>
      </c>
      <c r="D258" s="2">
        <v>3.42</v>
      </c>
      <c r="E258" s="6">
        <f t="shared" si="9"/>
        <v>-2.2086787402843398E-2</v>
      </c>
      <c r="F258" s="6">
        <f t="shared" si="9"/>
        <v>9.6571711995879132E-4</v>
      </c>
      <c r="G258" s="6">
        <f t="shared" si="9"/>
        <v>0</v>
      </c>
    </row>
    <row r="259" spans="1:7" ht="15.75" x14ac:dyDescent="0.25">
      <c r="A259" s="3">
        <v>33529</v>
      </c>
      <c r="B259" s="2">
        <v>4.09</v>
      </c>
      <c r="C259" s="2">
        <v>21.32</v>
      </c>
      <c r="D259" s="2">
        <v>3.43</v>
      </c>
      <c r="E259" s="6">
        <f t="shared" si="9"/>
        <v>1.4778594096118683E-2</v>
      </c>
      <c r="F259" s="6">
        <f t="shared" si="9"/>
        <v>2.8546181906361531E-2</v>
      </c>
      <c r="G259" s="6">
        <f t="shared" si="9"/>
        <v>2.9197101033348462E-3</v>
      </c>
    </row>
    <row r="260" spans="1:7" ht="15.75" x14ac:dyDescent="0.25">
      <c r="A260" s="3">
        <v>33536</v>
      </c>
      <c r="B260" s="2">
        <v>4.01</v>
      </c>
      <c r="C260" s="2">
        <v>20.87</v>
      </c>
      <c r="D260" s="2">
        <v>3.42</v>
      </c>
      <c r="E260" s="6">
        <f t="shared" si="9"/>
        <v>-1.9753728736232538E-2</v>
      </c>
      <c r="F260" s="6">
        <f t="shared" si="9"/>
        <v>-2.1332878208534394E-2</v>
      </c>
      <c r="G260" s="6">
        <f t="shared" si="9"/>
        <v>-2.9197101033348618E-3</v>
      </c>
    </row>
    <row r="261" spans="1:7" ht="15.75" x14ac:dyDescent="0.25">
      <c r="A261" s="3">
        <v>33543</v>
      </c>
      <c r="B261" s="2">
        <v>4.0599999999999996</v>
      </c>
      <c r="C261" s="2">
        <v>21.27</v>
      </c>
      <c r="D261" s="2">
        <v>3.45</v>
      </c>
      <c r="E261" s="6">
        <f t="shared" si="9"/>
        <v>1.2391732295163457E-2</v>
      </c>
      <c r="F261" s="6">
        <f t="shared" si="9"/>
        <v>1.8984908123036364E-2</v>
      </c>
      <c r="G261" s="6">
        <f t="shared" si="9"/>
        <v>8.7336799687546315E-3</v>
      </c>
    </row>
    <row r="262" spans="1:7" ht="15.75" x14ac:dyDescent="0.25">
      <c r="A262" s="3">
        <v>33550</v>
      </c>
      <c r="B262" s="2">
        <v>4.08</v>
      </c>
      <c r="C262" s="2">
        <v>21.4</v>
      </c>
      <c r="D262" s="2">
        <v>3.45</v>
      </c>
      <c r="E262" s="6">
        <f t="shared" ref="E262:G325" si="10">LN(B262/B261)</f>
        <v>4.9140148024291626E-3</v>
      </c>
      <c r="F262" s="6">
        <f t="shared" si="10"/>
        <v>6.0932928156599668E-3</v>
      </c>
      <c r="G262" s="6">
        <f t="shared" si="10"/>
        <v>0</v>
      </c>
    </row>
    <row r="263" spans="1:7" ht="15.75" x14ac:dyDescent="0.25">
      <c r="A263" s="3">
        <v>33557</v>
      </c>
      <c r="B263" s="2">
        <v>4.04</v>
      </c>
      <c r="C263" s="2">
        <v>20.85</v>
      </c>
      <c r="D263" s="2">
        <v>3.45</v>
      </c>
      <c r="E263" s="6">
        <f t="shared" si="10"/>
        <v>-9.8522964430115944E-3</v>
      </c>
      <c r="F263" s="6">
        <f t="shared" si="10"/>
        <v>-2.6036973782995205E-2</v>
      </c>
      <c r="G263" s="6">
        <f t="shared" si="10"/>
        <v>0</v>
      </c>
    </row>
    <row r="264" spans="1:7" ht="15.75" x14ac:dyDescent="0.25">
      <c r="A264" s="3">
        <v>33564</v>
      </c>
      <c r="B264" s="2">
        <v>3.97</v>
      </c>
      <c r="C264" s="2">
        <v>20.51</v>
      </c>
      <c r="D264" s="2">
        <v>3.44</v>
      </c>
      <c r="E264" s="6">
        <f t="shared" si="10"/>
        <v>-1.7478597273959673E-2</v>
      </c>
      <c r="F264" s="6">
        <f t="shared" si="10"/>
        <v>-1.6441376160521177E-2</v>
      </c>
      <c r="G264" s="6">
        <f t="shared" si="10"/>
        <v>-2.9027596579614626E-3</v>
      </c>
    </row>
    <row r="265" spans="1:7" ht="15.75" x14ac:dyDescent="0.25">
      <c r="A265" s="3">
        <v>33571</v>
      </c>
      <c r="B265" s="2">
        <v>3.85</v>
      </c>
      <c r="C265" s="2">
        <v>20.47</v>
      </c>
      <c r="D265" s="2">
        <v>3.44</v>
      </c>
      <c r="E265" s="6">
        <f t="shared" si="10"/>
        <v>-3.069294639940625E-2</v>
      </c>
      <c r="F265" s="6">
        <f t="shared" si="10"/>
        <v>-1.9521724110912063E-3</v>
      </c>
      <c r="G265" s="6">
        <f t="shared" si="10"/>
        <v>0</v>
      </c>
    </row>
    <row r="266" spans="1:7" ht="15.75" x14ac:dyDescent="0.25">
      <c r="A266" s="3">
        <v>33578</v>
      </c>
      <c r="B266" s="2">
        <v>3.89</v>
      </c>
      <c r="C266" s="2">
        <v>20.7</v>
      </c>
      <c r="D266" s="2">
        <v>3.45</v>
      </c>
      <c r="E266" s="6">
        <f t="shared" si="10"/>
        <v>1.0336009330662073E-2</v>
      </c>
      <c r="F266" s="6">
        <f t="shared" si="10"/>
        <v>1.1173300598125255E-2</v>
      </c>
      <c r="G266" s="6">
        <f t="shared" si="10"/>
        <v>2.9027596579614102E-3</v>
      </c>
    </row>
    <row r="267" spans="1:7" ht="15.75" x14ac:dyDescent="0.25">
      <c r="A267" s="3">
        <v>33585</v>
      </c>
      <c r="B267" s="2">
        <v>3.9</v>
      </c>
      <c r="C267" s="2">
        <v>21</v>
      </c>
      <c r="D267" s="2">
        <v>3.46</v>
      </c>
      <c r="E267" s="6">
        <f t="shared" si="10"/>
        <v>2.5673955052457334E-3</v>
      </c>
      <c r="F267" s="6">
        <f t="shared" si="10"/>
        <v>1.4388737452099671E-2</v>
      </c>
      <c r="G267" s="6">
        <f t="shared" si="10"/>
        <v>2.8943580263643353E-3</v>
      </c>
    </row>
    <row r="268" spans="1:7" ht="15.75" x14ac:dyDescent="0.25">
      <c r="A268" s="3">
        <v>33592</v>
      </c>
      <c r="B268" s="2">
        <v>3.87</v>
      </c>
      <c r="C268" s="2">
        <v>21.15</v>
      </c>
      <c r="D268" s="2">
        <v>3.48</v>
      </c>
      <c r="E268" s="6">
        <f t="shared" si="10"/>
        <v>-7.7220460939102778E-3</v>
      </c>
      <c r="F268" s="6">
        <f t="shared" si="10"/>
        <v>7.1174677688639549E-3</v>
      </c>
      <c r="G268" s="6">
        <f t="shared" si="10"/>
        <v>5.7637047167501338E-3</v>
      </c>
    </row>
    <row r="269" spans="1:7" ht="15.75" x14ac:dyDescent="0.25">
      <c r="A269" s="3">
        <v>33599</v>
      </c>
      <c r="B269" s="2">
        <v>3.97</v>
      </c>
      <c r="C269" s="2">
        <v>22.23</v>
      </c>
      <c r="D269" s="2">
        <v>3.49</v>
      </c>
      <c r="E269" s="6">
        <f t="shared" si="10"/>
        <v>2.5511587657408723E-2</v>
      </c>
      <c r="F269" s="6">
        <f t="shared" si="10"/>
        <v>4.9802822483818301E-2</v>
      </c>
      <c r="G269" s="6">
        <f t="shared" si="10"/>
        <v>2.8694424279529607E-3</v>
      </c>
    </row>
    <row r="270" spans="1:7" ht="15.75" x14ac:dyDescent="0.25">
      <c r="A270" s="3">
        <v>33606</v>
      </c>
      <c r="B270" s="2">
        <v>4.05</v>
      </c>
      <c r="C270" s="2">
        <v>22.93</v>
      </c>
      <c r="D270" s="2">
        <v>3.52</v>
      </c>
      <c r="E270" s="6">
        <f t="shared" si="10"/>
        <v>1.9950786419348693E-2</v>
      </c>
      <c r="F270" s="6">
        <f t="shared" si="10"/>
        <v>3.1003368893707934E-2</v>
      </c>
      <c r="G270" s="6">
        <f t="shared" si="10"/>
        <v>8.5592533956699111E-3</v>
      </c>
    </row>
    <row r="271" spans="1:7" ht="15.75" x14ac:dyDescent="0.25">
      <c r="A271" s="3">
        <v>33613</v>
      </c>
      <c r="B271" s="2">
        <v>3.99</v>
      </c>
      <c r="C271" s="2">
        <v>22.71</v>
      </c>
      <c r="D271" s="2">
        <v>3.54</v>
      </c>
      <c r="E271" s="6">
        <f t="shared" si="10"/>
        <v>-1.4925650216675593E-2</v>
      </c>
      <c r="F271" s="6">
        <f t="shared" si="10"/>
        <v>-9.6407407523459148E-3</v>
      </c>
      <c r="G271" s="6">
        <f t="shared" si="10"/>
        <v>5.6657375356772999E-3</v>
      </c>
    </row>
    <row r="272" spans="1:7" ht="15.75" x14ac:dyDescent="0.25">
      <c r="A272" s="3">
        <v>33620</v>
      </c>
      <c r="B272" s="2">
        <v>3.97</v>
      </c>
      <c r="C272" s="2">
        <v>22.92</v>
      </c>
      <c r="D272" s="2">
        <v>3.52</v>
      </c>
      <c r="E272" s="6">
        <f t="shared" si="10"/>
        <v>-5.0251362026730428E-3</v>
      </c>
      <c r="F272" s="6">
        <f t="shared" si="10"/>
        <v>9.2045357290717056E-3</v>
      </c>
      <c r="G272" s="6">
        <f t="shared" si="10"/>
        <v>-5.6657375356774196E-3</v>
      </c>
    </row>
    <row r="273" spans="1:7" ht="15.75" x14ac:dyDescent="0.25">
      <c r="A273" s="3">
        <v>33627</v>
      </c>
      <c r="B273" s="2">
        <v>4.0199999999999996</v>
      </c>
      <c r="C273" s="2">
        <v>22.74</v>
      </c>
      <c r="D273" s="2">
        <v>3.51</v>
      </c>
      <c r="E273" s="6">
        <f t="shared" si="10"/>
        <v>1.2515807931830597E-2</v>
      </c>
      <c r="F273" s="6">
        <f t="shared" si="10"/>
        <v>-7.8844035241489828E-3</v>
      </c>
      <c r="G273" s="6">
        <f t="shared" si="10"/>
        <v>-2.8449521322313617E-3</v>
      </c>
    </row>
    <row r="274" spans="1:7" ht="15.75" x14ac:dyDescent="0.25">
      <c r="A274" s="3">
        <v>33634</v>
      </c>
      <c r="B274" s="2">
        <v>4.05</v>
      </c>
      <c r="C274" s="2">
        <v>22.38</v>
      </c>
      <c r="D274" s="2">
        <v>3.51</v>
      </c>
      <c r="E274" s="6">
        <f t="shared" si="10"/>
        <v>7.4349784875182116E-3</v>
      </c>
      <c r="F274" s="6">
        <f t="shared" si="10"/>
        <v>-1.5957785438610806E-2</v>
      </c>
      <c r="G274" s="6">
        <f t="shared" si="10"/>
        <v>0</v>
      </c>
    </row>
    <row r="275" spans="1:7" ht="15.75" x14ac:dyDescent="0.25">
      <c r="A275" s="3">
        <v>33641</v>
      </c>
      <c r="B275" s="2">
        <v>4.12</v>
      </c>
      <c r="C275" s="2">
        <v>22.55</v>
      </c>
      <c r="D275" s="2">
        <v>3.52</v>
      </c>
      <c r="E275" s="6">
        <f t="shared" si="10"/>
        <v>1.7136282242987237E-2</v>
      </c>
      <c r="F275" s="6">
        <f t="shared" si="10"/>
        <v>7.5673630649082217E-3</v>
      </c>
      <c r="G275" s="6">
        <f t="shared" si="10"/>
        <v>2.8449521322313448E-3</v>
      </c>
    </row>
    <row r="276" spans="1:7" ht="15.75" x14ac:dyDescent="0.25">
      <c r="A276" s="3">
        <v>33648</v>
      </c>
      <c r="B276" s="2">
        <v>3.97</v>
      </c>
      <c r="C276" s="2">
        <v>22.64</v>
      </c>
      <c r="D276" s="2">
        <v>3.51</v>
      </c>
      <c r="E276" s="6">
        <f t="shared" si="10"/>
        <v>-3.7087068662335958E-2</v>
      </c>
      <c r="F276" s="6">
        <f t="shared" si="10"/>
        <v>3.9831873862947531E-3</v>
      </c>
      <c r="G276" s="6">
        <f t="shared" si="10"/>
        <v>-2.8449521322313617E-3</v>
      </c>
    </row>
    <row r="277" spans="1:7" ht="15.75" x14ac:dyDescent="0.25">
      <c r="A277" s="3">
        <v>33655</v>
      </c>
      <c r="B277" s="2">
        <v>3.97</v>
      </c>
      <c r="C277" s="2">
        <v>22.59</v>
      </c>
      <c r="D277" s="2">
        <v>3.51</v>
      </c>
      <c r="E277" s="6">
        <f t="shared" si="10"/>
        <v>0</v>
      </c>
      <c r="F277" s="6">
        <f t="shared" si="10"/>
        <v>-2.2109228550702994E-3</v>
      </c>
      <c r="G277" s="6">
        <f t="shared" si="10"/>
        <v>0</v>
      </c>
    </row>
    <row r="278" spans="1:7" ht="15.75" x14ac:dyDescent="0.25">
      <c r="A278" s="3">
        <v>33662</v>
      </c>
      <c r="B278" s="2">
        <v>4.0199999999999996</v>
      </c>
      <c r="C278" s="2">
        <v>22.66</v>
      </c>
      <c r="D278" s="2">
        <v>3.52</v>
      </c>
      <c r="E278" s="6">
        <f t="shared" si="10"/>
        <v>1.2515807931830597E-2</v>
      </c>
      <c r="F278" s="6">
        <f t="shared" si="10"/>
        <v>3.0939251199484262E-3</v>
      </c>
      <c r="G278" s="6">
        <f t="shared" si="10"/>
        <v>2.8449521322313448E-3</v>
      </c>
    </row>
    <row r="279" spans="1:7" ht="15.75" x14ac:dyDescent="0.25">
      <c r="A279" s="3">
        <v>33669</v>
      </c>
      <c r="B279" s="2">
        <v>3.9</v>
      </c>
      <c r="C279" s="2">
        <v>22.23</v>
      </c>
      <c r="D279" s="2">
        <v>3.53</v>
      </c>
      <c r="E279" s="6">
        <f t="shared" si="10"/>
        <v>-3.0305349495328808E-2</v>
      </c>
      <c r="F279" s="6">
        <f t="shared" si="10"/>
        <v>-1.9158527623754987E-2</v>
      </c>
      <c r="G279" s="6">
        <f t="shared" si="10"/>
        <v>2.8368813351995355E-3</v>
      </c>
    </row>
    <row r="280" spans="1:7" ht="15.75" x14ac:dyDescent="0.25">
      <c r="A280" s="3">
        <v>33676</v>
      </c>
      <c r="B280" s="2">
        <v>3.85</v>
      </c>
      <c r="C280" s="2">
        <v>22.32</v>
      </c>
      <c r="D280" s="2">
        <v>3.52</v>
      </c>
      <c r="E280" s="6">
        <f t="shared" si="10"/>
        <v>-1.2903404835907841E-2</v>
      </c>
      <c r="F280" s="6">
        <f t="shared" si="10"/>
        <v>4.0404095370049058E-3</v>
      </c>
      <c r="G280" s="6">
        <f t="shared" si="10"/>
        <v>-2.8368813351996149E-3</v>
      </c>
    </row>
    <row r="281" spans="1:7" ht="15.75" x14ac:dyDescent="0.25">
      <c r="A281" s="3">
        <v>33683</v>
      </c>
      <c r="B281" s="2">
        <v>3.81</v>
      </c>
      <c r="C281" s="2">
        <v>22.62</v>
      </c>
      <c r="D281" s="2">
        <v>3.52</v>
      </c>
      <c r="E281" s="6">
        <f t="shared" si="10"/>
        <v>-1.0443959161083262E-2</v>
      </c>
      <c r="F281" s="6">
        <f t="shared" si="10"/>
        <v>1.3351333174864196E-2</v>
      </c>
      <c r="G281" s="6">
        <f t="shared" si="10"/>
        <v>0</v>
      </c>
    </row>
    <row r="282" spans="1:7" ht="15.75" x14ac:dyDescent="0.25">
      <c r="A282" s="3">
        <v>33690</v>
      </c>
      <c r="B282" s="2">
        <v>3.84</v>
      </c>
      <c r="C282" s="2">
        <v>22.21</v>
      </c>
      <c r="D282" s="2">
        <v>3.52</v>
      </c>
      <c r="E282" s="6">
        <f t="shared" si="10"/>
        <v>7.8431774610258787E-3</v>
      </c>
      <c r="F282" s="6">
        <f t="shared" si="10"/>
        <v>-1.8291832781638373E-2</v>
      </c>
      <c r="G282" s="6">
        <f t="shared" si="10"/>
        <v>0</v>
      </c>
    </row>
    <row r="283" spans="1:7" ht="15.75" x14ac:dyDescent="0.25">
      <c r="A283" s="3">
        <v>33697</v>
      </c>
      <c r="B283" s="2">
        <v>3.79</v>
      </c>
      <c r="C283" s="2">
        <v>22.11</v>
      </c>
      <c r="D283" s="2">
        <v>3.55</v>
      </c>
      <c r="E283" s="6">
        <f t="shared" si="10"/>
        <v>-1.3106347505300434E-2</v>
      </c>
      <c r="F283" s="6">
        <f t="shared" si="10"/>
        <v>-4.5126430369812343E-3</v>
      </c>
      <c r="G283" s="6">
        <f t="shared" si="10"/>
        <v>8.4866138773187251E-3</v>
      </c>
    </row>
    <row r="284" spans="1:7" ht="15.75" x14ac:dyDescent="0.25">
      <c r="A284" s="3">
        <v>33704</v>
      </c>
      <c r="B284" s="2">
        <v>3.85</v>
      </c>
      <c r="C284" s="2">
        <v>22.27</v>
      </c>
      <c r="D284" s="2">
        <v>3.56</v>
      </c>
      <c r="E284" s="6">
        <f t="shared" si="10"/>
        <v>1.5707129205357877E-2</v>
      </c>
      <c r="F284" s="6">
        <f t="shared" si="10"/>
        <v>7.2104863999212969E-3</v>
      </c>
      <c r="G284" s="6">
        <f t="shared" si="10"/>
        <v>2.8129413766146577E-3</v>
      </c>
    </row>
    <row r="285" spans="1:7" ht="15.75" x14ac:dyDescent="0.25">
      <c r="A285" s="3">
        <v>33711</v>
      </c>
      <c r="B285" s="2">
        <v>3.88</v>
      </c>
      <c r="C285" s="2">
        <v>22.92</v>
      </c>
      <c r="D285" s="2">
        <v>3.57</v>
      </c>
      <c r="E285" s="6">
        <f t="shared" si="10"/>
        <v>7.7620053354891094E-3</v>
      </c>
      <c r="F285" s="6">
        <f t="shared" si="10"/>
        <v>2.8769410577262601E-2</v>
      </c>
      <c r="G285" s="6">
        <f t="shared" si="10"/>
        <v>2.8050509276084604E-3</v>
      </c>
    </row>
    <row r="286" spans="1:7" ht="15.75" x14ac:dyDescent="0.25">
      <c r="A286" s="3">
        <v>33718</v>
      </c>
      <c r="B286" s="2">
        <v>3.92</v>
      </c>
      <c r="C286" s="2">
        <v>22.54</v>
      </c>
      <c r="D286" s="2">
        <v>3.55</v>
      </c>
      <c r="E286" s="6">
        <f t="shared" si="10"/>
        <v>1.0256500167189061E-2</v>
      </c>
      <c r="F286" s="6">
        <f t="shared" si="10"/>
        <v>-1.6718383234908638E-2</v>
      </c>
      <c r="G286" s="6">
        <f t="shared" si="10"/>
        <v>-5.6179923042232608E-3</v>
      </c>
    </row>
    <row r="287" spans="1:7" ht="15.75" x14ac:dyDescent="0.25">
      <c r="A287" s="3">
        <v>33725</v>
      </c>
      <c r="B287" s="2">
        <v>3.98</v>
      </c>
      <c r="C287" s="2">
        <v>22.74</v>
      </c>
      <c r="D287" s="2">
        <v>3.56</v>
      </c>
      <c r="E287" s="6">
        <f t="shared" si="10"/>
        <v>1.5190165493975238E-2</v>
      </c>
      <c r="F287" s="6">
        <f t="shared" si="10"/>
        <v>8.8339797107597866E-3</v>
      </c>
      <c r="G287" s="6">
        <f t="shared" si="10"/>
        <v>2.8129413766146577E-3</v>
      </c>
    </row>
    <row r="288" spans="1:7" ht="15.75" x14ac:dyDescent="0.25">
      <c r="A288" s="3">
        <v>33732</v>
      </c>
      <c r="B288" s="2">
        <v>4.07</v>
      </c>
      <c r="C288" s="2">
        <v>22.97</v>
      </c>
      <c r="D288" s="2">
        <v>3.58</v>
      </c>
      <c r="E288" s="6">
        <f t="shared" si="10"/>
        <v>2.2361180158157325E-2</v>
      </c>
      <c r="F288" s="6">
        <f t="shared" si="10"/>
        <v>1.0063528378616989E-2</v>
      </c>
      <c r="G288" s="6">
        <f t="shared" si="10"/>
        <v>5.6022555486697516E-3</v>
      </c>
    </row>
    <row r="289" spans="1:7" ht="15.75" x14ac:dyDescent="0.25">
      <c r="A289" s="3">
        <v>33739</v>
      </c>
      <c r="B289" s="2">
        <v>4.0999999999999996</v>
      </c>
      <c r="C289" s="2">
        <v>22.66</v>
      </c>
      <c r="D289" s="2">
        <v>3.59</v>
      </c>
      <c r="E289" s="6">
        <f t="shared" si="10"/>
        <v>7.3439742557582849E-3</v>
      </c>
      <c r="F289" s="6">
        <f t="shared" si="10"/>
        <v>-1.3587761101146536E-2</v>
      </c>
      <c r="G289" s="6">
        <f t="shared" si="10"/>
        <v>2.7894020875785922E-3</v>
      </c>
    </row>
    <row r="290" spans="1:7" ht="15.75" x14ac:dyDescent="0.25">
      <c r="A290" s="3">
        <v>33746</v>
      </c>
      <c r="B290" s="2">
        <v>4.1500000000000004</v>
      </c>
      <c r="C290" s="2">
        <v>22.9</v>
      </c>
      <c r="D290" s="2">
        <v>3.59</v>
      </c>
      <c r="E290" s="6">
        <f t="shared" si="10"/>
        <v>1.2121360532345041E-2</v>
      </c>
      <c r="F290" s="6">
        <f t="shared" si="10"/>
        <v>1.0535654960333584E-2</v>
      </c>
      <c r="G290" s="6">
        <f t="shared" si="10"/>
        <v>0</v>
      </c>
    </row>
    <row r="291" spans="1:7" ht="15.75" x14ac:dyDescent="0.25">
      <c r="A291" s="3">
        <v>33753</v>
      </c>
      <c r="B291" s="2">
        <v>4.1900000000000004</v>
      </c>
      <c r="C291" s="2">
        <v>22.98</v>
      </c>
      <c r="D291" s="2">
        <v>3.59</v>
      </c>
      <c r="E291" s="6">
        <f t="shared" si="10"/>
        <v>9.5923996914395078E-3</v>
      </c>
      <c r="F291" s="6">
        <f t="shared" si="10"/>
        <v>3.4873618604157109E-3</v>
      </c>
      <c r="G291" s="6">
        <f t="shared" si="10"/>
        <v>0</v>
      </c>
    </row>
    <row r="292" spans="1:7" ht="15.75" x14ac:dyDescent="0.25">
      <c r="A292" s="3">
        <v>33760</v>
      </c>
      <c r="B292" s="2">
        <v>4.18</v>
      </c>
      <c r="C292" s="2">
        <v>22.9</v>
      </c>
      <c r="D292" s="2">
        <v>3.61</v>
      </c>
      <c r="E292" s="6">
        <f t="shared" si="10"/>
        <v>-2.3894873973815786E-3</v>
      </c>
      <c r="F292" s="6">
        <f t="shared" si="10"/>
        <v>-3.48736186041575E-3</v>
      </c>
      <c r="G292" s="6">
        <f t="shared" si="10"/>
        <v>5.5555698446019637E-3</v>
      </c>
    </row>
    <row r="293" spans="1:7" ht="15.75" x14ac:dyDescent="0.25">
      <c r="A293" s="3">
        <v>33767</v>
      </c>
      <c r="B293" s="2">
        <v>4.16</v>
      </c>
      <c r="C293" s="2">
        <v>22.7</v>
      </c>
      <c r="D293" s="2">
        <v>3.61</v>
      </c>
      <c r="E293" s="6">
        <f t="shared" si="10"/>
        <v>-4.7961722634929441E-3</v>
      </c>
      <c r="F293" s="6">
        <f t="shared" si="10"/>
        <v>-8.7719860728369941E-3</v>
      </c>
      <c r="G293" s="6">
        <f t="shared" si="10"/>
        <v>0</v>
      </c>
    </row>
    <row r="294" spans="1:7" ht="15.75" x14ac:dyDescent="0.25">
      <c r="A294" s="3">
        <v>33774</v>
      </c>
      <c r="B294" s="2">
        <v>4.0999999999999996</v>
      </c>
      <c r="C294" s="2">
        <v>22.37</v>
      </c>
      <c r="D294" s="2">
        <v>3.62</v>
      </c>
      <c r="E294" s="6">
        <f t="shared" si="10"/>
        <v>-1.4528100562909969E-2</v>
      </c>
      <c r="F294" s="6">
        <f t="shared" si="10"/>
        <v>-1.4644148985318663E-2</v>
      </c>
      <c r="G294" s="6">
        <f t="shared" si="10"/>
        <v>2.76625349289011E-3</v>
      </c>
    </row>
    <row r="295" spans="1:7" ht="15.75" x14ac:dyDescent="0.25">
      <c r="A295" s="3">
        <v>33781</v>
      </c>
      <c r="B295" s="2">
        <v>4.12</v>
      </c>
      <c r="C295" s="2">
        <v>22.37</v>
      </c>
      <c r="D295" s="2">
        <v>3.63</v>
      </c>
      <c r="E295" s="6">
        <f t="shared" si="10"/>
        <v>4.8661896511729063E-3</v>
      </c>
      <c r="F295" s="6">
        <f t="shared" si="10"/>
        <v>0</v>
      </c>
      <c r="G295" s="6">
        <f t="shared" si="10"/>
        <v>2.7586224390796607E-3</v>
      </c>
    </row>
    <row r="296" spans="1:7" ht="15.75" x14ac:dyDescent="0.25">
      <c r="A296" s="3">
        <v>33788</v>
      </c>
      <c r="B296" s="2">
        <v>4.16</v>
      </c>
      <c r="C296" s="2">
        <v>22.84</v>
      </c>
      <c r="D296" s="2">
        <v>3.67</v>
      </c>
      <c r="E296" s="6">
        <f t="shared" si="10"/>
        <v>9.6619109117368901E-3</v>
      </c>
      <c r="F296" s="6">
        <f t="shared" si="10"/>
        <v>2.0792609285771081E-2</v>
      </c>
      <c r="G296" s="6">
        <f t="shared" si="10"/>
        <v>1.0959013789719602E-2</v>
      </c>
    </row>
    <row r="297" spans="1:7" ht="15.75" x14ac:dyDescent="0.25">
      <c r="A297" s="3">
        <v>33795</v>
      </c>
      <c r="B297" s="2">
        <v>4.13</v>
      </c>
      <c r="C297" s="2">
        <v>23.01</v>
      </c>
      <c r="D297" s="2">
        <v>3.7</v>
      </c>
      <c r="E297" s="6">
        <f t="shared" si="10"/>
        <v>-7.2376673002306135E-3</v>
      </c>
      <c r="F297" s="6">
        <f t="shared" si="10"/>
        <v>7.4155192594652026E-3</v>
      </c>
      <c r="G297" s="6">
        <f t="shared" si="10"/>
        <v>8.1411575836998658E-3</v>
      </c>
    </row>
    <row r="298" spans="1:7" ht="15.75" x14ac:dyDescent="0.25">
      <c r="A298" s="3">
        <v>33802</v>
      </c>
      <c r="B298" s="2">
        <v>4.1500000000000004</v>
      </c>
      <c r="C298" s="2">
        <v>23.07</v>
      </c>
      <c r="D298" s="2">
        <v>3.7</v>
      </c>
      <c r="E298" s="6">
        <f t="shared" si="10"/>
        <v>4.8309272696655924E-3</v>
      </c>
      <c r="F298" s="6">
        <f t="shared" si="10"/>
        <v>2.6041681383877297E-3</v>
      </c>
      <c r="G298" s="6">
        <f t="shared" si="10"/>
        <v>0</v>
      </c>
    </row>
    <row r="299" spans="1:7" ht="15.75" x14ac:dyDescent="0.25">
      <c r="A299" s="3">
        <v>33809</v>
      </c>
      <c r="B299" s="2">
        <v>3.92</v>
      </c>
      <c r="C299" s="2">
        <v>22.85</v>
      </c>
      <c r="D299" s="2">
        <v>3.73</v>
      </c>
      <c r="E299" s="6">
        <f t="shared" si="10"/>
        <v>-5.7016680440235806E-2</v>
      </c>
      <c r="F299" s="6">
        <f t="shared" si="10"/>
        <v>-9.5819548454485776E-3</v>
      </c>
      <c r="G299" s="6">
        <f t="shared" si="10"/>
        <v>8.0754140055453311E-3</v>
      </c>
    </row>
    <row r="300" spans="1:7" ht="15.75" x14ac:dyDescent="0.25">
      <c r="A300" s="3">
        <v>33816</v>
      </c>
      <c r="B300" s="2">
        <v>3.99</v>
      </c>
      <c r="C300" s="2">
        <v>23.56</v>
      </c>
      <c r="D300" s="2">
        <v>3.74</v>
      </c>
      <c r="E300" s="6">
        <f t="shared" si="10"/>
        <v>1.7699577099401075E-2</v>
      </c>
      <c r="F300" s="6">
        <f t="shared" si="10"/>
        <v>3.0599241443172054E-2</v>
      </c>
      <c r="G300" s="6">
        <f t="shared" si="10"/>
        <v>2.6773777707163942E-3</v>
      </c>
    </row>
    <row r="301" spans="1:7" ht="15.75" x14ac:dyDescent="0.25">
      <c r="A301" s="3">
        <v>33823</v>
      </c>
      <c r="B301" s="2">
        <v>3.96</v>
      </c>
      <c r="C301" s="2">
        <v>23.29</v>
      </c>
      <c r="D301" s="2">
        <v>3.75</v>
      </c>
      <c r="E301" s="6">
        <f t="shared" si="10"/>
        <v>-7.5472056353829663E-3</v>
      </c>
      <c r="F301" s="6">
        <f t="shared" si="10"/>
        <v>-1.1526274887136355E-2</v>
      </c>
      <c r="G301" s="6">
        <f t="shared" si="10"/>
        <v>2.6702285558788921E-3</v>
      </c>
    </row>
    <row r="302" spans="1:7" ht="15.75" x14ac:dyDescent="0.25">
      <c r="A302" s="3">
        <v>33830</v>
      </c>
      <c r="B302" s="2">
        <v>3.86</v>
      </c>
      <c r="C302" s="2">
        <v>23.37</v>
      </c>
      <c r="D302" s="2">
        <v>3.75</v>
      </c>
      <c r="E302" s="6">
        <f t="shared" si="10"/>
        <v>-2.5576841789649737E-2</v>
      </c>
      <c r="F302" s="6">
        <f t="shared" si="10"/>
        <v>3.4290646545169687E-3</v>
      </c>
      <c r="G302" s="6">
        <f t="shared" si="10"/>
        <v>0</v>
      </c>
    </row>
    <row r="303" spans="1:7" ht="15.75" x14ac:dyDescent="0.25">
      <c r="A303" s="3">
        <v>33837</v>
      </c>
      <c r="B303" s="2">
        <v>3.91</v>
      </c>
      <c r="C303" s="2">
        <v>23.1</v>
      </c>
      <c r="D303" s="2">
        <v>3.72</v>
      </c>
      <c r="E303" s="6">
        <f t="shared" si="10"/>
        <v>1.2870190520534956E-2</v>
      </c>
      <c r="F303" s="6">
        <f t="shared" si="10"/>
        <v>-1.1620531023018759E-2</v>
      </c>
      <c r="G303" s="6">
        <f t="shared" si="10"/>
        <v>-8.0321716972641538E-3</v>
      </c>
    </row>
    <row r="304" spans="1:7" ht="15.75" x14ac:dyDescent="0.25">
      <c r="A304" s="3">
        <v>33844</v>
      </c>
      <c r="B304" s="2">
        <v>4.01</v>
      </c>
      <c r="C304" s="2">
        <v>23.11</v>
      </c>
      <c r="D304" s="2">
        <v>3.71</v>
      </c>
      <c r="E304" s="6">
        <f t="shared" si="10"/>
        <v>2.525386732120341E-2</v>
      </c>
      <c r="F304" s="6">
        <f t="shared" si="10"/>
        <v>4.3280675854152082E-4</v>
      </c>
      <c r="G304" s="6">
        <f t="shared" si="10"/>
        <v>-2.6917916657115256E-3</v>
      </c>
    </row>
    <row r="305" spans="1:7" ht="15.75" x14ac:dyDescent="0.25">
      <c r="A305" s="3">
        <v>33851</v>
      </c>
      <c r="B305" s="2">
        <v>4.07</v>
      </c>
      <c r="C305" s="2">
        <v>23.25</v>
      </c>
      <c r="D305" s="2">
        <v>3.75</v>
      </c>
      <c r="E305" s="6">
        <f t="shared" si="10"/>
        <v>1.4851758136025978E-2</v>
      </c>
      <c r="F305" s="6">
        <f t="shared" si="10"/>
        <v>6.0397077470760877E-3</v>
      </c>
      <c r="G305" s="6">
        <f t="shared" si="10"/>
        <v>1.0723963362975642E-2</v>
      </c>
    </row>
    <row r="306" spans="1:7" ht="15.75" x14ac:dyDescent="0.25">
      <c r="A306" s="3">
        <v>33858</v>
      </c>
      <c r="B306" s="2">
        <v>3.95</v>
      </c>
      <c r="C306" s="2">
        <v>23.4</v>
      </c>
      <c r="D306" s="2">
        <v>3.75</v>
      </c>
      <c r="E306" s="6">
        <f t="shared" si="10"/>
        <v>-2.9927420541473144E-2</v>
      </c>
      <c r="F306" s="6">
        <f t="shared" si="10"/>
        <v>6.4308903302903314E-3</v>
      </c>
      <c r="G306" s="6">
        <f t="shared" si="10"/>
        <v>0</v>
      </c>
    </row>
    <row r="307" spans="1:7" ht="15.75" x14ac:dyDescent="0.25">
      <c r="A307" s="3">
        <v>33865</v>
      </c>
      <c r="B307" s="2">
        <v>3.92</v>
      </c>
      <c r="C307" s="2">
        <v>23.6</v>
      </c>
      <c r="D307" s="2">
        <v>3.73</v>
      </c>
      <c r="E307" s="6">
        <f t="shared" si="10"/>
        <v>-7.6239251106593707E-3</v>
      </c>
      <c r="F307" s="6">
        <f t="shared" si="10"/>
        <v>8.5106896679088308E-3</v>
      </c>
      <c r="G307" s="6">
        <f t="shared" si="10"/>
        <v>-5.3476063265952417E-3</v>
      </c>
    </row>
    <row r="308" spans="1:7" ht="15.75" x14ac:dyDescent="0.25">
      <c r="A308" s="3">
        <v>33872</v>
      </c>
      <c r="B308" s="2">
        <v>3.93</v>
      </c>
      <c r="C308" s="2">
        <v>23.14</v>
      </c>
      <c r="D308" s="2">
        <v>3.73</v>
      </c>
      <c r="E308" s="6">
        <f t="shared" si="10"/>
        <v>2.5477720787987828E-3</v>
      </c>
      <c r="F308" s="6">
        <f t="shared" si="10"/>
        <v>-1.9683990266033954E-2</v>
      </c>
      <c r="G308" s="6">
        <f t="shared" si="10"/>
        <v>0</v>
      </c>
    </row>
    <row r="309" spans="1:7" ht="15.75" x14ac:dyDescent="0.25">
      <c r="A309" s="3">
        <v>33879</v>
      </c>
      <c r="B309" s="2">
        <v>3.89</v>
      </c>
      <c r="C309" s="2">
        <v>22.93</v>
      </c>
      <c r="D309" s="2">
        <v>3.75</v>
      </c>
      <c r="E309" s="6">
        <f t="shared" si="10"/>
        <v>-1.0230268250814922E-2</v>
      </c>
      <c r="F309" s="6">
        <f t="shared" si="10"/>
        <v>-9.1166248957175004E-3</v>
      </c>
      <c r="G309" s="6">
        <f t="shared" si="10"/>
        <v>5.3476063265952773E-3</v>
      </c>
    </row>
    <row r="310" spans="1:7" ht="15.75" x14ac:dyDescent="0.25">
      <c r="A310" s="3">
        <v>33886</v>
      </c>
      <c r="B310" s="2">
        <v>3.82</v>
      </c>
      <c r="C310" s="2">
        <v>22.51</v>
      </c>
      <c r="D310" s="2">
        <v>3.74</v>
      </c>
      <c r="E310" s="6">
        <f t="shared" si="10"/>
        <v>-1.815873501187118E-2</v>
      </c>
      <c r="F310" s="6">
        <f t="shared" si="10"/>
        <v>-1.8486441951172074E-2</v>
      </c>
      <c r="G310" s="6">
        <f t="shared" si="10"/>
        <v>-2.6702285558788097E-3</v>
      </c>
    </row>
    <row r="311" spans="1:7" ht="15.75" x14ac:dyDescent="0.25">
      <c r="A311" s="3">
        <v>33893</v>
      </c>
      <c r="B311" s="2">
        <v>3.87</v>
      </c>
      <c r="C311" s="2">
        <v>23.02</v>
      </c>
      <c r="D311" s="2">
        <v>3.74</v>
      </c>
      <c r="E311" s="6">
        <f t="shared" si="10"/>
        <v>1.3004084423206609E-2</v>
      </c>
      <c r="F311" s="6">
        <f t="shared" si="10"/>
        <v>2.2403748375095664E-2</v>
      </c>
      <c r="G311" s="6">
        <f t="shared" si="10"/>
        <v>0</v>
      </c>
    </row>
    <row r="312" spans="1:7" ht="15.75" x14ac:dyDescent="0.25">
      <c r="A312" s="3">
        <v>33900</v>
      </c>
      <c r="B312" s="2">
        <v>3.86</v>
      </c>
      <c r="C312" s="2">
        <v>23.15</v>
      </c>
      <c r="D312" s="2">
        <v>3.7</v>
      </c>
      <c r="E312" s="6">
        <f t="shared" si="10"/>
        <v>-2.5873235649510238E-3</v>
      </c>
      <c r="F312" s="6">
        <f t="shared" si="10"/>
        <v>5.6313772385063812E-3</v>
      </c>
      <c r="G312" s="6">
        <f t="shared" si="10"/>
        <v>-1.0752791776261849E-2</v>
      </c>
    </row>
    <row r="313" spans="1:7" ht="15.75" x14ac:dyDescent="0.25">
      <c r="A313" s="3">
        <v>33907</v>
      </c>
      <c r="B313" s="2">
        <v>3.81</v>
      </c>
      <c r="C313" s="2">
        <v>23.42</v>
      </c>
      <c r="D313" s="2">
        <v>3.69</v>
      </c>
      <c r="E313" s="6">
        <f t="shared" si="10"/>
        <v>-1.303799433812983E-2</v>
      </c>
      <c r="F313" s="6">
        <f t="shared" si="10"/>
        <v>1.159557763732838E-2</v>
      </c>
      <c r="G313" s="6">
        <f t="shared" si="10"/>
        <v>-2.7063615977430252E-3</v>
      </c>
    </row>
    <row r="314" spans="1:7" ht="15.75" x14ac:dyDescent="0.25">
      <c r="A314" s="3">
        <v>33914</v>
      </c>
      <c r="B314" s="2">
        <v>3.82</v>
      </c>
      <c r="C314" s="2">
        <v>23.4</v>
      </c>
      <c r="D314" s="2">
        <v>3.75</v>
      </c>
      <c r="E314" s="6">
        <f t="shared" si="10"/>
        <v>2.6212334798740656E-3</v>
      </c>
      <c r="F314" s="6">
        <f t="shared" si="10"/>
        <v>-8.5433580591564261E-4</v>
      </c>
      <c r="G314" s="6">
        <f t="shared" si="10"/>
        <v>1.6129381929883717E-2</v>
      </c>
    </row>
    <row r="315" spans="1:7" ht="15.75" x14ac:dyDescent="0.25">
      <c r="A315" s="3">
        <v>33921</v>
      </c>
      <c r="B315" s="2">
        <v>3.79</v>
      </c>
      <c r="C315" s="2">
        <v>23.68</v>
      </c>
      <c r="D315" s="2">
        <v>3.76</v>
      </c>
      <c r="E315" s="6">
        <f t="shared" si="10"/>
        <v>-7.884403524148759E-3</v>
      </c>
      <c r="F315" s="6">
        <f t="shared" si="10"/>
        <v>1.1894787652149146E-2</v>
      </c>
      <c r="G315" s="6">
        <f t="shared" si="10"/>
        <v>2.6631174194836284E-3</v>
      </c>
    </row>
    <row r="316" spans="1:7" ht="15.75" x14ac:dyDescent="0.25">
      <c r="A316" s="3">
        <v>33928</v>
      </c>
      <c r="B316" s="2">
        <v>3.74</v>
      </c>
      <c r="C316" s="2">
        <v>23.93</v>
      </c>
      <c r="D316" s="2">
        <v>3.77</v>
      </c>
      <c r="E316" s="6">
        <f t="shared" si="10"/>
        <v>-1.3280407667894378E-2</v>
      </c>
      <c r="F316" s="6">
        <f t="shared" si="10"/>
        <v>1.0502091904477045E-2</v>
      </c>
      <c r="G316" s="6">
        <f t="shared" si="10"/>
        <v>2.6560440581162104E-3</v>
      </c>
    </row>
    <row r="317" spans="1:7" ht="15.75" x14ac:dyDescent="0.25">
      <c r="A317" s="3">
        <v>33935</v>
      </c>
      <c r="B317" s="2">
        <v>3.78</v>
      </c>
      <c r="C317" s="2">
        <v>24.14</v>
      </c>
      <c r="D317" s="2">
        <v>3.77</v>
      </c>
      <c r="E317" s="6">
        <f t="shared" si="10"/>
        <v>1.0638398205055577E-2</v>
      </c>
      <c r="F317" s="6">
        <f t="shared" si="10"/>
        <v>8.7373137491035865E-3</v>
      </c>
      <c r="G317" s="6">
        <f t="shared" si="10"/>
        <v>0</v>
      </c>
    </row>
    <row r="318" spans="1:7" ht="15.75" x14ac:dyDescent="0.25">
      <c r="A318" s="3">
        <v>33942</v>
      </c>
      <c r="B318" s="2">
        <v>3.75</v>
      </c>
      <c r="C318" s="2">
        <v>24.26</v>
      </c>
      <c r="D318" s="2">
        <v>3.78</v>
      </c>
      <c r="E318" s="6">
        <f t="shared" si="10"/>
        <v>-7.9681696491768449E-3</v>
      </c>
      <c r="F318" s="6">
        <f t="shared" si="10"/>
        <v>4.9586878465185833E-3</v>
      </c>
      <c r="G318" s="6">
        <f t="shared" si="10"/>
        <v>2.6490081715768625E-3</v>
      </c>
    </row>
    <row r="319" spans="1:7" ht="15.75" x14ac:dyDescent="0.25">
      <c r="A319" s="3">
        <v>33949</v>
      </c>
      <c r="B319" s="2">
        <v>3.78</v>
      </c>
      <c r="C319" s="2">
        <v>24.37</v>
      </c>
      <c r="D319" s="2">
        <v>3.8</v>
      </c>
      <c r="E319" s="6">
        <f t="shared" si="10"/>
        <v>7.9681696491768813E-3</v>
      </c>
      <c r="F319" s="6">
        <f t="shared" si="10"/>
        <v>4.5239641212106952E-3</v>
      </c>
      <c r="G319" s="6">
        <f t="shared" si="10"/>
        <v>5.2770571008438193E-3</v>
      </c>
    </row>
    <row r="320" spans="1:7" ht="15.75" x14ac:dyDescent="0.25">
      <c r="A320" s="3">
        <v>33956</v>
      </c>
      <c r="B320" s="2">
        <v>3.82</v>
      </c>
      <c r="C320" s="2">
        <v>24.8</v>
      </c>
      <c r="D320" s="2">
        <v>3.79</v>
      </c>
      <c r="E320" s="6">
        <f t="shared" si="10"/>
        <v>1.0526412986987603E-2</v>
      </c>
      <c r="F320" s="6">
        <f t="shared" si="10"/>
        <v>1.7490785533821634E-2</v>
      </c>
      <c r="G320" s="6">
        <f t="shared" si="10"/>
        <v>-2.6350476380050023E-3</v>
      </c>
    </row>
    <row r="321" spans="1:7" ht="15.75" x14ac:dyDescent="0.25">
      <c r="A321" s="3">
        <v>33963</v>
      </c>
      <c r="B321" s="2">
        <v>3.85</v>
      </c>
      <c r="C321" s="2">
        <v>24.73</v>
      </c>
      <c r="D321" s="2">
        <v>3.8</v>
      </c>
      <c r="E321" s="6">
        <f t="shared" si="10"/>
        <v>7.8227256812090779E-3</v>
      </c>
      <c r="F321" s="6">
        <f t="shared" si="10"/>
        <v>-2.8265716376116396E-3</v>
      </c>
      <c r="G321" s="6">
        <f t="shared" si="10"/>
        <v>2.6350476380050318E-3</v>
      </c>
    </row>
    <row r="322" spans="1:7" ht="15.75" x14ac:dyDescent="0.25">
      <c r="A322" s="3">
        <v>33970</v>
      </c>
      <c r="B322" s="2">
        <v>3.81</v>
      </c>
      <c r="C322" s="2">
        <v>24.51</v>
      </c>
      <c r="D322" s="2">
        <v>3.82</v>
      </c>
      <c r="E322" s="6">
        <f t="shared" si="10"/>
        <v>-1.0443959161083262E-2</v>
      </c>
      <c r="F322" s="6">
        <f t="shared" si="10"/>
        <v>-8.9358839933036342E-3</v>
      </c>
      <c r="G322" s="6">
        <f t="shared" si="10"/>
        <v>5.249355886143745E-3</v>
      </c>
    </row>
    <row r="323" spans="1:7" ht="15.75" x14ac:dyDescent="0.25">
      <c r="A323" s="3">
        <v>33977</v>
      </c>
      <c r="B323" s="2">
        <v>3.78</v>
      </c>
      <c r="C323" s="2">
        <v>24.14</v>
      </c>
      <c r="D323" s="2">
        <v>3.81</v>
      </c>
      <c r="E323" s="6">
        <f t="shared" si="10"/>
        <v>-7.9051795071133739E-3</v>
      </c>
      <c r="F323" s="6">
        <f t="shared" si="10"/>
        <v>-1.5210981870635808E-2</v>
      </c>
      <c r="G323" s="6">
        <f t="shared" si="10"/>
        <v>-2.6212334798741926E-3</v>
      </c>
    </row>
    <row r="324" spans="1:7" ht="15.75" x14ac:dyDescent="0.25">
      <c r="A324" s="3">
        <v>33984</v>
      </c>
      <c r="B324" s="2">
        <v>3.79</v>
      </c>
      <c r="C324" s="2">
        <v>24.6</v>
      </c>
      <c r="D324" s="2">
        <v>3.82</v>
      </c>
      <c r="E324" s="6">
        <f t="shared" si="10"/>
        <v>2.6420094628387975E-3</v>
      </c>
      <c r="F324" s="6">
        <f t="shared" si="10"/>
        <v>1.8876227268931615E-2</v>
      </c>
      <c r="G324" s="6">
        <f t="shared" si="10"/>
        <v>2.6212334798740656E-3</v>
      </c>
    </row>
    <row r="325" spans="1:7" ht="15.75" x14ac:dyDescent="0.25">
      <c r="A325" s="3">
        <v>33991</v>
      </c>
      <c r="B325" s="2">
        <v>3.81</v>
      </c>
      <c r="C325" s="2">
        <v>24.55</v>
      </c>
      <c r="D325" s="2">
        <v>3.83</v>
      </c>
      <c r="E325" s="6">
        <f t="shared" si="10"/>
        <v>5.2631700442746909E-3</v>
      </c>
      <c r="F325" s="6">
        <f t="shared" si="10"/>
        <v>-2.0345886977875742E-3</v>
      </c>
      <c r="G325" s="6">
        <f t="shared" si="10"/>
        <v>2.6143805740708936E-3</v>
      </c>
    </row>
    <row r="326" spans="1:7" ht="15.75" x14ac:dyDescent="0.25">
      <c r="A326" s="3">
        <v>33998</v>
      </c>
      <c r="B326" s="2">
        <v>3.81</v>
      </c>
      <c r="C326" s="2">
        <v>24.7</v>
      </c>
      <c r="D326" s="2">
        <v>3.85</v>
      </c>
      <c r="E326" s="6">
        <f t="shared" ref="E326:G389" si="11">LN(B326/B325)</f>
        <v>0</v>
      </c>
      <c r="F326" s="6">
        <f t="shared" si="11"/>
        <v>6.0913893934019126E-3</v>
      </c>
      <c r="G326" s="6">
        <f t="shared" si="11"/>
        <v>5.2083451071382597E-3</v>
      </c>
    </row>
    <row r="327" spans="1:7" ht="15.75" x14ac:dyDescent="0.25">
      <c r="A327" s="3">
        <v>34005</v>
      </c>
      <c r="B327" s="2">
        <v>3.84</v>
      </c>
      <c r="C327" s="2">
        <v>25.31</v>
      </c>
      <c r="D327" s="2">
        <v>3.89</v>
      </c>
      <c r="E327" s="6">
        <f t="shared" si="11"/>
        <v>7.8431774610258787E-3</v>
      </c>
      <c r="F327" s="6">
        <f t="shared" si="11"/>
        <v>2.4396330923101065E-2</v>
      </c>
      <c r="G327" s="6">
        <f t="shared" si="11"/>
        <v>1.0336009330662073E-2</v>
      </c>
    </row>
    <row r="328" spans="1:7" ht="15.75" x14ac:dyDescent="0.25">
      <c r="A328" s="3">
        <v>34012</v>
      </c>
      <c r="B328" s="2">
        <v>3.84</v>
      </c>
      <c r="C328" s="2">
        <v>25.09</v>
      </c>
      <c r="D328" s="2">
        <v>3.9</v>
      </c>
      <c r="E328" s="6">
        <f t="shared" si="11"/>
        <v>0</v>
      </c>
      <c r="F328" s="6">
        <f t="shared" si="11"/>
        <v>-8.730214178701734E-3</v>
      </c>
      <c r="G328" s="6">
        <f t="shared" si="11"/>
        <v>2.5673955052457334E-3</v>
      </c>
    </row>
    <row r="329" spans="1:7" ht="15.75" x14ac:dyDescent="0.25">
      <c r="A329" s="3">
        <v>34019</v>
      </c>
      <c r="B329" s="2">
        <v>3.89</v>
      </c>
      <c r="C329" s="2">
        <v>24.51</v>
      </c>
      <c r="D329" s="2">
        <v>3.94</v>
      </c>
      <c r="E329" s="6">
        <f t="shared" si="11"/>
        <v>1.2936791030719581E-2</v>
      </c>
      <c r="F329" s="6">
        <f t="shared" si="11"/>
        <v>-2.3388162838309658E-2</v>
      </c>
      <c r="G329" s="6">
        <f t="shared" si="11"/>
        <v>1.0204170174241668E-2</v>
      </c>
    </row>
    <row r="330" spans="1:7" ht="15.75" x14ac:dyDescent="0.25">
      <c r="A330" s="3">
        <v>34026</v>
      </c>
      <c r="B330" s="2">
        <v>3.88</v>
      </c>
      <c r="C330" s="2">
        <v>25.04</v>
      </c>
      <c r="D330" s="2">
        <v>3.98</v>
      </c>
      <c r="E330" s="6">
        <f t="shared" si="11"/>
        <v>-2.5740039951728773E-3</v>
      </c>
      <c r="F330" s="6">
        <f t="shared" si="11"/>
        <v>2.1393348691876458E-2</v>
      </c>
      <c r="G330" s="6">
        <f t="shared" si="11"/>
        <v>1.0101095986503919E-2</v>
      </c>
    </row>
    <row r="331" spans="1:7" ht="15.75" x14ac:dyDescent="0.25">
      <c r="A331" s="3">
        <v>34033</v>
      </c>
      <c r="B331" s="2">
        <v>3.91</v>
      </c>
      <c r="C331" s="2">
        <v>25.22</v>
      </c>
      <c r="D331" s="2">
        <v>4.01</v>
      </c>
      <c r="E331" s="6">
        <f t="shared" si="11"/>
        <v>7.7022203620923033E-3</v>
      </c>
      <c r="F331" s="6">
        <f t="shared" si="11"/>
        <v>7.1627843048756778E-3</v>
      </c>
      <c r="G331" s="6">
        <f t="shared" si="11"/>
        <v>7.5094220221313479E-3</v>
      </c>
    </row>
    <row r="332" spans="1:7" ht="15.75" x14ac:dyDescent="0.25">
      <c r="A332" s="3">
        <v>34040</v>
      </c>
      <c r="B332" s="2">
        <v>3.94</v>
      </c>
      <c r="C332" s="2">
        <v>25.44</v>
      </c>
      <c r="D332" s="2">
        <v>3.96</v>
      </c>
      <c r="E332" s="6">
        <f t="shared" si="11"/>
        <v>7.6433493125680659E-3</v>
      </c>
      <c r="F332" s="6">
        <f t="shared" si="11"/>
        <v>8.6854079351480849E-3</v>
      </c>
      <c r="G332" s="6">
        <f t="shared" si="11"/>
        <v>-1.2547216052088641E-2</v>
      </c>
    </row>
    <row r="333" spans="1:7" ht="15.75" x14ac:dyDescent="0.25">
      <c r="A333" s="3">
        <v>34047</v>
      </c>
      <c r="B333" s="2">
        <v>4.01</v>
      </c>
      <c r="C333" s="2">
        <v>25.46</v>
      </c>
      <c r="D333" s="2">
        <v>3.96</v>
      </c>
      <c r="E333" s="6">
        <f t="shared" si="11"/>
        <v>1.7610518008635369E-2</v>
      </c>
      <c r="F333" s="6">
        <f t="shared" si="11"/>
        <v>7.8585465733903802E-4</v>
      </c>
      <c r="G333" s="6">
        <f t="shared" si="11"/>
        <v>0</v>
      </c>
    </row>
    <row r="334" spans="1:7" ht="15.75" x14ac:dyDescent="0.25">
      <c r="A334" s="3">
        <v>34054</v>
      </c>
      <c r="B334" s="2">
        <v>4.03</v>
      </c>
      <c r="C334" s="2">
        <v>25.33</v>
      </c>
      <c r="D334" s="2">
        <v>3.92</v>
      </c>
      <c r="E334" s="6">
        <f t="shared" si="11"/>
        <v>4.9751346401139289E-3</v>
      </c>
      <c r="F334" s="6">
        <f t="shared" si="11"/>
        <v>-5.1191291156766636E-3</v>
      </c>
      <c r="G334" s="6">
        <f t="shared" si="11"/>
        <v>-1.0152371464017962E-2</v>
      </c>
    </row>
    <row r="335" spans="1:7" ht="15.75" x14ac:dyDescent="0.25">
      <c r="A335" s="3">
        <v>34061</v>
      </c>
      <c r="B335" s="2">
        <v>4.16</v>
      </c>
      <c r="C335" s="2">
        <v>24.99</v>
      </c>
      <c r="D335" s="2">
        <v>3.93</v>
      </c>
      <c r="E335" s="6">
        <f t="shared" si="11"/>
        <v>3.174869831458027E-2</v>
      </c>
      <c r="F335" s="6">
        <f t="shared" si="11"/>
        <v>-1.351371916672282E-2</v>
      </c>
      <c r="G335" s="6">
        <f t="shared" si="11"/>
        <v>2.5477720787987828E-3</v>
      </c>
    </row>
    <row r="336" spans="1:7" ht="15.75" x14ac:dyDescent="0.25">
      <c r="A336" s="3">
        <v>34068</v>
      </c>
      <c r="B336" s="2">
        <v>4.25</v>
      </c>
      <c r="C336" s="2">
        <v>25.02</v>
      </c>
      <c r="D336" s="2">
        <v>3.95</v>
      </c>
      <c r="E336" s="6">
        <f t="shared" si="11"/>
        <v>2.140390866315358E-2</v>
      </c>
      <c r="F336" s="6">
        <f t="shared" si="11"/>
        <v>1.1997601919040951E-3</v>
      </c>
      <c r="G336" s="6">
        <f t="shared" si="11"/>
        <v>5.0761530318605679E-3</v>
      </c>
    </row>
    <row r="337" spans="1:7" ht="15.75" x14ac:dyDescent="0.25">
      <c r="A337" s="3">
        <v>34075</v>
      </c>
      <c r="B337" s="2">
        <v>4.3</v>
      </c>
      <c r="C337" s="2">
        <v>25.43</v>
      </c>
      <c r="D337" s="2">
        <v>3.98</v>
      </c>
      <c r="E337" s="6">
        <f t="shared" si="11"/>
        <v>1.1696039763191236E-2</v>
      </c>
      <c r="F337" s="6">
        <f t="shared" si="11"/>
        <v>1.6254074395263159E-2</v>
      </c>
      <c r="G337" s="6">
        <f t="shared" si="11"/>
        <v>7.5662403833158766E-3</v>
      </c>
    </row>
    <row r="338" spans="1:7" ht="15.75" x14ac:dyDescent="0.25">
      <c r="A338" s="3">
        <v>34082</v>
      </c>
      <c r="B338" s="2">
        <v>4.3499999999999996</v>
      </c>
      <c r="C338" s="2">
        <v>24.75</v>
      </c>
      <c r="D338" s="2">
        <v>3.98</v>
      </c>
      <c r="E338" s="6">
        <f t="shared" si="11"/>
        <v>1.1560822401076006E-2</v>
      </c>
      <c r="F338" s="6">
        <f t="shared" si="11"/>
        <v>-2.7104090419328913E-2</v>
      </c>
      <c r="G338" s="6">
        <f t="shared" si="11"/>
        <v>0</v>
      </c>
    </row>
    <row r="339" spans="1:7" ht="15.75" x14ac:dyDescent="0.25">
      <c r="A339" s="3">
        <v>34089</v>
      </c>
      <c r="B339" s="2">
        <v>4.3899999999999997</v>
      </c>
      <c r="C339" s="2">
        <v>24.95</v>
      </c>
      <c r="D339" s="2">
        <v>3.97</v>
      </c>
      <c r="E339" s="6">
        <f t="shared" si="11"/>
        <v>9.1533819864872013E-3</v>
      </c>
      <c r="F339" s="6">
        <f t="shared" si="11"/>
        <v>8.0483331828284151E-3</v>
      </c>
      <c r="G339" s="6">
        <f t="shared" si="11"/>
        <v>-2.5157245972472469E-3</v>
      </c>
    </row>
    <row r="340" spans="1:7" ht="15.75" x14ac:dyDescent="0.25">
      <c r="A340" s="3">
        <v>34096</v>
      </c>
      <c r="B340" s="2">
        <v>4.3899999999999997</v>
      </c>
      <c r="C340" s="2">
        <v>25.1</v>
      </c>
      <c r="D340" s="2">
        <v>4</v>
      </c>
      <c r="E340" s="6">
        <f t="shared" si="11"/>
        <v>0</v>
      </c>
      <c r="F340" s="6">
        <f t="shared" si="11"/>
        <v>5.9940239402106466E-3</v>
      </c>
      <c r="G340" s="6">
        <f t="shared" si="11"/>
        <v>7.5282664207915878E-3</v>
      </c>
    </row>
    <row r="341" spans="1:7" ht="15.75" x14ac:dyDescent="0.25">
      <c r="A341" s="3">
        <v>34103</v>
      </c>
      <c r="B341" s="2">
        <v>4.34</v>
      </c>
      <c r="C341" s="2">
        <v>24.97</v>
      </c>
      <c r="D341" s="2">
        <v>3.99</v>
      </c>
      <c r="E341" s="6">
        <f t="shared" si="11"/>
        <v>-1.1454878974766478E-2</v>
      </c>
      <c r="F341" s="6">
        <f t="shared" si="11"/>
        <v>-5.1927418460564357E-3</v>
      </c>
      <c r="G341" s="6">
        <f t="shared" si="11"/>
        <v>-2.503130218118477E-3</v>
      </c>
    </row>
    <row r="342" spans="1:7" ht="15.75" x14ac:dyDescent="0.25">
      <c r="A342" s="3">
        <v>34110</v>
      </c>
      <c r="B342" s="2">
        <v>4.3899999999999997</v>
      </c>
      <c r="C342" s="2">
        <v>25.34</v>
      </c>
      <c r="D342" s="2">
        <v>3.97</v>
      </c>
      <c r="E342" s="6">
        <f t="shared" si="11"/>
        <v>1.1454878974766386E-2</v>
      </c>
      <c r="F342" s="6">
        <f t="shared" si="11"/>
        <v>1.4709070601311157E-2</v>
      </c>
      <c r="G342" s="6">
        <f t="shared" si="11"/>
        <v>-5.0251362026730428E-3</v>
      </c>
    </row>
    <row r="343" spans="1:7" ht="15.75" x14ac:dyDescent="0.25">
      <c r="A343" s="3">
        <v>34117</v>
      </c>
      <c r="B343" s="2">
        <v>4.4400000000000004</v>
      </c>
      <c r="C343" s="2">
        <v>25.61</v>
      </c>
      <c r="D343" s="2">
        <v>3.99</v>
      </c>
      <c r="E343" s="6">
        <f t="shared" si="11"/>
        <v>1.1325149357053503E-2</v>
      </c>
      <c r="F343" s="6">
        <f t="shared" si="11"/>
        <v>1.0598725318440893E-2</v>
      </c>
      <c r="G343" s="6">
        <f t="shared" si="11"/>
        <v>5.0251362026729795E-3</v>
      </c>
    </row>
    <row r="344" spans="1:7" ht="15.75" x14ac:dyDescent="0.25">
      <c r="A344" s="3">
        <v>34124</v>
      </c>
      <c r="B344" s="2">
        <v>4.4400000000000004</v>
      </c>
      <c r="C344" s="2">
        <v>25.61</v>
      </c>
      <c r="D344" s="2">
        <v>4</v>
      </c>
      <c r="E344" s="6">
        <f t="shared" si="11"/>
        <v>0</v>
      </c>
      <c r="F344" s="6">
        <f t="shared" si="11"/>
        <v>0</v>
      </c>
      <c r="G344" s="6">
        <f t="shared" si="11"/>
        <v>2.5031302181184748E-3</v>
      </c>
    </row>
    <row r="345" spans="1:7" ht="15.75" x14ac:dyDescent="0.25">
      <c r="A345" s="3">
        <v>34131</v>
      </c>
      <c r="B345" s="2">
        <v>4.47</v>
      </c>
      <c r="C345" s="2">
        <v>25.46</v>
      </c>
      <c r="D345" s="2">
        <v>4.01</v>
      </c>
      <c r="E345" s="6">
        <f t="shared" si="11"/>
        <v>6.7340321813438991E-3</v>
      </c>
      <c r="F345" s="6">
        <f t="shared" si="11"/>
        <v>-5.874307082173371E-3</v>
      </c>
      <c r="G345" s="6">
        <f t="shared" si="11"/>
        <v>2.4968801985871458E-3</v>
      </c>
    </row>
    <row r="346" spans="1:7" ht="15.75" x14ac:dyDescent="0.25">
      <c r="A346" s="3">
        <v>34138</v>
      </c>
      <c r="B346" s="2">
        <v>4.37</v>
      </c>
      <c r="C346" s="2">
        <v>25.26</v>
      </c>
      <c r="D346" s="2">
        <v>4.01</v>
      </c>
      <c r="E346" s="6">
        <f t="shared" si="11"/>
        <v>-2.2625399517978574E-2</v>
      </c>
      <c r="F346" s="6">
        <f t="shared" si="11"/>
        <v>-7.8864762069153337E-3</v>
      </c>
      <c r="G346" s="6">
        <f t="shared" si="11"/>
        <v>0</v>
      </c>
    </row>
    <row r="347" spans="1:7" ht="15.75" x14ac:dyDescent="0.25">
      <c r="A347" s="3">
        <v>34145</v>
      </c>
      <c r="B347" s="2">
        <v>4.3499999999999996</v>
      </c>
      <c r="C347" s="2">
        <v>25.5</v>
      </c>
      <c r="D347" s="2">
        <v>4.04</v>
      </c>
      <c r="E347" s="6">
        <f t="shared" si="11"/>
        <v>-4.5871640069061539E-3</v>
      </c>
      <c r="F347" s="6">
        <f t="shared" si="11"/>
        <v>9.4563352420354435E-3</v>
      </c>
      <c r="G347" s="6">
        <f t="shared" si="11"/>
        <v>7.4534506545809722E-3</v>
      </c>
    </row>
    <row r="348" spans="1:7" ht="15.75" x14ac:dyDescent="0.25">
      <c r="A348" s="3">
        <v>34152</v>
      </c>
      <c r="B348" s="2">
        <v>4.3899999999999997</v>
      </c>
      <c r="C348" s="2">
        <v>25.42</v>
      </c>
      <c r="D348" s="2">
        <v>4.07</v>
      </c>
      <c r="E348" s="6">
        <f t="shared" si="11"/>
        <v>9.1533819864872013E-3</v>
      </c>
      <c r="F348" s="6">
        <f t="shared" si="11"/>
        <v>-3.1421864030723931E-3</v>
      </c>
      <c r="G348" s="6">
        <f t="shared" si="11"/>
        <v>7.3983074814449254E-3</v>
      </c>
    </row>
    <row r="349" spans="1:7" ht="15.75" x14ac:dyDescent="0.25">
      <c r="A349" s="3">
        <v>34159</v>
      </c>
      <c r="B349" s="2">
        <v>4.4000000000000004</v>
      </c>
      <c r="C349" s="2">
        <v>25.55</v>
      </c>
      <c r="D349" s="2">
        <v>4.07</v>
      </c>
      <c r="E349" s="6">
        <f t="shared" si="11"/>
        <v>2.2753138371356054E-3</v>
      </c>
      <c r="F349" s="6">
        <f t="shared" si="11"/>
        <v>5.1010508884054614E-3</v>
      </c>
      <c r="G349" s="6">
        <f t="shared" si="11"/>
        <v>0</v>
      </c>
    </row>
    <row r="350" spans="1:7" ht="15.75" x14ac:dyDescent="0.25">
      <c r="A350" s="3">
        <v>34166</v>
      </c>
      <c r="B350" s="2">
        <v>4.45</v>
      </c>
      <c r="C350" s="2">
        <v>25.42</v>
      </c>
      <c r="D350" s="2">
        <v>4.08</v>
      </c>
      <c r="E350" s="6">
        <f t="shared" si="11"/>
        <v>1.1299555253933247E-2</v>
      </c>
      <c r="F350" s="6">
        <f t="shared" si="11"/>
        <v>-5.1010508884054605E-3</v>
      </c>
      <c r="G350" s="6">
        <f t="shared" si="11"/>
        <v>2.4539889615665658E-3</v>
      </c>
    </row>
    <row r="351" spans="1:7" ht="15.75" x14ac:dyDescent="0.25">
      <c r="A351" s="3">
        <v>34173</v>
      </c>
      <c r="B351" s="2">
        <v>4.43</v>
      </c>
      <c r="C351" s="2">
        <v>25.5</v>
      </c>
      <c r="D351" s="2">
        <v>4.05</v>
      </c>
      <c r="E351" s="6">
        <f t="shared" si="11"/>
        <v>-4.5045121211046528E-3</v>
      </c>
      <c r="F351" s="6">
        <f t="shared" si="11"/>
        <v>3.1421864030724955E-3</v>
      </c>
      <c r="G351" s="6">
        <f t="shared" si="11"/>
        <v>-7.3801072976226456E-3</v>
      </c>
    </row>
    <row r="352" spans="1:7" ht="15.75" x14ac:dyDescent="0.25">
      <c r="A352" s="3">
        <v>34180</v>
      </c>
      <c r="B352" s="2">
        <v>4.55</v>
      </c>
      <c r="C352" s="2">
        <v>25.57</v>
      </c>
      <c r="D352" s="2">
        <v>4.05</v>
      </c>
      <c r="E352" s="6">
        <f t="shared" si="11"/>
        <v>2.6727648905814819E-2</v>
      </c>
      <c r="F352" s="6">
        <f t="shared" si="11"/>
        <v>2.741337138714735E-3</v>
      </c>
      <c r="G352" s="6">
        <f t="shared" si="11"/>
        <v>0</v>
      </c>
    </row>
    <row r="353" spans="1:7" ht="15.75" x14ac:dyDescent="0.25">
      <c r="A353" s="3">
        <v>34187</v>
      </c>
      <c r="B353" s="2">
        <v>4.67</v>
      </c>
      <c r="C353" s="2">
        <v>25.62</v>
      </c>
      <c r="D353" s="2">
        <v>4.08</v>
      </c>
      <c r="E353" s="6">
        <f t="shared" si="11"/>
        <v>2.6031838717947019E-2</v>
      </c>
      <c r="F353" s="6">
        <f t="shared" si="11"/>
        <v>1.9535071654928678E-3</v>
      </c>
      <c r="G353" s="6">
        <f t="shared" si="11"/>
        <v>7.3801072976226803E-3</v>
      </c>
    </row>
    <row r="354" spans="1:7" ht="15.75" x14ac:dyDescent="0.25">
      <c r="A354" s="3">
        <v>34194</v>
      </c>
      <c r="B354" s="2">
        <v>4.72</v>
      </c>
      <c r="C354" s="2">
        <v>25.73</v>
      </c>
      <c r="D354" s="2">
        <v>4.1100000000000003</v>
      </c>
      <c r="E354" s="6">
        <f t="shared" si="11"/>
        <v>1.0649727916657928E-2</v>
      </c>
      <c r="F354" s="6">
        <f t="shared" si="11"/>
        <v>4.2843298250645088E-3</v>
      </c>
      <c r="G354" s="6">
        <f t="shared" si="11"/>
        <v>7.3260400920728812E-3</v>
      </c>
    </row>
    <row r="355" spans="1:7" ht="15.75" x14ac:dyDescent="0.25">
      <c r="A355" s="3">
        <v>34201</v>
      </c>
      <c r="B355" s="2">
        <v>4.8099999999999996</v>
      </c>
      <c r="C355" s="2">
        <v>26.09</v>
      </c>
      <c r="D355" s="2">
        <v>4.12</v>
      </c>
      <c r="E355" s="6">
        <f t="shared" si="11"/>
        <v>1.8888284520205859E-2</v>
      </c>
      <c r="F355" s="6">
        <f t="shared" si="11"/>
        <v>1.3894472854984208E-2</v>
      </c>
      <c r="G355" s="6">
        <f t="shared" si="11"/>
        <v>2.4301348532916691E-3</v>
      </c>
    </row>
    <row r="356" spans="1:7" ht="15.75" x14ac:dyDescent="0.25">
      <c r="A356" s="3">
        <v>34208</v>
      </c>
      <c r="B356" s="2">
        <v>4.8499999999999996</v>
      </c>
      <c r="C356" s="2">
        <v>26.35</v>
      </c>
      <c r="D356" s="2">
        <v>4.13</v>
      </c>
      <c r="E356" s="6">
        <f t="shared" si="11"/>
        <v>8.2816208317220176E-3</v>
      </c>
      <c r="F356" s="6">
        <f t="shared" si="11"/>
        <v>9.9161758387343556E-3</v>
      </c>
      <c r="G356" s="6">
        <f t="shared" si="11"/>
        <v>2.4242436115062545E-3</v>
      </c>
    </row>
    <row r="357" spans="1:7" ht="15.75" x14ac:dyDescent="0.25">
      <c r="A357" s="3">
        <v>34215</v>
      </c>
      <c r="B357" s="2">
        <v>4.9000000000000004</v>
      </c>
      <c r="C357" s="2">
        <v>26.42</v>
      </c>
      <c r="D357" s="2">
        <v>4.17</v>
      </c>
      <c r="E357" s="6">
        <f t="shared" si="11"/>
        <v>1.0256500167189282E-2</v>
      </c>
      <c r="F357" s="6">
        <f t="shared" si="11"/>
        <v>2.6530241068079539E-3</v>
      </c>
      <c r="G357" s="6">
        <f t="shared" si="11"/>
        <v>9.6386288377687934E-3</v>
      </c>
    </row>
    <row r="358" spans="1:7" ht="15.75" x14ac:dyDescent="0.25">
      <c r="A358" s="3">
        <v>34222</v>
      </c>
      <c r="B358" s="2">
        <v>4.8899999999999997</v>
      </c>
      <c r="C358" s="2">
        <v>26.45</v>
      </c>
      <c r="D358" s="2">
        <v>4.2</v>
      </c>
      <c r="E358" s="6">
        <f t="shared" si="11"/>
        <v>-2.0429016298004047E-3</v>
      </c>
      <c r="F358" s="6">
        <f t="shared" si="11"/>
        <v>1.1348592101290496E-3</v>
      </c>
      <c r="G358" s="6">
        <f t="shared" si="11"/>
        <v>7.168489478612497E-3</v>
      </c>
    </row>
    <row r="359" spans="1:7" ht="15.75" x14ac:dyDescent="0.25">
      <c r="A359" s="3">
        <v>34229</v>
      </c>
      <c r="B359" s="2">
        <v>4.8600000000000003</v>
      </c>
      <c r="C359" s="2">
        <v>26.3</v>
      </c>
      <c r="D359" s="2">
        <v>4.18</v>
      </c>
      <c r="E359" s="6">
        <f t="shared" si="11"/>
        <v>-6.1538655743781116E-3</v>
      </c>
      <c r="F359" s="6">
        <f t="shared" si="11"/>
        <v>-5.6872191205894641E-3</v>
      </c>
      <c r="G359" s="6">
        <f t="shared" si="11"/>
        <v>-4.7732787526577709E-3</v>
      </c>
    </row>
    <row r="360" spans="1:7" ht="15.75" x14ac:dyDescent="0.25">
      <c r="A360" s="3">
        <v>34236</v>
      </c>
      <c r="B360" s="2">
        <v>4.83</v>
      </c>
      <c r="C360" s="2">
        <v>26.24</v>
      </c>
      <c r="D360" s="2">
        <v>4.18</v>
      </c>
      <c r="E360" s="6">
        <f t="shared" si="11"/>
        <v>-6.191970247921107E-3</v>
      </c>
      <c r="F360" s="6">
        <f t="shared" si="11"/>
        <v>-2.2839751078306166E-3</v>
      </c>
      <c r="G360" s="6">
        <f t="shared" si="11"/>
        <v>0</v>
      </c>
    </row>
    <row r="361" spans="1:7" ht="15.75" x14ac:dyDescent="0.25">
      <c r="A361" s="3">
        <v>34243</v>
      </c>
      <c r="B361" s="2">
        <v>4.9000000000000004</v>
      </c>
      <c r="C361" s="2">
        <v>26.46</v>
      </c>
      <c r="D361" s="2">
        <v>4.2</v>
      </c>
      <c r="E361" s="6">
        <f t="shared" si="11"/>
        <v>1.4388737452099671E-2</v>
      </c>
      <c r="F361" s="6">
        <f t="shared" si="11"/>
        <v>8.3491946109214791E-3</v>
      </c>
      <c r="G361" s="6">
        <f t="shared" si="11"/>
        <v>4.7732787526578117E-3</v>
      </c>
    </row>
    <row r="362" spans="1:7" ht="15.75" x14ac:dyDescent="0.25">
      <c r="A362" s="3">
        <v>34250</v>
      </c>
      <c r="B362" s="2">
        <v>5.04</v>
      </c>
      <c r="C362" s="2">
        <v>26.42</v>
      </c>
      <c r="D362" s="2">
        <v>4.21</v>
      </c>
      <c r="E362" s="6">
        <f t="shared" si="11"/>
        <v>2.8170876966696224E-2</v>
      </c>
      <c r="F362" s="6">
        <f t="shared" si="11"/>
        <v>-1.5128595926303177E-3</v>
      </c>
      <c r="G362" s="6">
        <f t="shared" si="11"/>
        <v>2.3781224049674193E-3</v>
      </c>
    </row>
    <row r="363" spans="1:7" ht="15.75" x14ac:dyDescent="0.25">
      <c r="A363" s="3">
        <v>34257</v>
      </c>
      <c r="B363" s="2">
        <v>5.1100000000000003</v>
      </c>
      <c r="C363" s="2">
        <v>26.95</v>
      </c>
      <c r="D363" s="2">
        <v>4.24</v>
      </c>
      <c r="E363" s="6">
        <f t="shared" si="11"/>
        <v>1.3793322132335769E-2</v>
      </c>
      <c r="F363" s="6">
        <f t="shared" si="11"/>
        <v>1.9861998260826703E-2</v>
      </c>
      <c r="G363" s="6">
        <f t="shared" si="11"/>
        <v>7.1006215495763685E-3</v>
      </c>
    </row>
    <row r="364" spans="1:7" ht="15.75" x14ac:dyDescent="0.25">
      <c r="A364" s="3">
        <v>34264</v>
      </c>
      <c r="B364" s="2">
        <v>5.13</v>
      </c>
      <c r="C364" s="2">
        <v>26.6</v>
      </c>
      <c r="D364" s="2">
        <v>4.21</v>
      </c>
      <c r="E364" s="6">
        <f t="shared" si="11"/>
        <v>3.9062549670649893E-3</v>
      </c>
      <c r="F364" s="6">
        <f t="shared" si="11"/>
        <v>-1.3072081567352662E-2</v>
      </c>
      <c r="G364" s="6">
        <f t="shared" si="11"/>
        <v>-7.1006215495764274E-3</v>
      </c>
    </row>
    <row r="365" spans="1:7" ht="15.75" x14ac:dyDescent="0.25">
      <c r="A365" s="3">
        <v>34271</v>
      </c>
      <c r="B365" s="2">
        <v>5.13</v>
      </c>
      <c r="C365" s="2">
        <v>26.87</v>
      </c>
      <c r="D365" s="2">
        <v>4.18</v>
      </c>
      <c r="E365" s="6">
        <f t="shared" si="11"/>
        <v>0</v>
      </c>
      <c r="F365" s="6">
        <f t="shared" si="11"/>
        <v>1.0099206839746419E-2</v>
      </c>
      <c r="G365" s="6">
        <f t="shared" si="11"/>
        <v>-7.1514011576251282E-3</v>
      </c>
    </row>
    <row r="366" spans="1:7" ht="15.75" x14ac:dyDescent="0.25">
      <c r="A366" s="3">
        <v>34278</v>
      </c>
      <c r="B366" s="2">
        <v>5</v>
      </c>
      <c r="C366" s="2">
        <v>26.43</v>
      </c>
      <c r="D366" s="2">
        <v>4.1500000000000004</v>
      </c>
      <c r="E366" s="6">
        <f t="shared" si="11"/>
        <v>-2.5667746748577733E-2</v>
      </c>
      <c r="F366" s="6">
        <f t="shared" si="11"/>
        <v>-1.651069401120207E-2</v>
      </c>
      <c r="G366" s="6">
        <f t="shared" si="11"/>
        <v>-7.2029122940578854E-3</v>
      </c>
    </row>
    <row r="367" spans="1:7" ht="15.75" x14ac:dyDescent="0.25">
      <c r="A367" s="3">
        <v>34285</v>
      </c>
      <c r="B367" s="2">
        <v>5.04</v>
      </c>
      <c r="C367" s="2">
        <v>26.62</v>
      </c>
      <c r="D367" s="2">
        <v>4.17</v>
      </c>
      <c r="E367" s="6">
        <f t="shared" si="11"/>
        <v>7.9681696491768813E-3</v>
      </c>
      <c r="F367" s="6">
        <f t="shared" si="11"/>
        <v>7.1630843507676954E-3</v>
      </c>
      <c r="G367" s="6">
        <f t="shared" si="11"/>
        <v>4.8077015681030778E-3</v>
      </c>
    </row>
    <row r="368" spans="1:7" ht="15.75" x14ac:dyDescent="0.25">
      <c r="A368" s="3">
        <v>34292</v>
      </c>
      <c r="B368" s="2">
        <v>5.05</v>
      </c>
      <c r="C368" s="2">
        <v>26.63</v>
      </c>
      <c r="D368" s="2">
        <v>4.1500000000000004</v>
      </c>
      <c r="E368" s="6">
        <f t="shared" si="11"/>
        <v>1.9821612039912025E-3</v>
      </c>
      <c r="F368" s="6">
        <f t="shared" si="11"/>
        <v>3.7558685887525761E-4</v>
      </c>
      <c r="G368" s="6">
        <f t="shared" si="11"/>
        <v>-4.8077015681030092E-3</v>
      </c>
    </row>
    <row r="369" spans="1:7" ht="15.75" x14ac:dyDescent="0.25">
      <c r="A369" s="3">
        <v>34299</v>
      </c>
      <c r="B369" s="2">
        <v>4.96</v>
      </c>
      <c r="C369" s="2">
        <v>26.67</v>
      </c>
      <c r="D369" s="2">
        <v>4.16</v>
      </c>
      <c r="E369" s="6">
        <f t="shared" si="11"/>
        <v>-1.7982502550432357E-2</v>
      </c>
      <c r="F369" s="6">
        <f t="shared" si="11"/>
        <v>1.5009383680820733E-3</v>
      </c>
      <c r="G369" s="6">
        <f t="shared" si="11"/>
        <v>2.4067400305648376E-3</v>
      </c>
    </row>
    <row r="370" spans="1:7" ht="15.75" x14ac:dyDescent="0.25">
      <c r="A370" s="3">
        <v>34306</v>
      </c>
      <c r="B370" s="2">
        <v>5.08</v>
      </c>
      <c r="C370" s="2">
        <v>26.79</v>
      </c>
      <c r="D370" s="2">
        <v>4.1900000000000004</v>
      </c>
      <c r="E370" s="6">
        <f t="shared" si="11"/>
        <v>2.3905520853554386E-2</v>
      </c>
      <c r="F370" s="6">
        <f t="shared" si="11"/>
        <v>4.4893453625943344E-3</v>
      </c>
      <c r="G370" s="6">
        <f t="shared" si="11"/>
        <v>7.1856596608745327E-3</v>
      </c>
    </row>
    <row r="371" spans="1:7" ht="15.75" x14ac:dyDescent="0.25">
      <c r="A371" s="3">
        <v>34313</v>
      </c>
      <c r="B371" s="2">
        <v>5.27</v>
      </c>
      <c r="C371" s="2">
        <v>26.76</v>
      </c>
      <c r="D371" s="2">
        <v>4.24</v>
      </c>
      <c r="E371" s="6">
        <f t="shared" si="11"/>
        <v>3.671910096288037E-2</v>
      </c>
      <c r="F371" s="6">
        <f t="shared" si="11"/>
        <v>-1.1204482964896065E-3</v>
      </c>
      <c r="G371" s="6">
        <f t="shared" si="11"/>
        <v>1.1862535309819948E-2</v>
      </c>
    </row>
    <row r="372" spans="1:7" ht="15.75" x14ac:dyDescent="0.25">
      <c r="A372" s="3">
        <v>34320</v>
      </c>
      <c r="B372" s="2">
        <v>5.35</v>
      </c>
      <c r="C372" s="2">
        <v>26.9</v>
      </c>
      <c r="D372" s="2">
        <v>4.22</v>
      </c>
      <c r="E372" s="6">
        <f t="shared" si="11"/>
        <v>1.5066198354644183E-2</v>
      </c>
      <c r="F372" s="6">
        <f t="shared" si="11"/>
        <v>5.2180513477655521E-3</v>
      </c>
      <c r="G372" s="6">
        <f t="shared" si="11"/>
        <v>-4.728141195946012E-3</v>
      </c>
    </row>
    <row r="373" spans="1:7" ht="15.75" x14ac:dyDescent="0.25">
      <c r="A373" s="3">
        <v>34327</v>
      </c>
      <c r="B373" s="2">
        <v>5.43</v>
      </c>
      <c r="C373" s="2">
        <v>26.96</v>
      </c>
      <c r="D373" s="2">
        <v>4.2300000000000004</v>
      </c>
      <c r="E373" s="6">
        <f t="shared" si="11"/>
        <v>1.4842573037928849E-2</v>
      </c>
      <c r="F373" s="6">
        <f t="shared" si="11"/>
        <v>2.2279994363129363E-3</v>
      </c>
      <c r="G373" s="6">
        <f t="shared" si="11"/>
        <v>2.3668650102662441E-3</v>
      </c>
    </row>
    <row r="374" spans="1:7" ht="15.75" x14ac:dyDescent="0.25">
      <c r="A374" s="3">
        <v>34334</v>
      </c>
      <c r="B374" s="2">
        <v>5.51</v>
      </c>
      <c r="C374" s="2">
        <v>26.93</v>
      </c>
      <c r="D374" s="2">
        <v>4.26</v>
      </c>
      <c r="E374" s="6">
        <f t="shared" si="11"/>
        <v>1.4625489218979012E-2</v>
      </c>
      <c r="F374" s="6">
        <f t="shared" si="11"/>
        <v>-1.1133792205988242E-3</v>
      </c>
      <c r="G374" s="6">
        <f t="shared" si="11"/>
        <v>7.0671672230923528E-3</v>
      </c>
    </row>
    <row r="375" spans="1:7" ht="15.75" x14ac:dyDescent="0.25">
      <c r="A375" s="3">
        <v>34341</v>
      </c>
      <c r="B375" s="2">
        <v>5.5</v>
      </c>
      <c r="C375" s="2">
        <v>27.14</v>
      </c>
      <c r="D375" s="2">
        <v>4.26</v>
      </c>
      <c r="E375" s="6">
        <f t="shared" si="11"/>
        <v>-1.816530926397894E-3</v>
      </c>
      <c r="F375" s="6">
        <f t="shared" si="11"/>
        <v>7.7677475832156583E-3</v>
      </c>
      <c r="G375" s="6">
        <f t="shared" si="11"/>
        <v>0</v>
      </c>
    </row>
    <row r="376" spans="1:7" ht="15.75" x14ac:dyDescent="0.25">
      <c r="A376" s="3">
        <v>34348</v>
      </c>
      <c r="B376" s="2">
        <v>5.35</v>
      </c>
      <c r="C376" s="2">
        <v>27.29</v>
      </c>
      <c r="D376" s="2">
        <v>4.2699999999999996</v>
      </c>
      <c r="E376" s="6">
        <f t="shared" si="11"/>
        <v>-2.7651531330510123E-2</v>
      </c>
      <c r="F376" s="6">
        <f t="shared" si="11"/>
        <v>5.5116803135239964E-3</v>
      </c>
      <c r="G376" s="6">
        <f t="shared" si="11"/>
        <v>2.3446669592540547E-3</v>
      </c>
    </row>
    <row r="377" spans="1:7" ht="15.75" x14ac:dyDescent="0.25">
      <c r="A377" s="3">
        <v>34355</v>
      </c>
      <c r="B377" s="2">
        <v>5.56</v>
      </c>
      <c r="C377" s="2">
        <v>27.43</v>
      </c>
      <c r="D377" s="2">
        <v>4.26</v>
      </c>
      <c r="E377" s="6">
        <f t="shared" si="11"/>
        <v>3.8501547354575852E-2</v>
      </c>
      <c r="F377" s="6">
        <f t="shared" si="11"/>
        <v>5.1169702292647151E-3</v>
      </c>
      <c r="G377" s="6">
        <f t="shared" si="11"/>
        <v>-2.3446669592541345E-3</v>
      </c>
    </row>
    <row r="378" spans="1:7" ht="15.75" x14ac:dyDescent="0.25">
      <c r="A378" s="3">
        <v>34362</v>
      </c>
      <c r="B378" s="2">
        <v>5.66</v>
      </c>
      <c r="C378" s="2">
        <v>27.67</v>
      </c>
      <c r="D378" s="2">
        <v>4.29</v>
      </c>
      <c r="E378" s="6">
        <f t="shared" si="11"/>
        <v>1.7825783952600666E-2</v>
      </c>
      <c r="F378" s="6">
        <f t="shared" si="11"/>
        <v>8.7114888493226624E-3</v>
      </c>
      <c r="G378" s="6">
        <f t="shared" si="11"/>
        <v>7.0175726586465398E-3</v>
      </c>
    </row>
    <row r="379" spans="1:7" ht="15.75" x14ac:dyDescent="0.25">
      <c r="A379" s="3">
        <v>34369</v>
      </c>
      <c r="B379" s="2">
        <v>5.83</v>
      </c>
      <c r="C379" s="2">
        <v>27.18</v>
      </c>
      <c r="D379" s="2">
        <v>4.28</v>
      </c>
      <c r="E379" s="6">
        <f t="shared" si="11"/>
        <v>2.9593108147309435E-2</v>
      </c>
      <c r="F379" s="6">
        <f t="shared" si="11"/>
        <v>-1.7867385075836906E-2</v>
      </c>
      <c r="G379" s="6">
        <f t="shared" si="11"/>
        <v>-2.3337233462201001E-3</v>
      </c>
    </row>
    <row r="380" spans="1:7" ht="15.75" x14ac:dyDescent="0.25">
      <c r="A380" s="3">
        <v>34376</v>
      </c>
      <c r="B380" s="2">
        <v>5.68</v>
      </c>
      <c r="C380" s="2">
        <v>27.22</v>
      </c>
      <c r="D380" s="2">
        <v>4.2699999999999996</v>
      </c>
      <c r="E380" s="6">
        <f t="shared" si="11"/>
        <v>-2.6065767629341149E-2</v>
      </c>
      <c r="F380" s="6">
        <f t="shared" si="11"/>
        <v>1.47058850032222E-3</v>
      </c>
      <c r="G380" s="6">
        <f t="shared" si="11"/>
        <v>-2.3391823531723776E-3</v>
      </c>
    </row>
    <row r="381" spans="1:7" ht="15.75" x14ac:dyDescent="0.25">
      <c r="A381" s="3">
        <v>34383</v>
      </c>
      <c r="B381" s="2">
        <v>5.68</v>
      </c>
      <c r="C381" s="2">
        <v>27.09</v>
      </c>
      <c r="D381" s="2">
        <v>4.2300000000000004</v>
      </c>
      <c r="E381" s="6">
        <f t="shared" si="11"/>
        <v>0</v>
      </c>
      <c r="F381" s="6">
        <f t="shared" si="11"/>
        <v>-4.7873411263162765E-3</v>
      </c>
      <c r="G381" s="6">
        <f t="shared" si="11"/>
        <v>-9.4118341823463698E-3</v>
      </c>
    </row>
    <row r="382" spans="1:7" ht="15.75" x14ac:dyDescent="0.25">
      <c r="A382" s="3">
        <v>34390</v>
      </c>
      <c r="B382" s="2">
        <v>5.61</v>
      </c>
      <c r="C382" s="2">
        <v>27.01</v>
      </c>
      <c r="D382" s="2">
        <v>4.1900000000000004</v>
      </c>
      <c r="E382" s="6">
        <f t="shared" si="11"/>
        <v>-1.2400513198454961E-2</v>
      </c>
      <c r="F382" s="6">
        <f t="shared" si="11"/>
        <v>-2.9574882924794212E-3</v>
      </c>
      <c r="G382" s="6">
        <f t="shared" si="11"/>
        <v>-9.5012591241402516E-3</v>
      </c>
    </row>
    <row r="383" spans="1:7" ht="15.75" x14ac:dyDescent="0.25">
      <c r="A383" s="3">
        <v>34397</v>
      </c>
      <c r="B383" s="2">
        <v>5.53</v>
      </c>
      <c r="C383" s="2">
        <v>26.96</v>
      </c>
      <c r="D383" s="2">
        <v>4.1399999999999997</v>
      </c>
      <c r="E383" s="6">
        <f t="shared" si="11"/>
        <v>-1.4362904000361536E-2</v>
      </c>
      <c r="F383" s="6">
        <f t="shared" si="11"/>
        <v>-1.8528817604179613E-3</v>
      </c>
      <c r="G383" s="6">
        <f t="shared" si="11"/>
        <v>-1.2004946096823486E-2</v>
      </c>
    </row>
    <row r="384" spans="1:7" ht="15.75" x14ac:dyDescent="0.25">
      <c r="A384" s="3">
        <v>34404</v>
      </c>
      <c r="B384" s="2">
        <v>5.56</v>
      </c>
      <c r="C384" s="2">
        <v>27.08</v>
      </c>
      <c r="D384" s="2">
        <v>4.13</v>
      </c>
      <c r="E384" s="6">
        <f t="shared" si="11"/>
        <v>5.4102927282474794E-3</v>
      </c>
      <c r="F384" s="6">
        <f t="shared" si="11"/>
        <v>4.4411619999678359E-3</v>
      </c>
      <c r="G384" s="6">
        <f t="shared" si="11"/>
        <v>-2.4183808642815269E-3</v>
      </c>
    </row>
    <row r="385" spans="1:7" ht="15.75" x14ac:dyDescent="0.25">
      <c r="A385" s="3">
        <v>34411</v>
      </c>
      <c r="B385" s="2">
        <v>5.5</v>
      </c>
      <c r="C385" s="2">
        <v>27.35</v>
      </c>
      <c r="D385" s="2">
        <v>4.1399999999999997</v>
      </c>
      <c r="E385" s="6">
        <f t="shared" si="11"/>
        <v>-1.0850016024065705E-2</v>
      </c>
      <c r="F385" s="6">
        <f t="shared" si="11"/>
        <v>9.9210808239161632E-3</v>
      </c>
      <c r="G385" s="6">
        <f t="shared" si="11"/>
        <v>2.4183808642816527E-3</v>
      </c>
    </row>
    <row r="386" spans="1:7" ht="15.75" x14ac:dyDescent="0.25">
      <c r="A386" s="3">
        <v>34418</v>
      </c>
      <c r="B386" s="2">
        <v>5.47</v>
      </c>
      <c r="C386" s="2">
        <v>26.75</v>
      </c>
      <c r="D386" s="2">
        <v>4.12</v>
      </c>
      <c r="E386" s="6">
        <f t="shared" si="11"/>
        <v>-5.4694758045354328E-3</v>
      </c>
      <c r="F386" s="6">
        <f t="shared" si="11"/>
        <v>-2.2182055525974756E-2</v>
      </c>
      <c r="G386" s="6">
        <f t="shared" si="11"/>
        <v>-4.8426244757879032E-3</v>
      </c>
    </row>
    <row r="387" spans="1:7" ht="15.75" x14ac:dyDescent="0.25">
      <c r="A387" s="3">
        <v>34425</v>
      </c>
      <c r="B387" s="2">
        <v>5.41</v>
      </c>
      <c r="C387" s="2">
        <v>25.89</v>
      </c>
      <c r="D387" s="2">
        <v>4.04</v>
      </c>
      <c r="E387" s="6">
        <f t="shared" si="11"/>
        <v>-1.102952357549962E-2</v>
      </c>
      <c r="F387" s="6">
        <f t="shared" si="11"/>
        <v>-3.2677679578569228E-2</v>
      </c>
      <c r="G387" s="6">
        <f t="shared" si="11"/>
        <v>-1.9608471388376313E-2</v>
      </c>
    </row>
    <row r="388" spans="1:7" ht="15.75" x14ac:dyDescent="0.25">
      <c r="A388" s="3">
        <v>34432</v>
      </c>
      <c r="B388" s="2">
        <v>5.46</v>
      </c>
      <c r="C388" s="2">
        <v>25.99</v>
      </c>
      <c r="D388" s="2">
        <v>4.0599999999999996</v>
      </c>
      <c r="E388" s="6">
        <f t="shared" si="11"/>
        <v>9.1996968984234158E-3</v>
      </c>
      <c r="F388" s="6">
        <f t="shared" si="11"/>
        <v>3.8550548899524521E-3</v>
      </c>
      <c r="G388" s="6">
        <f t="shared" si="11"/>
        <v>4.9382816405825767E-3</v>
      </c>
    </row>
    <row r="389" spans="1:7" ht="15.75" x14ac:dyDescent="0.25">
      <c r="A389" s="3">
        <v>34439</v>
      </c>
      <c r="B389" s="2">
        <v>5.58</v>
      </c>
      <c r="C389" s="2">
        <v>25.94</v>
      </c>
      <c r="D389" s="2">
        <v>4.07</v>
      </c>
      <c r="E389" s="6">
        <f t="shared" si="11"/>
        <v>2.173998663640582E-2</v>
      </c>
      <c r="F389" s="6">
        <f t="shared" si="11"/>
        <v>-1.925669765100979E-3</v>
      </c>
      <c r="G389" s="6">
        <f t="shared" si="11"/>
        <v>2.4600258408626207E-3</v>
      </c>
    </row>
    <row r="390" spans="1:7" ht="15.75" x14ac:dyDescent="0.25">
      <c r="A390" s="3">
        <v>34446</v>
      </c>
      <c r="B390" s="2">
        <v>5.5</v>
      </c>
      <c r="C390" s="2">
        <v>26.03</v>
      </c>
      <c r="D390" s="2">
        <v>4.07</v>
      </c>
      <c r="E390" s="6">
        <f t="shared" ref="E390:G453" si="12">LN(B390/B389)</f>
        <v>-1.444068415479436E-2</v>
      </c>
      <c r="F390" s="6">
        <f t="shared" si="12"/>
        <v>3.4635401181760889E-3</v>
      </c>
      <c r="G390" s="6">
        <f t="shared" si="12"/>
        <v>0</v>
      </c>
    </row>
    <row r="391" spans="1:7" ht="15.75" x14ac:dyDescent="0.25">
      <c r="A391" s="3">
        <v>34453</v>
      </c>
      <c r="B391" s="2">
        <v>5.59</v>
      </c>
      <c r="C391" s="2">
        <v>26.23</v>
      </c>
      <c r="D391" s="2">
        <v>4.07</v>
      </c>
      <c r="E391" s="6">
        <f t="shared" si="12"/>
        <v>1.6231194928582552E-2</v>
      </c>
      <c r="F391" s="6">
        <f t="shared" si="12"/>
        <v>7.654074872308206E-3</v>
      </c>
      <c r="G391" s="6">
        <f t="shared" si="12"/>
        <v>0</v>
      </c>
    </row>
    <row r="392" spans="1:7" ht="15.75" x14ac:dyDescent="0.25">
      <c r="A392" s="3">
        <v>34460</v>
      </c>
      <c r="B392" s="2">
        <v>5.5</v>
      </c>
      <c r="C392" s="2">
        <v>26.07</v>
      </c>
      <c r="D392" s="2">
        <v>4.0599999999999996</v>
      </c>
      <c r="E392" s="6">
        <f t="shared" si="12"/>
        <v>-1.6231194928582552E-2</v>
      </c>
      <c r="F392" s="6">
        <f t="shared" si="12"/>
        <v>-6.118565933371926E-3</v>
      </c>
      <c r="G392" s="6">
        <f t="shared" si="12"/>
        <v>-2.4600258408625339E-3</v>
      </c>
    </row>
    <row r="393" spans="1:7" ht="15.75" x14ac:dyDescent="0.25">
      <c r="A393" s="3">
        <v>34467</v>
      </c>
      <c r="B393" s="2">
        <v>5.54</v>
      </c>
      <c r="C393" s="2">
        <v>25.88</v>
      </c>
      <c r="D393" s="2">
        <v>4.0599999999999996</v>
      </c>
      <c r="E393" s="6">
        <f t="shared" si="12"/>
        <v>7.2464085207672533E-3</v>
      </c>
      <c r="F393" s="6">
        <f t="shared" si="12"/>
        <v>-7.3147583127106093E-3</v>
      </c>
      <c r="G393" s="6">
        <f t="shared" si="12"/>
        <v>0</v>
      </c>
    </row>
    <row r="394" spans="1:7" ht="15.75" x14ac:dyDescent="0.25">
      <c r="A394" s="3">
        <v>34474</v>
      </c>
      <c r="B394" s="2">
        <v>5.6</v>
      </c>
      <c r="C394" s="2">
        <v>26.54</v>
      </c>
      <c r="D394" s="2">
        <v>4.0999999999999996</v>
      </c>
      <c r="E394" s="6">
        <f t="shared" si="12"/>
        <v>1.077209698191104E-2</v>
      </c>
      <c r="F394" s="6">
        <f t="shared" si="12"/>
        <v>2.5182559271361597E-2</v>
      </c>
      <c r="G394" s="6">
        <f t="shared" si="12"/>
        <v>9.8040000966208348E-3</v>
      </c>
    </row>
    <row r="395" spans="1:7" ht="15.75" x14ac:dyDescent="0.25">
      <c r="A395" s="3">
        <v>34481</v>
      </c>
      <c r="B395" s="2">
        <v>5.53</v>
      </c>
      <c r="C395" s="2">
        <v>26.7</v>
      </c>
      <c r="D395" s="2">
        <v>4.1100000000000003</v>
      </c>
      <c r="E395" s="6">
        <f t="shared" si="12"/>
        <v>-1.257878220685996E-2</v>
      </c>
      <c r="F395" s="6">
        <f t="shared" si="12"/>
        <v>6.0105365021423229E-3</v>
      </c>
      <c r="G395" s="6">
        <f t="shared" si="12"/>
        <v>2.4360547978813426E-3</v>
      </c>
    </row>
    <row r="396" spans="1:7" ht="15.75" x14ac:dyDescent="0.25">
      <c r="A396" s="3">
        <v>34488</v>
      </c>
      <c r="B396" s="2">
        <v>5.51</v>
      </c>
      <c r="C396" s="2">
        <v>26.87</v>
      </c>
      <c r="D396" s="2">
        <v>4.16</v>
      </c>
      <c r="E396" s="6">
        <f t="shared" si="12"/>
        <v>-3.6231923694203952E-3</v>
      </c>
      <c r="F396" s="6">
        <f t="shared" si="12"/>
        <v>6.3468572211960936E-3</v>
      </c>
      <c r="G396" s="6">
        <f t="shared" si="12"/>
        <v>1.2092045765028552E-2</v>
      </c>
    </row>
    <row r="397" spans="1:7" ht="15.75" x14ac:dyDescent="0.25">
      <c r="A397" s="3">
        <v>34495</v>
      </c>
      <c r="B397" s="2">
        <v>5.61</v>
      </c>
      <c r="C397" s="2">
        <v>26.81</v>
      </c>
      <c r="D397" s="2">
        <v>4.18</v>
      </c>
      <c r="E397" s="6">
        <f t="shared" si="12"/>
        <v>1.798609636978192E-2</v>
      </c>
      <c r="F397" s="6">
        <f t="shared" si="12"/>
        <v>-2.2354703795320324E-3</v>
      </c>
      <c r="G397" s="6">
        <f t="shared" si="12"/>
        <v>4.7961722634930135E-3</v>
      </c>
    </row>
    <row r="398" spans="1:7" ht="15.75" x14ac:dyDescent="0.25">
      <c r="A398" s="3">
        <v>34502</v>
      </c>
      <c r="B398" s="2">
        <v>5.52</v>
      </c>
      <c r="C398" s="2">
        <v>26.8</v>
      </c>
      <c r="D398" s="2">
        <v>4.1500000000000004</v>
      </c>
      <c r="E398" s="6">
        <f t="shared" si="12"/>
        <v>-1.6172859245601183E-2</v>
      </c>
      <c r="F398" s="6">
        <f t="shared" si="12"/>
        <v>-3.7306473105682336E-4</v>
      </c>
      <c r="G398" s="6">
        <f t="shared" si="12"/>
        <v>-7.2029122940578854E-3</v>
      </c>
    </row>
    <row r="399" spans="1:7" ht="15.75" x14ac:dyDescent="0.25">
      <c r="A399" s="3">
        <v>34509</v>
      </c>
      <c r="B399" s="2">
        <v>5.47</v>
      </c>
      <c r="C399" s="2">
        <v>25.9</v>
      </c>
      <c r="D399" s="2">
        <v>4.1100000000000003</v>
      </c>
      <c r="E399" s="6">
        <f t="shared" si="12"/>
        <v>-9.0992438551140333E-3</v>
      </c>
      <c r="F399" s="6">
        <f t="shared" si="12"/>
        <v>-3.4158918811318974E-2</v>
      </c>
      <c r="G399" s="6">
        <f t="shared" si="12"/>
        <v>-9.6853057344636548E-3</v>
      </c>
    </row>
    <row r="400" spans="1:7" ht="15.75" x14ac:dyDescent="0.25">
      <c r="A400" s="3">
        <v>34516</v>
      </c>
      <c r="B400" s="2">
        <v>5.5</v>
      </c>
      <c r="C400" s="2">
        <v>26.11</v>
      </c>
      <c r="D400" s="2">
        <v>4.1100000000000003</v>
      </c>
      <c r="E400" s="6">
        <f t="shared" si="12"/>
        <v>5.4694758045354761E-3</v>
      </c>
      <c r="F400" s="6">
        <f t="shared" si="12"/>
        <v>8.0754140055455514E-3</v>
      </c>
      <c r="G400" s="6">
        <f t="shared" si="12"/>
        <v>0</v>
      </c>
    </row>
    <row r="401" spans="1:7" ht="15.75" x14ac:dyDescent="0.25">
      <c r="A401" s="3">
        <v>34523</v>
      </c>
      <c r="B401" s="2">
        <v>5.55</v>
      </c>
      <c r="C401" s="2">
        <v>26.32</v>
      </c>
      <c r="D401" s="2">
        <v>4.1100000000000003</v>
      </c>
      <c r="E401" s="6">
        <f t="shared" si="12"/>
        <v>9.0498355199178562E-3</v>
      </c>
      <c r="F401" s="6">
        <f t="shared" si="12"/>
        <v>8.010723746078979E-3</v>
      </c>
      <c r="G401" s="6">
        <f t="shared" si="12"/>
        <v>0</v>
      </c>
    </row>
    <row r="402" spans="1:7" ht="15.75" x14ac:dyDescent="0.25">
      <c r="A402" s="3">
        <v>34530</v>
      </c>
      <c r="B402" s="2">
        <v>5.71</v>
      </c>
      <c r="C402" s="2">
        <v>26.59</v>
      </c>
      <c r="D402" s="2">
        <v>4.13</v>
      </c>
      <c r="E402" s="6">
        <f t="shared" si="12"/>
        <v>2.8421095909575637E-2</v>
      </c>
      <c r="F402" s="6">
        <f t="shared" si="12"/>
        <v>1.0206098797811942E-2</v>
      </c>
      <c r="G402" s="6">
        <f t="shared" si="12"/>
        <v>4.854378464798143E-3</v>
      </c>
    </row>
    <row r="403" spans="1:7" ht="15.75" x14ac:dyDescent="0.25">
      <c r="A403" s="3">
        <v>34537</v>
      </c>
      <c r="B403" s="2">
        <v>5.65</v>
      </c>
      <c r="C403" s="2">
        <v>26.54</v>
      </c>
      <c r="D403" s="2">
        <v>4.13</v>
      </c>
      <c r="E403" s="6">
        <f t="shared" si="12"/>
        <v>-1.0563478509569259E-2</v>
      </c>
      <c r="F403" s="6">
        <f t="shared" si="12"/>
        <v>-1.8821763508669819E-3</v>
      </c>
      <c r="G403" s="6">
        <f t="shared" si="12"/>
        <v>0</v>
      </c>
    </row>
    <row r="404" spans="1:7" ht="15.75" x14ac:dyDescent="0.25">
      <c r="A404" s="3">
        <v>34544</v>
      </c>
      <c r="B404" s="2">
        <v>5.65</v>
      </c>
      <c r="C404" s="2">
        <v>26.85</v>
      </c>
      <c r="D404" s="2">
        <v>4.1500000000000004</v>
      </c>
      <c r="E404" s="6">
        <f t="shared" si="12"/>
        <v>0</v>
      </c>
      <c r="F404" s="6">
        <f t="shared" si="12"/>
        <v>1.1612792050812365E-2</v>
      </c>
      <c r="G404" s="6">
        <f t="shared" si="12"/>
        <v>4.8309272696655924E-3</v>
      </c>
    </row>
    <row r="405" spans="1:7" ht="15.75" x14ac:dyDescent="0.25">
      <c r="A405" s="3">
        <v>34551</v>
      </c>
      <c r="B405" s="2">
        <v>5.78</v>
      </c>
      <c r="C405" s="2">
        <v>26.81</v>
      </c>
      <c r="D405" s="2">
        <v>4.1500000000000004</v>
      </c>
      <c r="E405" s="6">
        <f t="shared" si="12"/>
        <v>2.2748137525936431E-2</v>
      </c>
      <c r="F405" s="6">
        <f t="shared" si="12"/>
        <v>-1.4908687070058766E-3</v>
      </c>
      <c r="G405" s="6">
        <f t="shared" si="12"/>
        <v>0</v>
      </c>
    </row>
    <row r="406" spans="1:7" ht="15.75" x14ac:dyDescent="0.25">
      <c r="A406" s="3">
        <v>34558</v>
      </c>
      <c r="B406" s="2">
        <v>5.73</v>
      </c>
      <c r="C406" s="2">
        <v>27.11</v>
      </c>
      <c r="D406" s="2">
        <v>4.1399999999999997</v>
      </c>
      <c r="E406" s="6">
        <f t="shared" si="12"/>
        <v>-8.6881519576379272E-3</v>
      </c>
      <c r="F406" s="6">
        <f t="shared" si="12"/>
        <v>1.1127711262706286E-2</v>
      </c>
      <c r="G406" s="6">
        <f t="shared" si="12"/>
        <v>-2.4125464053841011E-3</v>
      </c>
    </row>
    <row r="407" spans="1:7" ht="15.75" x14ac:dyDescent="0.25">
      <c r="A407" s="3">
        <v>34565</v>
      </c>
      <c r="B407" s="2">
        <v>5.82</v>
      </c>
      <c r="C407" s="2">
        <v>27.23</v>
      </c>
      <c r="D407" s="2">
        <v>4.1500000000000004</v>
      </c>
      <c r="E407" s="6">
        <f t="shared" si="12"/>
        <v>1.5584731016698329E-2</v>
      </c>
      <c r="F407" s="6">
        <f t="shared" si="12"/>
        <v>4.4166431750942009E-3</v>
      </c>
      <c r="G407" s="6">
        <f t="shared" si="12"/>
        <v>2.4125464053841475E-3</v>
      </c>
    </row>
    <row r="408" spans="1:7" ht="15.75" x14ac:dyDescent="0.25">
      <c r="A408" s="3">
        <v>34572</v>
      </c>
      <c r="B408" s="2">
        <v>5.82</v>
      </c>
      <c r="C408" s="2">
        <v>27.84</v>
      </c>
      <c r="D408" s="2">
        <v>4.16</v>
      </c>
      <c r="E408" s="6">
        <f t="shared" si="12"/>
        <v>0</v>
      </c>
      <c r="F408" s="6">
        <f t="shared" si="12"/>
        <v>2.2154528780550683E-2</v>
      </c>
      <c r="G408" s="6">
        <f t="shared" si="12"/>
        <v>2.4067400305648376E-3</v>
      </c>
    </row>
    <row r="409" spans="1:7" ht="15.75" x14ac:dyDescent="0.25">
      <c r="A409" s="3">
        <v>34579</v>
      </c>
      <c r="B409" s="2">
        <v>5.87</v>
      </c>
      <c r="C409" s="2">
        <v>27.69</v>
      </c>
      <c r="D409" s="2">
        <v>4.1900000000000004</v>
      </c>
      <c r="E409" s="6">
        <f t="shared" si="12"/>
        <v>8.5543720966585954E-3</v>
      </c>
      <c r="F409" s="6">
        <f t="shared" si="12"/>
        <v>-5.4024982833484206E-3</v>
      </c>
      <c r="G409" s="6">
        <f t="shared" si="12"/>
        <v>7.1856596608745327E-3</v>
      </c>
    </row>
    <row r="410" spans="1:7" ht="15.75" x14ac:dyDescent="0.25">
      <c r="A410" s="3">
        <v>34586</v>
      </c>
      <c r="B410" s="2">
        <v>5.8</v>
      </c>
      <c r="C410" s="2">
        <v>27.54</v>
      </c>
      <c r="D410" s="2">
        <v>4.16</v>
      </c>
      <c r="E410" s="6">
        <f t="shared" si="12"/>
        <v>-1.1996716287631437E-2</v>
      </c>
      <c r="F410" s="6">
        <f t="shared" si="12"/>
        <v>-5.4318438823617293E-3</v>
      </c>
      <c r="G410" s="6">
        <f t="shared" si="12"/>
        <v>-7.1856596608744858E-3</v>
      </c>
    </row>
    <row r="411" spans="1:7" ht="15.75" x14ac:dyDescent="0.25">
      <c r="A411" s="3">
        <v>34593</v>
      </c>
      <c r="B411" s="2">
        <v>5.77</v>
      </c>
      <c r="C411" s="2">
        <v>27.72</v>
      </c>
      <c r="D411" s="2">
        <v>4.1399999999999997</v>
      </c>
      <c r="E411" s="6">
        <f t="shared" si="12"/>
        <v>-5.1858370323655256E-3</v>
      </c>
      <c r="F411" s="6">
        <f t="shared" si="12"/>
        <v>6.5146810211936723E-3</v>
      </c>
      <c r="G411" s="6">
        <f t="shared" si="12"/>
        <v>-4.8192864359489947E-3</v>
      </c>
    </row>
    <row r="412" spans="1:7" ht="15.75" x14ac:dyDescent="0.25">
      <c r="A412" s="3">
        <v>34600</v>
      </c>
      <c r="B412" s="2">
        <v>5.77</v>
      </c>
      <c r="C412" s="2">
        <v>27.06</v>
      </c>
      <c r="D412" s="2">
        <v>4.1399999999999997</v>
      </c>
      <c r="E412" s="6">
        <f t="shared" si="12"/>
        <v>0</v>
      </c>
      <c r="F412" s="6">
        <f t="shared" si="12"/>
        <v>-2.409755157906053E-2</v>
      </c>
      <c r="G412" s="6">
        <f t="shared" si="12"/>
        <v>0</v>
      </c>
    </row>
    <row r="413" spans="1:7" ht="15.75" x14ac:dyDescent="0.25">
      <c r="A413" s="3">
        <v>34607</v>
      </c>
      <c r="B413" s="2">
        <v>5.7</v>
      </c>
      <c r="C413" s="2">
        <v>27.26</v>
      </c>
      <c r="D413" s="2">
        <v>4.13</v>
      </c>
      <c r="E413" s="6">
        <f t="shared" si="12"/>
        <v>-1.2205905679503623E-2</v>
      </c>
      <c r="F413" s="6">
        <f t="shared" si="12"/>
        <v>7.3638035257447346E-3</v>
      </c>
      <c r="G413" s="6">
        <f t="shared" si="12"/>
        <v>-2.4183808642815269E-3</v>
      </c>
    </row>
    <row r="414" spans="1:7" ht="15.75" x14ac:dyDescent="0.25">
      <c r="A414" s="3">
        <v>34614</v>
      </c>
      <c r="B414" s="2">
        <v>5.62</v>
      </c>
      <c r="C414" s="2">
        <v>26.83</v>
      </c>
      <c r="D414" s="2">
        <v>4.12</v>
      </c>
      <c r="E414" s="6">
        <f t="shared" si="12"/>
        <v>-1.4134510934904806E-2</v>
      </c>
      <c r="F414" s="6">
        <f t="shared" si="12"/>
        <v>-1.5899761830853901E-2</v>
      </c>
      <c r="G414" s="6">
        <f t="shared" si="12"/>
        <v>-2.42424361150628E-3</v>
      </c>
    </row>
    <row r="415" spans="1:7" ht="15.75" x14ac:dyDescent="0.25">
      <c r="A415" s="3">
        <v>34621</v>
      </c>
      <c r="B415" s="2">
        <v>5.82</v>
      </c>
      <c r="C415" s="2">
        <v>27.66</v>
      </c>
      <c r="D415" s="2">
        <v>4.1399999999999997</v>
      </c>
      <c r="E415" s="6">
        <f t="shared" si="12"/>
        <v>3.4968597837746855E-2</v>
      </c>
      <c r="F415" s="6">
        <f t="shared" si="12"/>
        <v>3.0466661799079479E-2</v>
      </c>
      <c r="G415" s="6">
        <f t="shared" si="12"/>
        <v>4.8426244757879908E-3</v>
      </c>
    </row>
    <row r="416" spans="1:7" ht="15.75" x14ac:dyDescent="0.25">
      <c r="A416" s="3">
        <v>34628</v>
      </c>
      <c r="B416" s="2">
        <v>5.77</v>
      </c>
      <c r="C416" s="2">
        <v>27.42</v>
      </c>
      <c r="D416" s="2">
        <v>4.12</v>
      </c>
      <c r="E416" s="6">
        <f t="shared" si="12"/>
        <v>-8.628181223338343E-3</v>
      </c>
      <c r="F416" s="6">
        <f t="shared" si="12"/>
        <v>-8.7146521024437755E-3</v>
      </c>
      <c r="G416" s="6">
        <f t="shared" si="12"/>
        <v>-4.8426244757879032E-3</v>
      </c>
    </row>
    <row r="417" spans="1:7" ht="15.75" x14ac:dyDescent="0.25">
      <c r="A417" s="3">
        <v>34635</v>
      </c>
      <c r="B417" s="2">
        <v>5.78</v>
      </c>
      <c r="C417" s="2">
        <v>27.95</v>
      </c>
      <c r="D417" s="2">
        <v>4.08</v>
      </c>
      <c r="E417" s="6">
        <f t="shared" si="12"/>
        <v>1.7316021642781155E-3</v>
      </c>
      <c r="F417" s="6">
        <f t="shared" si="12"/>
        <v>1.9144525466939837E-2</v>
      </c>
      <c r="G417" s="6">
        <f t="shared" si="12"/>
        <v>-9.7561749453646852E-3</v>
      </c>
    </row>
    <row r="418" spans="1:7" ht="15.75" x14ac:dyDescent="0.25">
      <c r="A418" s="3">
        <v>34642</v>
      </c>
      <c r="B418" s="2">
        <v>5.76</v>
      </c>
      <c r="C418" s="2">
        <v>27.3</v>
      </c>
      <c r="D418" s="2">
        <v>4.03</v>
      </c>
      <c r="E418" s="6">
        <f t="shared" si="12"/>
        <v>-3.466207976486284E-3</v>
      </c>
      <c r="F418" s="6">
        <f t="shared" si="12"/>
        <v>-2.3530497410194046E-2</v>
      </c>
      <c r="G418" s="6">
        <f t="shared" si="12"/>
        <v>-1.2330612457478674E-2</v>
      </c>
    </row>
    <row r="419" spans="1:7" ht="15.75" x14ac:dyDescent="0.25">
      <c r="A419" s="3">
        <v>34649</v>
      </c>
      <c r="B419" s="2">
        <v>5.74</v>
      </c>
      <c r="C419" s="2">
        <v>27.33</v>
      </c>
      <c r="D419" s="2">
        <v>3.99</v>
      </c>
      <c r="E419" s="6">
        <f t="shared" si="12"/>
        <v>-3.4782643763246971E-3</v>
      </c>
      <c r="F419" s="6">
        <f t="shared" si="12"/>
        <v>1.0982977490625919E-3</v>
      </c>
      <c r="G419" s="6">
        <f t="shared" si="12"/>
        <v>-9.9751450568195087E-3</v>
      </c>
    </row>
    <row r="420" spans="1:7" ht="15.75" x14ac:dyDescent="0.25">
      <c r="A420" s="3">
        <v>34656</v>
      </c>
      <c r="B420" s="2">
        <v>5.73</v>
      </c>
      <c r="C420" s="2">
        <v>27.3</v>
      </c>
      <c r="D420" s="2">
        <v>3.97</v>
      </c>
      <c r="E420" s="6">
        <f t="shared" si="12"/>
        <v>-1.7436796048268398E-3</v>
      </c>
      <c r="F420" s="6">
        <f t="shared" si="12"/>
        <v>-1.0982977490624545E-3</v>
      </c>
      <c r="G420" s="6">
        <f t="shared" si="12"/>
        <v>-5.0251362026730428E-3</v>
      </c>
    </row>
    <row r="421" spans="1:7" ht="15.75" x14ac:dyDescent="0.25">
      <c r="A421" s="3">
        <v>34663</v>
      </c>
      <c r="B421" s="2">
        <v>5.54</v>
      </c>
      <c r="C421" s="2">
        <v>26.62</v>
      </c>
      <c r="D421" s="2">
        <v>3.99</v>
      </c>
      <c r="E421" s="6">
        <f t="shared" si="12"/>
        <v>-3.3721029967455775E-2</v>
      </c>
      <c r="F421" s="6">
        <f t="shared" si="12"/>
        <v>-2.5223889223948498E-2</v>
      </c>
      <c r="G421" s="6">
        <f t="shared" si="12"/>
        <v>5.0251362026729795E-3</v>
      </c>
    </row>
    <row r="422" spans="1:7" ht="15.75" x14ac:dyDescent="0.25">
      <c r="A422" s="3">
        <v>34670</v>
      </c>
      <c r="B422" s="2">
        <v>5.5</v>
      </c>
      <c r="C422" s="2">
        <v>26.83</v>
      </c>
      <c r="D422" s="2">
        <v>4.0599999999999996</v>
      </c>
      <c r="E422" s="6">
        <f t="shared" si="12"/>
        <v>-7.2464085207671978E-3</v>
      </c>
      <c r="F422" s="6">
        <f t="shared" si="12"/>
        <v>7.8578514705672006E-3</v>
      </c>
      <c r="G422" s="6">
        <f t="shared" si="12"/>
        <v>1.739174271186902E-2</v>
      </c>
    </row>
    <row r="423" spans="1:7" ht="15.75" x14ac:dyDescent="0.25">
      <c r="A423" s="3">
        <v>34677</v>
      </c>
      <c r="B423" s="2">
        <v>5.41</v>
      </c>
      <c r="C423" s="2">
        <v>26.48</v>
      </c>
      <c r="D423" s="2">
        <v>4.05</v>
      </c>
      <c r="E423" s="6">
        <f t="shared" si="12"/>
        <v>-1.6498999380035077E-2</v>
      </c>
      <c r="F423" s="6">
        <f t="shared" si="12"/>
        <v>-1.3130933368725223E-2</v>
      </c>
      <c r="G423" s="6">
        <f t="shared" si="12"/>
        <v>-2.4660924951934427E-3</v>
      </c>
    </row>
    <row r="424" spans="1:7" ht="15.75" x14ac:dyDescent="0.25">
      <c r="A424" s="3">
        <v>34684</v>
      </c>
      <c r="B424" s="2">
        <v>5.46</v>
      </c>
      <c r="C424" s="2">
        <v>27.19</v>
      </c>
      <c r="D424" s="2">
        <v>4.0599999999999996</v>
      </c>
      <c r="E424" s="6">
        <f t="shared" si="12"/>
        <v>9.1996968984234158E-3</v>
      </c>
      <c r="F424" s="6">
        <f t="shared" si="12"/>
        <v>2.6459527575571979E-2</v>
      </c>
      <c r="G424" s="6">
        <f t="shared" si="12"/>
        <v>2.4660924951934683E-3</v>
      </c>
    </row>
    <row r="425" spans="1:7" ht="15.75" x14ac:dyDescent="0.25">
      <c r="A425" s="3">
        <v>34691</v>
      </c>
      <c r="B425" s="2">
        <v>5.51</v>
      </c>
      <c r="C425" s="2">
        <v>27.27</v>
      </c>
      <c r="D425" s="2">
        <v>4.0599999999999996</v>
      </c>
      <c r="E425" s="6">
        <f t="shared" si="12"/>
        <v>9.115833408009413E-3</v>
      </c>
      <c r="F425" s="6">
        <f t="shared" si="12"/>
        <v>2.9379382131177619E-3</v>
      </c>
      <c r="G425" s="6">
        <f t="shared" si="12"/>
        <v>0</v>
      </c>
    </row>
    <row r="426" spans="1:7" ht="15.75" x14ac:dyDescent="0.25">
      <c r="A426" s="3">
        <v>34698</v>
      </c>
      <c r="B426" s="2">
        <v>5.55</v>
      </c>
      <c r="C426" s="2">
        <v>27.24</v>
      </c>
      <c r="D426" s="2">
        <v>4.09</v>
      </c>
      <c r="E426" s="6">
        <f t="shared" si="12"/>
        <v>7.2333045935200607E-3</v>
      </c>
      <c r="F426" s="6">
        <f t="shared" si="12"/>
        <v>-1.1007155761856271E-3</v>
      </c>
      <c r="G426" s="6">
        <f t="shared" si="12"/>
        <v>7.3619964410692601E-3</v>
      </c>
    </row>
    <row r="427" spans="1:7" ht="15.75" x14ac:dyDescent="0.25">
      <c r="A427" s="3">
        <v>34705</v>
      </c>
      <c r="B427" s="2">
        <v>5.43</v>
      </c>
      <c r="C427" s="2">
        <v>27.34</v>
      </c>
      <c r="D427" s="2">
        <v>4.0999999999999996</v>
      </c>
      <c r="E427" s="6">
        <f t="shared" si="12"/>
        <v>-2.1858793812499073E-2</v>
      </c>
      <c r="F427" s="6">
        <f t="shared" si="12"/>
        <v>3.6643500144920237E-3</v>
      </c>
      <c r="G427" s="6">
        <f t="shared" si="12"/>
        <v>2.4420036555515873E-3</v>
      </c>
    </row>
    <row r="428" spans="1:7" ht="15.75" x14ac:dyDescent="0.25">
      <c r="A428" s="3">
        <v>34712</v>
      </c>
      <c r="B428" s="2">
        <v>5.37</v>
      </c>
      <c r="C428" s="2">
        <v>27.66</v>
      </c>
      <c r="D428" s="2">
        <v>4.13</v>
      </c>
      <c r="E428" s="6">
        <f t="shared" si="12"/>
        <v>-1.1111225425070722E-2</v>
      </c>
      <c r="F428" s="6">
        <f t="shared" si="12"/>
        <v>1.163649494080864E-2</v>
      </c>
      <c r="G428" s="6">
        <f t="shared" si="12"/>
        <v>7.290433262679274E-3</v>
      </c>
    </row>
    <row r="429" spans="1:7" ht="15.75" x14ac:dyDescent="0.25">
      <c r="A429" s="3">
        <v>34719</v>
      </c>
      <c r="B429" s="2">
        <v>5.33</v>
      </c>
      <c r="C429" s="2">
        <v>27.6</v>
      </c>
      <c r="D429" s="2">
        <v>4.1399999999999997</v>
      </c>
      <c r="E429" s="6">
        <f t="shared" si="12"/>
        <v>-7.4766703430201396E-3</v>
      </c>
      <c r="F429" s="6">
        <f t="shared" si="12"/>
        <v>-2.1715535135077954E-3</v>
      </c>
      <c r="G429" s="6">
        <f t="shared" si="12"/>
        <v>2.4183808642816527E-3</v>
      </c>
    </row>
    <row r="430" spans="1:7" ht="15.75" x14ac:dyDescent="0.25">
      <c r="A430" s="3">
        <v>34726</v>
      </c>
      <c r="B430" s="2">
        <v>5.25</v>
      </c>
      <c r="C430" s="2">
        <v>27.93</v>
      </c>
      <c r="D430" s="2">
        <v>4.1500000000000004</v>
      </c>
      <c r="E430" s="6">
        <f t="shared" si="12"/>
        <v>-1.5123161574220773E-2</v>
      </c>
      <c r="F430" s="6">
        <f t="shared" si="12"/>
        <v>1.1885607233981063E-2</v>
      </c>
      <c r="G430" s="6">
        <f t="shared" si="12"/>
        <v>2.4125464053841475E-3</v>
      </c>
    </row>
    <row r="431" spans="1:7" ht="15.75" x14ac:dyDescent="0.25">
      <c r="A431" s="3">
        <v>34733</v>
      </c>
      <c r="B431" s="2">
        <v>5.3</v>
      </c>
      <c r="C431" s="2">
        <v>28.45</v>
      </c>
      <c r="D431" s="2">
        <v>4.21</v>
      </c>
      <c r="E431" s="6">
        <f t="shared" si="12"/>
        <v>9.4787439545437387E-3</v>
      </c>
      <c r="F431" s="6">
        <f t="shared" si="12"/>
        <v>1.8446780615254441E-2</v>
      </c>
      <c r="G431" s="6">
        <f t="shared" si="12"/>
        <v>1.4354313451683122E-2</v>
      </c>
    </row>
    <row r="432" spans="1:7" ht="15.75" x14ac:dyDescent="0.25">
      <c r="A432" s="3">
        <v>34740</v>
      </c>
      <c r="B432" s="2">
        <v>5.35</v>
      </c>
      <c r="C432" s="2">
        <v>28.64</v>
      </c>
      <c r="D432" s="2">
        <v>4.22</v>
      </c>
      <c r="E432" s="6">
        <f t="shared" si="12"/>
        <v>9.3897403498389171E-3</v>
      </c>
      <c r="F432" s="6">
        <f t="shared" si="12"/>
        <v>6.6561815201049562E-3</v>
      </c>
      <c r="G432" s="6">
        <f t="shared" si="12"/>
        <v>2.3724803536303955E-3</v>
      </c>
    </row>
    <row r="433" spans="1:7" ht="15.75" x14ac:dyDescent="0.25">
      <c r="A433" s="3">
        <v>34747</v>
      </c>
      <c r="B433" s="2">
        <v>5.3</v>
      </c>
      <c r="C433" s="2">
        <v>28.69</v>
      </c>
      <c r="D433" s="2">
        <v>4.2300000000000004</v>
      </c>
      <c r="E433" s="6">
        <f t="shared" si="12"/>
        <v>-9.3897403498390316E-3</v>
      </c>
      <c r="F433" s="6">
        <f t="shared" si="12"/>
        <v>1.7442879008286814E-3</v>
      </c>
      <c r="G433" s="6">
        <f t="shared" si="12"/>
        <v>2.3668650102662441E-3</v>
      </c>
    </row>
    <row r="434" spans="1:7" ht="15.75" x14ac:dyDescent="0.25">
      <c r="A434" s="3">
        <v>34754</v>
      </c>
      <c r="B434" s="2">
        <v>5.29</v>
      </c>
      <c r="C434" s="2">
        <v>29.08</v>
      </c>
      <c r="D434" s="2">
        <v>4.25</v>
      </c>
      <c r="E434" s="6">
        <f t="shared" si="12"/>
        <v>-1.8885746878681362E-3</v>
      </c>
      <c r="F434" s="6">
        <f t="shared" si="12"/>
        <v>1.3502022672045149E-2</v>
      </c>
      <c r="G434" s="6">
        <f t="shared" si="12"/>
        <v>4.7169898781388667E-3</v>
      </c>
    </row>
    <row r="435" spans="1:7" ht="15.75" x14ac:dyDescent="0.25">
      <c r="A435" s="3">
        <v>34761</v>
      </c>
      <c r="B435" s="2">
        <v>5.35</v>
      </c>
      <c r="C435" s="2">
        <v>28.93</v>
      </c>
      <c r="D435" s="2">
        <v>4.28</v>
      </c>
      <c r="E435" s="6">
        <f t="shared" si="12"/>
        <v>1.1278315037707053E-2</v>
      </c>
      <c r="F435" s="6">
        <f t="shared" si="12"/>
        <v>-5.1715336772748489E-3</v>
      </c>
      <c r="G435" s="6">
        <f t="shared" si="12"/>
        <v>7.0340266573799817E-3</v>
      </c>
    </row>
    <row r="436" spans="1:7" ht="15.75" x14ac:dyDescent="0.25">
      <c r="A436" s="3">
        <v>34768</v>
      </c>
      <c r="B436" s="2">
        <v>5.26</v>
      </c>
      <c r="C436" s="2">
        <v>29.2</v>
      </c>
      <c r="D436" s="2">
        <v>4.2699999999999996</v>
      </c>
      <c r="E436" s="6">
        <f t="shared" si="12"/>
        <v>-1.6965534158296668E-2</v>
      </c>
      <c r="F436" s="6">
        <f t="shared" si="12"/>
        <v>9.2895902861922664E-3</v>
      </c>
      <c r="G436" s="6">
        <f t="shared" si="12"/>
        <v>-2.3391823531723776E-3</v>
      </c>
    </row>
    <row r="437" spans="1:7" ht="15.75" x14ac:dyDescent="0.25">
      <c r="A437" s="3">
        <v>34775</v>
      </c>
      <c r="B437" s="2">
        <v>5.36</v>
      </c>
      <c r="C437" s="2">
        <v>29.56</v>
      </c>
      <c r="D437" s="2">
        <v>4.3</v>
      </c>
      <c r="E437" s="6">
        <f t="shared" si="12"/>
        <v>1.8832948333092178E-2</v>
      </c>
      <c r="F437" s="6">
        <f t="shared" si="12"/>
        <v>1.2253386805764967E-2</v>
      </c>
      <c r="G437" s="6">
        <f t="shared" si="12"/>
        <v>7.0011954589835612E-3</v>
      </c>
    </row>
    <row r="438" spans="1:7" ht="15.75" x14ac:dyDescent="0.25">
      <c r="A438" s="3">
        <v>34782</v>
      </c>
      <c r="B438" s="2">
        <v>5.35</v>
      </c>
      <c r="C438" s="2">
        <v>29.88</v>
      </c>
      <c r="D438" s="2">
        <v>4.29</v>
      </c>
      <c r="E438" s="6">
        <f t="shared" si="12"/>
        <v>-1.8674141747955844E-3</v>
      </c>
      <c r="F438" s="6">
        <f t="shared" si="12"/>
        <v>1.0767264184615591E-2</v>
      </c>
      <c r="G438" s="6">
        <f t="shared" si="12"/>
        <v>-2.3282897595910735E-3</v>
      </c>
    </row>
    <row r="439" spans="1:7" ht="15.75" x14ac:dyDescent="0.25">
      <c r="A439" s="3">
        <v>34789</v>
      </c>
      <c r="B439" s="2">
        <v>5.51</v>
      </c>
      <c r="C439" s="2">
        <v>29.89</v>
      </c>
      <c r="D439" s="2">
        <v>4.29</v>
      </c>
      <c r="E439" s="6">
        <f t="shared" si="12"/>
        <v>2.9468062256908071E-2</v>
      </c>
      <c r="F439" s="6">
        <f t="shared" si="12"/>
        <v>3.34616031229938E-4</v>
      </c>
      <c r="G439" s="6">
        <f t="shared" si="12"/>
        <v>0</v>
      </c>
    </row>
    <row r="440" spans="1:7" ht="15.75" x14ac:dyDescent="0.25">
      <c r="A440" s="3">
        <v>34796</v>
      </c>
      <c r="B440" s="2">
        <v>5.59</v>
      </c>
      <c r="C440" s="2">
        <v>30.25</v>
      </c>
      <c r="D440" s="2">
        <v>4.33</v>
      </c>
      <c r="E440" s="6">
        <f t="shared" si="12"/>
        <v>1.4414664002184748E-2</v>
      </c>
      <c r="F440" s="6">
        <f t="shared" si="12"/>
        <v>1.1972208181003991E-2</v>
      </c>
      <c r="G440" s="6">
        <f t="shared" si="12"/>
        <v>9.2808090744727831E-3</v>
      </c>
    </row>
    <row r="441" spans="1:7" ht="15.75" x14ac:dyDescent="0.25">
      <c r="A441" s="3">
        <v>34803</v>
      </c>
      <c r="B441" s="2">
        <v>5.62</v>
      </c>
      <c r="C441" s="2">
        <v>30.42</v>
      </c>
      <c r="D441" s="2">
        <v>4.3499999999999996</v>
      </c>
      <c r="E441" s="6">
        <f t="shared" si="12"/>
        <v>5.3523767385920606E-3</v>
      </c>
      <c r="F441" s="6">
        <f t="shared" si="12"/>
        <v>5.6041023542964235E-3</v>
      </c>
      <c r="G441" s="6">
        <f t="shared" si="12"/>
        <v>4.6083030861941814E-3</v>
      </c>
    </row>
    <row r="442" spans="1:7" ht="15.75" x14ac:dyDescent="0.25">
      <c r="A442" s="3">
        <v>34810</v>
      </c>
      <c r="B442" s="2">
        <v>5.71</v>
      </c>
      <c r="C442" s="2">
        <v>30.38</v>
      </c>
      <c r="D442" s="2">
        <v>4.3499999999999996</v>
      </c>
      <c r="E442" s="6">
        <f t="shared" si="12"/>
        <v>1.5887359762319146E-2</v>
      </c>
      <c r="F442" s="6">
        <f t="shared" si="12"/>
        <v>-1.3157896635200795E-3</v>
      </c>
      <c r="G442" s="6">
        <f t="shared" si="12"/>
        <v>0</v>
      </c>
    </row>
    <row r="443" spans="1:7" ht="15.75" x14ac:dyDescent="0.25">
      <c r="A443" s="3">
        <v>34817</v>
      </c>
      <c r="B443" s="2">
        <v>5.76</v>
      </c>
      <c r="C443" s="2">
        <v>30.77</v>
      </c>
      <c r="D443" s="2">
        <v>4.3</v>
      </c>
      <c r="E443" s="6">
        <f t="shared" si="12"/>
        <v>8.7184510398810294E-3</v>
      </c>
      <c r="F443" s="6">
        <f t="shared" si="12"/>
        <v>1.2755692166323771E-2</v>
      </c>
      <c r="G443" s="6">
        <f t="shared" si="12"/>
        <v>-1.1560822401075971E-2</v>
      </c>
    </row>
    <row r="444" spans="1:7" ht="15.75" x14ac:dyDescent="0.25">
      <c r="A444" s="3">
        <v>34824</v>
      </c>
      <c r="B444" s="2">
        <v>5.84</v>
      </c>
      <c r="C444" s="2">
        <v>31.12</v>
      </c>
      <c r="D444" s="2">
        <v>4.34</v>
      </c>
      <c r="E444" s="6">
        <f t="shared" si="12"/>
        <v>1.3793322132335769E-2</v>
      </c>
      <c r="F444" s="6">
        <f t="shared" si="12"/>
        <v>1.131050997624054E-2</v>
      </c>
      <c r="G444" s="6">
        <f t="shared" si="12"/>
        <v>9.2593254127967262E-3</v>
      </c>
    </row>
    <row r="445" spans="1:7" ht="15.75" x14ac:dyDescent="0.25">
      <c r="A445" s="3">
        <v>34831</v>
      </c>
      <c r="B445" s="2">
        <v>5.8</v>
      </c>
      <c r="C445" s="2">
        <v>31.47</v>
      </c>
      <c r="D445" s="2">
        <v>4.38</v>
      </c>
      <c r="E445" s="6">
        <f t="shared" si="12"/>
        <v>-6.8728792877620643E-3</v>
      </c>
      <c r="F445" s="6">
        <f t="shared" si="12"/>
        <v>1.118401176612455E-2</v>
      </c>
      <c r="G445" s="6">
        <f t="shared" si="12"/>
        <v>9.1743762760412295E-3</v>
      </c>
    </row>
    <row r="446" spans="1:7" ht="15.75" x14ac:dyDescent="0.25">
      <c r="A446" s="3">
        <v>34838</v>
      </c>
      <c r="B446" s="2">
        <v>5.77</v>
      </c>
      <c r="C446" s="2">
        <v>31.12</v>
      </c>
      <c r="D446" s="2">
        <v>4.4000000000000004</v>
      </c>
      <c r="E446" s="6">
        <f t="shared" si="12"/>
        <v>-5.1858370323655256E-3</v>
      </c>
      <c r="F446" s="6">
        <f t="shared" si="12"/>
        <v>-1.1184011766124616E-2</v>
      </c>
      <c r="G446" s="6">
        <f t="shared" si="12"/>
        <v>4.5558165358608824E-3</v>
      </c>
    </row>
    <row r="447" spans="1:7" ht="15.75" x14ac:dyDescent="0.25">
      <c r="A447" s="3">
        <v>34845</v>
      </c>
      <c r="B447" s="2">
        <v>5.93</v>
      </c>
      <c r="C447" s="2">
        <v>31.4</v>
      </c>
      <c r="D447" s="2">
        <v>4.41</v>
      </c>
      <c r="E447" s="6">
        <f t="shared" si="12"/>
        <v>2.7352132489625879E-2</v>
      </c>
      <c r="F447" s="6">
        <f t="shared" si="12"/>
        <v>8.957193604016752E-3</v>
      </c>
      <c r="G447" s="6">
        <f t="shared" si="12"/>
        <v>2.2701485345390775E-3</v>
      </c>
    </row>
    <row r="448" spans="1:7" ht="15.75" x14ac:dyDescent="0.25">
      <c r="A448" s="3">
        <v>34852</v>
      </c>
      <c r="B448" s="2">
        <v>5.97</v>
      </c>
      <c r="C448" s="2">
        <v>31.95</v>
      </c>
      <c r="D448" s="2">
        <v>4.47</v>
      </c>
      <c r="E448" s="6">
        <f t="shared" si="12"/>
        <v>6.7227143948767375E-3</v>
      </c>
      <c r="F448" s="6">
        <f t="shared" si="12"/>
        <v>1.7364287909336071E-2</v>
      </c>
      <c r="G448" s="6">
        <f t="shared" si="12"/>
        <v>1.3513719166722855E-2</v>
      </c>
    </row>
    <row r="449" spans="1:7" ht="15.75" x14ac:dyDescent="0.25">
      <c r="A449" s="3">
        <v>34859</v>
      </c>
      <c r="B449" s="2">
        <v>5.87</v>
      </c>
      <c r="C449" s="2">
        <v>31.68</v>
      </c>
      <c r="D449" s="2">
        <v>4.45</v>
      </c>
      <c r="E449" s="6">
        <f t="shared" si="12"/>
        <v>-1.6892293564505525E-2</v>
      </c>
      <c r="F449" s="6">
        <f t="shared" si="12"/>
        <v>-8.4866138773186939E-3</v>
      </c>
      <c r="G449" s="6">
        <f t="shared" si="12"/>
        <v>-4.4843124473285759E-3</v>
      </c>
    </row>
    <row r="450" spans="1:7" ht="15.75" x14ac:dyDescent="0.25">
      <c r="A450" s="3">
        <v>34866</v>
      </c>
      <c r="B450" s="2">
        <v>5.86</v>
      </c>
      <c r="C450" s="2">
        <v>32.4</v>
      </c>
      <c r="D450" s="2">
        <v>4.41</v>
      </c>
      <c r="E450" s="6">
        <f t="shared" si="12"/>
        <v>-1.7050302510838342E-3</v>
      </c>
      <c r="F450" s="6">
        <f t="shared" si="12"/>
        <v>2.2472855852058576E-2</v>
      </c>
      <c r="G450" s="6">
        <f t="shared" si="12"/>
        <v>-9.0294067193942649E-3</v>
      </c>
    </row>
    <row r="451" spans="1:7" ht="15.75" x14ac:dyDescent="0.25">
      <c r="A451" s="3">
        <v>34873</v>
      </c>
      <c r="B451" s="2">
        <v>5.99</v>
      </c>
      <c r="C451" s="2">
        <v>33</v>
      </c>
      <c r="D451" s="2">
        <v>4.45</v>
      </c>
      <c r="E451" s="6">
        <f t="shared" si="12"/>
        <v>2.1941808538436729E-2</v>
      </c>
      <c r="F451" s="6">
        <f t="shared" si="12"/>
        <v>1.8349138668196617E-2</v>
      </c>
      <c r="G451" s="6">
        <f t="shared" si="12"/>
        <v>9.0294067193941573E-3</v>
      </c>
    </row>
    <row r="452" spans="1:7" ht="15.75" x14ac:dyDescent="0.25">
      <c r="A452" s="3">
        <v>34880</v>
      </c>
      <c r="B452" s="2">
        <v>5.92</v>
      </c>
      <c r="C452" s="2">
        <v>32.72</v>
      </c>
      <c r="D452" s="2">
        <v>4.4000000000000004</v>
      </c>
      <c r="E452" s="6">
        <f t="shared" si="12"/>
        <v>-1.1754963231443732E-2</v>
      </c>
      <c r="F452" s="6">
        <f t="shared" si="12"/>
        <v>-8.5210497319339849E-3</v>
      </c>
      <c r="G452" s="6">
        <f t="shared" si="12"/>
        <v>-1.1299555253933282E-2</v>
      </c>
    </row>
    <row r="453" spans="1:7" ht="15.75" x14ac:dyDescent="0.25">
      <c r="A453" s="3">
        <v>34887</v>
      </c>
      <c r="B453" s="2">
        <v>6.14</v>
      </c>
      <c r="C453" s="2">
        <v>33.450000000000003</v>
      </c>
      <c r="D453" s="2">
        <v>4.46</v>
      </c>
      <c r="E453" s="6">
        <f t="shared" si="12"/>
        <v>3.6488293263136684E-2</v>
      </c>
      <c r="F453" s="6">
        <f t="shared" si="12"/>
        <v>2.2065274839691233E-2</v>
      </c>
      <c r="G453" s="6">
        <f t="shared" si="12"/>
        <v>1.3544225107757034E-2</v>
      </c>
    </row>
    <row r="454" spans="1:7" ht="15.75" x14ac:dyDescent="0.25">
      <c r="A454" s="3">
        <v>34894</v>
      </c>
      <c r="B454" s="2">
        <v>6.23</v>
      </c>
      <c r="C454" s="2">
        <v>33.659999999999997</v>
      </c>
      <c r="D454" s="2">
        <v>4.47</v>
      </c>
      <c r="E454" s="6">
        <f t="shared" ref="E454:G517" si="13">LN(B454/B453)</f>
        <v>1.4551590640310906E-2</v>
      </c>
      <c r="F454" s="6">
        <f t="shared" si="13"/>
        <v>6.2584021884222454E-3</v>
      </c>
      <c r="G454" s="6">
        <f t="shared" si="13"/>
        <v>2.2396425935046599E-3</v>
      </c>
    </row>
    <row r="455" spans="1:7" ht="15.75" x14ac:dyDescent="0.25">
      <c r="A455" s="3">
        <v>34901</v>
      </c>
      <c r="B455" s="2">
        <v>6.14</v>
      </c>
      <c r="C455" s="2">
        <v>33.29</v>
      </c>
      <c r="D455" s="2">
        <v>4.43</v>
      </c>
      <c r="E455" s="6">
        <f t="shared" si="13"/>
        <v>-1.4551590640310797E-2</v>
      </c>
      <c r="F455" s="6">
        <f t="shared" si="13"/>
        <v>-1.1053137175726294E-2</v>
      </c>
      <c r="G455" s="6">
        <f t="shared" si="13"/>
        <v>-8.9888245684332183E-3</v>
      </c>
    </row>
    <row r="456" spans="1:7" ht="15.75" x14ac:dyDescent="0.25">
      <c r="A456" s="3">
        <v>34908</v>
      </c>
      <c r="B456" s="2">
        <v>6.23</v>
      </c>
      <c r="C456" s="2">
        <v>33.86</v>
      </c>
      <c r="D456" s="2">
        <v>4.45</v>
      </c>
      <c r="E456" s="6">
        <f t="shared" si="13"/>
        <v>1.4551590640310906E-2</v>
      </c>
      <c r="F456" s="6">
        <f t="shared" si="13"/>
        <v>1.6977325118055643E-2</v>
      </c>
      <c r="G456" s="6">
        <f t="shared" si="13"/>
        <v>4.5045121211047291E-3</v>
      </c>
    </row>
    <row r="457" spans="1:7" ht="15.75" x14ac:dyDescent="0.25">
      <c r="A457" s="3">
        <v>34915</v>
      </c>
      <c r="B457" s="2">
        <v>6.25</v>
      </c>
      <c r="C457" s="2">
        <v>33.64</v>
      </c>
      <c r="D457" s="2">
        <v>4.46</v>
      </c>
      <c r="E457" s="6">
        <f t="shared" si="13"/>
        <v>3.205130948948331E-3</v>
      </c>
      <c r="F457" s="6">
        <f t="shared" si="13"/>
        <v>-6.5185416002418633E-3</v>
      </c>
      <c r="G457" s="6">
        <f t="shared" si="13"/>
        <v>2.2446698538237278E-3</v>
      </c>
    </row>
    <row r="458" spans="1:7" ht="15.75" x14ac:dyDescent="0.25">
      <c r="A458" s="3">
        <v>34922</v>
      </c>
      <c r="B458" s="2">
        <v>6.15</v>
      </c>
      <c r="C458" s="2">
        <v>33.43</v>
      </c>
      <c r="D458" s="2">
        <v>4.43</v>
      </c>
      <c r="E458" s="6">
        <f t="shared" si="13"/>
        <v>-1.6129381929883529E-2</v>
      </c>
      <c r="F458" s="6">
        <f t="shared" si="13"/>
        <v>-6.2621346727400546E-3</v>
      </c>
      <c r="G458" s="6">
        <f t="shared" si="13"/>
        <v>-6.7491819749284495E-3</v>
      </c>
    </row>
    <row r="459" spans="1:7" ht="15.75" x14ac:dyDescent="0.25">
      <c r="A459" s="3">
        <v>34929</v>
      </c>
      <c r="B459" s="2">
        <v>6.13</v>
      </c>
      <c r="C459" s="2">
        <v>33.71</v>
      </c>
      <c r="D459" s="2">
        <v>4.43</v>
      </c>
      <c r="E459" s="6">
        <f t="shared" si="13"/>
        <v>-3.2573318703065105E-3</v>
      </c>
      <c r="F459" s="6">
        <f t="shared" si="13"/>
        <v>8.3408288139621665E-3</v>
      </c>
      <c r="G459" s="6">
        <f t="shared" si="13"/>
        <v>0</v>
      </c>
    </row>
    <row r="460" spans="1:7" ht="15.75" x14ac:dyDescent="0.25">
      <c r="A460" s="3">
        <v>34936</v>
      </c>
      <c r="B460" s="2">
        <v>6.08</v>
      </c>
      <c r="C460" s="2">
        <v>33.770000000000003</v>
      </c>
      <c r="D460" s="2">
        <v>4.47</v>
      </c>
      <c r="E460" s="6">
        <f t="shared" si="13"/>
        <v>-8.190053970044367E-3</v>
      </c>
      <c r="F460" s="6">
        <f t="shared" si="13"/>
        <v>1.7783051515069374E-3</v>
      </c>
      <c r="G460" s="6">
        <f t="shared" si="13"/>
        <v>8.9888245684332808E-3</v>
      </c>
    </row>
    <row r="461" spans="1:7" ht="15.75" x14ac:dyDescent="0.25">
      <c r="A461" s="3">
        <v>34943</v>
      </c>
      <c r="B461" s="2">
        <v>6.12</v>
      </c>
      <c r="C461" s="2">
        <v>34.01</v>
      </c>
      <c r="D461" s="2">
        <v>4.53</v>
      </c>
      <c r="E461" s="6">
        <f t="shared" si="13"/>
        <v>6.5574005461590396E-3</v>
      </c>
      <c r="F461" s="6">
        <f t="shared" si="13"/>
        <v>7.081764621627561E-3</v>
      </c>
      <c r="G461" s="6">
        <f t="shared" si="13"/>
        <v>1.3333530869465388E-2</v>
      </c>
    </row>
    <row r="462" spans="1:7" ht="15.75" x14ac:dyDescent="0.25">
      <c r="A462" s="3">
        <v>34950</v>
      </c>
      <c r="B462" s="2">
        <v>6.15</v>
      </c>
      <c r="C462" s="2">
        <v>34.549999999999997</v>
      </c>
      <c r="D462" s="2">
        <v>4.54</v>
      </c>
      <c r="E462" s="6">
        <f t="shared" si="13"/>
        <v>4.8899852941917702E-3</v>
      </c>
      <c r="F462" s="6">
        <f t="shared" si="13"/>
        <v>1.5752951194574791E-2</v>
      </c>
      <c r="G462" s="6">
        <f t="shared" si="13"/>
        <v>2.2050725583139755E-3</v>
      </c>
    </row>
    <row r="463" spans="1:7" ht="15.75" x14ac:dyDescent="0.25">
      <c r="A463" s="3">
        <v>34957</v>
      </c>
      <c r="B463" s="2">
        <v>6.21</v>
      </c>
      <c r="C463" s="2">
        <v>35.21</v>
      </c>
      <c r="D463" s="2">
        <v>4.55</v>
      </c>
      <c r="E463" s="6">
        <f t="shared" si="13"/>
        <v>9.7088141269609032E-3</v>
      </c>
      <c r="F463" s="6">
        <f t="shared" si="13"/>
        <v>1.8922582953282422E-2</v>
      </c>
      <c r="G463" s="6">
        <f t="shared" si="13"/>
        <v>2.2002209096023376E-3</v>
      </c>
    </row>
    <row r="464" spans="1:7" ht="15.75" x14ac:dyDescent="0.25">
      <c r="A464" s="3">
        <v>34964</v>
      </c>
      <c r="B464" s="2">
        <v>6.19</v>
      </c>
      <c r="C464" s="2">
        <v>35.14</v>
      </c>
      <c r="D464" s="2">
        <v>4.5199999999999996</v>
      </c>
      <c r="E464" s="6">
        <f t="shared" si="13"/>
        <v>-3.2258092488825657E-3</v>
      </c>
      <c r="F464" s="6">
        <f t="shared" si="13"/>
        <v>-1.9900504080100361E-3</v>
      </c>
      <c r="G464" s="6">
        <f t="shared" si="13"/>
        <v>-6.6152391187193167E-3</v>
      </c>
    </row>
    <row r="465" spans="1:7" ht="15.75" x14ac:dyDescent="0.25">
      <c r="A465" s="3">
        <v>34971</v>
      </c>
      <c r="B465" s="2">
        <v>6.25</v>
      </c>
      <c r="C465" s="2">
        <v>35.32</v>
      </c>
      <c r="D465" s="2">
        <v>4.53</v>
      </c>
      <c r="E465" s="6">
        <f t="shared" si="13"/>
        <v>9.6463770518053354E-3</v>
      </c>
      <c r="F465" s="6">
        <f t="shared" si="13"/>
        <v>5.1092929768082216E-3</v>
      </c>
      <c r="G465" s="6">
        <f t="shared" si="13"/>
        <v>2.2099456508028917E-3</v>
      </c>
    </row>
    <row r="466" spans="1:7" ht="15.75" x14ac:dyDescent="0.25">
      <c r="A466" s="3">
        <v>34978</v>
      </c>
      <c r="B466" s="2">
        <v>6.25</v>
      </c>
      <c r="C466" s="2">
        <v>35.22</v>
      </c>
      <c r="D466" s="2">
        <v>4.57</v>
      </c>
      <c r="E466" s="6">
        <f t="shared" si="13"/>
        <v>0</v>
      </c>
      <c r="F466" s="6">
        <f t="shared" si="13"/>
        <v>-2.8352726676991783E-3</v>
      </c>
      <c r="G466" s="6">
        <f t="shared" si="13"/>
        <v>8.7912654111707237E-3</v>
      </c>
    </row>
    <row r="467" spans="1:7" ht="15.75" x14ac:dyDescent="0.25">
      <c r="A467" s="3">
        <v>34985</v>
      </c>
      <c r="B467" s="2">
        <v>6.19</v>
      </c>
      <c r="C467" s="2">
        <v>35.35</v>
      </c>
      <c r="D467" s="2">
        <v>4.5999999999999996</v>
      </c>
      <c r="E467" s="6">
        <f t="shared" si="13"/>
        <v>-9.6463770518053372E-3</v>
      </c>
      <c r="F467" s="6">
        <f t="shared" si="13"/>
        <v>3.6842892745217399E-3</v>
      </c>
      <c r="G467" s="6">
        <f t="shared" si="13"/>
        <v>6.5430985889358868E-3</v>
      </c>
    </row>
    <row r="468" spans="1:7" ht="15.75" x14ac:dyDescent="0.25">
      <c r="A468" s="3">
        <v>34992</v>
      </c>
      <c r="B468" s="2">
        <v>6.21</v>
      </c>
      <c r="C468" s="2">
        <v>35.53</v>
      </c>
      <c r="D468" s="2">
        <v>4.58</v>
      </c>
      <c r="E468" s="6">
        <f t="shared" si="13"/>
        <v>3.2258092488825687E-3</v>
      </c>
      <c r="F468" s="6">
        <f t="shared" si="13"/>
        <v>5.0790176903538634E-3</v>
      </c>
      <c r="G468" s="6">
        <f t="shared" si="13"/>
        <v>-4.3573053689555897E-3</v>
      </c>
    </row>
    <row r="469" spans="1:7" ht="15.75" x14ac:dyDescent="0.25">
      <c r="A469" s="3">
        <v>34999</v>
      </c>
      <c r="B469" s="2">
        <v>6.05</v>
      </c>
      <c r="C469" s="2">
        <v>35.07</v>
      </c>
      <c r="D469" s="2">
        <v>4.58</v>
      </c>
      <c r="E469" s="6">
        <f t="shared" si="13"/>
        <v>-2.6102623902637307E-2</v>
      </c>
      <c r="F469" s="6">
        <f t="shared" si="13"/>
        <v>-1.303134588084901E-2</v>
      </c>
      <c r="G469" s="6">
        <f t="shared" si="13"/>
        <v>0</v>
      </c>
    </row>
    <row r="470" spans="1:7" ht="15.75" x14ac:dyDescent="0.25">
      <c r="A470" s="3">
        <v>35006</v>
      </c>
      <c r="B470" s="2">
        <v>6.14</v>
      </c>
      <c r="C470" s="2">
        <v>35.75</v>
      </c>
      <c r="D470" s="2">
        <v>4.62</v>
      </c>
      <c r="E470" s="6">
        <f t="shared" si="13"/>
        <v>1.4766470116300995E-2</v>
      </c>
      <c r="F470" s="6">
        <f t="shared" si="13"/>
        <v>1.9204204987930025E-2</v>
      </c>
      <c r="G470" s="6">
        <f t="shared" si="13"/>
        <v>8.695706967553913E-3</v>
      </c>
    </row>
    <row r="471" spans="1:7" ht="15.75" x14ac:dyDescent="0.25">
      <c r="A471" s="3">
        <v>35013</v>
      </c>
      <c r="B471" s="2">
        <v>6.11</v>
      </c>
      <c r="C471" s="2">
        <v>35.909999999999997</v>
      </c>
      <c r="D471" s="2">
        <v>4.6100000000000003</v>
      </c>
      <c r="E471" s="6">
        <f t="shared" si="13"/>
        <v>-4.8979689755470311E-3</v>
      </c>
      <c r="F471" s="6">
        <f t="shared" si="13"/>
        <v>4.4655390979746858E-3</v>
      </c>
      <c r="G471" s="6">
        <f t="shared" si="13"/>
        <v>-2.166848085090314E-3</v>
      </c>
    </row>
    <row r="472" spans="1:7" ht="15.75" x14ac:dyDescent="0.25">
      <c r="A472" s="3">
        <v>35020</v>
      </c>
      <c r="B472" s="2">
        <v>6.07</v>
      </c>
      <c r="C472" s="2">
        <v>36.369999999999997</v>
      </c>
      <c r="D472" s="2">
        <v>4.63</v>
      </c>
      <c r="E472" s="6">
        <f t="shared" si="13"/>
        <v>-6.5681681120970444E-3</v>
      </c>
      <c r="F472" s="6">
        <f t="shared" si="13"/>
        <v>1.2728450760906304E-2</v>
      </c>
      <c r="G472" s="6">
        <f t="shared" si="13"/>
        <v>4.3290110895854786E-3</v>
      </c>
    </row>
    <row r="473" spans="1:7" ht="15.75" x14ac:dyDescent="0.25">
      <c r="A473" s="3">
        <v>35027</v>
      </c>
      <c r="B473" s="2">
        <v>6.12</v>
      </c>
      <c r="C473" s="2">
        <v>36.380000000000003</v>
      </c>
      <c r="D473" s="2">
        <v>4.63</v>
      </c>
      <c r="E473" s="6">
        <f t="shared" si="13"/>
        <v>8.2034914528279004E-3</v>
      </c>
      <c r="F473" s="6">
        <f t="shared" si="13"/>
        <v>2.7491409107876445E-4</v>
      </c>
      <c r="G473" s="6">
        <f t="shared" si="13"/>
        <v>0</v>
      </c>
    </row>
    <row r="474" spans="1:7" ht="15.75" x14ac:dyDescent="0.25">
      <c r="A474" s="3">
        <v>35034</v>
      </c>
      <c r="B474" s="2">
        <v>6.21</v>
      </c>
      <c r="C474" s="2">
        <v>36.840000000000003</v>
      </c>
      <c r="D474" s="2">
        <v>4.68</v>
      </c>
      <c r="E474" s="6">
        <f t="shared" si="13"/>
        <v>1.4598799421152631E-2</v>
      </c>
      <c r="F474" s="6">
        <f t="shared" si="13"/>
        <v>1.2565038297129844E-2</v>
      </c>
      <c r="G474" s="6">
        <f t="shared" si="13"/>
        <v>1.0741241831412616E-2</v>
      </c>
    </row>
    <row r="475" spans="1:7" ht="15.75" x14ac:dyDescent="0.25">
      <c r="A475" s="3">
        <v>35041</v>
      </c>
      <c r="B475" s="2">
        <v>6.25</v>
      </c>
      <c r="C475" s="2">
        <v>37.49</v>
      </c>
      <c r="D475" s="2">
        <v>4.6900000000000004</v>
      </c>
      <c r="E475" s="6">
        <f t="shared" si="13"/>
        <v>6.4205678029227616E-3</v>
      </c>
      <c r="F475" s="6">
        <f t="shared" si="13"/>
        <v>1.7490019360714461E-2</v>
      </c>
      <c r="G475" s="6">
        <f t="shared" si="13"/>
        <v>2.1344725286328412E-3</v>
      </c>
    </row>
    <row r="476" spans="1:7" ht="15.75" x14ac:dyDescent="0.25">
      <c r="A476" s="3">
        <v>35048</v>
      </c>
      <c r="B476" s="2">
        <v>6.24</v>
      </c>
      <c r="C476" s="2">
        <v>37.43</v>
      </c>
      <c r="D476" s="2">
        <v>4.66</v>
      </c>
      <c r="E476" s="6">
        <f t="shared" si="13"/>
        <v>-1.601281366973768E-3</v>
      </c>
      <c r="F476" s="6">
        <f t="shared" si="13"/>
        <v>-1.60170883148316E-3</v>
      </c>
      <c r="G476" s="6">
        <f t="shared" si="13"/>
        <v>-6.4171343206335402E-3</v>
      </c>
    </row>
    <row r="477" spans="1:7" ht="15.75" x14ac:dyDescent="0.25">
      <c r="A477" s="3">
        <v>35055</v>
      </c>
      <c r="B477" s="2">
        <v>6.33</v>
      </c>
      <c r="C477" s="2">
        <v>37.17</v>
      </c>
      <c r="D477" s="2">
        <v>4.67</v>
      </c>
      <c r="E477" s="6">
        <f t="shared" si="13"/>
        <v>1.4320053774748471E-2</v>
      </c>
      <c r="F477" s="6">
        <f t="shared" si="13"/>
        <v>-6.9705376071767435E-3</v>
      </c>
      <c r="G477" s="6">
        <f t="shared" si="13"/>
        <v>2.1436235432513691E-3</v>
      </c>
    </row>
    <row r="478" spans="1:7" ht="15.75" x14ac:dyDescent="0.25">
      <c r="A478" s="3">
        <v>35062</v>
      </c>
      <c r="B478" s="2">
        <v>6.38</v>
      </c>
      <c r="C478" s="2">
        <v>37.44</v>
      </c>
      <c r="D478" s="2">
        <v>4.71</v>
      </c>
      <c r="E478" s="6">
        <f t="shared" si="13"/>
        <v>7.8678612006137377E-3</v>
      </c>
      <c r="F478" s="6">
        <f t="shared" si="13"/>
        <v>7.2376673002303819E-3</v>
      </c>
      <c r="G478" s="6">
        <f t="shared" si="13"/>
        <v>8.5288363475205017E-3</v>
      </c>
    </row>
    <row r="479" spans="1:7" ht="15.75" x14ac:dyDescent="0.25">
      <c r="A479" s="3">
        <v>35069</v>
      </c>
      <c r="B479" s="2">
        <v>6.57</v>
      </c>
      <c r="C479" s="2">
        <v>37.5</v>
      </c>
      <c r="D479" s="2">
        <v>4.6900000000000004</v>
      </c>
      <c r="E479" s="6">
        <f t="shared" si="13"/>
        <v>2.9345735139820622E-2</v>
      </c>
      <c r="F479" s="6">
        <f t="shared" si="13"/>
        <v>1.6012813669738276E-3</v>
      </c>
      <c r="G479" s="6">
        <f t="shared" si="13"/>
        <v>-4.2553255701382716E-3</v>
      </c>
    </row>
    <row r="480" spans="1:7" ht="15.75" x14ac:dyDescent="0.25">
      <c r="A480" s="3">
        <v>35076</v>
      </c>
      <c r="B480" s="2">
        <v>6.49</v>
      </c>
      <c r="C480" s="2">
        <v>36.61</v>
      </c>
      <c r="D480" s="2">
        <v>4.67</v>
      </c>
      <c r="E480" s="6">
        <f t="shared" si="13"/>
        <v>-1.2251301780520517E-2</v>
      </c>
      <c r="F480" s="6">
        <f t="shared" si="13"/>
        <v>-2.4019505844220346E-2</v>
      </c>
      <c r="G480" s="6">
        <f t="shared" si="13"/>
        <v>-4.2735107773821616E-3</v>
      </c>
    </row>
    <row r="481" spans="1:7" ht="15.75" x14ac:dyDescent="0.25">
      <c r="A481" s="3">
        <v>35083</v>
      </c>
      <c r="B481" s="2">
        <v>6.47</v>
      </c>
      <c r="C481" s="2">
        <v>37.229999999999997</v>
      </c>
      <c r="D481" s="2">
        <v>4.71</v>
      </c>
      <c r="E481" s="6">
        <f t="shared" si="13"/>
        <v>-3.0864222031895027E-3</v>
      </c>
      <c r="F481" s="6">
        <f t="shared" si="13"/>
        <v>1.6793460752480702E-2</v>
      </c>
      <c r="G481" s="6">
        <f t="shared" si="13"/>
        <v>8.5288363475205017E-3</v>
      </c>
    </row>
    <row r="482" spans="1:7" ht="15.75" x14ac:dyDescent="0.25">
      <c r="A482" s="3">
        <v>35090</v>
      </c>
      <c r="B482" s="2">
        <v>6.46</v>
      </c>
      <c r="C482" s="2">
        <v>37.82</v>
      </c>
      <c r="D482" s="2">
        <v>4.6900000000000004</v>
      </c>
      <c r="E482" s="6">
        <f t="shared" si="13"/>
        <v>-1.5467907182986822E-3</v>
      </c>
      <c r="F482" s="6">
        <f t="shared" si="13"/>
        <v>1.5723175345685892E-2</v>
      </c>
      <c r="G482" s="6">
        <f t="shared" si="13"/>
        <v>-4.2553255701382716E-3</v>
      </c>
    </row>
    <row r="483" spans="1:7" ht="15.75" x14ac:dyDescent="0.25">
      <c r="A483" s="3">
        <v>35097</v>
      </c>
      <c r="B483" s="2">
        <v>6.57</v>
      </c>
      <c r="C483" s="2">
        <v>38.72</v>
      </c>
      <c r="D483" s="2">
        <v>4.7300000000000004</v>
      </c>
      <c r="E483" s="6">
        <f t="shared" si="13"/>
        <v>1.6884514702008638E-2</v>
      </c>
      <c r="F483" s="6">
        <f t="shared" si="13"/>
        <v>2.3518199178064872E-2</v>
      </c>
      <c r="G483" s="6">
        <f t="shared" si="13"/>
        <v>8.4926200456535966E-3</v>
      </c>
    </row>
    <row r="484" spans="1:7" ht="15.75" x14ac:dyDescent="0.25">
      <c r="A484" s="3">
        <v>35104</v>
      </c>
      <c r="B484" s="2">
        <v>6.56</v>
      </c>
      <c r="C484" s="2">
        <v>39.99</v>
      </c>
      <c r="D484" s="2">
        <v>4.75</v>
      </c>
      <c r="E484" s="6">
        <f t="shared" si="13"/>
        <v>-1.5232295405215258E-3</v>
      </c>
      <c r="F484" s="6">
        <f t="shared" si="13"/>
        <v>3.2273160450350787E-2</v>
      </c>
      <c r="G484" s="6">
        <f t="shared" si="13"/>
        <v>4.2194155427080684E-3</v>
      </c>
    </row>
    <row r="485" spans="1:7" ht="15.75" x14ac:dyDescent="0.25">
      <c r="A485" s="3">
        <v>35111</v>
      </c>
      <c r="B485" s="2">
        <v>6.62</v>
      </c>
      <c r="C485" s="2">
        <v>39.51</v>
      </c>
      <c r="D485" s="2">
        <v>4.74</v>
      </c>
      <c r="E485" s="6">
        <f t="shared" si="13"/>
        <v>9.104766992919287E-3</v>
      </c>
      <c r="F485" s="6">
        <f t="shared" si="13"/>
        <v>-1.2075618435427758E-2</v>
      </c>
      <c r="G485" s="6">
        <f t="shared" si="13"/>
        <v>-2.1074823395646983E-3</v>
      </c>
    </row>
    <row r="486" spans="1:7" ht="15.75" x14ac:dyDescent="0.25">
      <c r="A486" s="3">
        <v>35118</v>
      </c>
      <c r="B486" s="2">
        <v>6.63</v>
      </c>
      <c r="C486" s="2">
        <v>40.19</v>
      </c>
      <c r="D486" s="2">
        <v>4.7</v>
      </c>
      <c r="E486" s="6">
        <f t="shared" si="13"/>
        <v>1.5094342488543404E-3</v>
      </c>
      <c r="F486" s="6">
        <f t="shared" si="13"/>
        <v>1.7064404037810458E-2</v>
      </c>
      <c r="G486" s="6">
        <f t="shared" si="13"/>
        <v>-8.4746269909722321E-3</v>
      </c>
    </row>
    <row r="487" spans="1:7" ht="15.75" x14ac:dyDescent="0.25">
      <c r="A487" s="3">
        <v>35125</v>
      </c>
      <c r="B487" s="2">
        <v>6.61</v>
      </c>
      <c r="C487" s="2">
        <v>39.31</v>
      </c>
      <c r="D487" s="2">
        <v>4.72</v>
      </c>
      <c r="E487" s="6">
        <f t="shared" si="13"/>
        <v>-3.0211503341762112E-3</v>
      </c>
      <c r="F487" s="6">
        <f t="shared" si="13"/>
        <v>-2.2139269027340692E-2</v>
      </c>
      <c r="G487" s="6">
        <f t="shared" si="13"/>
        <v>4.246290881451004E-3</v>
      </c>
    </row>
    <row r="488" spans="1:7" ht="15.75" x14ac:dyDescent="0.25">
      <c r="A488" s="3">
        <v>35132</v>
      </c>
      <c r="B488" s="2">
        <v>6.49</v>
      </c>
      <c r="C488" s="2">
        <v>38.67</v>
      </c>
      <c r="D488" s="2">
        <v>4.6500000000000004</v>
      </c>
      <c r="E488" s="6">
        <f t="shared" si="13"/>
        <v>-1.832112314759636E-2</v>
      </c>
      <c r="F488" s="6">
        <f t="shared" si="13"/>
        <v>-1.6414833814563306E-2</v>
      </c>
      <c r="G488" s="6">
        <f t="shared" si="13"/>
        <v>-1.4941579998198914E-2</v>
      </c>
    </row>
    <row r="489" spans="1:7" ht="15.75" x14ac:dyDescent="0.25">
      <c r="A489" s="3">
        <v>35139</v>
      </c>
      <c r="B489" s="2">
        <v>6.48</v>
      </c>
      <c r="C489" s="2">
        <v>39.18</v>
      </c>
      <c r="D489" s="2">
        <v>4.5999999999999996</v>
      </c>
      <c r="E489" s="6">
        <f t="shared" si="13"/>
        <v>-1.5420203518152259E-3</v>
      </c>
      <c r="F489" s="6">
        <f t="shared" si="13"/>
        <v>1.3102306897188849E-2</v>
      </c>
      <c r="G489" s="6">
        <f t="shared" si="13"/>
        <v>-1.081091610421573E-2</v>
      </c>
    </row>
    <row r="490" spans="1:7" ht="15.75" x14ac:dyDescent="0.25">
      <c r="A490" s="3">
        <v>35146</v>
      </c>
      <c r="B490" s="2">
        <v>6.66</v>
      </c>
      <c r="C490" s="2">
        <v>39.75</v>
      </c>
      <c r="D490" s="2">
        <v>4.63</v>
      </c>
      <c r="E490" s="6">
        <f t="shared" si="13"/>
        <v>2.7398974188114347E-2</v>
      </c>
      <c r="F490" s="6">
        <f t="shared" si="13"/>
        <v>1.444342858394612E-2</v>
      </c>
      <c r="G490" s="6">
        <f t="shared" si="13"/>
        <v>6.5005646030934627E-3</v>
      </c>
    </row>
    <row r="491" spans="1:7" ht="15.75" x14ac:dyDescent="0.25">
      <c r="A491" s="3">
        <v>35153</v>
      </c>
      <c r="B491" s="2">
        <v>6.71</v>
      </c>
      <c r="C491" s="2">
        <v>39.450000000000003</v>
      </c>
      <c r="D491" s="2">
        <v>4.66</v>
      </c>
      <c r="E491" s="6">
        <f t="shared" si="13"/>
        <v>7.4794664312926532E-3</v>
      </c>
      <c r="F491" s="6">
        <f t="shared" si="13"/>
        <v>-7.5757938084575439E-3</v>
      </c>
      <c r="G491" s="6">
        <f t="shared" si="13"/>
        <v>6.4585800394119488E-3</v>
      </c>
    </row>
    <row r="492" spans="1:7" ht="15.75" x14ac:dyDescent="0.25">
      <c r="A492" s="3">
        <v>35160</v>
      </c>
      <c r="B492" s="2">
        <v>6.76</v>
      </c>
      <c r="C492" s="2">
        <v>40.1</v>
      </c>
      <c r="D492" s="2">
        <v>4.66</v>
      </c>
      <c r="E492" s="6">
        <f t="shared" si="13"/>
        <v>7.4239390712822666E-3</v>
      </c>
      <c r="F492" s="6">
        <f t="shared" si="13"/>
        <v>1.6342287020640209E-2</v>
      </c>
      <c r="G492" s="6">
        <f t="shared" si="13"/>
        <v>0</v>
      </c>
    </row>
    <row r="493" spans="1:7" ht="15.75" x14ac:dyDescent="0.25">
      <c r="A493" s="3">
        <v>35167</v>
      </c>
      <c r="B493" s="2">
        <v>6.74</v>
      </c>
      <c r="C493" s="2">
        <v>38.94</v>
      </c>
      <c r="D493" s="2">
        <v>4.63</v>
      </c>
      <c r="E493" s="6">
        <f t="shared" si="13"/>
        <v>-2.9629651306569606E-3</v>
      </c>
      <c r="F493" s="6">
        <f t="shared" si="13"/>
        <v>-2.9354334368470007E-2</v>
      </c>
      <c r="G493" s="6">
        <f t="shared" si="13"/>
        <v>-6.4585800394118195E-3</v>
      </c>
    </row>
    <row r="494" spans="1:7" ht="15.75" x14ac:dyDescent="0.25">
      <c r="A494" s="3">
        <v>35174</v>
      </c>
      <c r="B494" s="2">
        <v>6.83</v>
      </c>
      <c r="C494" s="2">
        <v>39.46</v>
      </c>
      <c r="D494" s="2">
        <v>4.63</v>
      </c>
      <c r="E494" s="6">
        <f t="shared" si="13"/>
        <v>1.3264748658483101E-2</v>
      </c>
      <c r="F494" s="6">
        <f t="shared" si="13"/>
        <v>1.3265500650415677E-2</v>
      </c>
      <c r="G494" s="6">
        <f t="shared" si="13"/>
        <v>0</v>
      </c>
    </row>
    <row r="495" spans="1:7" ht="15.75" x14ac:dyDescent="0.25">
      <c r="A495" s="3">
        <v>35181</v>
      </c>
      <c r="B495" s="2">
        <v>6.91</v>
      </c>
      <c r="C495" s="2">
        <v>39.979999999999997</v>
      </c>
      <c r="D495" s="2">
        <v>4.6399999999999997</v>
      </c>
      <c r="E495" s="6">
        <f t="shared" si="13"/>
        <v>1.1644964196879834E-2</v>
      </c>
      <c r="F495" s="6">
        <f t="shared" si="13"/>
        <v>1.3091828477784598E-2</v>
      </c>
      <c r="G495" s="6">
        <f t="shared" si="13"/>
        <v>2.1574981400210927E-3</v>
      </c>
    </row>
    <row r="496" spans="1:7" ht="15.75" x14ac:dyDescent="0.25">
      <c r="A496" s="3">
        <v>35188</v>
      </c>
      <c r="B496" s="2">
        <v>6.84</v>
      </c>
      <c r="C496" s="2">
        <v>39.270000000000003</v>
      </c>
      <c r="D496" s="2">
        <v>4.63</v>
      </c>
      <c r="E496" s="6">
        <f t="shared" si="13"/>
        <v>-1.0181906145119525E-2</v>
      </c>
      <c r="F496" s="6">
        <f t="shared" si="13"/>
        <v>-1.7918460482335544E-2</v>
      </c>
      <c r="G496" s="6">
        <f t="shared" si="13"/>
        <v>-2.1574981400211257E-3</v>
      </c>
    </row>
    <row r="497" spans="1:7" ht="15.75" x14ac:dyDescent="0.25">
      <c r="A497" s="3">
        <v>35195</v>
      </c>
      <c r="B497" s="2">
        <v>6.8</v>
      </c>
      <c r="C497" s="2">
        <v>39.94</v>
      </c>
      <c r="D497" s="2">
        <v>4.6399999999999997</v>
      </c>
      <c r="E497" s="6">
        <f t="shared" si="13"/>
        <v>-5.8651194523981339E-3</v>
      </c>
      <c r="F497" s="6">
        <f t="shared" si="13"/>
        <v>1.6917459397750804E-2</v>
      </c>
      <c r="G497" s="6">
        <f t="shared" si="13"/>
        <v>2.1574981400210927E-3</v>
      </c>
    </row>
    <row r="498" spans="1:7" ht="15.75" x14ac:dyDescent="0.25">
      <c r="A498" s="3">
        <v>35202</v>
      </c>
      <c r="B498" s="2">
        <v>6.87</v>
      </c>
      <c r="C498" s="2">
        <v>41.01</v>
      </c>
      <c r="D498" s="2">
        <v>4.66</v>
      </c>
      <c r="E498" s="6">
        <f t="shared" si="13"/>
        <v>1.0241494052196921E-2</v>
      </c>
      <c r="F498" s="6">
        <f t="shared" si="13"/>
        <v>2.6437611416298728E-2</v>
      </c>
      <c r="G498" s="6">
        <f t="shared" si="13"/>
        <v>4.3010818993907017E-3</v>
      </c>
    </row>
    <row r="499" spans="1:7" ht="15.75" x14ac:dyDescent="0.25">
      <c r="A499" s="3">
        <v>35209</v>
      </c>
      <c r="B499" s="2">
        <v>6.84</v>
      </c>
      <c r="C499" s="2">
        <v>41.61</v>
      </c>
      <c r="D499" s="2">
        <v>4.67</v>
      </c>
      <c r="E499" s="6">
        <f t="shared" si="13"/>
        <v>-4.3763745997988882E-3</v>
      </c>
      <c r="F499" s="6">
        <f t="shared" si="13"/>
        <v>1.4524583590881962E-2</v>
      </c>
      <c r="G499" s="6">
        <f t="shared" si="13"/>
        <v>2.1436235432513691E-3</v>
      </c>
    </row>
    <row r="500" spans="1:7" ht="15.75" x14ac:dyDescent="0.25">
      <c r="A500" s="3">
        <v>35216</v>
      </c>
      <c r="B500" s="2">
        <v>6.91</v>
      </c>
      <c r="C500" s="2">
        <v>41.04</v>
      </c>
      <c r="D500" s="2">
        <v>4.66</v>
      </c>
      <c r="E500" s="6">
        <f t="shared" si="13"/>
        <v>1.0181906145119502E-2</v>
      </c>
      <c r="F500" s="6">
        <f t="shared" si="13"/>
        <v>-1.3793322132335873E-2</v>
      </c>
      <c r="G500" s="6">
        <f t="shared" si="13"/>
        <v>-2.1436235432513418E-3</v>
      </c>
    </row>
    <row r="501" spans="1:7" ht="15.75" x14ac:dyDescent="0.25">
      <c r="A501" s="3">
        <v>35223</v>
      </c>
      <c r="B501" s="2">
        <v>6.87</v>
      </c>
      <c r="C501" s="2">
        <v>41.33</v>
      </c>
      <c r="D501" s="2">
        <v>4.62</v>
      </c>
      <c r="E501" s="6">
        <f t="shared" si="13"/>
        <v>-5.8055315453205119E-3</v>
      </c>
      <c r="F501" s="6">
        <f t="shared" si="13"/>
        <v>7.0414276611268757E-3</v>
      </c>
      <c r="G501" s="6">
        <f t="shared" si="13"/>
        <v>-8.6207430439070882E-3</v>
      </c>
    </row>
    <row r="502" spans="1:7" ht="15.75" x14ac:dyDescent="0.25">
      <c r="A502" s="3">
        <v>35230</v>
      </c>
      <c r="B502" s="2">
        <v>6.93</v>
      </c>
      <c r="C502" s="2">
        <v>40.89</v>
      </c>
      <c r="D502" s="2">
        <v>4.63</v>
      </c>
      <c r="E502" s="6">
        <f t="shared" si="13"/>
        <v>8.695706967553913E-3</v>
      </c>
      <c r="F502" s="6">
        <f t="shared" si="13"/>
        <v>-1.0703094147090014E-2</v>
      </c>
      <c r="G502" s="6">
        <f t="shared" si="13"/>
        <v>2.1621630044950956E-3</v>
      </c>
    </row>
    <row r="503" spans="1:7" ht="15.75" x14ac:dyDescent="0.25">
      <c r="A503" s="3">
        <v>35237</v>
      </c>
      <c r="B503" s="2">
        <v>6.94</v>
      </c>
      <c r="C503" s="2">
        <v>40.96</v>
      </c>
      <c r="D503" s="2">
        <v>4.6399999999999997</v>
      </c>
      <c r="E503" s="6">
        <f t="shared" si="13"/>
        <v>1.4419613169014058E-3</v>
      </c>
      <c r="F503" s="6">
        <f t="shared" si="13"/>
        <v>1.7104463547014598E-3</v>
      </c>
      <c r="G503" s="6">
        <f t="shared" si="13"/>
        <v>2.1574981400210927E-3</v>
      </c>
    </row>
    <row r="504" spans="1:7" ht="15.75" x14ac:dyDescent="0.25">
      <c r="A504" s="3">
        <v>35244</v>
      </c>
      <c r="B504" s="2">
        <v>6.98</v>
      </c>
      <c r="C504" s="2">
        <v>41.2</v>
      </c>
      <c r="D504" s="2">
        <v>4.7</v>
      </c>
      <c r="E504" s="6">
        <f t="shared" si="13"/>
        <v>5.7471422555680713E-3</v>
      </c>
      <c r="F504" s="6">
        <f t="shared" si="13"/>
        <v>5.8422756242283609E-3</v>
      </c>
      <c r="G504" s="6">
        <f t="shared" si="13"/>
        <v>1.2848142477849059E-2</v>
      </c>
    </row>
    <row r="505" spans="1:7" ht="15.75" x14ac:dyDescent="0.25">
      <c r="A505" s="3">
        <v>35251</v>
      </c>
      <c r="B505" s="2">
        <v>6.96</v>
      </c>
      <c r="C505" s="2">
        <v>40.409999999999997</v>
      </c>
      <c r="D505" s="2">
        <v>4.6399999999999997</v>
      </c>
      <c r="E505" s="6">
        <f t="shared" si="13"/>
        <v>-2.8694424279529316E-3</v>
      </c>
      <c r="F505" s="6">
        <f t="shared" si="13"/>
        <v>-1.9360977265098604E-2</v>
      </c>
      <c r="G505" s="6">
        <f t="shared" si="13"/>
        <v>-1.2848142477849137E-2</v>
      </c>
    </row>
    <row r="506" spans="1:7" ht="15.75" x14ac:dyDescent="0.25">
      <c r="A506" s="3">
        <v>35258</v>
      </c>
      <c r="B506" s="2">
        <v>6.83</v>
      </c>
      <c r="C506" s="2">
        <v>39.729999999999997</v>
      </c>
      <c r="D506" s="2">
        <v>4.68</v>
      </c>
      <c r="E506" s="6">
        <f t="shared" si="13"/>
        <v>-1.8854800763629574E-2</v>
      </c>
      <c r="F506" s="6">
        <f t="shared" si="13"/>
        <v>-1.6970709263874756E-2</v>
      </c>
      <c r="G506" s="6">
        <f t="shared" si="13"/>
        <v>8.583743691391435E-3</v>
      </c>
    </row>
    <row r="507" spans="1:7" ht="15.75" x14ac:dyDescent="0.25">
      <c r="A507" s="3">
        <v>35265</v>
      </c>
      <c r="B507" s="2">
        <v>6.84</v>
      </c>
      <c r="C507" s="2">
        <v>39.29</v>
      </c>
      <c r="D507" s="2">
        <v>4.7</v>
      </c>
      <c r="E507" s="6">
        <f t="shared" si="13"/>
        <v>1.4630580517603152E-3</v>
      </c>
      <c r="F507" s="6">
        <f t="shared" si="13"/>
        <v>-1.1136536256139164E-2</v>
      </c>
      <c r="G507" s="6">
        <f t="shared" si="13"/>
        <v>4.2643987864577392E-3</v>
      </c>
    </row>
    <row r="508" spans="1:7" ht="15.75" x14ac:dyDescent="0.25">
      <c r="A508" s="3">
        <v>35272</v>
      </c>
      <c r="B508" s="2">
        <v>6.69</v>
      </c>
      <c r="C508" s="2">
        <v>39.11</v>
      </c>
      <c r="D508" s="2">
        <v>4.71</v>
      </c>
      <c r="E508" s="6">
        <f t="shared" si="13"/>
        <v>-2.2173857494321967E-2</v>
      </c>
      <c r="F508" s="6">
        <f t="shared" si="13"/>
        <v>-4.5918448029456287E-3</v>
      </c>
      <c r="G508" s="6">
        <f t="shared" si="13"/>
        <v>2.1253993123135366E-3</v>
      </c>
    </row>
    <row r="509" spans="1:7" ht="15.75" x14ac:dyDescent="0.25">
      <c r="A509" s="3">
        <v>35279</v>
      </c>
      <c r="B509" s="2">
        <v>6.86</v>
      </c>
      <c r="C509" s="2">
        <v>40.78</v>
      </c>
      <c r="D509" s="2">
        <v>4.78</v>
      </c>
      <c r="E509" s="6">
        <f t="shared" si="13"/>
        <v>2.5093567597656775E-2</v>
      </c>
      <c r="F509" s="6">
        <f t="shared" si="13"/>
        <v>4.1813576378886448E-2</v>
      </c>
      <c r="G509" s="6">
        <f t="shared" si="13"/>
        <v>1.4752638475038224E-2</v>
      </c>
    </row>
    <row r="510" spans="1:7" ht="15.75" x14ac:dyDescent="0.25">
      <c r="A510" s="3">
        <v>35286</v>
      </c>
      <c r="B510" s="2">
        <v>6.83</v>
      </c>
      <c r="C510" s="2">
        <v>40.700000000000003</v>
      </c>
      <c r="D510" s="2">
        <v>4.8</v>
      </c>
      <c r="E510" s="6">
        <f t="shared" si="13"/>
        <v>-4.3827681550951984E-3</v>
      </c>
      <c r="F510" s="6">
        <f t="shared" si="13"/>
        <v>-1.9636726977598174E-3</v>
      </c>
      <c r="G510" s="6">
        <f t="shared" si="13"/>
        <v>4.175371410480592E-3</v>
      </c>
    </row>
    <row r="511" spans="1:7" ht="15.75" x14ac:dyDescent="0.25">
      <c r="A511" s="3">
        <v>35293</v>
      </c>
      <c r="B511" s="2">
        <v>6.87</v>
      </c>
      <c r="C511" s="2">
        <v>40.99</v>
      </c>
      <c r="D511" s="2">
        <v>4.78</v>
      </c>
      <c r="E511" s="6">
        <f t="shared" si="13"/>
        <v>5.8394326515593866E-3</v>
      </c>
      <c r="F511" s="6">
        <f t="shared" si="13"/>
        <v>7.1000420676967753E-3</v>
      </c>
      <c r="G511" s="6">
        <f t="shared" si="13"/>
        <v>-4.1753714104805105E-3</v>
      </c>
    </row>
    <row r="512" spans="1:7" ht="15.75" x14ac:dyDescent="0.25">
      <c r="A512" s="3">
        <v>35300</v>
      </c>
      <c r="B512" s="2">
        <v>6.96</v>
      </c>
      <c r="C512" s="2">
        <v>41.12</v>
      </c>
      <c r="D512" s="2">
        <v>4.76</v>
      </c>
      <c r="E512" s="6">
        <f t="shared" si="13"/>
        <v>1.3015368112070227E-2</v>
      </c>
      <c r="F512" s="6">
        <f t="shared" si="13"/>
        <v>3.1664866306634512E-3</v>
      </c>
      <c r="G512" s="6">
        <f t="shared" si="13"/>
        <v>-4.1928782600360393E-3</v>
      </c>
    </row>
    <row r="513" spans="1:7" ht="15.75" x14ac:dyDescent="0.25">
      <c r="A513" s="3">
        <v>35307</v>
      </c>
      <c r="B513" s="2">
        <v>6.85</v>
      </c>
      <c r="C513" s="2">
        <v>40.21</v>
      </c>
      <c r="D513" s="2">
        <v>4.75</v>
      </c>
      <c r="E513" s="6">
        <f t="shared" si="13"/>
        <v>-1.5930822072194435E-2</v>
      </c>
      <c r="F513" s="6">
        <f t="shared" si="13"/>
        <v>-2.2378900237726936E-2</v>
      </c>
      <c r="G513" s="6">
        <f t="shared" si="13"/>
        <v>-2.1030501967787877E-3</v>
      </c>
    </row>
    <row r="514" spans="1:7" ht="15.75" x14ac:dyDescent="0.25">
      <c r="A514" s="3">
        <v>35314</v>
      </c>
      <c r="B514" s="2">
        <v>6.81</v>
      </c>
      <c r="C514" s="2">
        <v>40.46</v>
      </c>
      <c r="D514" s="2">
        <v>4.75</v>
      </c>
      <c r="E514" s="6">
        <f t="shared" si="13"/>
        <v>-5.8565321127129833E-3</v>
      </c>
      <c r="F514" s="6">
        <f t="shared" si="13"/>
        <v>6.1981108304167707E-3</v>
      </c>
      <c r="G514" s="6">
        <f t="shared" si="13"/>
        <v>0</v>
      </c>
    </row>
    <row r="515" spans="1:7" ht="15.75" x14ac:dyDescent="0.25">
      <c r="A515" s="3">
        <v>35321</v>
      </c>
      <c r="B515" s="2">
        <v>6.89</v>
      </c>
      <c r="C515" s="2">
        <v>42.01</v>
      </c>
      <c r="D515" s="2">
        <v>4.78</v>
      </c>
      <c r="E515" s="6">
        <f t="shared" si="13"/>
        <v>1.1678964864146294E-2</v>
      </c>
      <c r="F515" s="6">
        <f t="shared" si="13"/>
        <v>3.7593853441691256E-2</v>
      </c>
      <c r="G515" s="6">
        <f t="shared" si="13"/>
        <v>6.2959284568148309E-3</v>
      </c>
    </row>
    <row r="516" spans="1:7" ht="15.75" x14ac:dyDescent="0.25">
      <c r="A516" s="3">
        <v>35328</v>
      </c>
      <c r="B516" s="2">
        <v>6.92</v>
      </c>
      <c r="C516" s="2">
        <v>42.43</v>
      </c>
      <c r="D516" s="2">
        <v>4.76</v>
      </c>
      <c r="E516" s="6">
        <f t="shared" si="13"/>
        <v>4.3446846040111134E-3</v>
      </c>
      <c r="F516" s="6">
        <f t="shared" si="13"/>
        <v>9.9479740329428811E-3</v>
      </c>
      <c r="G516" s="6">
        <f t="shared" si="13"/>
        <v>-4.1928782600360393E-3</v>
      </c>
    </row>
    <row r="517" spans="1:7" ht="15.75" x14ac:dyDescent="0.25">
      <c r="A517" s="3">
        <v>35335</v>
      </c>
      <c r="B517" s="2">
        <v>6.99</v>
      </c>
      <c r="C517" s="2">
        <v>42.39</v>
      </c>
      <c r="D517" s="2">
        <v>4.78</v>
      </c>
      <c r="E517" s="6">
        <f t="shared" si="13"/>
        <v>1.0064786616140837E-2</v>
      </c>
      <c r="F517" s="6">
        <f t="shared" si="13"/>
        <v>-9.4317384968771662E-4</v>
      </c>
      <c r="G517" s="6">
        <f t="shared" si="13"/>
        <v>4.1928782600361781E-3</v>
      </c>
    </row>
    <row r="518" spans="1:7" ht="15.75" x14ac:dyDescent="0.25">
      <c r="A518" s="3">
        <v>35342</v>
      </c>
      <c r="B518" s="2">
        <v>7</v>
      </c>
      <c r="C518" s="2">
        <v>43.35</v>
      </c>
      <c r="D518" s="2">
        <v>4.84</v>
      </c>
      <c r="E518" s="6">
        <f t="shared" ref="E518:G581" si="14">LN(B518/B517)</f>
        <v>1.4295928095943715E-3</v>
      </c>
      <c r="F518" s="6">
        <f t="shared" si="14"/>
        <v>2.2394217862005017E-2</v>
      </c>
      <c r="G518" s="6">
        <f t="shared" si="14"/>
        <v>1.2474174225175598E-2</v>
      </c>
    </row>
    <row r="519" spans="1:7" ht="15.75" x14ac:dyDescent="0.25">
      <c r="A519" s="3">
        <v>35349</v>
      </c>
      <c r="B519" s="2">
        <v>7</v>
      </c>
      <c r="C519" s="2">
        <v>43.31</v>
      </c>
      <c r="D519" s="2">
        <v>4.82</v>
      </c>
      <c r="E519" s="6">
        <f t="shared" si="14"/>
        <v>0</v>
      </c>
      <c r="F519" s="6">
        <f t="shared" si="14"/>
        <v>-9.2314800001553352E-4</v>
      </c>
      <c r="G519" s="6">
        <f t="shared" si="14"/>
        <v>-4.1407926660312769E-3</v>
      </c>
    </row>
    <row r="520" spans="1:7" ht="15.75" x14ac:dyDescent="0.25">
      <c r="A520" s="3">
        <v>35356</v>
      </c>
      <c r="B520" s="2">
        <v>7.07</v>
      </c>
      <c r="C520" s="2">
        <v>43.96</v>
      </c>
      <c r="D520" s="2">
        <v>4.82</v>
      </c>
      <c r="E520" s="6">
        <f t="shared" si="14"/>
        <v>9.950330853168092E-3</v>
      </c>
      <c r="F520" s="6">
        <f t="shared" si="14"/>
        <v>1.489657430888522E-2</v>
      </c>
      <c r="G520" s="6">
        <f t="shared" si="14"/>
        <v>0</v>
      </c>
    </row>
    <row r="521" spans="1:7" ht="15.75" x14ac:dyDescent="0.25">
      <c r="A521" s="3">
        <v>35363</v>
      </c>
      <c r="B521" s="2">
        <v>6.95</v>
      </c>
      <c r="C521" s="2">
        <v>43.35</v>
      </c>
      <c r="D521" s="2">
        <v>4.8099999999999996</v>
      </c>
      <c r="E521" s="6">
        <f t="shared" si="14"/>
        <v>-1.7118820331780655E-2</v>
      </c>
      <c r="F521" s="6">
        <f t="shared" si="14"/>
        <v>-1.3973426308869776E-2</v>
      </c>
      <c r="G521" s="6">
        <f t="shared" si="14"/>
        <v>-2.0768439448392282E-3</v>
      </c>
    </row>
    <row r="522" spans="1:7" ht="15.75" x14ac:dyDescent="0.25">
      <c r="A522" s="3">
        <v>35370</v>
      </c>
      <c r="B522" s="2">
        <v>6.94</v>
      </c>
      <c r="C522" s="2">
        <v>43.54</v>
      </c>
      <c r="D522" s="2">
        <v>4.8499999999999996</v>
      </c>
      <c r="E522" s="6">
        <f t="shared" si="14"/>
        <v>-1.4398850579876432E-3</v>
      </c>
      <c r="F522" s="6">
        <f t="shared" si="14"/>
        <v>4.3733525798504416E-3</v>
      </c>
      <c r="G522" s="6">
        <f t="shared" si="14"/>
        <v>8.2816208317220176E-3</v>
      </c>
    </row>
    <row r="523" spans="1:7" ht="15.75" x14ac:dyDescent="0.25">
      <c r="A523" s="3">
        <v>35377</v>
      </c>
      <c r="B523" s="2">
        <v>7.11</v>
      </c>
      <c r="C523" s="2">
        <v>45.24</v>
      </c>
      <c r="D523" s="2">
        <v>4.87</v>
      </c>
      <c r="E523" s="6">
        <f t="shared" si="14"/>
        <v>2.4200469296436468E-2</v>
      </c>
      <c r="F523" s="6">
        <f t="shared" si="14"/>
        <v>3.8301595441518316E-2</v>
      </c>
      <c r="G523" s="6">
        <f t="shared" si="14"/>
        <v>4.1152321451065794E-3</v>
      </c>
    </row>
    <row r="524" spans="1:7" ht="15.75" x14ac:dyDescent="0.25">
      <c r="A524" s="3">
        <v>35384</v>
      </c>
      <c r="B524" s="2">
        <v>7.2</v>
      </c>
      <c r="C524" s="2">
        <v>45.69</v>
      </c>
      <c r="D524" s="2">
        <v>4.88</v>
      </c>
      <c r="E524" s="6">
        <f t="shared" si="14"/>
        <v>1.2578782206860185E-2</v>
      </c>
      <c r="F524" s="6">
        <f t="shared" si="14"/>
        <v>9.8978043272602498E-3</v>
      </c>
      <c r="G524" s="6">
        <f t="shared" si="14"/>
        <v>2.0512827705573612E-3</v>
      </c>
    </row>
    <row r="525" spans="1:7" ht="15.75" x14ac:dyDescent="0.25">
      <c r="A525" s="3">
        <v>35391</v>
      </c>
      <c r="B525" s="2">
        <v>7.31</v>
      </c>
      <c r="C525" s="2">
        <v>46.39</v>
      </c>
      <c r="D525" s="2">
        <v>4.8899999999999997</v>
      </c>
      <c r="E525" s="6">
        <f t="shared" si="14"/>
        <v>1.5162247739677455E-2</v>
      </c>
      <c r="F525" s="6">
        <f t="shared" si="14"/>
        <v>1.5204463188472284E-2</v>
      </c>
      <c r="G525" s="6">
        <f t="shared" si="14"/>
        <v>2.047083621724823E-3</v>
      </c>
    </row>
    <row r="526" spans="1:7" ht="15.75" x14ac:dyDescent="0.25">
      <c r="A526" s="3">
        <v>35398</v>
      </c>
      <c r="B526" s="2">
        <v>7.3</v>
      </c>
      <c r="C526" s="2">
        <v>46.93</v>
      </c>
      <c r="D526" s="2">
        <v>4.93</v>
      </c>
      <c r="E526" s="6">
        <f t="shared" si="14"/>
        <v>-1.368925607341621E-3</v>
      </c>
      <c r="F526" s="6">
        <f t="shared" si="14"/>
        <v>1.1573211042673981E-2</v>
      </c>
      <c r="G526" s="6">
        <f t="shared" si="14"/>
        <v>8.146684567818108E-3</v>
      </c>
    </row>
    <row r="527" spans="1:7" ht="15.75" x14ac:dyDescent="0.25">
      <c r="A527" s="3">
        <v>35405</v>
      </c>
      <c r="B527" s="2">
        <v>7.17</v>
      </c>
      <c r="C527" s="2">
        <v>45.87</v>
      </c>
      <c r="D527" s="2">
        <v>4.8899999999999997</v>
      </c>
      <c r="E527" s="6">
        <f t="shared" si="14"/>
        <v>-1.7968693542816438E-2</v>
      </c>
      <c r="F527" s="6">
        <f t="shared" si="14"/>
        <v>-2.2845821197245698E-2</v>
      </c>
      <c r="G527" s="6">
        <f t="shared" si="14"/>
        <v>-8.1466845678181375E-3</v>
      </c>
    </row>
    <row r="528" spans="1:7" ht="15.75" x14ac:dyDescent="0.25">
      <c r="A528" s="3">
        <v>35412</v>
      </c>
      <c r="B528" s="2">
        <v>7.11</v>
      </c>
      <c r="C528" s="2">
        <v>45.21</v>
      </c>
      <c r="D528" s="2">
        <v>4.88</v>
      </c>
      <c r="E528" s="6">
        <f t="shared" si="14"/>
        <v>-8.4034107963793913E-3</v>
      </c>
      <c r="F528" s="6">
        <f t="shared" si="14"/>
        <v>-1.4493007302566752E-2</v>
      </c>
      <c r="G528" s="6">
        <f t="shared" si="14"/>
        <v>-2.0470836217247996E-3</v>
      </c>
    </row>
    <row r="529" spans="1:7" ht="15.75" x14ac:dyDescent="0.25">
      <c r="A529" s="3">
        <v>35419</v>
      </c>
      <c r="B529" s="2">
        <v>7.19</v>
      </c>
      <c r="C529" s="2">
        <v>46.47</v>
      </c>
      <c r="D529" s="2">
        <v>4.8899999999999997</v>
      </c>
      <c r="E529" s="6">
        <f t="shared" si="14"/>
        <v>1.1188927917805822E-2</v>
      </c>
      <c r="F529" s="6">
        <f t="shared" si="14"/>
        <v>2.7488641790373039E-2</v>
      </c>
      <c r="G529" s="6">
        <f t="shared" si="14"/>
        <v>2.047083621724823E-3</v>
      </c>
    </row>
    <row r="530" spans="1:7" ht="15.75" x14ac:dyDescent="0.25">
      <c r="A530" s="3">
        <v>35426</v>
      </c>
      <c r="B530" s="2">
        <v>7.25</v>
      </c>
      <c r="C530" s="2">
        <v>46.99</v>
      </c>
      <c r="D530" s="2">
        <v>4.91</v>
      </c>
      <c r="E530" s="6">
        <f t="shared" si="14"/>
        <v>8.3102971336280352E-3</v>
      </c>
      <c r="F530" s="6">
        <f t="shared" si="14"/>
        <v>1.1127870017837407E-2</v>
      </c>
      <c r="G530" s="6">
        <f t="shared" si="14"/>
        <v>4.0816383196486776E-3</v>
      </c>
    </row>
    <row r="531" spans="1:7" ht="15.75" x14ac:dyDescent="0.25">
      <c r="A531" s="3">
        <v>35433</v>
      </c>
      <c r="B531" s="2">
        <v>7.24</v>
      </c>
      <c r="C531" s="2">
        <v>46.46</v>
      </c>
      <c r="D531" s="2">
        <v>4.91</v>
      </c>
      <c r="E531" s="6">
        <f t="shared" si="14"/>
        <v>-1.3802624689583467E-3</v>
      </c>
      <c r="F531" s="6">
        <f t="shared" si="14"/>
        <v>-1.134308577246124E-2</v>
      </c>
      <c r="G531" s="6">
        <f t="shared" si="14"/>
        <v>0</v>
      </c>
    </row>
    <row r="532" spans="1:7" ht="15.75" x14ac:dyDescent="0.25">
      <c r="A532" s="3">
        <v>35440</v>
      </c>
      <c r="B532" s="2">
        <v>7.21</v>
      </c>
      <c r="C532" s="2">
        <v>47.2</v>
      </c>
      <c r="D532" s="2">
        <v>4.8899999999999997</v>
      </c>
      <c r="E532" s="6">
        <f t="shared" si="14"/>
        <v>-4.1522551007673074E-3</v>
      </c>
      <c r="F532" s="6">
        <f t="shared" si="14"/>
        <v>1.5802165249246693E-2</v>
      </c>
      <c r="G532" s="6">
        <f t="shared" si="14"/>
        <v>-4.0816383196486186E-3</v>
      </c>
    </row>
    <row r="533" spans="1:7" ht="15.75" x14ac:dyDescent="0.25">
      <c r="A533" s="3">
        <v>35447</v>
      </c>
      <c r="B533" s="2">
        <v>7.33</v>
      </c>
      <c r="C533" s="2">
        <v>48.24</v>
      </c>
      <c r="D533" s="2">
        <v>4.8899999999999997</v>
      </c>
      <c r="E533" s="6">
        <f t="shared" si="14"/>
        <v>1.6506564601702408E-2</v>
      </c>
      <c r="F533" s="6">
        <f t="shared" si="14"/>
        <v>2.1794659827420293E-2</v>
      </c>
      <c r="G533" s="6">
        <f t="shared" si="14"/>
        <v>0</v>
      </c>
    </row>
    <row r="534" spans="1:7" ht="15.75" x14ac:dyDescent="0.25">
      <c r="A534" s="3">
        <v>35454</v>
      </c>
      <c r="B534" s="2">
        <v>7.23</v>
      </c>
      <c r="C534" s="2">
        <v>47.89</v>
      </c>
      <c r="D534" s="2">
        <v>4.8899999999999997</v>
      </c>
      <c r="E534" s="6">
        <f t="shared" si="14"/>
        <v>-1.3736479727886726E-2</v>
      </c>
      <c r="F534" s="6">
        <f t="shared" si="14"/>
        <v>-7.2818380644119876E-3</v>
      </c>
      <c r="G534" s="6">
        <f t="shared" si="14"/>
        <v>0</v>
      </c>
    </row>
    <row r="535" spans="1:7" ht="15.75" x14ac:dyDescent="0.25">
      <c r="A535" s="3">
        <v>35461</v>
      </c>
      <c r="B535" s="2">
        <v>7.23</v>
      </c>
      <c r="C535" s="2">
        <v>48.87</v>
      </c>
      <c r="D535" s="2">
        <v>4.93</v>
      </c>
      <c r="E535" s="6">
        <f t="shared" si="14"/>
        <v>0</v>
      </c>
      <c r="F535" s="6">
        <f t="shared" si="14"/>
        <v>2.0256996927545286E-2</v>
      </c>
      <c r="G535" s="6">
        <f t="shared" si="14"/>
        <v>8.146684567818108E-3</v>
      </c>
    </row>
    <row r="536" spans="1:7" ht="15.75" x14ac:dyDescent="0.25">
      <c r="A536" s="3">
        <v>35468</v>
      </c>
      <c r="B536" s="2">
        <v>7.26</v>
      </c>
      <c r="C536" s="2">
        <v>49.13</v>
      </c>
      <c r="D536" s="2">
        <v>4.95</v>
      </c>
      <c r="E536" s="6">
        <f t="shared" si="14"/>
        <v>4.1407926660313871E-3</v>
      </c>
      <c r="F536" s="6">
        <f t="shared" si="14"/>
        <v>5.3061348984934798E-3</v>
      </c>
      <c r="G536" s="6">
        <f t="shared" si="14"/>
        <v>4.0485885260003324E-3</v>
      </c>
    </row>
    <row r="537" spans="1:7" ht="15.75" x14ac:dyDescent="0.25">
      <c r="A537" s="3">
        <v>35475</v>
      </c>
      <c r="B537" s="2">
        <v>7.39</v>
      </c>
      <c r="C537" s="2">
        <v>50.32</v>
      </c>
      <c r="D537" s="2">
        <v>4.99</v>
      </c>
      <c r="E537" s="6">
        <f t="shared" si="14"/>
        <v>1.7747906123405589E-2</v>
      </c>
      <c r="F537" s="6">
        <f t="shared" si="14"/>
        <v>2.393276621162814E-2</v>
      </c>
      <c r="G537" s="6">
        <f t="shared" si="14"/>
        <v>8.0483331828284151E-3</v>
      </c>
    </row>
    <row r="538" spans="1:7" ht="15.75" x14ac:dyDescent="0.25">
      <c r="A538" s="3">
        <v>35482</v>
      </c>
      <c r="B538" s="2">
        <v>7.41</v>
      </c>
      <c r="C538" s="2">
        <v>49.92</v>
      </c>
      <c r="D538" s="2">
        <v>4.9800000000000004</v>
      </c>
      <c r="E538" s="6">
        <f t="shared" si="14"/>
        <v>2.702704347885073E-3</v>
      </c>
      <c r="F538" s="6">
        <f t="shared" si="14"/>
        <v>-7.980888331012877E-3</v>
      </c>
      <c r="G538" s="6">
        <f t="shared" si="14"/>
        <v>-2.006018726865743E-3</v>
      </c>
    </row>
    <row r="539" spans="1:7" ht="15.75" x14ac:dyDescent="0.25">
      <c r="A539" s="3">
        <v>35489</v>
      </c>
      <c r="B539" s="2">
        <v>7.41</v>
      </c>
      <c r="C539" s="2">
        <v>49.26</v>
      </c>
      <c r="D539" s="2">
        <v>4.9800000000000004</v>
      </c>
      <c r="E539" s="6">
        <f t="shared" si="14"/>
        <v>0</v>
      </c>
      <c r="F539" s="6">
        <f t="shared" si="14"/>
        <v>-1.3309331368780493E-2</v>
      </c>
      <c r="G539" s="6">
        <f t="shared" si="14"/>
        <v>0</v>
      </c>
    </row>
    <row r="540" spans="1:7" ht="15.75" x14ac:dyDescent="0.25">
      <c r="A540" s="3">
        <v>35496</v>
      </c>
      <c r="B540" s="2">
        <v>7.49</v>
      </c>
      <c r="C540" s="2">
        <v>50.16</v>
      </c>
      <c r="D540" s="2">
        <v>4.97</v>
      </c>
      <c r="E540" s="6">
        <f t="shared" si="14"/>
        <v>1.0738358221132692E-2</v>
      </c>
      <c r="F540" s="6">
        <f t="shared" si="14"/>
        <v>1.8105503632273413E-2</v>
      </c>
      <c r="G540" s="6">
        <f t="shared" si="14"/>
        <v>-2.0100509280243342E-3</v>
      </c>
    </row>
    <row r="541" spans="1:7" ht="15.75" x14ac:dyDescent="0.25">
      <c r="A541" s="3">
        <v>35503</v>
      </c>
      <c r="B541" s="2">
        <v>7.43</v>
      </c>
      <c r="C541" s="2">
        <v>49.46</v>
      </c>
      <c r="D541" s="2">
        <v>4.95</v>
      </c>
      <c r="E541" s="6">
        <f t="shared" si="14"/>
        <v>-8.0429387994604105E-3</v>
      </c>
      <c r="F541" s="6">
        <f t="shared" si="14"/>
        <v>-1.4053634231395062E-2</v>
      </c>
      <c r="G541" s="6">
        <f t="shared" si="14"/>
        <v>-4.0322635279383401E-3</v>
      </c>
    </row>
    <row r="542" spans="1:7" ht="15.75" x14ac:dyDescent="0.25">
      <c r="A542" s="3">
        <v>35510</v>
      </c>
      <c r="B542" s="2">
        <v>7.34</v>
      </c>
      <c r="C542" s="2">
        <v>48.89</v>
      </c>
      <c r="D542" s="2">
        <v>4.9400000000000004</v>
      </c>
      <c r="E542" s="6">
        <f t="shared" si="14"/>
        <v>-1.2187016103243565E-2</v>
      </c>
      <c r="F542" s="6">
        <f t="shared" si="14"/>
        <v>-1.1591385502715932E-2</v>
      </c>
      <c r="G542" s="6">
        <f t="shared" si="14"/>
        <v>-2.022245380767698E-3</v>
      </c>
    </row>
    <row r="543" spans="1:7" ht="15.75" x14ac:dyDescent="0.25">
      <c r="A543" s="3">
        <v>35517</v>
      </c>
      <c r="B543" s="2">
        <v>7.47</v>
      </c>
      <c r="C543" s="2">
        <v>48.27</v>
      </c>
      <c r="D543" s="2">
        <v>4.91</v>
      </c>
      <c r="E543" s="6">
        <f t="shared" si="14"/>
        <v>1.7556156518301818E-2</v>
      </c>
      <c r="F543" s="6">
        <f t="shared" si="14"/>
        <v>-1.2762626918152569E-2</v>
      </c>
      <c r="G543" s="6">
        <f t="shared" si="14"/>
        <v>-6.0913893934019282E-3</v>
      </c>
    </row>
    <row r="544" spans="1:7" ht="15.75" x14ac:dyDescent="0.25">
      <c r="A544" s="3">
        <v>35524</v>
      </c>
      <c r="B544" s="2">
        <v>7.38</v>
      </c>
      <c r="C544" s="2">
        <v>47.27</v>
      </c>
      <c r="D544" s="2">
        <v>4.92</v>
      </c>
      <c r="E544" s="6">
        <f t="shared" si="14"/>
        <v>-1.2121360532344737E-2</v>
      </c>
      <c r="F544" s="6">
        <f t="shared" si="14"/>
        <v>-2.0934404867256534E-2</v>
      </c>
      <c r="G544" s="6">
        <f t="shared" si="14"/>
        <v>2.0345886977874567E-3</v>
      </c>
    </row>
    <row r="545" spans="1:7" ht="15.75" x14ac:dyDescent="0.25">
      <c r="A545" s="3">
        <v>35531</v>
      </c>
      <c r="B545" s="2">
        <v>7.32</v>
      </c>
      <c r="C545" s="2">
        <v>46.03</v>
      </c>
      <c r="D545" s="2">
        <v>4.92</v>
      </c>
      <c r="E545" s="6">
        <f t="shared" si="14"/>
        <v>-8.1633106391608701E-3</v>
      </c>
      <c r="F545" s="6">
        <f t="shared" si="14"/>
        <v>-2.6582486975994944E-2</v>
      </c>
      <c r="G545" s="6">
        <f t="shared" si="14"/>
        <v>0</v>
      </c>
    </row>
    <row r="546" spans="1:7" ht="15.75" x14ac:dyDescent="0.25">
      <c r="A546" s="3">
        <v>35538</v>
      </c>
      <c r="B546" s="2">
        <v>7.39</v>
      </c>
      <c r="C546" s="2">
        <v>47.83</v>
      </c>
      <c r="D546" s="2">
        <v>4.93</v>
      </c>
      <c r="E546" s="6">
        <f t="shared" si="14"/>
        <v>9.5174069868901711E-3</v>
      </c>
      <c r="F546" s="6">
        <f t="shared" si="14"/>
        <v>3.8359699863055326E-2</v>
      </c>
      <c r="G546" s="6">
        <f t="shared" si="14"/>
        <v>2.0304575503819213E-3</v>
      </c>
    </row>
    <row r="547" spans="1:7" ht="15.75" x14ac:dyDescent="0.25">
      <c r="A547" s="3">
        <v>35545</v>
      </c>
      <c r="B547" s="2">
        <v>7.47</v>
      </c>
      <c r="C547" s="2">
        <v>47.78</v>
      </c>
      <c r="D547" s="2">
        <v>4.92</v>
      </c>
      <c r="E547" s="6">
        <f t="shared" si="14"/>
        <v>1.0767264184615591E-2</v>
      </c>
      <c r="F547" s="6">
        <f t="shared" si="14"/>
        <v>-1.0459157945419703E-3</v>
      </c>
      <c r="G547" s="6">
        <f t="shared" si="14"/>
        <v>-2.0304575503819517E-3</v>
      </c>
    </row>
    <row r="548" spans="1:7" ht="15.75" x14ac:dyDescent="0.25">
      <c r="A548" s="3">
        <v>35552</v>
      </c>
      <c r="B548" s="2">
        <v>7.67</v>
      </c>
      <c r="C548" s="2">
        <v>50.77</v>
      </c>
      <c r="D548" s="2">
        <v>4.97</v>
      </c>
      <c r="E548" s="6">
        <f t="shared" si="14"/>
        <v>2.6421616234438988E-2</v>
      </c>
      <c r="F548" s="6">
        <f t="shared" si="14"/>
        <v>6.0698487061639481E-2</v>
      </c>
      <c r="G548" s="6">
        <f t="shared" si="14"/>
        <v>1.0111309604320474E-2</v>
      </c>
    </row>
    <row r="549" spans="1:7" ht="15.75" x14ac:dyDescent="0.25">
      <c r="A549" s="3">
        <v>35559</v>
      </c>
      <c r="B549" s="2">
        <v>7.93</v>
      </c>
      <c r="C549" s="2">
        <v>51.54</v>
      </c>
      <c r="D549" s="2">
        <v>4.9800000000000004</v>
      </c>
      <c r="E549" s="6">
        <f t="shared" si="14"/>
        <v>3.3336420267591711E-2</v>
      </c>
      <c r="F549" s="6">
        <f t="shared" si="14"/>
        <v>1.5052576264915895E-2</v>
      </c>
      <c r="G549" s="6">
        <f t="shared" si="14"/>
        <v>2.0100509280243217E-3</v>
      </c>
    </row>
    <row r="550" spans="1:7" ht="15.75" x14ac:dyDescent="0.25">
      <c r="A550" s="3">
        <v>35566</v>
      </c>
      <c r="B550" s="2">
        <v>8.1300000000000008</v>
      </c>
      <c r="C550" s="2">
        <v>51.89</v>
      </c>
      <c r="D550" s="2">
        <v>5</v>
      </c>
      <c r="E550" s="6">
        <f t="shared" si="14"/>
        <v>2.490788791296265E-2</v>
      </c>
      <c r="F550" s="6">
        <f t="shared" si="14"/>
        <v>6.767888155429321E-3</v>
      </c>
      <c r="G550" s="6">
        <f t="shared" si="14"/>
        <v>4.0080213975386466E-3</v>
      </c>
    </row>
    <row r="551" spans="1:7" ht="15.75" x14ac:dyDescent="0.25">
      <c r="A551" s="3">
        <v>35573</v>
      </c>
      <c r="B551" s="2">
        <v>8.19</v>
      </c>
      <c r="C551" s="2">
        <v>52.98</v>
      </c>
      <c r="D551" s="2">
        <v>4.99</v>
      </c>
      <c r="E551" s="6">
        <f t="shared" si="14"/>
        <v>7.3529743052587332E-3</v>
      </c>
      <c r="F551" s="6">
        <f t="shared" si="14"/>
        <v>2.078839046427524E-2</v>
      </c>
      <c r="G551" s="6">
        <f t="shared" si="14"/>
        <v>-2.0020026706730793E-3</v>
      </c>
    </row>
    <row r="552" spans="1:7" ht="15.75" x14ac:dyDescent="0.25">
      <c r="A552" s="3">
        <v>35580</v>
      </c>
      <c r="B552" s="2">
        <v>8.09</v>
      </c>
      <c r="C552" s="2">
        <v>53.08</v>
      </c>
      <c r="D552" s="2">
        <v>5.03</v>
      </c>
      <c r="E552" s="6">
        <f t="shared" si="14"/>
        <v>-1.228516679457769E-2</v>
      </c>
      <c r="F552" s="6">
        <f t="shared" si="14"/>
        <v>1.8857256200831844E-3</v>
      </c>
      <c r="G552" s="6">
        <f t="shared" si="14"/>
        <v>7.9840743482205486E-3</v>
      </c>
    </row>
    <row r="553" spans="1:7" ht="15.75" x14ac:dyDescent="0.25">
      <c r="A553" s="3">
        <v>35587</v>
      </c>
      <c r="B553" s="2">
        <v>8.2799999999999994</v>
      </c>
      <c r="C553" s="2">
        <v>53.71</v>
      </c>
      <c r="D553" s="2">
        <v>5.0599999999999996</v>
      </c>
      <c r="E553" s="6">
        <f t="shared" si="14"/>
        <v>2.3214237326768028E-2</v>
      </c>
      <c r="F553" s="6">
        <f t="shared" si="14"/>
        <v>1.1798994453361317E-2</v>
      </c>
      <c r="G553" s="6">
        <f t="shared" si="14"/>
        <v>5.9464991877263033E-3</v>
      </c>
    </row>
    <row r="554" spans="1:7" ht="15.75" x14ac:dyDescent="0.25">
      <c r="A554" s="3">
        <v>35594</v>
      </c>
      <c r="B554" s="2">
        <v>8.33</v>
      </c>
      <c r="C554" s="2">
        <v>55.94</v>
      </c>
      <c r="D554" s="2">
        <v>5.08</v>
      </c>
      <c r="E554" s="6">
        <f t="shared" si="14"/>
        <v>6.0204877815830246E-3</v>
      </c>
      <c r="F554" s="6">
        <f t="shared" si="14"/>
        <v>4.0680483856445578E-2</v>
      </c>
      <c r="G554" s="6">
        <f t="shared" si="14"/>
        <v>3.9447782910165463E-3</v>
      </c>
    </row>
    <row r="555" spans="1:7" ht="15.75" x14ac:dyDescent="0.25">
      <c r="A555" s="3">
        <v>35601</v>
      </c>
      <c r="B555" s="2">
        <v>8.43</v>
      </c>
      <c r="C555" s="2">
        <v>56.29</v>
      </c>
      <c r="D555" s="2">
        <v>5.09</v>
      </c>
      <c r="E555" s="6">
        <f t="shared" si="14"/>
        <v>1.1933315835012817E-2</v>
      </c>
      <c r="F555" s="6">
        <f t="shared" si="14"/>
        <v>6.2372117021214655E-3</v>
      </c>
      <c r="G555" s="6">
        <f t="shared" si="14"/>
        <v>1.9665689720408473E-3</v>
      </c>
    </row>
    <row r="556" spans="1:7" ht="15.75" x14ac:dyDescent="0.25">
      <c r="A556" s="3">
        <v>35608</v>
      </c>
      <c r="B556" s="2">
        <v>8.5500000000000007</v>
      </c>
      <c r="C556" s="2">
        <v>55.59</v>
      </c>
      <c r="D556" s="2">
        <v>5.07</v>
      </c>
      <c r="E556" s="6">
        <f t="shared" si="14"/>
        <v>1.4134510934904934E-2</v>
      </c>
      <c r="F556" s="6">
        <f t="shared" si="14"/>
        <v>-1.251357051055709E-2</v>
      </c>
      <c r="G556" s="6">
        <f t="shared" si="14"/>
        <v>-3.9370129593395316E-3</v>
      </c>
    </row>
    <row r="557" spans="1:7" ht="15.75" x14ac:dyDescent="0.25">
      <c r="A557" s="3">
        <v>35615</v>
      </c>
      <c r="B557" s="2">
        <v>8.67</v>
      </c>
      <c r="C557" s="2">
        <v>57.47</v>
      </c>
      <c r="D557" s="2">
        <v>5.1100000000000003</v>
      </c>
      <c r="E557" s="6">
        <f t="shared" si="14"/>
        <v>1.3937507843781458E-2</v>
      </c>
      <c r="F557" s="6">
        <f t="shared" si="14"/>
        <v>3.3259743554271873E-2</v>
      </c>
      <c r="G557" s="6">
        <f t="shared" si="14"/>
        <v>7.8585866125213105E-3</v>
      </c>
    </row>
    <row r="558" spans="1:7" ht="15.75" x14ac:dyDescent="0.25">
      <c r="A558" s="3">
        <v>35622</v>
      </c>
      <c r="B558" s="2">
        <v>8.7200000000000006</v>
      </c>
      <c r="C558" s="2">
        <v>57.47</v>
      </c>
      <c r="D558" s="2">
        <v>5.13</v>
      </c>
      <c r="E558" s="6">
        <f t="shared" si="14"/>
        <v>5.7504471284379379E-3</v>
      </c>
      <c r="F558" s="6">
        <f t="shared" si="14"/>
        <v>0</v>
      </c>
      <c r="G558" s="6">
        <f t="shared" si="14"/>
        <v>3.9062549670649893E-3</v>
      </c>
    </row>
    <row r="559" spans="1:7" ht="15.75" x14ac:dyDescent="0.25">
      <c r="A559" s="3">
        <v>35629</v>
      </c>
      <c r="B559" s="2">
        <v>8.67</v>
      </c>
      <c r="C559" s="2">
        <v>57.38</v>
      </c>
      <c r="D559" s="2">
        <v>5.15</v>
      </c>
      <c r="E559" s="6">
        <f t="shared" si="14"/>
        <v>-5.750447128437826E-3</v>
      </c>
      <c r="F559" s="6">
        <f t="shared" si="14"/>
        <v>-1.567261966431404E-3</v>
      </c>
      <c r="G559" s="6">
        <f t="shared" si="14"/>
        <v>3.8910554929667217E-3</v>
      </c>
    </row>
    <row r="560" spans="1:7" ht="15.75" x14ac:dyDescent="0.25">
      <c r="A560" s="3">
        <v>35636</v>
      </c>
      <c r="B560" s="2">
        <v>8.67</v>
      </c>
      <c r="C560" s="2">
        <v>58.86</v>
      </c>
      <c r="D560" s="2">
        <v>5.17</v>
      </c>
      <c r="E560" s="6">
        <f t="shared" si="14"/>
        <v>0</v>
      </c>
      <c r="F560" s="6">
        <f t="shared" si="14"/>
        <v>2.5465932252107908E-2</v>
      </c>
      <c r="G560" s="6">
        <f t="shared" si="14"/>
        <v>3.8759738446929397E-3</v>
      </c>
    </row>
    <row r="561" spans="1:7" ht="15.75" x14ac:dyDescent="0.25">
      <c r="A561" s="3">
        <v>35643</v>
      </c>
      <c r="B561" s="2">
        <v>8.66</v>
      </c>
      <c r="C561" s="2">
        <v>59.42</v>
      </c>
      <c r="D561" s="2">
        <v>5.19</v>
      </c>
      <c r="E561" s="6">
        <f t="shared" si="14"/>
        <v>-1.1540682181066394E-3</v>
      </c>
      <c r="F561" s="6">
        <f t="shared" si="14"/>
        <v>9.4691272291349739E-3</v>
      </c>
      <c r="G561" s="6">
        <f t="shared" si="14"/>
        <v>3.8610086574595933E-3</v>
      </c>
    </row>
    <row r="562" spans="1:7" ht="15.75" x14ac:dyDescent="0.25">
      <c r="A562" s="3">
        <v>35650</v>
      </c>
      <c r="B562" s="2">
        <v>8.69</v>
      </c>
      <c r="C562" s="2">
        <v>58.57</v>
      </c>
      <c r="D562" s="2">
        <v>5.16</v>
      </c>
      <c r="E562" s="6">
        <f t="shared" si="14"/>
        <v>3.4582167029568889E-3</v>
      </c>
      <c r="F562" s="6">
        <f t="shared" si="14"/>
        <v>-1.4408249932770689E-2</v>
      </c>
      <c r="G562" s="6">
        <f t="shared" si="14"/>
        <v>-5.7971176843259579E-3</v>
      </c>
    </row>
    <row r="563" spans="1:7" ht="15.75" x14ac:dyDescent="0.25">
      <c r="A563" s="3">
        <v>35657</v>
      </c>
      <c r="B563" s="2">
        <v>8.42</v>
      </c>
      <c r="C563" s="2">
        <v>56.55</v>
      </c>
      <c r="D563" s="2">
        <v>5.16</v>
      </c>
      <c r="E563" s="6">
        <f t="shared" si="14"/>
        <v>-3.1563111023065284E-2</v>
      </c>
      <c r="F563" s="6">
        <f t="shared" si="14"/>
        <v>-3.509741753956145E-2</v>
      </c>
      <c r="G563" s="6">
        <f t="shared" si="14"/>
        <v>0</v>
      </c>
    </row>
    <row r="564" spans="1:7" ht="15.75" x14ac:dyDescent="0.25">
      <c r="A564" s="3">
        <v>35664</v>
      </c>
      <c r="B564" s="2">
        <v>8.31</v>
      </c>
      <c r="C564" s="2">
        <v>57.99</v>
      </c>
      <c r="D564" s="2">
        <v>5.15</v>
      </c>
      <c r="E564" s="6">
        <f t="shared" si="14"/>
        <v>-1.3150219386878468E-2</v>
      </c>
      <c r="F564" s="6">
        <f t="shared" si="14"/>
        <v>2.5145379326219776E-2</v>
      </c>
      <c r="G564" s="6">
        <f t="shared" si="14"/>
        <v>-1.9398648178265917E-3</v>
      </c>
    </row>
    <row r="565" spans="1:7" ht="15.75" x14ac:dyDescent="0.25">
      <c r="A565" s="3">
        <v>35671</v>
      </c>
      <c r="B565" s="2">
        <v>7.93</v>
      </c>
      <c r="C565" s="2">
        <v>56.5</v>
      </c>
      <c r="D565" s="2">
        <v>5.17</v>
      </c>
      <c r="E565" s="6">
        <f t="shared" si="14"/>
        <v>-4.6806573220600348E-2</v>
      </c>
      <c r="F565" s="6">
        <f t="shared" si="14"/>
        <v>-2.6029943735953995E-2</v>
      </c>
      <c r="G565" s="6">
        <f t="shared" si="14"/>
        <v>3.8759738446929397E-3</v>
      </c>
    </row>
    <row r="566" spans="1:7" ht="15.75" x14ac:dyDescent="0.25">
      <c r="A566" s="3">
        <v>35678</v>
      </c>
      <c r="B566" s="2">
        <v>8.2200000000000006</v>
      </c>
      <c r="C566" s="2">
        <v>58.38</v>
      </c>
      <c r="D566" s="2">
        <v>5.18</v>
      </c>
      <c r="E566" s="6">
        <f t="shared" si="14"/>
        <v>3.591717342133207E-2</v>
      </c>
      <c r="F566" s="6">
        <f t="shared" si="14"/>
        <v>3.2732727273573584E-2</v>
      </c>
      <c r="G566" s="6">
        <f t="shared" si="14"/>
        <v>1.9323677510538603E-3</v>
      </c>
    </row>
    <row r="567" spans="1:7" ht="15.75" x14ac:dyDescent="0.25">
      <c r="A567" s="3">
        <v>35685</v>
      </c>
      <c r="B567" s="2">
        <v>8.0500000000000007</v>
      </c>
      <c r="C567" s="2">
        <v>58.08</v>
      </c>
      <c r="D567" s="2">
        <v>5.19</v>
      </c>
      <c r="E567" s="6">
        <f t="shared" si="14"/>
        <v>-2.0898117637616575E-2</v>
      </c>
      <c r="F567" s="6">
        <f t="shared" si="14"/>
        <v>-5.1519949094281092E-3</v>
      </c>
      <c r="G567" s="6">
        <f t="shared" si="14"/>
        <v>1.9286409064056863E-3</v>
      </c>
    </row>
    <row r="568" spans="1:7" ht="15.75" x14ac:dyDescent="0.25">
      <c r="A568" s="3">
        <v>35692</v>
      </c>
      <c r="B568" s="2">
        <v>8.2100000000000009</v>
      </c>
      <c r="C568" s="2">
        <v>59.77</v>
      </c>
      <c r="D568" s="2">
        <v>5.21</v>
      </c>
      <c r="E568" s="6">
        <f t="shared" si="14"/>
        <v>1.9680832033864802E-2</v>
      </c>
      <c r="F568" s="6">
        <f t="shared" si="14"/>
        <v>2.868249231962228E-2</v>
      </c>
      <c r="G568" s="6">
        <f t="shared" si="14"/>
        <v>3.8461585874780936E-3</v>
      </c>
    </row>
    <row r="569" spans="1:7" ht="15.75" x14ac:dyDescent="0.25">
      <c r="A569" s="3">
        <v>35699</v>
      </c>
      <c r="B569" s="2">
        <v>8.35</v>
      </c>
      <c r="C569" s="2">
        <v>59.45</v>
      </c>
      <c r="D569" s="2">
        <v>5.22</v>
      </c>
      <c r="E569" s="6">
        <f t="shared" si="14"/>
        <v>1.6908615398427022E-2</v>
      </c>
      <c r="F569" s="6">
        <f t="shared" si="14"/>
        <v>-5.3682396993720042E-3</v>
      </c>
      <c r="G569" s="6">
        <f t="shared" si="14"/>
        <v>1.9175461292718545E-3</v>
      </c>
    </row>
    <row r="570" spans="1:7" ht="15.75" x14ac:dyDescent="0.25">
      <c r="A570" s="3">
        <v>35706</v>
      </c>
      <c r="B570" s="2">
        <v>8.51</v>
      </c>
      <c r="C570" s="2">
        <v>60.71</v>
      </c>
      <c r="D570" s="2">
        <v>5.25</v>
      </c>
      <c r="E570" s="6">
        <f t="shared" si="14"/>
        <v>1.8980403722518715E-2</v>
      </c>
      <c r="F570" s="6">
        <f t="shared" si="14"/>
        <v>2.097280600555183E-2</v>
      </c>
      <c r="G570" s="6">
        <f t="shared" si="14"/>
        <v>5.7306747089850745E-3</v>
      </c>
    </row>
    <row r="571" spans="1:7" ht="15.75" x14ac:dyDescent="0.25">
      <c r="A571" s="3">
        <v>35713</v>
      </c>
      <c r="B571" s="2">
        <v>8.4</v>
      </c>
      <c r="C571" s="2">
        <v>60.87</v>
      </c>
      <c r="D571" s="2">
        <v>5.22</v>
      </c>
      <c r="E571" s="6">
        <f t="shared" si="14"/>
        <v>-1.3010236736014775E-2</v>
      </c>
      <c r="F571" s="6">
        <f t="shared" si="14"/>
        <v>2.6320133634903046E-3</v>
      </c>
      <c r="G571" s="6">
        <f t="shared" si="14"/>
        <v>-5.7306747089850953E-3</v>
      </c>
    </row>
    <row r="572" spans="1:7" ht="15.75" x14ac:dyDescent="0.25">
      <c r="A572" s="3">
        <v>35720</v>
      </c>
      <c r="B572" s="2">
        <v>8.3000000000000007</v>
      </c>
      <c r="C572" s="2">
        <v>59.42</v>
      </c>
      <c r="D572" s="2">
        <v>5.21</v>
      </c>
      <c r="E572" s="6">
        <f t="shared" si="14"/>
        <v>-1.1976191046715649E-2</v>
      </c>
      <c r="F572" s="6">
        <f t="shared" si="14"/>
        <v>-2.4109572471371365E-2</v>
      </c>
      <c r="G572" s="6">
        <f t="shared" si="14"/>
        <v>-1.9175461292717062E-3</v>
      </c>
    </row>
    <row r="573" spans="1:7" ht="15.75" x14ac:dyDescent="0.25">
      <c r="A573" s="3">
        <v>35727</v>
      </c>
      <c r="B573" s="2">
        <v>7.89</v>
      </c>
      <c r="C573" s="2">
        <v>59.27</v>
      </c>
      <c r="D573" s="2">
        <v>5.23</v>
      </c>
      <c r="E573" s="6">
        <f t="shared" si="14"/>
        <v>-5.0659379944769448E-2</v>
      </c>
      <c r="F573" s="6">
        <f t="shared" si="14"/>
        <v>-2.5275942347147201E-3</v>
      </c>
      <c r="G573" s="6">
        <f t="shared" si="14"/>
        <v>3.8314223115560888E-3</v>
      </c>
    </row>
    <row r="574" spans="1:7" ht="15.75" x14ac:dyDescent="0.25">
      <c r="A574" s="3">
        <v>35734</v>
      </c>
      <c r="B574" s="2">
        <v>7.66</v>
      </c>
      <c r="C574" s="2">
        <v>57.59</v>
      </c>
      <c r="D574" s="2">
        <v>5.27</v>
      </c>
      <c r="E574" s="6">
        <f t="shared" si="14"/>
        <v>-2.9584151105282935E-2</v>
      </c>
      <c r="F574" s="6">
        <f t="shared" si="14"/>
        <v>-2.8754334281165726E-2</v>
      </c>
      <c r="G574" s="6">
        <f t="shared" si="14"/>
        <v>7.6190844764393584E-3</v>
      </c>
    </row>
    <row r="575" spans="1:7" ht="15.75" x14ac:dyDescent="0.25">
      <c r="A575" s="3">
        <v>35741</v>
      </c>
      <c r="B575" s="2">
        <v>7.6</v>
      </c>
      <c r="C575" s="2">
        <v>58.43</v>
      </c>
      <c r="D575" s="2">
        <v>5.26</v>
      </c>
      <c r="E575" s="6">
        <f t="shared" si="14"/>
        <v>-7.8637364602145762E-3</v>
      </c>
      <c r="F575" s="6">
        <f t="shared" si="14"/>
        <v>1.4480515047764561E-2</v>
      </c>
      <c r="G575" s="6">
        <f t="shared" si="14"/>
        <v>-1.8993358036524051E-3</v>
      </c>
    </row>
    <row r="576" spans="1:7" ht="15.75" x14ac:dyDescent="0.25">
      <c r="A576" s="3">
        <v>35748</v>
      </c>
      <c r="B576" s="2">
        <v>7.35</v>
      </c>
      <c r="C576" s="2">
        <v>58.51</v>
      </c>
      <c r="D576" s="2">
        <v>5.27</v>
      </c>
      <c r="E576" s="6">
        <f t="shared" si="14"/>
        <v>-3.3447934067540132E-2</v>
      </c>
      <c r="F576" s="6">
        <f t="shared" si="14"/>
        <v>1.368223233799063E-3</v>
      </c>
      <c r="G576" s="6">
        <f t="shared" si="14"/>
        <v>1.8993358036523157E-3</v>
      </c>
    </row>
    <row r="577" spans="1:7" ht="15.75" x14ac:dyDescent="0.25">
      <c r="A577" s="3">
        <v>35755</v>
      </c>
      <c r="B577" s="2">
        <v>7.68</v>
      </c>
      <c r="C577" s="2">
        <v>60.72</v>
      </c>
      <c r="D577" s="2">
        <v>5.27</v>
      </c>
      <c r="E577" s="6">
        <f t="shared" si="14"/>
        <v>4.3919233934835579E-2</v>
      </c>
      <c r="F577" s="6">
        <f t="shared" si="14"/>
        <v>3.7075453287229811E-2</v>
      </c>
      <c r="G577" s="6">
        <f t="shared" si="14"/>
        <v>0</v>
      </c>
    </row>
    <row r="578" spans="1:7" ht="15.75" x14ac:dyDescent="0.25">
      <c r="A578" s="3">
        <v>35762</v>
      </c>
      <c r="B578" s="2">
        <v>7.56</v>
      </c>
      <c r="C578" s="2">
        <v>60.24</v>
      </c>
      <c r="D578" s="2">
        <v>5.3</v>
      </c>
      <c r="E578" s="6">
        <f t="shared" si="14"/>
        <v>-1.5748356968139168E-2</v>
      </c>
      <c r="F578" s="6">
        <f t="shared" si="14"/>
        <v>-7.9365495957363034E-3</v>
      </c>
      <c r="G578" s="6">
        <f t="shared" si="14"/>
        <v>5.6764580048053424E-3</v>
      </c>
    </row>
    <row r="579" spans="1:7" ht="15.75" x14ac:dyDescent="0.25">
      <c r="A579" s="3">
        <v>35769</v>
      </c>
      <c r="B579" s="2">
        <v>7.71</v>
      </c>
      <c r="C579" s="2">
        <v>62.06</v>
      </c>
      <c r="D579" s="2">
        <v>5.31</v>
      </c>
      <c r="E579" s="6">
        <f t="shared" si="14"/>
        <v>1.964699738379664E-2</v>
      </c>
      <c r="F579" s="6">
        <f t="shared" si="14"/>
        <v>2.9765075528595978E-2</v>
      </c>
      <c r="G579" s="6">
        <f t="shared" si="14"/>
        <v>1.8850146957712041E-3</v>
      </c>
    </row>
    <row r="580" spans="1:7" ht="15.75" x14ac:dyDescent="0.25">
      <c r="A580" s="3">
        <v>35776</v>
      </c>
      <c r="B580" s="2">
        <v>7.42</v>
      </c>
      <c r="C580" s="2">
        <v>60.16</v>
      </c>
      <c r="D580" s="2">
        <v>5.33</v>
      </c>
      <c r="E580" s="6">
        <f t="shared" si="14"/>
        <v>-3.8339130395949016E-2</v>
      </c>
      <c r="F580" s="6">
        <f t="shared" si="14"/>
        <v>-3.109397937864988E-2</v>
      </c>
      <c r="G580" s="6">
        <f t="shared" si="14"/>
        <v>3.7594029239057455E-3</v>
      </c>
    </row>
    <row r="581" spans="1:7" ht="15.75" x14ac:dyDescent="0.25">
      <c r="A581" s="3">
        <v>35783</v>
      </c>
      <c r="B581" s="2">
        <v>7.42</v>
      </c>
      <c r="C581" s="2">
        <v>59.76</v>
      </c>
      <c r="D581" s="2">
        <v>5.35</v>
      </c>
      <c r="E581" s="6">
        <f t="shared" si="14"/>
        <v>0</v>
      </c>
      <c r="F581" s="6">
        <f t="shared" si="14"/>
        <v>-6.6711388170225348E-3</v>
      </c>
      <c r="G581" s="6">
        <f t="shared" si="14"/>
        <v>3.745322730161892E-3</v>
      </c>
    </row>
    <row r="582" spans="1:7" ht="15.75" x14ac:dyDescent="0.25">
      <c r="A582" s="3">
        <v>35790</v>
      </c>
      <c r="B582" s="2">
        <v>7.45</v>
      </c>
      <c r="C582" s="2">
        <v>59.08</v>
      </c>
      <c r="D582" s="2">
        <v>5.36</v>
      </c>
      <c r="E582" s="6">
        <f t="shared" ref="E582:G645" si="15">LN(B582/B581)</f>
        <v>4.0349752121790821E-3</v>
      </c>
      <c r="F582" s="6">
        <f t="shared" si="15"/>
        <v>-1.1444083161382845E-2</v>
      </c>
      <c r="G582" s="6">
        <f t="shared" si="15"/>
        <v>1.8674141747954624E-3</v>
      </c>
    </row>
    <row r="583" spans="1:7" ht="15.75" x14ac:dyDescent="0.25">
      <c r="A583" s="3">
        <v>35797</v>
      </c>
      <c r="B583" s="2">
        <v>7.62</v>
      </c>
      <c r="C583" s="2">
        <v>61.56</v>
      </c>
      <c r="D583" s="2">
        <v>5.39</v>
      </c>
      <c r="E583" s="6">
        <f t="shared" si="15"/>
        <v>2.2562337307086792E-2</v>
      </c>
      <c r="F583" s="6">
        <f t="shared" si="15"/>
        <v>4.1119851307499504E-2</v>
      </c>
      <c r="G583" s="6">
        <f t="shared" si="15"/>
        <v>5.5814098381950445E-3</v>
      </c>
    </row>
    <row r="584" spans="1:7" ht="15.75" x14ac:dyDescent="0.25">
      <c r="A584" s="3">
        <v>35804</v>
      </c>
      <c r="B584" s="2">
        <v>7.28</v>
      </c>
      <c r="C584" s="2">
        <v>58.59</v>
      </c>
      <c r="D584" s="2">
        <v>5.42</v>
      </c>
      <c r="E584" s="6">
        <f t="shared" si="15"/>
        <v>-4.5645507489960262E-2</v>
      </c>
      <c r="F584" s="6">
        <f t="shared" si="15"/>
        <v>-4.9448275413981141E-2</v>
      </c>
      <c r="G584" s="6">
        <f t="shared" si="15"/>
        <v>5.5504305306490415E-3</v>
      </c>
    </row>
    <row r="585" spans="1:7" ht="15.75" x14ac:dyDescent="0.25">
      <c r="A585" s="3">
        <v>35811</v>
      </c>
      <c r="B585" s="2">
        <v>7.47</v>
      </c>
      <c r="C585" s="2">
        <v>60.74</v>
      </c>
      <c r="D585" s="2">
        <v>5.43</v>
      </c>
      <c r="E585" s="6">
        <f t="shared" si="15"/>
        <v>2.5764136936131245E-2</v>
      </c>
      <c r="F585" s="6">
        <f t="shared" si="15"/>
        <v>3.6038426060905411E-2</v>
      </c>
      <c r="G585" s="6">
        <f t="shared" si="15"/>
        <v>1.843318494289093E-3</v>
      </c>
    </row>
    <row r="586" spans="1:7" ht="15.75" x14ac:dyDescent="0.25">
      <c r="A586" s="3">
        <v>35818</v>
      </c>
      <c r="B586" s="2">
        <v>7.63</v>
      </c>
      <c r="C586" s="2">
        <v>60.49</v>
      </c>
      <c r="D586" s="2">
        <v>5.4</v>
      </c>
      <c r="E586" s="6">
        <f t="shared" si="15"/>
        <v>2.1192846151639744E-2</v>
      </c>
      <c r="F586" s="6">
        <f t="shared" si="15"/>
        <v>-4.1243974987798873E-3</v>
      </c>
      <c r="G586" s="6">
        <f t="shared" si="15"/>
        <v>-5.5401803756152451E-3</v>
      </c>
    </row>
    <row r="587" spans="1:7" ht="15.75" x14ac:dyDescent="0.25">
      <c r="A587" s="3">
        <v>35825</v>
      </c>
      <c r="B587" s="2">
        <v>7.78</v>
      </c>
      <c r="C587" s="2">
        <v>61.95</v>
      </c>
      <c r="D587" s="2">
        <v>5.43</v>
      </c>
      <c r="E587" s="6">
        <f t="shared" si="15"/>
        <v>1.9468492893934729E-2</v>
      </c>
      <c r="F587" s="6">
        <f t="shared" si="15"/>
        <v>2.3849545956328554E-2</v>
      </c>
      <c r="G587" s="6">
        <f t="shared" si="15"/>
        <v>5.5401803756153509E-3</v>
      </c>
    </row>
    <row r="588" spans="1:7" ht="15.75" x14ac:dyDescent="0.25">
      <c r="A588" s="3">
        <v>35832</v>
      </c>
      <c r="B588" s="2">
        <v>8.1</v>
      </c>
      <c r="C588" s="2">
        <v>64.010000000000005</v>
      </c>
      <c r="D588" s="2">
        <v>5.43</v>
      </c>
      <c r="E588" s="6">
        <f t="shared" si="15"/>
        <v>4.0307723488092813E-2</v>
      </c>
      <c r="F588" s="6">
        <f t="shared" si="15"/>
        <v>3.2711713078760606E-2</v>
      </c>
      <c r="G588" s="6">
        <f t="shared" si="15"/>
        <v>0</v>
      </c>
    </row>
    <row r="589" spans="1:7" ht="15.75" x14ac:dyDescent="0.25">
      <c r="A589" s="3">
        <v>35839</v>
      </c>
      <c r="B589" s="2">
        <v>7.93</v>
      </c>
      <c r="C589" s="2">
        <v>64.510000000000005</v>
      </c>
      <c r="D589" s="2">
        <v>5.44</v>
      </c>
      <c r="E589" s="6">
        <f t="shared" si="15"/>
        <v>-2.1211026031636403E-2</v>
      </c>
      <c r="F589" s="6">
        <f t="shared" si="15"/>
        <v>7.7809293902381957E-3</v>
      </c>
      <c r="G589" s="6">
        <f t="shared" si="15"/>
        <v>1.8399269220072951E-3</v>
      </c>
    </row>
    <row r="590" spans="1:7" ht="15.75" x14ac:dyDescent="0.25">
      <c r="A590" s="3">
        <v>35846</v>
      </c>
      <c r="B590" s="2">
        <v>8.07</v>
      </c>
      <c r="C590" s="2">
        <v>65.430000000000007</v>
      </c>
      <c r="D590" s="2">
        <v>5.44</v>
      </c>
      <c r="E590" s="6">
        <f t="shared" si="15"/>
        <v>1.7500446635100867E-2</v>
      </c>
      <c r="F590" s="6">
        <f t="shared" si="15"/>
        <v>1.4160618337497067E-2</v>
      </c>
      <c r="G590" s="6">
        <f t="shared" si="15"/>
        <v>0</v>
      </c>
    </row>
    <row r="591" spans="1:7" ht="15.75" x14ac:dyDescent="0.25">
      <c r="A591" s="3">
        <v>35853</v>
      </c>
      <c r="B591" s="2">
        <v>8.32</v>
      </c>
      <c r="C591" s="2">
        <v>66.400000000000006</v>
      </c>
      <c r="D591" s="2">
        <v>5.45</v>
      </c>
      <c r="E591" s="6">
        <f t="shared" si="15"/>
        <v>3.0508772551259711E-2</v>
      </c>
      <c r="F591" s="6">
        <f t="shared" si="15"/>
        <v>1.4716187600740772E-2</v>
      </c>
      <c r="G591" s="6">
        <f t="shared" si="15"/>
        <v>1.8365478073013304E-3</v>
      </c>
    </row>
    <row r="592" spans="1:7" ht="15.75" x14ac:dyDescent="0.25">
      <c r="A592" s="3">
        <v>35860</v>
      </c>
      <c r="B592" s="2">
        <v>8.26</v>
      </c>
      <c r="C592" s="2">
        <v>66.84</v>
      </c>
      <c r="D592" s="2">
        <v>5.42</v>
      </c>
      <c r="E592" s="6">
        <f t="shared" si="15"/>
        <v>-7.2376673002306135E-3</v>
      </c>
      <c r="F592" s="6">
        <f t="shared" si="15"/>
        <v>6.6046472448048343E-3</v>
      </c>
      <c r="G592" s="6">
        <f t="shared" si="15"/>
        <v>-5.5197932235979217E-3</v>
      </c>
    </row>
    <row r="593" spans="1:7" ht="15.75" x14ac:dyDescent="0.25">
      <c r="A593" s="3">
        <v>35867</v>
      </c>
      <c r="B593" s="2">
        <v>8.4600000000000009</v>
      </c>
      <c r="C593" s="2">
        <v>67.67</v>
      </c>
      <c r="D593" s="2">
        <v>5.42</v>
      </c>
      <c r="E593" s="6">
        <f t="shared" si="15"/>
        <v>2.3924586085245243E-2</v>
      </c>
      <c r="F593" s="6">
        <f t="shared" si="15"/>
        <v>1.2341246516941164E-2</v>
      </c>
      <c r="G593" s="6">
        <f t="shared" si="15"/>
        <v>0</v>
      </c>
    </row>
    <row r="594" spans="1:7" ht="15.75" x14ac:dyDescent="0.25">
      <c r="A594" s="3">
        <v>35874</v>
      </c>
      <c r="B594" s="2">
        <v>8.48</v>
      </c>
      <c r="C594" s="2">
        <v>69.62</v>
      </c>
      <c r="D594" s="2">
        <v>5.43</v>
      </c>
      <c r="E594" s="6">
        <f t="shared" si="15"/>
        <v>2.3612761856796854E-3</v>
      </c>
      <c r="F594" s="6">
        <f t="shared" si="15"/>
        <v>2.8408932139158807E-2</v>
      </c>
      <c r="G594" s="6">
        <f t="shared" si="15"/>
        <v>1.843318494289093E-3</v>
      </c>
    </row>
    <row r="595" spans="1:7" ht="15.75" x14ac:dyDescent="0.25">
      <c r="A595" s="3">
        <v>35881</v>
      </c>
      <c r="B595" s="2">
        <v>8.68</v>
      </c>
      <c r="C595" s="2">
        <v>69.39</v>
      </c>
      <c r="D595" s="2">
        <v>5.43</v>
      </c>
      <c r="E595" s="6">
        <f t="shared" si="15"/>
        <v>2.3311078868446931E-2</v>
      </c>
      <c r="F595" s="6">
        <f t="shared" si="15"/>
        <v>-3.3091174718353727E-3</v>
      </c>
      <c r="G595" s="6">
        <f t="shared" si="15"/>
        <v>0</v>
      </c>
    </row>
    <row r="596" spans="1:7" ht="15.75" x14ac:dyDescent="0.25">
      <c r="A596" s="3">
        <v>35888</v>
      </c>
      <c r="B596" s="2">
        <v>8.66</v>
      </c>
      <c r="C596" s="2">
        <v>71.13</v>
      </c>
      <c r="D596" s="2">
        <v>5.47</v>
      </c>
      <c r="E596" s="6">
        <f t="shared" si="15"/>
        <v>-2.3068060979149481E-3</v>
      </c>
      <c r="F596" s="6">
        <f t="shared" si="15"/>
        <v>2.4766423833966211E-2</v>
      </c>
      <c r="G596" s="6">
        <f t="shared" si="15"/>
        <v>7.3394824880457484E-3</v>
      </c>
    </row>
    <row r="597" spans="1:7" ht="15.75" x14ac:dyDescent="0.25">
      <c r="A597" s="3">
        <v>35895</v>
      </c>
      <c r="B597" s="2">
        <v>8.86</v>
      </c>
      <c r="C597" s="2">
        <v>70.39</v>
      </c>
      <c r="D597" s="2">
        <v>5.46</v>
      </c>
      <c r="E597" s="6">
        <f t="shared" si="15"/>
        <v>2.2832042042645689E-2</v>
      </c>
      <c r="F597" s="6">
        <f t="shared" si="15"/>
        <v>-1.0457981125383549E-2</v>
      </c>
      <c r="G597" s="6">
        <f t="shared" si="15"/>
        <v>-1.829826677076116E-3</v>
      </c>
    </row>
    <row r="598" spans="1:7" ht="15.75" x14ac:dyDescent="0.25">
      <c r="A598" s="3">
        <v>35902</v>
      </c>
      <c r="B598" s="2">
        <v>8.7899999999999991</v>
      </c>
      <c r="C598" s="2">
        <v>71.16</v>
      </c>
      <c r="D598" s="2">
        <v>5.45</v>
      </c>
      <c r="E598" s="6">
        <f t="shared" si="15"/>
        <v>-7.9320529199039432E-3</v>
      </c>
      <c r="F598" s="6">
        <f t="shared" si="15"/>
        <v>1.0879655177594053E-2</v>
      </c>
      <c r="G598" s="6">
        <f t="shared" si="15"/>
        <v>-1.8331810816609605E-3</v>
      </c>
    </row>
    <row r="599" spans="1:7" ht="15.75" x14ac:dyDescent="0.25">
      <c r="A599" s="3">
        <v>35909</v>
      </c>
      <c r="B599" s="2">
        <v>8.73</v>
      </c>
      <c r="C599" s="2">
        <v>70.22</v>
      </c>
      <c r="D599" s="2">
        <v>5.42</v>
      </c>
      <c r="E599" s="6">
        <f t="shared" si="15"/>
        <v>-6.8493418455746712E-3</v>
      </c>
      <c r="F599" s="6">
        <f t="shared" si="15"/>
        <v>-1.3297692057348201E-2</v>
      </c>
      <c r="G599" s="6">
        <f t="shared" si="15"/>
        <v>-5.5197932235979217E-3</v>
      </c>
    </row>
    <row r="600" spans="1:7" ht="15.75" x14ac:dyDescent="0.25">
      <c r="A600" s="3">
        <v>35916</v>
      </c>
      <c r="B600" s="2">
        <v>8.83</v>
      </c>
      <c r="C600" s="2">
        <v>71.08</v>
      </c>
      <c r="D600" s="2">
        <v>5.44</v>
      </c>
      <c r="E600" s="6">
        <f t="shared" si="15"/>
        <v>1.1389644764357769E-2</v>
      </c>
      <c r="F600" s="6">
        <f t="shared" si="15"/>
        <v>1.2172832546164443E-2</v>
      </c>
      <c r="G600" s="6">
        <f t="shared" si="15"/>
        <v>3.6832454162965891E-3</v>
      </c>
    </row>
    <row r="601" spans="1:7" ht="15.75" x14ac:dyDescent="0.25">
      <c r="A601" s="3">
        <v>35923</v>
      </c>
      <c r="B601" s="2">
        <v>8.82</v>
      </c>
      <c r="C601" s="2">
        <v>70.28</v>
      </c>
      <c r="D601" s="2">
        <v>5.44</v>
      </c>
      <c r="E601" s="6">
        <f t="shared" si="15"/>
        <v>-1.1331445971687313E-3</v>
      </c>
      <c r="F601" s="6">
        <f t="shared" si="15"/>
        <v>-1.1318739967554097E-2</v>
      </c>
      <c r="G601" s="6">
        <f t="shared" si="15"/>
        <v>0</v>
      </c>
    </row>
    <row r="602" spans="1:7" ht="15.75" x14ac:dyDescent="0.25">
      <c r="A602" s="3">
        <v>35930</v>
      </c>
      <c r="B602" s="2">
        <v>8.81</v>
      </c>
      <c r="C602" s="2">
        <v>70.37</v>
      </c>
      <c r="D602" s="2">
        <v>5.45</v>
      </c>
      <c r="E602" s="6">
        <f t="shared" si="15"/>
        <v>-1.1344300706117583E-3</v>
      </c>
      <c r="F602" s="6">
        <f t="shared" si="15"/>
        <v>1.279772659561078E-3</v>
      </c>
      <c r="G602" s="6">
        <f t="shared" si="15"/>
        <v>1.8365478073013304E-3</v>
      </c>
    </row>
    <row r="603" spans="1:7" ht="15.75" x14ac:dyDescent="0.25">
      <c r="A603" s="3">
        <v>35937</v>
      </c>
      <c r="B603" s="2">
        <v>8.8800000000000008</v>
      </c>
      <c r="C603" s="2">
        <v>70.5</v>
      </c>
      <c r="D603" s="2">
        <v>5.47</v>
      </c>
      <c r="E603" s="6">
        <f t="shared" si="15"/>
        <v>7.9141170559905282E-3</v>
      </c>
      <c r="F603" s="6">
        <f t="shared" si="15"/>
        <v>1.8456738397654446E-3</v>
      </c>
      <c r="G603" s="6">
        <f t="shared" si="15"/>
        <v>3.6630077587370201E-3</v>
      </c>
    </row>
    <row r="604" spans="1:7" ht="15.75" x14ac:dyDescent="0.25">
      <c r="A604" s="3">
        <v>35944</v>
      </c>
      <c r="B604" s="2">
        <v>8.7200000000000006</v>
      </c>
      <c r="C604" s="2">
        <v>69.260000000000005</v>
      </c>
      <c r="D604" s="2">
        <v>5.51</v>
      </c>
      <c r="E604" s="6">
        <f t="shared" si="15"/>
        <v>-1.8182319083190474E-2</v>
      </c>
      <c r="F604" s="6">
        <f t="shared" si="15"/>
        <v>-1.7745170843947045E-2</v>
      </c>
      <c r="G604" s="6">
        <f t="shared" si="15"/>
        <v>7.2860067309333133E-3</v>
      </c>
    </row>
    <row r="605" spans="1:7" ht="15.75" x14ac:dyDescent="0.25">
      <c r="A605" s="3">
        <v>35951</v>
      </c>
      <c r="B605" s="2">
        <v>8.77</v>
      </c>
      <c r="C605" s="2">
        <v>70.75</v>
      </c>
      <c r="D605" s="2">
        <v>5.51</v>
      </c>
      <c r="E605" s="6">
        <f t="shared" si="15"/>
        <v>5.7175684632032398E-3</v>
      </c>
      <c r="F605" s="6">
        <f t="shared" si="15"/>
        <v>2.1284997549071E-2</v>
      </c>
      <c r="G605" s="6">
        <f t="shared" si="15"/>
        <v>0</v>
      </c>
    </row>
    <row r="606" spans="1:7" ht="15.75" x14ac:dyDescent="0.25">
      <c r="A606" s="3">
        <v>35958</v>
      </c>
      <c r="B606" s="2">
        <v>8.39</v>
      </c>
      <c r="C606" s="2">
        <v>69.819999999999993</v>
      </c>
      <c r="D606" s="2">
        <v>5.52</v>
      </c>
      <c r="E606" s="6">
        <f t="shared" si="15"/>
        <v>-4.4296285904976695E-2</v>
      </c>
      <c r="F606" s="6">
        <f t="shared" si="15"/>
        <v>-1.3232034846457122E-2</v>
      </c>
      <c r="G606" s="6">
        <f t="shared" si="15"/>
        <v>1.8132371241807218E-3</v>
      </c>
    </row>
    <row r="607" spans="1:7" ht="15.75" x14ac:dyDescent="0.25">
      <c r="A607" s="3">
        <v>35965</v>
      </c>
      <c r="B607" s="2">
        <v>8.49</v>
      </c>
      <c r="C607" s="2">
        <v>69.95</v>
      </c>
      <c r="D607" s="2">
        <v>5.51</v>
      </c>
      <c r="E607" s="6">
        <f t="shared" si="15"/>
        <v>1.1848479844141129E-2</v>
      </c>
      <c r="F607" s="6">
        <f t="shared" si="15"/>
        <v>1.860199434600371E-3</v>
      </c>
      <c r="G607" s="6">
        <f t="shared" si="15"/>
        <v>-1.8132371241808313E-3</v>
      </c>
    </row>
    <row r="608" spans="1:7" ht="15.75" x14ac:dyDescent="0.25">
      <c r="A608" s="3">
        <v>35972</v>
      </c>
      <c r="B608" s="2">
        <v>8.52</v>
      </c>
      <c r="C608" s="2">
        <v>72.03</v>
      </c>
      <c r="D608" s="2">
        <v>5.5</v>
      </c>
      <c r="E608" s="6">
        <f t="shared" si="15"/>
        <v>3.5273405179684406E-3</v>
      </c>
      <c r="F608" s="6">
        <f t="shared" si="15"/>
        <v>2.9301997789781337E-2</v>
      </c>
      <c r="G608" s="6">
        <f t="shared" si="15"/>
        <v>-1.816530926397894E-3</v>
      </c>
    </row>
    <row r="609" spans="1:7" ht="15.75" x14ac:dyDescent="0.25">
      <c r="A609" s="3">
        <v>35979</v>
      </c>
      <c r="B609" s="2">
        <v>8.74</v>
      </c>
      <c r="C609" s="2">
        <v>72.89</v>
      </c>
      <c r="D609" s="2">
        <v>5.53</v>
      </c>
      <c r="E609" s="6">
        <f t="shared" si="15"/>
        <v>2.5493848826219766E-2</v>
      </c>
      <c r="F609" s="6">
        <f t="shared" si="15"/>
        <v>1.1868756492849998E-2</v>
      </c>
      <c r="G609" s="6">
        <f t="shared" si="15"/>
        <v>5.4397232958183417E-3</v>
      </c>
    </row>
    <row r="610" spans="1:7" ht="15.75" x14ac:dyDescent="0.25">
      <c r="A610" s="3">
        <v>35986</v>
      </c>
      <c r="B610" s="2">
        <v>8.77</v>
      </c>
      <c r="C610" s="2">
        <v>74.06</v>
      </c>
      <c r="D610" s="2">
        <v>5.53</v>
      </c>
      <c r="E610" s="6">
        <f t="shared" si="15"/>
        <v>3.4266167166475134E-3</v>
      </c>
      <c r="F610" s="6">
        <f t="shared" si="15"/>
        <v>1.592412009134497E-2</v>
      </c>
      <c r="G610" s="6">
        <f t="shared" si="15"/>
        <v>0</v>
      </c>
    </row>
    <row r="611" spans="1:7" ht="15.75" x14ac:dyDescent="0.25">
      <c r="A611" s="3">
        <v>35993</v>
      </c>
      <c r="B611" s="2">
        <v>9.15</v>
      </c>
      <c r="C611" s="2">
        <v>75.489999999999995</v>
      </c>
      <c r="D611" s="2">
        <v>5.52</v>
      </c>
      <c r="E611" s="6">
        <f t="shared" si="15"/>
        <v>4.2417072903338335E-2</v>
      </c>
      <c r="F611" s="6">
        <f t="shared" si="15"/>
        <v>1.9124621666066859E-2</v>
      </c>
      <c r="G611" s="6">
        <f t="shared" si="15"/>
        <v>-1.8099552452396416E-3</v>
      </c>
    </row>
    <row r="612" spans="1:7" ht="15.75" x14ac:dyDescent="0.25">
      <c r="A612" s="3">
        <v>36000</v>
      </c>
      <c r="B612" s="2">
        <v>9</v>
      </c>
      <c r="C612" s="2">
        <v>72.58</v>
      </c>
      <c r="D612" s="2">
        <v>5.52</v>
      </c>
      <c r="E612" s="6">
        <f t="shared" si="15"/>
        <v>-1.6529301951210582E-2</v>
      </c>
      <c r="F612" s="6">
        <f t="shared" si="15"/>
        <v>-3.9310795366609169E-2</v>
      </c>
      <c r="G612" s="6">
        <f t="shared" si="15"/>
        <v>0</v>
      </c>
    </row>
    <row r="613" spans="1:7" ht="15.75" x14ac:dyDescent="0.25">
      <c r="A613" s="3">
        <v>36007</v>
      </c>
      <c r="B613" s="2">
        <v>8.85</v>
      </c>
      <c r="C613" s="2">
        <v>71.319999999999993</v>
      </c>
      <c r="D613" s="2">
        <v>5.54</v>
      </c>
      <c r="E613" s="6">
        <f t="shared" si="15"/>
        <v>-1.6807118316381289E-2</v>
      </c>
      <c r="F613" s="6">
        <f t="shared" si="15"/>
        <v>-1.7512608789984674E-2</v>
      </c>
      <c r="G613" s="6">
        <f t="shared" si="15"/>
        <v>3.6166404701885148E-3</v>
      </c>
    </row>
    <row r="614" spans="1:7" ht="15.75" x14ac:dyDescent="0.25">
      <c r="A614" s="3">
        <v>36014</v>
      </c>
      <c r="B614" s="2">
        <v>8.52</v>
      </c>
      <c r="C614" s="2">
        <v>69.349999999999994</v>
      </c>
      <c r="D614" s="2">
        <v>5.55</v>
      </c>
      <c r="E614" s="6">
        <f t="shared" si="15"/>
        <v>-3.8001118178613749E-2</v>
      </c>
      <c r="F614" s="6">
        <f t="shared" si="15"/>
        <v>-2.801064623409907E-2</v>
      </c>
      <c r="G614" s="6">
        <f t="shared" si="15"/>
        <v>1.8034269991507267E-3</v>
      </c>
    </row>
    <row r="615" spans="1:7" ht="15.75" x14ac:dyDescent="0.25">
      <c r="A615" s="3">
        <v>36021</v>
      </c>
      <c r="B615" s="2">
        <v>8.2200000000000006</v>
      </c>
      <c r="C615" s="2">
        <v>67.680000000000007</v>
      </c>
      <c r="D615" s="2">
        <v>5.55</v>
      </c>
      <c r="E615" s="6">
        <f t="shared" si="15"/>
        <v>-3.5846131773135649E-2</v>
      </c>
      <c r="F615" s="6">
        <f t="shared" si="15"/>
        <v>-2.4375431462872608E-2</v>
      </c>
      <c r="G615" s="6">
        <f t="shared" si="15"/>
        <v>0</v>
      </c>
    </row>
    <row r="616" spans="1:7" ht="15.75" x14ac:dyDescent="0.25">
      <c r="A616" s="3">
        <v>36028</v>
      </c>
      <c r="B616" s="2">
        <v>8.1</v>
      </c>
      <c r="C616" s="2">
        <v>68.89</v>
      </c>
      <c r="D616" s="2">
        <v>5.57</v>
      </c>
      <c r="E616" s="6">
        <f t="shared" si="15"/>
        <v>-1.4706147389695562E-2</v>
      </c>
      <c r="F616" s="6">
        <f t="shared" si="15"/>
        <v>1.7720314307136536E-2</v>
      </c>
      <c r="G616" s="6">
        <f t="shared" si="15"/>
        <v>3.5971261808496963E-3</v>
      </c>
    </row>
    <row r="617" spans="1:7" ht="15.75" x14ac:dyDescent="0.25">
      <c r="A617" s="3">
        <v>36035</v>
      </c>
      <c r="B617" s="2">
        <v>7.72</v>
      </c>
      <c r="C617" s="2">
        <v>65.459999999999994</v>
      </c>
      <c r="D617" s="2">
        <v>5.59</v>
      </c>
      <c r="E617" s="6">
        <f t="shared" si="15"/>
        <v>-4.8049697641708314E-2</v>
      </c>
      <c r="F617" s="6">
        <f t="shared" si="15"/>
        <v>-5.1071760532070166E-2</v>
      </c>
      <c r="G617" s="6">
        <f t="shared" si="15"/>
        <v>3.5842332278151067E-3</v>
      </c>
    </row>
    <row r="618" spans="1:7" ht="15.75" x14ac:dyDescent="0.25">
      <c r="A618" s="3">
        <v>36042</v>
      </c>
      <c r="B618" s="2">
        <v>7.81</v>
      </c>
      <c r="C618" s="2">
        <v>62.09</v>
      </c>
      <c r="D618" s="2">
        <v>5.61</v>
      </c>
      <c r="E618" s="6">
        <f t="shared" si="15"/>
        <v>1.1590599814909836E-2</v>
      </c>
      <c r="F618" s="6">
        <f t="shared" si="15"/>
        <v>-5.2854323696232899E-2</v>
      </c>
      <c r="G618" s="6">
        <f t="shared" si="15"/>
        <v>3.5714323675971795E-3</v>
      </c>
    </row>
    <row r="619" spans="1:7" ht="15.75" x14ac:dyDescent="0.25">
      <c r="A619" s="3">
        <v>36049</v>
      </c>
      <c r="B619" s="2">
        <v>7.82</v>
      </c>
      <c r="C619" s="2">
        <v>64.349999999999994</v>
      </c>
      <c r="D619" s="2">
        <v>5.62</v>
      </c>
      <c r="E619" s="6">
        <f t="shared" si="15"/>
        <v>1.2795907056252546E-3</v>
      </c>
      <c r="F619" s="6">
        <f t="shared" si="15"/>
        <v>3.5751988665334099E-2</v>
      </c>
      <c r="G619" s="6">
        <f t="shared" si="15"/>
        <v>1.780944370994692E-3</v>
      </c>
    </row>
    <row r="620" spans="1:7" ht="15.75" x14ac:dyDescent="0.25">
      <c r="A620" s="3">
        <v>36056</v>
      </c>
      <c r="B620" s="2">
        <v>7.66</v>
      </c>
      <c r="C620" s="2">
        <v>65.08</v>
      </c>
      <c r="D620" s="2">
        <v>5.63</v>
      </c>
      <c r="E620" s="6">
        <f t="shared" si="15"/>
        <v>-2.0672570804719799E-2</v>
      </c>
      <c r="F620" s="6">
        <f t="shared" si="15"/>
        <v>1.128034830870152E-2</v>
      </c>
      <c r="G620" s="6">
        <f t="shared" si="15"/>
        <v>1.7777782459993572E-3</v>
      </c>
    </row>
    <row r="621" spans="1:7" ht="15.75" x14ac:dyDescent="0.25">
      <c r="A621" s="3">
        <v>36063</v>
      </c>
      <c r="B621" s="2">
        <v>7.6</v>
      </c>
      <c r="C621" s="2">
        <v>66.66</v>
      </c>
      <c r="D621" s="2">
        <v>5.64</v>
      </c>
      <c r="E621" s="6">
        <f t="shared" si="15"/>
        <v>-7.8637364602145762E-3</v>
      </c>
      <c r="F621" s="6">
        <f t="shared" si="15"/>
        <v>2.3987790528756554E-2</v>
      </c>
      <c r="G621" s="6">
        <f t="shared" si="15"/>
        <v>1.7746233583684796E-3</v>
      </c>
    </row>
    <row r="622" spans="1:7" ht="15.75" x14ac:dyDescent="0.25">
      <c r="A622" s="3">
        <v>36070</v>
      </c>
      <c r="B622" s="2">
        <v>7.18</v>
      </c>
      <c r="C622" s="2">
        <v>64.010000000000005</v>
      </c>
      <c r="D622" s="2">
        <v>5.71</v>
      </c>
      <c r="E622" s="6">
        <f t="shared" si="15"/>
        <v>-5.6848864232152525E-2</v>
      </c>
      <c r="F622" s="6">
        <f t="shared" si="15"/>
        <v>-4.0565751725681512E-2</v>
      </c>
      <c r="G622" s="6">
        <f t="shared" si="15"/>
        <v>1.2334958157951366E-2</v>
      </c>
    </row>
    <row r="623" spans="1:7" ht="15.75" x14ac:dyDescent="0.25">
      <c r="A623" s="3">
        <v>36077</v>
      </c>
      <c r="B623" s="2">
        <v>7.11</v>
      </c>
      <c r="C623" s="2">
        <v>62.88</v>
      </c>
      <c r="D623" s="2">
        <v>5.66</v>
      </c>
      <c r="E623" s="6">
        <f t="shared" si="15"/>
        <v>-9.7971392449832696E-3</v>
      </c>
      <c r="F623" s="6">
        <f t="shared" si="15"/>
        <v>-1.7811173032960943E-2</v>
      </c>
      <c r="G623" s="6">
        <f t="shared" si="15"/>
        <v>-8.795131452827289E-3</v>
      </c>
    </row>
    <row r="624" spans="1:7" ht="15.75" x14ac:dyDescent="0.25">
      <c r="A624" s="3">
        <v>36084</v>
      </c>
      <c r="B624" s="2">
        <v>7.89</v>
      </c>
      <c r="C624" s="2">
        <v>67.489999999999995</v>
      </c>
      <c r="D624" s="2">
        <v>5.68</v>
      </c>
      <c r="E624" s="6">
        <f t="shared" si="15"/>
        <v>0.10409389104263336</v>
      </c>
      <c r="F624" s="6">
        <f t="shared" si="15"/>
        <v>7.0751290634364E-2</v>
      </c>
      <c r="G624" s="6">
        <f t="shared" si="15"/>
        <v>3.5273405179684406E-3</v>
      </c>
    </row>
    <row r="625" spans="1:7" ht="15.75" x14ac:dyDescent="0.25">
      <c r="A625" s="3">
        <v>36091</v>
      </c>
      <c r="B625" s="2">
        <v>7.94</v>
      </c>
      <c r="C625" s="2">
        <v>68.400000000000006</v>
      </c>
      <c r="D625" s="2">
        <v>5.66</v>
      </c>
      <c r="E625" s="6">
        <f t="shared" si="15"/>
        <v>6.3171404012614969E-3</v>
      </c>
      <c r="F625" s="6">
        <f t="shared" si="15"/>
        <v>1.3393385873189799E-2</v>
      </c>
      <c r="G625" s="6">
        <f t="shared" si="15"/>
        <v>-3.5273405179682992E-3</v>
      </c>
    </row>
    <row r="626" spans="1:7" ht="15.75" x14ac:dyDescent="0.25">
      <c r="A626" s="3">
        <v>36098</v>
      </c>
      <c r="B626" s="2">
        <v>8.1</v>
      </c>
      <c r="C626" s="2">
        <v>70.209999999999994</v>
      </c>
      <c r="D626" s="2">
        <v>5.68</v>
      </c>
      <c r="E626" s="6">
        <f t="shared" si="15"/>
        <v>1.9950786419348693E-2</v>
      </c>
      <c r="F626" s="6">
        <f t="shared" si="15"/>
        <v>2.6117926400652428E-2</v>
      </c>
      <c r="G626" s="6">
        <f t="shared" si="15"/>
        <v>3.5273405179684406E-3</v>
      </c>
    </row>
    <row r="627" spans="1:7" ht="15.75" x14ac:dyDescent="0.25">
      <c r="A627" s="3">
        <v>36105</v>
      </c>
      <c r="B627" s="2">
        <v>8.36</v>
      </c>
      <c r="C627" s="2">
        <v>72.94</v>
      </c>
      <c r="D627" s="2">
        <v>5.65</v>
      </c>
      <c r="E627" s="6">
        <f t="shared" si="15"/>
        <v>3.1594365418217182E-2</v>
      </c>
      <c r="F627" s="6">
        <f t="shared" si="15"/>
        <v>3.8146434351376671E-2</v>
      </c>
      <c r="G627" s="6">
        <f t="shared" si="15"/>
        <v>-5.2956875747103439E-3</v>
      </c>
    </row>
    <row r="628" spans="1:7" ht="15.75" x14ac:dyDescent="0.25">
      <c r="A628" s="3">
        <v>36112</v>
      </c>
      <c r="B628" s="2">
        <v>8.17</v>
      </c>
      <c r="C628" s="2">
        <v>72.010000000000005</v>
      </c>
      <c r="D628" s="2">
        <v>5.66</v>
      </c>
      <c r="E628" s="6">
        <f t="shared" si="15"/>
        <v>-2.2989518224698718E-2</v>
      </c>
      <c r="F628" s="6">
        <f t="shared" si="15"/>
        <v>-1.2832187119758585E-2</v>
      </c>
      <c r="G628" s="6">
        <f t="shared" si="15"/>
        <v>1.7683470567419492E-3</v>
      </c>
    </row>
    <row r="629" spans="1:7" ht="15.75" x14ac:dyDescent="0.25">
      <c r="A629" s="3">
        <v>36119</v>
      </c>
      <c r="B629" s="2">
        <v>8.59</v>
      </c>
      <c r="C629" s="2">
        <v>74.45</v>
      </c>
      <c r="D629" s="2">
        <v>5.67</v>
      </c>
      <c r="E629" s="6">
        <f t="shared" si="15"/>
        <v>5.0129827124252374E-2</v>
      </c>
      <c r="F629" s="6">
        <f t="shared" si="15"/>
        <v>3.3322760869242518E-2</v>
      </c>
      <c r="G629" s="6">
        <f t="shared" si="15"/>
        <v>1.7652255245691492E-3</v>
      </c>
    </row>
    <row r="630" spans="1:7" ht="15.75" x14ac:dyDescent="0.25">
      <c r="A630" s="3">
        <v>36126</v>
      </c>
      <c r="B630" s="2">
        <v>8.7100000000000009</v>
      </c>
      <c r="C630" s="2">
        <v>76.31</v>
      </c>
      <c r="D630" s="2">
        <v>5.66</v>
      </c>
      <c r="E630" s="6">
        <f t="shared" si="15"/>
        <v>1.387305486824747E-2</v>
      </c>
      <c r="F630" s="6">
        <f t="shared" si="15"/>
        <v>2.4676232171523902E-2</v>
      </c>
      <c r="G630" s="6">
        <f t="shared" si="15"/>
        <v>-1.7652255245690809E-3</v>
      </c>
    </row>
    <row r="631" spans="1:7" ht="15.75" x14ac:dyDescent="0.25">
      <c r="A631" s="3">
        <v>36133</v>
      </c>
      <c r="B631" s="2">
        <v>8.5</v>
      </c>
      <c r="C631" s="2">
        <v>75.33</v>
      </c>
      <c r="D631" s="2">
        <v>5.7</v>
      </c>
      <c r="E631" s="6">
        <f t="shared" si="15"/>
        <v>-2.4405627368140746E-2</v>
      </c>
      <c r="F631" s="6">
        <f t="shared" si="15"/>
        <v>-1.2925529463938492E-2</v>
      </c>
      <c r="G631" s="6">
        <f t="shared" si="15"/>
        <v>7.042282625412951E-3</v>
      </c>
    </row>
    <row r="632" spans="1:7" ht="15.75" x14ac:dyDescent="0.25">
      <c r="A632" s="3">
        <v>36140</v>
      </c>
      <c r="B632" s="2">
        <v>8.49</v>
      </c>
      <c r="C632" s="2">
        <v>74.7</v>
      </c>
      <c r="D632" s="2">
        <v>5.71</v>
      </c>
      <c r="E632" s="6">
        <f t="shared" si="15"/>
        <v>-1.177163173014752E-3</v>
      </c>
      <c r="F632" s="6">
        <f t="shared" si="15"/>
        <v>-8.3983696988316064E-3</v>
      </c>
      <c r="G632" s="6">
        <f t="shared" si="15"/>
        <v>1.7528488274143868E-3</v>
      </c>
    </row>
    <row r="633" spans="1:7" ht="15.75" x14ac:dyDescent="0.25">
      <c r="A633" s="3">
        <v>36147</v>
      </c>
      <c r="B633" s="2">
        <v>8.57</v>
      </c>
      <c r="C633" s="2">
        <v>76.099999999999994</v>
      </c>
      <c r="D633" s="2">
        <v>5.71</v>
      </c>
      <c r="E633" s="6">
        <f t="shared" si="15"/>
        <v>9.3787322864325399E-3</v>
      </c>
      <c r="F633" s="6">
        <f t="shared" si="15"/>
        <v>1.8568172728868324E-2</v>
      </c>
      <c r="G633" s="6">
        <f t="shared" si="15"/>
        <v>0</v>
      </c>
    </row>
    <row r="634" spans="1:7" ht="15.75" x14ac:dyDescent="0.25">
      <c r="A634" s="3">
        <v>36154</v>
      </c>
      <c r="B634" s="2">
        <v>8.75</v>
      </c>
      <c r="C634" s="2">
        <v>78.56</v>
      </c>
      <c r="D634" s="2">
        <v>5.68</v>
      </c>
      <c r="E634" s="6">
        <f t="shared" si="15"/>
        <v>2.0785967759834656E-2</v>
      </c>
      <c r="F634" s="6">
        <f t="shared" si="15"/>
        <v>3.1814399178570353E-2</v>
      </c>
      <c r="G634" s="6">
        <f t="shared" si="15"/>
        <v>-5.2677909348589156E-3</v>
      </c>
    </row>
    <row r="635" spans="1:7" ht="15.75" x14ac:dyDescent="0.25">
      <c r="A635" s="3">
        <v>36161</v>
      </c>
      <c r="B635" s="2">
        <v>8.89</v>
      </c>
      <c r="C635" s="2">
        <v>78.8</v>
      </c>
      <c r="D635" s="2">
        <v>5.72</v>
      </c>
      <c r="E635" s="6">
        <f t="shared" si="15"/>
        <v>1.5873349156290163E-2</v>
      </c>
      <c r="F635" s="6">
        <f t="shared" si="15"/>
        <v>3.0503328176228754E-3</v>
      </c>
      <c r="G635" s="6">
        <f t="shared" si="15"/>
        <v>7.0175726586465398E-3</v>
      </c>
    </row>
    <row r="636" spans="1:7" ht="15.75" x14ac:dyDescent="0.25">
      <c r="A636" s="3">
        <v>36168</v>
      </c>
      <c r="B636" s="2">
        <v>9.2899999999999991</v>
      </c>
      <c r="C636" s="2">
        <v>81.790000000000006</v>
      </c>
      <c r="D636" s="2">
        <v>5.7</v>
      </c>
      <c r="E636" s="6">
        <f t="shared" si="15"/>
        <v>4.401150329993371E-2</v>
      </c>
      <c r="F636" s="6">
        <f t="shared" si="15"/>
        <v>3.724198988304947E-2</v>
      </c>
      <c r="G636" s="6">
        <f t="shared" si="15"/>
        <v>-3.5026305512020003E-3</v>
      </c>
    </row>
    <row r="637" spans="1:7" ht="15.75" x14ac:dyDescent="0.25">
      <c r="A637" s="3">
        <v>36175</v>
      </c>
      <c r="B637" s="2">
        <v>8.9</v>
      </c>
      <c r="C637" s="2">
        <v>79.75</v>
      </c>
      <c r="D637" s="2">
        <v>5.72</v>
      </c>
      <c r="E637" s="6">
        <f t="shared" si="15"/>
        <v>-4.2887276087652894E-2</v>
      </c>
      <c r="F637" s="6">
        <f t="shared" si="15"/>
        <v>-2.525824508192881E-2</v>
      </c>
      <c r="G637" s="6">
        <f t="shared" si="15"/>
        <v>3.5026305512020745E-3</v>
      </c>
    </row>
    <row r="638" spans="1:7" ht="15.75" x14ac:dyDescent="0.25">
      <c r="A638" s="3">
        <v>36182</v>
      </c>
      <c r="B638" s="2">
        <v>8.84</v>
      </c>
      <c r="C638" s="2">
        <v>78.599999999999994</v>
      </c>
      <c r="D638" s="2">
        <v>5.73</v>
      </c>
      <c r="E638" s="6">
        <f t="shared" si="15"/>
        <v>-6.7644000885421487E-3</v>
      </c>
      <c r="F638" s="6">
        <f t="shared" si="15"/>
        <v>-1.4525042229793212E-2</v>
      </c>
      <c r="G638" s="6">
        <f t="shared" si="15"/>
        <v>1.7467253349418002E-3</v>
      </c>
    </row>
    <row r="639" spans="1:7" ht="15.75" x14ac:dyDescent="0.25">
      <c r="A639" s="3">
        <v>36189</v>
      </c>
      <c r="B639" s="2">
        <v>8.94</v>
      </c>
      <c r="C639" s="2">
        <v>82.11</v>
      </c>
      <c r="D639" s="2">
        <v>5.77</v>
      </c>
      <c r="E639" s="6">
        <f t="shared" si="15"/>
        <v>1.1248712535870667E-2</v>
      </c>
      <c r="F639" s="6">
        <f t="shared" si="15"/>
        <v>4.3688112285536561E-2</v>
      </c>
      <c r="G639" s="6">
        <f t="shared" si="15"/>
        <v>6.9565497933599309E-3</v>
      </c>
    </row>
    <row r="640" spans="1:7" ht="15.75" x14ac:dyDescent="0.25">
      <c r="A640" s="3">
        <v>36196</v>
      </c>
      <c r="B640" s="2">
        <v>8.84</v>
      </c>
      <c r="C640" s="2">
        <v>79.540000000000006</v>
      </c>
      <c r="D640" s="2">
        <v>5.74</v>
      </c>
      <c r="E640" s="6">
        <f t="shared" si="15"/>
        <v>-1.1248712535870653E-2</v>
      </c>
      <c r="F640" s="6">
        <f t="shared" si="15"/>
        <v>-3.1799771941152723E-2</v>
      </c>
      <c r="G640" s="6">
        <f t="shared" si="15"/>
        <v>-5.2128701885329875E-3</v>
      </c>
    </row>
    <row r="641" spans="1:7" ht="15.75" x14ac:dyDescent="0.25">
      <c r="A641" s="3">
        <v>36203</v>
      </c>
      <c r="B641" s="2">
        <v>8.68</v>
      </c>
      <c r="C641" s="2">
        <v>78.98</v>
      </c>
      <c r="D641" s="2">
        <v>5.74</v>
      </c>
      <c r="E641" s="6">
        <f t="shared" si="15"/>
        <v>-1.8265347977293313E-2</v>
      </c>
      <c r="F641" s="6">
        <f t="shared" si="15"/>
        <v>-7.0653839210412378E-3</v>
      </c>
      <c r="G641" s="6">
        <f t="shared" si="15"/>
        <v>0</v>
      </c>
    </row>
    <row r="642" spans="1:7" ht="15.75" x14ac:dyDescent="0.25">
      <c r="A642" s="3">
        <v>36210</v>
      </c>
      <c r="B642" s="2">
        <v>8.61</v>
      </c>
      <c r="C642" s="2">
        <v>79.58</v>
      </c>
      <c r="D642" s="2">
        <v>5.74</v>
      </c>
      <c r="E642" s="6">
        <f t="shared" si="15"/>
        <v>-8.0972102326193618E-3</v>
      </c>
      <c r="F642" s="6">
        <f t="shared" si="15"/>
        <v>7.5681491402791873E-3</v>
      </c>
      <c r="G642" s="6">
        <f t="shared" si="15"/>
        <v>0</v>
      </c>
    </row>
    <row r="643" spans="1:7" ht="15.75" x14ac:dyDescent="0.25">
      <c r="A643" s="3">
        <v>36217</v>
      </c>
      <c r="B643" s="2">
        <v>8.65</v>
      </c>
      <c r="C643" s="2">
        <v>79.540000000000006</v>
      </c>
      <c r="D643" s="2">
        <v>5.75</v>
      </c>
      <c r="E643" s="6">
        <f t="shared" si="15"/>
        <v>4.6350025041487046E-3</v>
      </c>
      <c r="F643" s="6">
        <f t="shared" si="15"/>
        <v>-5.0276521923787142E-4</v>
      </c>
      <c r="G643" s="6">
        <f t="shared" si="15"/>
        <v>1.7406444777838966E-3</v>
      </c>
    </row>
    <row r="644" spans="1:7" ht="15.75" x14ac:dyDescent="0.25">
      <c r="A644" s="3">
        <v>36224</v>
      </c>
      <c r="B644" s="2">
        <v>8.68</v>
      </c>
      <c r="C644" s="2">
        <v>81.97</v>
      </c>
      <c r="D644" s="2">
        <v>5.73</v>
      </c>
      <c r="E644" s="6">
        <f t="shared" si="15"/>
        <v>3.4622077284707912E-3</v>
      </c>
      <c r="F644" s="6">
        <f t="shared" si="15"/>
        <v>3.0093286885394595E-2</v>
      </c>
      <c r="G644" s="6">
        <f t="shared" si="15"/>
        <v>-3.484324082610811E-3</v>
      </c>
    </row>
    <row r="645" spans="1:7" ht="15.75" x14ac:dyDescent="0.25">
      <c r="A645" s="3">
        <v>36231</v>
      </c>
      <c r="B645" s="2">
        <v>8.89</v>
      </c>
      <c r="C645" s="2">
        <v>83.22</v>
      </c>
      <c r="D645" s="2">
        <v>5.73</v>
      </c>
      <c r="E645" s="6">
        <f t="shared" si="15"/>
        <v>2.3905520853554605E-2</v>
      </c>
      <c r="F645" s="6">
        <f t="shared" si="15"/>
        <v>1.5134376889856046E-2</v>
      </c>
      <c r="G645" s="6">
        <f t="shared" si="15"/>
        <v>0</v>
      </c>
    </row>
    <row r="646" spans="1:7" ht="15.75" x14ac:dyDescent="0.25">
      <c r="A646" s="3">
        <v>36238</v>
      </c>
      <c r="B646" s="2">
        <v>8.92</v>
      </c>
      <c r="C646" s="2">
        <v>83.53</v>
      </c>
      <c r="D646" s="2">
        <v>5.73</v>
      </c>
      <c r="E646" s="6">
        <f t="shared" ref="E646:G709" si="16">LN(B646/B645)</f>
        <v>3.3688970661046986E-3</v>
      </c>
      <c r="F646" s="6">
        <f t="shared" si="16"/>
        <v>3.7181452130196605E-3</v>
      </c>
      <c r="G646" s="6">
        <f t="shared" si="16"/>
        <v>0</v>
      </c>
    </row>
    <row r="647" spans="1:7" ht="15.75" x14ac:dyDescent="0.25">
      <c r="A647" s="3">
        <v>36245</v>
      </c>
      <c r="B647" s="2">
        <v>8.6199999999999992</v>
      </c>
      <c r="C647" s="2">
        <v>82.48</v>
      </c>
      <c r="D647" s="2">
        <v>5.73</v>
      </c>
      <c r="E647" s="6">
        <f t="shared" si="16"/>
        <v>-3.4210861916316379E-2</v>
      </c>
      <c r="F647" s="6">
        <f t="shared" si="16"/>
        <v>-1.2650009059110354E-2</v>
      </c>
      <c r="G647" s="6">
        <f t="shared" si="16"/>
        <v>0</v>
      </c>
    </row>
    <row r="648" spans="1:7" ht="15.75" x14ac:dyDescent="0.25">
      <c r="A648" s="3">
        <v>36252</v>
      </c>
      <c r="B648" s="2">
        <v>8.86</v>
      </c>
      <c r="C648" s="2">
        <v>83.19</v>
      </c>
      <c r="D648" s="2">
        <v>5.74</v>
      </c>
      <c r="E648" s="6">
        <f t="shared" si="16"/>
        <v>2.7461679941387797E-2</v>
      </c>
      <c r="F648" s="6">
        <f t="shared" si="16"/>
        <v>8.5713085870917013E-3</v>
      </c>
      <c r="G648" s="6">
        <f t="shared" si="16"/>
        <v>1.7436796048268374E-3</v>
      </c>
    </row>
    <row r="649" spans="1:7" ht="15.75" x14ac:dyDescent="0.25">
      <c r="A649" s="3">
        <v>36259</v>
      </c>
      <c r="B649" s="2">
        <v>9.09</v>
      </c>
      <c r="C649" s="2">
        <v>86.73</v>
      </c>
      <c r="D649" s="2">
        <v>5.77</v>
      </c>
      <c r="E649" s="6">
        <f t="shared" si="16"/>
        <v>2.5628143572397833E-2</v>
      </c>
      <c r="F649" s="6">
        <f t="shared" si="16"/>
        <v>4.1672696400568081E-2</v>
      </c>
      <c r="G649" s="6">
        <f t="shared" si="16"/>
        <v>5.2128701885329901E-3</v>
      </c>
    </row>
    <row r="650" spans="1:7" ht="15.75" x14ac:dyDescent="0.25">
      <c r="A650" s="3">
        <v>36266</v>
      </c>
      <c r="B650" s="2">
        <v>9.02</v>
      </c>
      <c r="C650" s="2">
        <v>84.84</v>
      </c>
      <c r="D650" s="2">
        <v>5.76</v>
      </c>
      <c r="E650" s="6">
        <f t="shared" si="16"/>
        <v>-7.7305741148552326E-3</v>
      </c>
      <c r="F650" s="6">
        <f t="shared" si="16"/>
        <v>-2.2032714999882692E-2</v>
      </c>
      <c r="G650" s="6">
        <f t="shared" si="16"/>
        <v>-1.7346058122083075E-3</v>
      </c>
    </row>
    <row r="651" spans="1:7" ht="15.75" x14ac:dyDescent="0.25">
      <c r="A651" s="3">
        <v>36273</v>
      </c>
      <c r="B651" s="2">
        <v>9.07</v>
      </c>
      <c r="C651" s="2">
        <v>87.28</v>
      </c>
      <c r="D651" s="2">
        <v>5.75</v>
      </c>
      <c r="E651" s="6">
        <f t="shared" si="16"/>
        <v>5.5279300525130108E-3</v>
      </c>
      <c r="F651" s="6">
        <f t="shared" si="16"/>
        <v>2.8354211828333604E-2</v>
      </c>
      <c r="G651" s="6">
        <f t="shared" si="16"/>
        <v>-1.7376198985407374E-3</v>
      </c>
    </row>
    <row r="652" spans="1:7" ht="15.75" x14ac:dyDescent="0.25">
      <c r="A652" s="3">
        <v>36280</v>
      </c>
      <c r="B652" s="2">
        <v>9.2100000000000009</v>
      </c>
      <c r="C652" s="2">
        <v>85.91</v>
      </c>
      <c r="D652" s="2">
        <v>5.77</v>
      </c>
      <c r="E652" s="6">
        <f t="shared" si="16"/>
        <v>1.5317586140170409E-2</v>
      </c>
      <c r="F652" s="6">
        <f t="shared" si="16"/>
        <v>-1.5821104874850247E-2</v>
      </c>
      <c r="G652" s="6">
        <f t="shared" si="16"/>
        <v>3.4722257107490571E-3</v>
      </c>
    </row>
    <row r="653" spans="1:7" ht="15.75" x14ac:dyDescent="0.25">
      <c r="A653" s="3">
        <v>36287</v>
      </c>
      <c r="B653" s="2">
        <v>9.1999999999999993</v>
      </c>
      <c r="C653" s="2">
        <v>86.56</v>
      </c>
      <c r="D653" s="2">
        <v>5.75</v>
      </c>
      <c r="E653" s="6">
        <f t="shared" si="16"/>
        <v>-1.0863662122210741E-3</v>
      </c>
      <c r="F653" s="6">
        <f t="shared" si="16"/>
        <v>7.5375784482063276E-3</v>
      </c>
      <c r="G653" s="6">
        <f t="shared" si="16"/>
        <v>-3.4722257107490922E-3</v>
      </c>
    </row>
    <row r="654" spans="1:7" ht="15.75" x14ac:dyDescent="0.25">
      <c r="A654" s="3">
        <v>36294</v>
      </c>
      <c r="B654" s="2">
        <v>9.11</v>
      </c>
      <c r="C654" s="2">
        <v>86.12</v>
      </c>
      <c r="D654" s="2">
        <v>5.72</v>
      </c>
      <c r="E654" s="6">
        <f t="shared" si="16"/>
        <v>-9.8307727831276719E-3</v>
      </c>
      <c r="F654" s="6">
        <f t="shared" si="16"/>
        <v>-5.0961426020091185E-3</v>
      </c>
      <c r="G654" s="6">
        <f t="shared" si="16"/>
        <v>-5.2310494175525557E-3</v>
      </c>
    </row>
    <row r="655" spans="1:7" ht="15.75" x14ac:dyDescent="0.25">
      <c r="A655" s="3">
        <v>36301</v>
      </c>
      <c r="B655" s="2">
        <v>9.08</v>
      </c>
      <c r="C655" s="2">
        <v>85.66</v>
      </c>
      <c r="D655" s="2">
        <v>5.73</v>
      </c>
      <c r="E655" s="6">
        <f t="shared" si="16"/>
        <v>-3.2985186586649367E-3</v>
      </c>
      <c r="F655" s="6">
        <f t="shared" si="16"/>
        <v>-5.3557003089375055E-3</v>
      </c>
      <c r="G655" s="6">
        <f t="shared" si="16"/>
        <v>1.7467253349418002E-3</v>
      </c>
    </row>
    <row r="656" spans="1:7" ht="15.75" x14ac:dyDescent="0.25">
      <c r="A656" s="3">
        <v>36308</v>
      </c>
      <c r="B656" s="2">
        <v>8.85</v>
      </c>
      <c r="C656" s="2">
        <v>83.85</v>
      </c>
      <c r="D656" s="2">
        <v>5.74</v>
      </c>
      <c r="E656" s="6">
        <f t="shared" si="16"/>
        <v>-2.5656733593363807E-2</v>
      </c>
      <c r="F656" s="6">
        <f t="shared" si="16"/>
        <v>-2.1356483918007037E-2</v>
      </c>
      <c r="G656" s="6">
        <f t="shared" si="16"/>
        <v>1.7436796048268374E-3</v>
      </c>
    </row>
    <row r="657" spans="1:7" ht="15.75" x14ac:dyDescent="0.25">
      <c r="A657" s="3">
        <v>36315</v>
      </c>
      <c r="B657" s="2">
        <v>8.9499999999999993</v>
      </c>
      <c r="C657" s="2">
        <v>85.55</v>
      </c>
      <c r="D657" s="2">
        <v>5.71</v>
      </c>
      <c r="E657" s="6">
        <f t="shared" si="16"/>
        <v>1.1236073266925752E-2</v>
      </c>
      <c r="F657" s="6">
        <f t="shared" si="16"/>
        <v>2.0071512068984613E-2</v>
      </c>
      <c r="G657" s="6">
        <f t="shared" si="16"/>
        <v>-5.2401866635562698E-3</v>
      </c>
    </row>
    <row r="658" spans="1:7" ht="15.75" x14ac:dyDescent="0.25">
      <c r="A658" s="3">
        <v>36322</v>
      </c>
      <c r="B658" s="2">
        <v>9.25</v>
      </c>
      <c r="C658" s="2">
        <v>83.38</v>
      </c>
      <c r="D658" s="2">
        <v>5.65</v>
      </c>
      <c r="E658" s="6">
        <f t="shared" si="16"/>
        <v>3.2970019237569897E-2</v>
      </c>
      <c r="F658" s="6">
        <f t="shared" si="16"/>
        <v>-2.5692527885551635E-2</v>
      </c>
      <c r="G658" s="6">
        <f t="shared" si="16"/>
        <v>-1.0563478509569259E-2</v>
      </c>
    </row>
    <row r="659" spans="1:7" ht="15.75" x14ac:dyDescent="0.25">
      <c r="A659" s="3">
        <v>36329</v>
      </c>
      <c r="B659" s="2">
        <v>9.32</v>
      </c>
      <c r="C659" s="2">
        <v>86.55</v>
      </c>
      <c r="D659" s="2">
        <v>5.66</v>
      </c>
      <c r="E659" s="6">
        <f t="shared" si="16"/>
        <v>7.5390771731659138E-3</v>
      </c>
      <c r="F659" s="6">
        <f t="shared" si="16"/>
        <v>3.7313809169567509E-2</v>
      </c>
      <c r="G659" s="6">
        <f t="shared" si="16"/>
        <v>1.7683470567419492E-3</v>
      </c>
    </row>
    <row r="660" spans="1:7" ht="15.75" x14ac:dyDescent="0.25">
      <c r="A660" s="3">
        <v>36336</v>
      </c>
      <c r="B660" s="2">
        <v>9.25</v>
      </c>
      <c r="C660" s="2">
        <v>84.79</v>
      </c>
      <c r="D660" s="2">
        <v>5.63</v>
      </c>
      <c r="E660" s="6">
        <f t="shared" si="16"/>
        <v>-7.5390771731659754E-3</v>
      </c>
      <c r="F660" s="6">
        <f t="shared" si="16"/>
        <v>-2.0544670306306499E-2</v>
      </c>
      <c r="G660" s="6">
        <f t="shared" si="16"/>
        <v>-5.3144500634925897E-3</v>
      </c>
    </row>
    <row r="661" spans="1:7" ht="15.75" x14ac:dyDescent="0.25">
      <c r="A661" s="3">
        <v>36343</v>
      </c>
      <c r="B661" s="2">
        <v>9.42</v>
      </c>
      <c r="C661" s="2">
        <v>89.71</v>
      </c>
      <c r="D661" s="2">
        <v>5.66</v>
      </c>
      <c r="E661" s="6">
        <f t="shared" si="16"/>
        <v>1.82115370639379E-2</v>
      </c>
      <c r="F661" s="6">
        <f t="shared" si="16"/>
        <v>5.6404634255280389E-2</v>
      </c>
      <c r="G661" s="6">
        <f t="shared" si="16"/>
        <v>5.3144500634926669E-3</v>
      </c>
    </row>
    <row r="662" spans="1:7" ht="15.75" x14ac:dyDescent="0.25">
      <c r="A662" s="3">
        <v>36350</v>
      </c>
      <c r="B662" s="2">
        <v>9.43</v>
      </c>
      <c r="C662" s="2">
        <v>90.52</v>
      </c>
      <c r="D662" s="2">
        <v>5.66</v>
      </c>
      <c r="E662" s="6">
        <f t="shared" si="16"/>
        <v>1.0610080570943254E-3</v>
      </c>
      <c r="F662" s="6">
        <f t="shared" si="16"/>
        <v>8.9885751941444075E-3</v>
      </c>
      <c r="G662" s="6">
        <f t="shared" si="16"/>
        <v>0</v>
      </c>
    </row>
    <row r="663" spans="1:7" ht="15.75" x14ac:dyDescent="0.25">
      <c r="A663" s="3">
        <v>36357</v>
      </c>
      <c r="B663" s="2">
        <v>9.52</v>
      </c>
      <c r="C663" s="2">
        <v>91.53</v>
      </c>
      <c r="D663" s="2">
        <v>5.68</v>
      </c>
      <c r="E663" s="6">
        <f t="shared" si="16"/>
        <v>9.4987521579079047E-3</v>
      </c>
      <c r="F663" s="6">
        <f t="shared" si="16"/>
        <v>1.1095966631351466E-2</v>
      </c>
      <c r="G663" s="6">
        <f t="shared" si="16"/>
        <v>3.5273405179684406E-3</v>
      </c>
    </row>
    <row r="664" spans="1:7" ht="15.75" x14ac:dyDescent="0.25">
      <c r="A664" s="3">
        <v>36364</v>
      </c>
      <c r="B664" s="2">
        <v>9.1199999999999992</v>
      </c>
      <c r="C664" s="2">
        <v>87.54</v>
      </c>
      <c r="D664" s="2">
        <v>5.68</v>
      </c>
      <c r="E664" s="6">
        <f t="shared" si="16"/>
        <v>-4.2925044717033997E-2</v>
      </c>
      <c r="F664" s="6">
        <f t="shared" si="16"/>
        <v>-4.4570955633938619E-2</v>
      </c>
      <c r="G664" s="6">
        <f t="shared" si="16"/>
        <v>0</v>
      </c>
    </row>
    <row r="665" spans="1:7" ht="15.75" x14ac:dyDescent="0.25">
      <c r="A665" s="3">
        <v>36371</v>
      </c>
      <c r="B665" s="2">
        <v>9.3000000000000007</v>
      </c>
      <c r="C665" s="2">
        <v>85.74</v>
      </c>
      <c r="D665" s="2">
        <v>5.68</v>
      </c>
      <c r="E665" s="6">
        <f t="shared" si="16"/>
        <v>1.9544596072970346E-2</v>
      </c>
      <c r="F665" s="6">
        <f t="shared" si="16"/>
        <v>-2.0776370592918376E-2</v>
      </c>
      <c r="G665" s="6">
        <f t="shared" si="16"/>
        <v>0</v>
      </c>
    </row>
    <row r="666" spans="1:7" ht="15.75" x14ac:dyDescent="0.25">
      <c r="A666" s="3">
        <v>36378</v>
      </c>
      <c r="B666" s="2">
        <v>9.0299999999999994</v>
      </c>
      <c r="C666" s="2">
        <v>83.95</v>
      </c>
      <c r="D666" s="2">
        <v>5.63</v>
      </c>
      <c r="E666" s="6">
        <f t="shared" si="16"/>
        <v>-2.9462032730316334E-2</v>
      </c>
      <c r="F666" s="6">
        <f t="shared" si="16"/>
        <v>-2.1098077646281146E-2</v>
      </c>
      <c r="G666" s="6">
        <f t="shared" si="16"/>
        <v>-8.8417905814608989E-3</v>
      </c>
    </row>
    <row r="667" spans="1:7" ht="15.75" x14ac:dyDescent="0.25">
      <c r="A667" s="3">
        <v>36385</v>
      </c>
      <c r="B667" s="2">
        <v>9.1300000000000008</v>
      </c>
      <c r="C667" s="2">
        <v>85.76</v>
      </c>
      <c r="D667" s="2">
        <v>5.59</v>
      </c>
      <c r="E667" s="6">
        <f t="shared" si="16"/>
        <v>1.1013327177983192E-2</v>
      </c>
      <c r="F667" s="6">
        <f t="shared" si="16"/>
        <v>2.1331313798942091E-2</v>
      </c>
      <c r="G667" s="6">
        <f t="shared" si="16"/>
        <v>-7.1301549845911912E-3</v>
      </c>
    </row>
    <row r="668" spans="1:7" ht="15.75" x14ac:dyDescent="0.25">
      <c r="A668" s="3">
        <v>36392</v>
      </c>
      <c r="B668" s="2">
        <v>9.2799999999999994</v>
      </c>
      <c r="C668" s="2">
        <v>86.34</v>
      </c>
      <c r="D668" s="2">
        <v>5.58</v>
      </c>
      <c r="E668" s="6">
        <f t="shared" si="16"/>
        <v>1.629585219123195E-2</v>
      </c>
      <c r="F668" s="6">
        <f t="shared" si="16"/>
        <v>6.7402928048395459E-3</v>
      </c>
      <c r="G668" s="6">
        <f t="shared" si="16"/>
        <v>-1.7905107737882331E-3</v>
      </c>
    </row>
    <row r="669" spans="1:7" ht="15.75" x14ac:dyDescent="0.25">
      <c r="A669" s="3">
        <v>36399</v>
      </c>
      <c r="B669" s="2">
        <v>9.44</v>
      </c>
      <c r="C669" s="2">
        <v>87.11</v>
      </c>
      <c r="D669" s="2">
        <v>5.61</v>
      </c>
      <c r="E669" s="6">
        <f t="shared" si="16"/>
        <v>1.709443335930004E-2</v>
      </c>
      <c r="F669" s="6">
        <f t="shared" si="16"/>
        <v>8.8786977034692044E-3</v>
      </c>
      <c r="G669" s="6">
        <f t="shared" si="16"/>
        <v>5.3619431413853731E-3</v>
      </c>
    </row>
    <row r="670" spans="1:7" ht="15.75" x14ac:dyDescent="0.25">
      <c r="A670" s="3">
        <v>36406</v>
      </c>
      <c r="B670" s="2">
        <v>9.5</v>
      </c>
      <c r="C670" s="2">
        <v>87.72</v>
      </c>
      <c r="D670" s="2">
        <v>5.62</v>
      </c>
      <c r="E670" s="6">
        <f t="shared" si="16"/>
        <v>6.3358184490859238E-3</v>
      </c>
      <c r="F670" s="6">
        <f t="shared" si="16"/>
        <v>6.9782357188867983E-3</v>
      </c>
      <c r="G670" s="6">
        <f t="shared" si="16"/>
        <v>1.780944370994692E-3</v>
      </c>
    </row>
    <row r="671" spans="1:7" ht="15.75" x14ac:dyDescent="0.25">
      <c r="A671" s="3">
        <v>36413</v>
      </c>
      <c r="B671" s="2">
        <v>9.52</v>
      </c>
      <c r="C671" s="2">
        <v>87.38</v>
      </c>
      <c r="D671" s="2">
        <v>5.62</v>
      </c>
      <c r="E671" s="6">
        <f t="shared" si="16"/>
        <v>2.1030501967786684E-3</v>
      </c>
      <c r="F671" s="6">
        <f t="shared" si="16"/>
        <v>-3.883500026397633E-3</v>
      </c>
      <c r="G671" s="6">
        <f t="shared" si="16"/>
        <v>0</v>
      </c>
    </row>
    <row r="672" spans="1:7" ht="15.75" x14ac:dyDescent="0.25">
      <c r="A672" s="3">
        <v>36420</v>
      </c>
      <c r="B672" s="2">
        <v>9.31</v>
      </c>
      <c r="C672" s="2">
        <v>86.35</v>
      </c>
      <c r="D672" s="2">
        <v>5.61</v>
      </c>
      <c r="E672" s="6">
        <f t="shared" si="16"/>
        <v>-2.2305757514298162E-2</v>
      </c>
      <c r="F672" s="6">
        <f t="shared" si="16"/>
        <v>-1.185761893060217E-2</v>
      </c>
      <c r="G672" s="6">
        <f t="shared" si="16"/>
        <v>-1.7809443709946974E-3</v>
      </c>
    </row>
    <row r="673" spans="1:7" ht="15.75" x14ac:dyDescent="0.25">
      <c r="A673" s="3">
        <v>36427</v>
      </c>
      <c r="B673" s="2">
        <v>9.15</v>
      </c>
      <c r="C673" s="2">
        <v>82.6</v>
      </c>
      <c r="D673" s="2">
        <v>5.6</v>
      </c>
      <c r="E673" s="6">
        <f t="shared" si="16"/>
        <v>-1.7335212001545787E-2</v>
      </c>
      <c r="F673" s="6">
        <f t="shared" si="16"/>
        <v>-4.439912406575526E-2</v>
      </c>
      <c r="G673" s="6">
        <f t="shared" si="16"/>
        <v>-1.7841217935015538E-3</v>
      </c>
    </row>
    <row r="674" spans="1:7" ht="15.75" x14ac:dyDescent="0.25">
      <c r="A674" s="3">
        <v>36434</v>
      </c>
      <c r="B674" s="2">
        <v>9.27</v>
      </c>
      <c r="C674" s="2">
        <v>82.99</v>
      </c>
      <c r="D674" s="2">
        <v>5.6</v>
      </c>
      <c r="E674" s="6">
        <f t="shared" si="16"/>
        <v>1.3029500290333678E-2</v>
      </c>
      <c r="F674" s="6">
        <f t="shared" si="16"/>
        <v>4.7104380834241755E-3</v>
      </c>
      <c r="G674" s="6">
        <f t="shared" si="16"/>
        <v>0</v>
      </c>
    </row>
    <row r="675" spans="1:7" ht="15.75" x14ac:dyDescent="0.25">
      <c r="A675" s="3">
        <v>36441</v>
      </c>
      <c r="B675" s="2">
        <v>9.4600000000000009</v>
      </c>
      <c r="C675" s="2">
        <v>86.45</v>
      </c>
      <c r="D675" s="2">
        <v>5.59</v>
      </c>
      <c r="E675" s="6">
        <f t="shared" si="16"/>
        <v>2.0289003486023357E-2</v>
      </c>
      <c r="F675" s="6">
        <f t="shared" si="16"/>
        <v>4.0846093518942986E-2</v>
      </c>
      <c r="G675" s="6">
        <f t="shared" si="16"/>
        <v>-1.7873105740957515E-3</v>
      </c>
    </row>
    <row r="676" spans="1:7" ht="15.75" x14ac:dyDescent="0.25">
      <c r="A676" s="3">
        <v>36448</v>
      </c>
      <c r="B676" s="2">
        <v>9.19</v>
      </c>
      <c r="C676" s="2">
        <v>80.72</v>
      </c>
      <c r="D676" s="2">
        <v>5.55</v>
      </c>
      <c r="E676" s="6">
        <f t="shared" si="16"/>
        <v>-2.8956446696191331E-2</v>
      </c>
      <c r="F676" s="6">
        <f t="shared" si="16"/>
        <v>-6.8579836083946036E-2</v>
      </c>
      <c r="G676" s="6">
        <f t="shared" si="16"/>
        <v>-7.1813594086646967E-3</v>
      </c>
    </row>
    <row r="677" spans="1:7" ht="15.75" x14ac:dyDescent="0.25">
      <c r="A677" s="3">
        <v>36455</v>
      </c>
      <c r="B677" s="2">
        <v>9.25</v>
      </c>
      <c r="C677" s="2">
        <v>84.24</v>
      </c>
      <c r="D677" s="2">
        <v>5.52</v>
      </c>
      <c r="E677" s="6">
        <f t="shared" si="16"/>
        <v>6.5076151567382149E-3</v>
      </c>
      <c r="F677" s="6">
        <f t="shared" si="16"/>
        <v>4.2683491780366574E-2</v>
      </c>
      <c r="G677" s="6">
        <f t="shared" si="16"/>
        <v>-5.4200674693392556E-3</v>
      </c>
    </row>
    <row r="678" spans="1:7" ht="15.75" x14ac:dyDescent="0.25">
      <c r="A678" s="3">
        <v>36462</v>
      </c>
      <c r="B678" s="2">
        <v>9.48</v>
      </c>
      <c r="C678" s="2">
        <v>88.23</v>
      </c>
      <c r="D678" s="2">
        <v>5.56</v>
      </c>
      <c r="E678" s="6">
        <f t="shared" si="16"/>
        <v>2.456076474259658E-2</v>
      </c>
      <c r="F678" s="6">
        <f t="shared" si="16"/>
        <v>4.627717340829348E-2</v>
      </c>
      <c r="G678" s="6">
        <f t="shared" si="16"/>
        <v>7.2202479734870973E-3</v>
      </c>
    </row>
    <row r="679" spans="1:7" ht="15.75" x14ac:dyDescent="0.25">
      <c r="A679" s="3">
        <v>36469</v>
      </c>
      <c r="B679" s="2">
        <v>9.6300000000000008</v>
      </c>
      <c r="C679" s="2">
        <v>88.71</v>
      </c>
      <c r="D679" s="2">
        <v>5.6</v>
      </c>
      <c r="E679" s="6">
        <f t="shared" si="16"/>
        <v>1.5698909543103833E-2</v>
      </c>
      <c r="F679" s="6">
        <f t="shared" si="16"/>
        <v>5.4255812984820443E-3</v>
      </c>
      <c r="G679" s="6">
        <f t="shared" si="16"/>
        <v>7.168489478612497E-3</v>
      </c>
    </row>
    <row r="680" spans="1:7" ht="15.75" x14ac:dyDescent="0.25">
      <c r="A680" s="3">
        <v>36476</v>
      </c>
      <c r="B680" s="2">
        <v>9.94</v>
      </c>
      <c r="C680" s="2">
        <v>90.43</v>
      </c>
      <c r="D680" s="2">
        <v>5.61</v>
      </c>
      <c r="E680" s="6">
        <f t="shared" si="16"/>
        <v>3.1683794858448446E-2</v>
      </c>
      <c r="F680" s="6">
        <f t="shared" si="16"/>
        <v>1.9203448219893338E-2</v>
      </c>
      <c r="G680" s="6">
        <f t="shared" si="16"/>
        <v>1.7841217935016136E-3</v>
      </c>
    </row>
    <row r="681" spans="1:7" ht="15.75" x14ac:dyDescent="0.25">
      <c r="A681" s="3">
        <v>36483</v>
      </c>
      <c r="B681" s="2">
        <v>10.17</v>
      </c>
      <c r="C681" s="2">
        <v>92.13</v>
      </c>
      <c r="D681" s="2">
        <v>5.6</v>
      </c>
      <c r="E681" s="6">
        <f t="shared" si="16"/>
        <v>2.287518939198601E-2</v>
      </c>
      <c r="F681" s="6">
        <f t="shared" si="16"/>
        <v>1.8624552368451713E-2</v>
      </c>
      <c r="G681" s="6">
        <f t="shared" si="16"/>
        <v>-1.7841217935015538E-3</v>
      </c>
    </row>
    <row r="682" spans="1:7" ht="15.75" x14ac:dyDescent="0.25">
      <c r="A682" s="3">
        <v>36490</v>
      </c>
      <c r="B682" s="2">
        <v>10.220000000000001</v>
      </c>
      <c r="C682" s="2">
        <v>91.79</v>
      </c>
      <c r="D682" s="2">
        <v>5.59</v>
      </c>
      <c r="E682" s="6">
        <f t="shared" si="16"/>
        <v>4.9043747150898983E-3</v>
      </c>
      <c r="F682" s="6">
        <f t="shared" si="16"/>
        <v>-3.6972638898410131E-3</v>
      </c>
      <c r="G682" s="6">
        <f t="shared" si="16"/>
        <v>-1.7873105740957515E-3</v>
      </c>
    </row>
    <row r="683" spans="1:7" ht="15.75" x14ac:dyDescent="0.25">
      <c r="A683" s="3">
        <v>36497</v>
      </c>
      <c r="B683" s="2">
        <v>10.37</v>
      </c>
      <c r="C683" s="2">
        <v>92.92</v>
      </c>
      <c r="D683" s="2">
        <v>5.61</v>
      </c>
      <c r="E683" s="6">
        <f t="shared" si="16"/>
        <v>1.4570437465877393E-2</v>
      </c>
      <c r="F683" s="6">
        <f t="shared" si="16"/>
        <v>1.2235548671208785E-2</v>
      </c>
      <c r="G683" s="6">
        <f t="shared" si="16"/>
        <v>3.5714323675971795E-3</v>
      </c>
    </row>
    <row r="684" spans="1:7" ht="15.75" x14ac:dyDescent="0.25">
      <c r="A684" s="3">
        <v>36504</v>
      </c>
      <c r="B684" s="2">
        <v>10.7</v>
      </c>
      <c r="C684" s="2">
        <v>91.96</v>
      </c>
      <c r="D684" s="2">
        <v>5.61</v>
      </c>
      <c r="E684" s="6">
        <f t="shared" si="16"/>
        <v>3.1326719226424528E-2</v>
      </c>
      <c r="F684" s="6">
        <f t="shared" si="16"/>
        <v>-1.038520800722772E-2</v>
      </c>
      <c r="G684" s="6">
        <f t="shared" si="16"/>
        <v>0</v>
      </c>
    </row>
    <row r="685" spans="1:7" ht="15.75" x14ac:dyDescent="0.25">
      <c r="A685" s="3">
        <v>36511</v>
      </c>
      <c r="B685" s="2">
        <v>10.64</v>
      </c>
      <c r="C685" s="2">
        <v>92.25</v>
      </c>
      <c r="D685" s="2">
        <v>5.57</v>
      </c>
      <c r="E685" s="6">
        <f t="shared" si="16"/>
        <v>-5.6232575543620081E-3</v>
      </c>
      <c r="F685" s="6">
        <f t="shared" si="16"/>
        <v>3.1485830256559187E-3</v>
      </c>
      <c r="G685" s="6">
        <f t="shared" si="16"/>
        <v>-7.1556655954122476E-3</v>
      </c>
    </row>
    <row r="686" spans="1:7" ht="15.75" x14ac:dyDescent="0.25">
      <c r="A686" s="3">
        <v>36518</v>
      </c>
      <c r="B686" s="2">
        <v>11.02</v>
      </c>
      <c r="C686" s="2">
        <v>94.68</v>
      </c>
      <c r="D686" s="2">
        <v>5.55</v>
      </c>
      <c r="E686" s="6">
        <f t="shared" si="16"/>
        <v>3.5091319811269978E-2</v>
      </c>
      <c r="F686" s="6">
        <f t="shared" si="16"/>
        <v>2.6000501725146639E-2</v>
      </c>
      <c r="G686" s="6">
        <f t="shared" si="16"/>
        <v>-3.5971261808495918E-3</v>
      </c>
    </row>
    <row r="687" spans="1:7" ht="15.75" x14ac:dyDescent="0.25">
      <c r="A687" s="3">
        <v>36525</v>
      </c>
      <c r="B687" s="2">
        <v>11.23</v>
      </c>
      <c r="C687" s="2">
        <v>95.4</v>
      </c>
      <c r="D687" s="2">
        <v>5.57</v>
      </c>
      <c r="E687" s="6">
        <f t="shared" si="16"/>
        <v>1.8876965025583427E-2</v>
      </c>
      <c r="F687" s="6">
        <f t="shared" si="16"/>
        <v>7.5757938084577226E-3</v>
      </c>
      <c r="G687" s="6">
        <f t="shared" si="16"/>
        <v>3.5971261808496963E-3</v>
      </c>
    </row>
    <row r="688" spans="1:7" ht="15.75" x14ac:dyDescent="0.25">
      <c r="A688" s="3">
        <v>36532</v>
      </c>
      <c r="B688" s="2">
        <v>10.78</v>
      </c>
      <c r="C688" s="2">
        <v>93.63</v>
      </c>
      <c r="D688" s="2">
        <v>5.55</v>
      </c>
      <c r="E688" s="6">
        <f t="shared" si="16"/>
        <v>-4.0896203269500768E-2</v>
      </c>
      <c r="F688" s="6">
        <f t="shared" si="16"/>
        <v>-1.8727733503443141E-2</v>
      </c>
      <c r="G688" s="6">
        <f t="shared" si="16"/>
        <v>-3.5971261808495918E-3</v>
      </c>
    </row>
    <row r="689" spans="1:7" ht="15.75" x14ac:dyDescent="0.25">
      <c r="A689" s="3">
        <v>36539</v>
      </c>
      <c r="B689" s="2">
        <v>11.14</v>
      </c>
      <c r="C689" s="2">
        <v>95.18</v>
      </c>
      <c r="D689" s="2">
        <v>5.54</v>
      </c>
      <c r="E689" s="6">
        <f t="shared" si="16"/>
        <v>3.2849669018287002E-2</v>
      </c>
      <c r="F689" s="6">
        <f t="shared" si="16"/>
        <v>1.641899074216667E-2</v>
      </c>
      <c r="G689" s="6">
        <f t="shared" si="16"/>
        <v>-1.8034269991506827E-3</v>
      </c>
    </row>
    <row r="690" spans="1:7" ht="15.75" x14ac:dyDescent="0.25">
      <c r="A690" s="3">
        <v>36546</v>
      </c>
      <c r="B690" s="2">
        <v>10.97</v>
      </c>
      <c r="C690" s="2">
        <v>93.63</v>
      </c>
      <c r="D690" s="2">
        <v>5.52</v>
      </c>
      <c r="E690" s="6">
        <f t="shared" si="16"/>
        <v>-1.5377960211999064E-2</v>
      </c>
      <c r="F690" s="6">
        <f t="shared" si="16"/>
        <v>-1.6418990742166815E-2</v>
      </c>
      <c r="G690" s="6">
        <f t="shared" si="16"/>
        <v>-3.6166404701885504E-3</v>
      </c>
    </row>
    <row r="691" spans="1:7" ht="15.75" x14ac:dyDescent="0.25">
      <c r="A691" s="3">
        <v>36553</v>
      </c>
      <c r="B691" s="2">
        <v>10.95</v>
      </c>
      <c r="C691" s="2">
        <v>88.38</v>
      </c>
      <c r="D691" s="2">
        <v>5.52</v>
      </c>
      <c r="E691" s="6">
        <f t="shared" si="16"/>
        <v>-1.8248180246291702E-3</v>
      </c>
      <c r="F691" s="6">
        <f t="shared" si="16"/>
        <v>-5.7705145248203887E-2</v>
      </c>
      <c r="G691" s="6">
        <f t="shared" si="16"/>
        <v>0</v>
      </c>
    </row>
    <row r="692" spans="1:7" ht="15.75" x14ac:dyDescent="0.25">
      <c r="A692" s="3">
        <v>36560</v>
      </c>
      <c r="B692" s="2">
        <v>11.5</v>
      </c>
      <c r="C692" s="2">
        <v>92.56</v>
      </c>
      <c r="D692" s="2">
        <v>5.55</v>
      </c>
      <c r="E692" s="6">
        <f t="shared" si="16"/>
        <v>4.9007579106694607E-2</v>
      </c>
      <c r="F692" s="6">
        <f t="shared" si="16"/>
        <v>4.6211383182827227E-2</v>
      </c>
      <c r="G692" s="6">
        <f t="shared" si="16"/>
        <v>5.4200674693393345E-3</v>
      </c>
    </row>
    <row r="693" spans="1:7" ht="15.75" x14ac:dyDescent="0.25">
      <c r="A693" s="3">
        <v>36567</v>
      </c>
      <c r="B693" s="2">
        <v>11.76</v>
      </c>
      <c r="C693" s="2">
        <v>90.17</v>
      </c>
      <c r="D693" s="2">
        <v>5.55</v>
      </c>
      <c r="E693" s="6">
        <f t="shared" si="16"/>
        <v>2.2356907101276396E-2</v>
      </c>
      <c r="F693" s="6">
        <f t="shared" si="16"/>
        <v>-2.6160305373605836E-2</v>
      </c>
      <c r="G693" s="6">
        <f t="shared" si="16"/>
        <v>0</v>
      </c>
    </row>
    <row r="694" spans="1:7" ht="15.75" x14ac:dyDescent="0.25">
      <c r="A694" s="3">
        <v>36574</v>
      </c>
      <c r="B694" s="2">
        <v>11.53</v>
      </c>
      <c r="C694" s="2">
        <v>87.52</v>
      </c>
      <c r="D694" s="2">
        <v>5.56</v>
      </c>
      <c r="E694" s="6">
        <f t="shared" si="16"/>
        <v>-1.9751608189513197E-2</v>
      </c>
      <c r="F694" s="6">
        <f t="shared" si="16"/>
        <v>-2.9829438838144349E-2</v>
      </c>
      <c r="G694" s="6">
        <f t="shared" si="16"/>
        <v>1.8001805041478473E-3</v>
      </c>
    </row>
    <row r="695" spans="1:7" ht="15.75" x14ac:dyDescent="0.25">
      <c r="A695" s="3">
        <v>36581</v>
      </c>
      <c r="B695" s="2">
        <v>11.74</v>
      </c>
      <c r="C695" s="2">
        <v>86.71</v>
      </c>
      <c r="D695" s="2">
        <v>5.58</v>
      </c>
      <c r="E695" s="6">
        <f t="shared" si="16"/>
        <v>1.8049480118982796E-2</v>
      </c>
      <c r="F695" s="6">
        <f t="shared" si="16"/>
        <v>-9.2981212846020688E-3</v>
      </c>
      <c r="G695" s="6">
        <f t="shared" si="16"/>
        <v>3.59066813072854E-3</v>
      </c>
    </row>
    <row r="696" spans="1:7" ht="15.75" x14ac:dyDescent="0.25">
      <c r="A696" s="3">
        <v>36588</v>
      </c>
      <c r="B696" s="2">
        <v>12</v>
      </c>
      <c r="C696" s="2">
        <v>91.67</v>
      </c>
      <c r="D696" s="2">
        <v>5.61</v>
      </c>
      <c r="E696" s="6">
        <f t="shared" si="16"/>
        <v>2.1904835388049829E-2</v>
      </c>
      <c r="F696" s="6">
        <f t="shared" si="16"/>
        <v>5.5625954584615146E-2</v>
      </c>
      <c r="G696" s="6">
        <f t="shared" si="16"/>
        <v>5.3619431413853731E-3</v>
      </c>
    </row>
    <row r="697" spans="1:7" ht="15.75" x14ac:dyDescent="0.25">
      <c r="A697" s="3">
        <v>36595</v>
      </c>
      <c r="B697" s="2">
        <v>12.05</v>
      </c>
      <c r="C697" s="2">
        <v>90.78</v>
      </c>
      <c r="D697" s="2">
        <v>5.62</v>
      </c>
      <c r="E697" s="6">
        <f t="shared" si="16"/>
        <v>4.158010148663677E-3</v>
      </c>
      <c r="F697" s="6">
        <f t="shared" si="16"/>
        <v>-9.7561749453646852E-3</v>
      </c>
      <c r="G697" s="6">
        <f t="shared" si="16"/>
        <v>1.780944370994692E-3</v>
      </c>
    </row>
    <row r="698" spans="1:7" ht="15.75" x14ac:dyDescent="0.25">
      <c r="A698" s="3">
        <v>36602</v>
      </c>
      <c r="B698" s="2">
        <v>11.74</v>
      </c>
      <c r="C698" s="2">
        <v>95.33</v>
      </c>
      <c r="D698" s="2">
        <v>5.64</v>
      </c>
      <c r="E698" s="6">
        <f t="shared" si="16"/>
        <v>-2.6062845536713633E-2</v>
      </c>
      <c r="F698" s="6">
        <f t="shared" si="16"/>
        <v>4.8905559477167189E-2</v>
      </c>
      <c r="G698" s="6">
        <f t="shared" si="16"/>
        <v>3.5524016043677006E-3</v>
      </c>
    </row>
    <row r="699" spans="1:7" ht="15.75" x14ac:dyDescent="0.25">
      <c r="A699" s="3">
        <v>36609</v>
      </c>
      <c r="B699" s="2">
        <v>12.07</v>
      </c>
      <c r="C699" s="2">
        <v>99.43</v>
      </c>
      <c r="D699" s="2">
        <v>5.68</v>
      </c>
      <c r="E699" s="6">
        <f t="shared" si="16"/>
        <v>2.7721220709489711E-2</v>
      </c>
      <c r="F699" s="6">
        <f t="shared" si="16"/>
        <v>4.2109322486495494E-2</v>
      </c>
      <c r="G699" s="6">
        <f t="shared" si="16"/>
        <v>7.0671672230923528E-3</v>
      </c>
    </row>
    <row r="700" spans="1:7" ht="15.75" x14ac:dyDescent="0.25">
      <c r="A700" s="3">
        <v>36616</v>
      </c>
      <c r="B700" s="2">
        <v>11.9</v>
      </c>
      <c r="C700" s="2">
        <v>97.55</v>
      </c>
      <c r="D700" s="2">
        <v>5.7</v>
      </c>
      <c r="E700" s="6">
        <f t="shared" si="16"/>
        <v>-1.4184634991956413E-2</v>
      </c>
      <c r="F700" s="6">
        <f t="shared" si="16"/>
        <v>-1.9088811922862142E-2</v>
      </c>
      <c r="G700" s="6">
        <f t="shared" si="16"/>
        <v>3.5149421074445919E-3</v>
      </c>
    </row>
    <row r="701" spans="1:7" ht="15.75" x14ac:dyDescent="0.25">
      <c r="A701" s="3">
        <v>36623</v>
      </c>
      <c r="B701" s="2">
        <v>11.9</v>
      </c>
      <c r="C701" s="2">
        <v>98.74</v>
      </c>
      <c r="D701" s="2">
        <v>5.72</v>
      </c>
      <c r="E701" s="6">
        <f t="shared" si="16"/>
        <v>0</v>
      </c>
      <c r="F701" s="6">
        <f t="shared" si="16"/>
        <v>1.2125065761596512E-2</v>
      </c>
      <c r="G701" s="6">
        <f t="shared" si="16"/>
        <v>3.5026305512020745E-3</v>
      </c>
    </row>
    <row r="702" spans="1:7" ht="15.75" x14ac:dyDescent="0.25">
      <c r="A702" s="3">
        <v>36630</v>
      </c>
      <c r="B702" s="2">
        <v>11.2</v>
      </c>
      <c r="C702" s="2">
        <v>88.36</v>
      </c>
      <c r="D702" s="2">
        <v>5.71</v>
      </c>
      <c r="E702" s="6">
        <f t="shared" si="16"/>
        <v>-6.0624621816434972E-2</v>
      </c>
      <c r="F702" s="6">
        <f t="shared" si="16"/>
        <v>-0.11107075427880035</v>
      </c>
      <c r="G702" s="6">
        <f t="shared" si="16"/>
        <v>-1.7497817237875951E-3</v>
      </c>
    </row>
    <row r="703" spans="1:7" ht="15.75" x14ac:dyDescent="0.25">
      <c r="A703" s="3">
        <v>36637</v>
      </c>
      <c r="B703" s="2">
        <v>11.22</v>
      </c>
      <c r="C703" s="2">
        <v>93.44</v>
      </c>
      <c r="D703" s="2">
        <v>5.68</v>
      </c>
      <c r="E703" s="6">
        <f t="shared" si="16"/>
        <v>1.7841217935016136E-3</v>
      </c>
      <c r="F703" s="6">
        <f t="shared" si="16"/>
        <v>5.5900140528000526E-2</v>
      </c>
      <c r="G703" s="6">
        <f t="shared" si="16"/>
        <v>-5.2677909348589156E-3</v>
      </c>
    </row>
    <row r="704" spans="1:7" ht="15.75" x14ac:dyDescent="0.25">
      <c r="A704" s="3">
        <v>36644</v>
      </c>
      <c r="B704" s="2">
        <v>11.21</v>
      </c>
      <c r="C704" s="2">
        <v>94.62</v>
      </c>
      <c r="D704" s="2">
        <v>5.68</v>
      </c>
      <c r="E704" s="6">
        <f t="shared" si="16"/>
        <v>-8.9166301048168107E-4</v>
      </c>
      <c r="F704" s="6">
        <f t="shared" si="16"/>
        <v>1.2549351123085174E-2</v>
      </c>
      <c r="G704" s="6">
        <f t="shared" si="16"/>
        <v>0</v>
      </c>
    </row>
    <row r="705" spans="1:7" ht="15.75" x14ac:dyDescent="0.25">
      <c r="A705" s="3">
        <v>36651</v>
      </c>
      <c r="B705" s="2">
        <v>11.25</v>
      </c>
      <c r="C705" s="2">
        <v>93.35</v>
      </c>
      <c r="D705" s="2">
        <v>5.61</v>
      </c>
      <c r="E705" s="6">
        <f t="shared" si="16"/>
        <v>3.5618915663605281E-3</v>
      </c>
      <c r="F705" s="6">
        <f t="shared" si="16"/>
        <v>-1.3513000215270523E-2</v>
      </c>
      <c r="G705" s="6">
        <f t="shared" si="16"/>
        <v>-1.2400513198454961E-2</v>
      </c>
    </row>
    <row r="706" spans="1:7" ht="15.75" x14ac:dyDescent="0.25">
      <c r="A706" s="3">
        <v>36658</v>
      </c>
      <c r="B706" s="2">
        <v>11.15</v>
      </c>
      <c r="C706" s="2">
        <v>92.64</v>
      </c>
      <c r="D706" s="2">
        <v>5.59</v>
      </c>
      <c r="E706" s="6">
        <f t="shared" si="16"/>
        <v>-8.9286307443013184E-3</v>
      </c>
      <c r="F706" s="6">
        <f t="shared" si="16"/>
        <v>-7.6348561630463904E-3</v>
      </c>
      <c r="G706" s="6">
        <f t="shared" si="16"/>
        <v>-3.5714323675972446E-3</v>
      </c>
    </row>
    <row r="707" spans="1:7" ht="15.75" x14ac:dyDescent="0.25">
      <c r="A707" s="3">
        <v>36665</v>
      </c>
      <c r="B707" s="2">
        <v>10.78</v>
      </c>
      <c r="C707" s="2">
        <v>91.75</v>
      </c>
      <c r="D707" s="2">
        <v>5.58</v>
      </c>
      <c r="E707" s="6">
        <f t="shared" si="16"/>
        <v>-3.3746932425276724E-2</v>
      </c>
      <c r="F707" s="6">
        <f t="shared" si="16"/>
        <v>-9.6535268900054191E-3</v>
      </c>
      <c r="G707" s="6">
        <f t="shared" si="16"/>
        <v>-1.7905107737882331E-3</v>
      </c>
    </row>
    <row r="708" spans="1:7" ht="15.75" x14ac:dyDescent="0.25">
      <c r="A708" s="3">
        <v>36672</v>
      </c>
      <c r="B708" s="2">
        <v>10.75</v>
      </c>
      <c r="C708" s="2">
        <v>89.88</v>
      </c>
      <c r="D708" s="2">
        <v>5.61</v>
      </c>
      <c r="E708" s="6">
        <f t="shared" si="16"/>
        <v>-2.7868109071792842E-3</v>
      </c>
      <c r="F708" s="6">
        <f t="shared" si="16"/>
        <v>-2.0592039617551312E-2</v>
      </c>
      <c r="G708" s="6">
        <f t="shared" si="16"/>
        <v>5.3619431413853731E-3</v>
      </c>
    </row>
    <row r="709" spans="1:7" ht="15.75" x14ac:dyDescent="0.25">
      <c r="A709" s="3">
        <v>36679</v>
      </c>
      <c r="B709" s="2">
        <v>11.67</v>
      </c>
      <c r="C709" s="2">
        <v>96.38</v>
      </c>
      <c r="D709" s="2">
        <v>5.69</v>
      </c>
      <c r="E709" s="6">
        <f t="shared" si="16"/>
        <v>8.2115691724792744E-2</v>
      </c>
      <c r="F709" s="6">
        <f t="shared" si="16"/>
        <v>6.9823263895058177E-2</v>
      </c>
      <c r="G709" s="6">
        <f t="shared" si="16"/>
        <v>1.4159528603634515E-2</v>
      </c>
    </row>
    <row r="710" spans="1:7" ht="15.75" x14ac:dyDescent="0.25">
      <c r="A710" s="3">
        <v>36686</v>
      </c>
      <c r="B710" s="2">
        <v>11.67</v>
      </c>
      <c r="C710" s="2">
        <v>95.07</v>
      </c>
      <c r="D710" s="2">
        <v>5.71</v>
      </c>
      <c r="E710" s="6">
        <f t="shared" ref="E710:G773" si="17">LN(B710/B709)</f>
        <v>0</v>
      </c>
      <c r="F710" s="6">
        <f t="shared" si="17"/>
        <v>-1.3685248841247616E-2</v>
      </c>
      <c r="G710" s="6">
        <f t="shared" si="17"/>
        <v>3.5087755296792705E-3</v>
      </c>
    </row>
    <row r="711" spans="1:7" ht="15.75" x14ac:dyDescent="0.25">
      <c r="A711" s="3">
        <v>36693</v>
      </c>
      <c r="B711" s="2">
        <v>11.55</v>
      </c>
      <c r="C711" s="2">
        <v>95.59</v>
      </c>
      <c r="D711" s="2">
        <v>5.75</v>
      </c>
      <c r="E711" s="6">
        <f t="shared" si="17"/>
        <v>-1.0336009330661948E-2</v>
      </c>
      <c r="F711" s="6">
        <f t="shared" si="17"/>
        <v>5.4547497047321867E-3</v>
      </c>
      <c r="G711" s="6">
        <f t="shared" si="17"/>
        <v>6.9808311413401408E-3</v>
      </c>
    </row>
    <row r="712" spans="1:7" ht="15.75" x14ac:dyDescent="0.25">
      <c r="A712" s="3">
        <v>36700</v>
      </c>
      <c r="B712" s="2">
        <v>11.44</v>
      </c>
      <c r="C712" s="2">
        <v>94.1</v>
      </c>
      <c r="D712" s="2">
        <v>5.74</v>
      </c>
      <c r="E712" s="6">
        <f t="shared" si="17"/>
        <v>-9.5694510161507852E-3</v>
      </c>
      <c r="F712" s="6">
        <f t="shared" si="17"/>
        <v>-1.5710165484337395E-2</v>
      </c>
      <c r="G712" s="6">
        <f t="shared" si="17"/>
        <v>-1.7406444777839894E-3</v>
      </c>
    </row>
    <row r="713" spans="1:7" ht="15.75" x14ac:dyDescent="0.25">
      <c r="A713" s="3">
        <v>36707</v>
      </c>
      <c r="B713" s="2">
        <v>11.52</v>
      </c>
      <c r="C713" s="2">
        <v>94.99</v>
      </c>
      <c r="D713" s="2">
        <v>5.78</v>
      </c>
      <c r="E713" s="6">
        <f t="shared" si="17"/>
        <v>6.9686693160934355E-3</v>
      </c>
      <c r="F713" s="6">
        <f t="shared" si="17"/>
        <v>9.4135763107572219E-3</v>
      </c>
      <c r="G713" s="6">
        <f t="shared" si="17"/>
        <v>6.944472352810995E-3</v>
      </c>
    </row>
    <row r="714" spans="1:7" ht="15.75" x14ac:dyDescent="0.25">
      <c r="A714" s="3">
        <v>36714</v>
      </c>
      <c r="B714" s="2">
        <v>11.71</v>
      </c>
      <c r="C714" s="2">
        <v>96.64</v>
      </c>
      <c r="D714" s="2">
        <v>5.8</v>
      </c>
      <c r="E714" s="6">
        <f t="shared" si="17"/>
        <v>1.6358522341880816E-2</v>
      </c>
      <c r="F714" s="6">
        <f t="shared" si="17"/>
        <v>1.7221111284413851E-2</v>
      </c>
      <c r="G714" s="6">
        <f t="shared" si="17"/>
        <v>3.4542348680873824E-3</v>
      </c>
    </row>
    <row r="715" spans="1:7" ht="15.75" x14ac:dyDescent="0.25">
      <c r="A715" s="3">
        <v>36721</v>
      </c>
      <c r="B715" s="2">
        <v>11.75</v>
      </c>
      <c r="C715" s="2">
        <v>98.68</v>
      </c>
      <c r="D715" s="2">
        <v>5.82</v>
      </c>
      <c r="E715" s="6">
        <f t="shared" si="17"/>
        <v>3.4100629805419642E-3</v>
      </c>
      <c r="F715" s="6">
        <f t="shared" si="17"/>
        <v>2.0889557474651196E-2</v>
      </c>
      <c r="G715" s="6">
        <f t="shared" si="17"/>
        <v>3.4423441909729197E-3</v>
      </c>
    </row>
    <row r="716" spans="1:7" ht="15.75" x14ac:dyDescent="0.25">
      <c r="A716" s="3">
        <v>36728</v>
      </c>
      <c r="B716" s="2">
        <v>11.5</v>
      </c>
      <c r="C716" s="2">
        <v>96.76</v>
      </c>
      <c r="D716" s="2">
        <v>5.81</v>
      </c>
      <c r="E716" s="6">
        <f t="shared" si="17"/>
        <v>-2.1506205220963619E-2</v>
      </c>
      <c r="F716" s="6">
        <f t="shared" si="17"/>
        <v>-1.9648605919329445E-2</v>
      </c>
      <c r="G716" s="6">
        <f t="shared" si="17"/>
        <v>-1.7196908795266994E-3</v>
      </c>
    </row>
    <row r="717" spans="1:7" ht="15.75" x14ac:dyDescent="0.25">
      <c r="A717" s="3">
        <v>36735</v>
      </c>
      <c r="B717" s="2">
        <v>11.06</v>
      </c>
      <c r="C717" s="2">
        <v>92.86</v>
      </c>
      <c r="D717" s="2">
        <v>5.82</v>
      </c>
      <c r="E717" s="6">
        <f t="shared" si="17"/>
        <v>-3.9012039275015599E-2</v>
      </c>
      <c r="F717" s="6">
        <f t="shared" si="17"/>
        <v>-4.1140703150050924E-2</v>
      </c>
      <c r="G717" s="6">
        <f t="shared" si="17"/>
        <v>1.719690879526679E-3</v>
      </c>
    </row>
    <row r="718" spans="1:7" ht="15.75" x14ac:dyDescent="0.25">
      <c r="A718" s="3">
        <v>36742</v>
      </c>
      <c r="B718" s="2">
        <v>10.91</v>
      </c>
      <c r="C718" s="2">
        <v>95.7</v>
      </c>
      <c r="D718" s="2">
        <v>5.86</v>
      </c>
      <c r="E718" s="6">
        <f t="shared" si="17"/>
        <v>-1.3655196249209267E-2</v>
      </c>
      <c r="F718" s="6">
        <f t="shared" si="17"/>
        <v>3.0125315867132872E-2</v>
      </c>
      <c r="G718" s="6">
        <f t="shared" si="17"/>
        <v>6.8493418455747683E-3</v>
      </c>
    </row>
    <row r="719" spans="1:7" ht="15.75" x14ac:dyDescent="0.25">
      <c r="A719" s="3">
        <v>36749</v>
      </c>
      <c r="B719" s="2">
        <v>11.08</v>
      </c>
      <c r="C719" s="2">
        <v>96.32</v>
      </c>
      <c r="D719" s="2">
        <v>5.87</v>
      </c>
      <c r="E719" s="6">
        <f t="shared" si="17"/>
        <v>1.5461881474158249E-2</v>
      </c>
      <c r="F719" s="6">
        <f t="shared" si="17"/>
        <v>6.4576831016021343E-3</v>
      </c>
      <c r="G719" s="6">
        <f t="shared" si="17"/>
        <v>1.7050302510837475E-3</v>
      </c>
    </row>
    <row r="720" spans="1:7" ht="15.75" x14ac:dyDescent="0.25">
      <c r="A720" s="3">
        <v>36756</v>
      </c>
      <c r="B720" s="2">
        <v>11.26</v>
      </c>
      <c r="C720" s="2">
        <v>97.65</v>
      </c>
      <c r="D720" s="2">
        <v>5.88</v>
      </c>
      <c r="E720" s="6">
        <f t="shared" si="17"/>
        <v>1.611494139240658E-2</v>
      </c>
      <c r="F720" s="6">
        <f t="shared" si="17"/>
        <v>1.371367576217722E-2</v>
      </c>
      <c r="G720" s="6">
        <f t="shared" si="17"/>
        <v>1.7021280705303626E-3</v>
      </c>
    </row>
    <row r="721" spans="1:7" ht="15.75" x14ac:dyDescent="0.25">
      <c r="A721" s="3">
        <v>36763</v>
      </c>
      <c r="B721" s="2">
        <v>11.19</v>
      </c>
      <c r="C721" s="2">
        <v>98.61</v>
      </c>
      <c r="D721" s="2">
        <v>5.9</v>
      </c>
      <c r="E721" s="6">
        <f t="shared" si="17"/>
        <v>-6.236100387710445E-3</v>
      </c>
      <c r="F721" s="6">
        <f t="shared" si="17"/>
        <v>9.7830190215497624E-3</v>
      </c>
      <c r="G721" s="6">
        <f t="shared" si="17"/>
        <v>3.3955890011383287E-3</v>
      </c>
    </row>
    <row r="722" spans="1:7" ht="15.75" x14ac:dyDescent="0.25">
      <c r="A722" s="3">
        <v>36770</v>
      </c>
      <c r="B722" s="2">
        <v>11.33</v>
      </c>
      <c r="C722" s="2">
        <v>99.57</v>
      </c>
      <c r="D722" s="2">
        <v>5.93</v>
      </c>
      <c r="E722" s="6">
        <f t="shared" si="17"/>
        <v>1.2433552716081164E-2</v>
      </c>
      <c r="F722" s="6">
        <f t="shared" si="17"/>
        <v>9.6882380557551315E-3</v>
      </c>
      <c r="G722" s="6">
        <f t="shared" si="17"/>
        <v>5.0718620979601278E-3</v>
      </c>
    </row>
    <row r="723" spans="1:7" ht="15.75" x14ac:dyDescent="0.25">
      <c r="A723" s="3">
        <v>36777</v>
      </c>
      <c r="B723" s="2">
        <v>10.82</v>
      </c>
      <c r="C723" s="2">
        <v>97.86</v>
      </c>
      <c r="D723" s="2">
        <v>5.93</v>
      </c>
      <c r="E723" s="6">
        <f t="shared" si="17"/>
        <v>-4.6057801621579506E-2</v>
      </c>
      <c r="F723" s="6">
        <f t="shared" si="17"/>
        <v>-1.7323028539015402E-2</v>
      </c>
      <c r="G723" s="6">
        <f t="shared" si="17"/>
        <v>0</v>
      </c>
    </row>
    <row r="724" spans="1:7" ht="15.75" x14ac:dyDescent="0.25">
      <c r="A724" s="3">
        <v>36784</v>
      </c>
      <c r="B724" s="2">
        <v>10.62</v>
      </c>
      <c r="C724" s="2">
        <v>96.01</v>
      </c>
      <c r="D724" s="2">
        <v>5.91</v>
      </c>
      <c r="E724" s="6">
        <f t="shared" si="17"/>
        <v>-1.8657257604542815E-2</v>
      </c>
      <c r="F724" s="6">
        <f t="shared" si="17"/>
        <v>-1.9085533151445049E-2</v>
      </c>
      <c r="G724" s="6">
        <f t="shared" si="17"/>
        <v>-3.3783815916271949E-3</v>
      </c>
    </row>
    <row r="725" spans="1:7" ht="15.75" x14ac:dyDescent="0.25">
      <c r="A725" s="3">
        <v>36791</v>
      </c>
      <c r="B725" s="2">
        <v>10.29</v>
      </c>
      <c r="C725" s="2">
        <v>94.89</v>
      </c>
      <c r="D725" s="2">
        <v>5.89</v>
      </c>
      <c r="E725" s="6">
        <f t="shared" si="17"/>
        <v>-3.156646596783453E-2</v>
      </c>
      <c r="F725" s="6">
        <f t="shared" si="17"/>
        <v>-1.1734026723865273E-2</v>
      </c>
      <c r="G725" s="6">
        <f t="shared" si="17"/>
        <v>-3.3898337545115397E-3</v>
      </c>
    </row>
    <row r="726" spans="1:7" ht="15.75" x14ac:dyDescent="0.25">
      <c r="A726" s="3">
        <v>36798</v>
      </c>
      <c r="B726" s="2">
        <v>10.38</v>
      </c>
      <c r="C726" s="2">
        <v>94.11</v>
      </c>
      <c r="D726" s="2">
        <v>5.91</v>
      </c>
      <c r="E726" s="6">
        <f t="shared" si="17"/>
        <v>8.7083278917844138E-3</v>
      </c>
      <c r="F726" s="6">
        <f t="shared" si="17"/>
        <v>-8.2540151149707013E-3</v>
      </c>
      <c r="G726" s="6">
        <f t="shared" si="17"/>
        <v>3.3898337545115241E-3</v>
      </c>
    </row>
    <row r="727" spans="1:7" ht="15.75" x14ac:dyDescent="0.25">
      <c r="A727" s="3">
        <v>36805</v>
      </c>
      <c r="B727" s="2">
        <v>10.36</v>
      </c>
      <c r="C727" s="2">
        <v>92.34</v>
      </c>
      <c r="D727" s="2">
        <v>5.9</v>
      </c>
      <c r="E727" s="6">
        <f t="shared" si="17"/>
        <v>-1.9286409064057082E-3</v>
      </c>
      <c r="F727" s="6">
        <f t="shared" si="17"/>
        <v>-1.8986893791853598E-2</v>
      </c>
      <c r="G727" s="6">
        <f t="shared" si="17"/>
        <v>-1.6934805063330315E-3</v>
      </c>
    </row>
    <row r="728" spans="1:7" ht="15.75" x14ac:dyDescent="0.25">
      <c r="A728" s="3">
        <v>36812</v>
      </c>
      <c r="B728" s="2">
        <v>9.9</v>
      </c>
      <c r="C728" s="2">
        <v>90.06</v>
      </c>
      <c r="D728" s="2">
        <v>5.91</v>
      </c>
      <c r="E728" s="6">
        <f t="shared" si="17"/>
        <v>-4.5417479690792663E-2</v>
      </c>
      <c r="F728" s="6">
        <f t="shared" si="17"/>
        <v>-2.500130220541727E-2</v>
      </c>
      <c r="G728" s="6">
        <f t="shared" si="17"/>
        <v>1.6934805063329261E-3</v>
      </c>
    </row>
    <row r="729" spans="1:7" ht="15.75" x14ac:dyDescent="0.25">
      <c r="A729" s="3">
        <v>36819</v>
      </c>
      <c r="B729" s="2">
        <v>9.81</v>
      </c>
      <c r="C729" s="2">
        <v>91.56</v>
      </c>
      <c r="D729" s="2">
        <v>5.93</v>
      </c>
      <c r="E729" s="6">
        <f t="shared" si="17"/>
        <v>-9.1324835632724741E-3</v>
      </c>
      <c r="F729" s="6">
        <f t="shared" si="17"/>
        <v>1.6518380210940438E-2</v>
      </c>
      <c r="G729" s="6">
        <f t="shared" si="17"/>
        <v>3.3783815916271906E-3</v>
      </c>
    </row>
    <row r="730" spans="1:7" ht="15.75" x14ac:dyDescent="0.25">
      <c r="A730" s="3">
        <v>36826</v>
      </c>
      <c r="B730" s="2">
        <v>9.94</v>
      </c>
      <c r="C730" s="2">
        <v>90.43</v>
      </c>
      <c r="D730" s="2">
        <v>5.93</v>
      </c>
      <c r="E730" s="6">
        <f t="shared" si="17"/>
        <v>1.3164747091210851E-2</v>
      </c>
      <c r="F730" s="6">
        <f t="shared" si="17"/>
        <v>-1.2418424331977101E-2</v>
      </c>
      <c r="G730" s="6">
        <f t="shared" si="17"/>
        <v>0</v>
      </c>
    </row>
    <row r="731" spans="1:7" ht="15.75" x14ac:dyDescent="0.25">
      <c r="A731" s="3">
        <v>36833</v>
      </c>
      <c r="B731" s="2">
        <v>10.31</v>
      </c>
      <c r="C731" s="2">
        <v>93.55</v>
      </c>
      <c r="D731" s="2">
        <v>5.95</v>
      </c>
      <c r="E731" s="6">
        <f t="shared" si="17"/>
        <v>3.6547277360385967E-2</v>
      </c>
      <c r="F731" s="6">
        <f t="shared" si="17"/>
        <v>3.3919981967709692E-2</v>
      </c>
      <c r="G731" s="6">
        <f t="shared" si="17"/>
        <v>3.3670065479044697E-3</v>
      </c>
    </row>
    <row r="732" spans="1:7" ht="15.75" x14ac:dyDescent="0.25">
      <c r="A732" s="3">
        <v>36840</v>
      </c>
      <c r="B732" s="2">
        <v>10.17</v>
      </c>
      <c r="C732" s="2">
        <v>89.6</v>
      </c>
      <c r="D732" s="2">
        <v>5.94</v>
      </c>
      <c r="E732" s="6">
        <f t="shared" si="17"/>
        <v>-1.3672087968400063E-2</v>
      </c>
      <c r="F732" s="6">
        <f t="shared" si="17"/>
        <v>-4.314073273921392E-2</v>
      </c>
      <c r="G732" s="6">
        <f t="shared" si="17"/>
        <v>-1.6820861829848262E-3</v>
      </c>
    </row>
    <row r="733" spans="1:7" ht="15.75" x14ac:dyDescent="0.25">
      <c r="A733" s="3">
        <v>36847</v>
      </c>
      <c r="B733" s="2">
        <v>10.01</v>
      </c>
      <c r="C733" s="2">
        <v>89.75</v>
      </c>
      <c r="D733" s="2">
        <v>5.95</v>
      </c>
      <c r="E733" s="6">
        <f t="shared" si="17"/>
        <v>-1.5857616733339328E-2</v>
      </c>
      <c r="F733" s="6">
        <f t="shared" si="17"/>
        <v>1.6727073875035306E-3</v>
      </c>
      <c r="G733" s="6">
        <f t="shared" si="17"/>
        <v>1.68208618298488E-3</v>
      </c>
    </row>
    <row r="734" spans="1:7" ht="15.75" x14ac:dyDescent="0.25">
      <c r="A734" s="3">
        <v>36854</v>
      </c>
      <c r="B734" s="2">
        <v>9.74</v>
      </c>
      <c r="C734" s="2">
        <v>88.06</v>
      </c>
      <c r="D734" s="2">
        <v>5.95</v>
      </c>
      <c r="E734" s="6">
        <f t="shared" si="17"/>
        <v>-2.7343475672685458E-2</v>
      </c>
      <c r="F734" s="6">
        <f t="shared" si="17"/>
        <v>-1.9009627040780439E-2</v>
      </c>
      <c r="G734" s="6">
        <f t="shared" si="17"/>
        <v>0</v>
      </c>
    </row>
    <row r="735" spans="1:7" ht="15.75" x14ac:dyDescent="0.25">
      <c r="A735" s="3">
        <v>36861</v>
      </c>
      <c r="B735" s="2">
        <v>9.98</v>
      </c>
      <c r="C735" s="2">
        <v>86.34</v>
      </c>
      <c r="D735" s="2">
        <v>5.99</v>
      </c>
      <c r="E735" s="6">
        <f t="shared" si="17"/>
        <v>2.4341972668928798E-2</v>
      </c>
      <c r="F735" s="6">
        <f t="shared" si="17"/>
        <v>-1.9725410200276315E-2</v>
      </c>
      <c r="G735" s="6">
        <f t="shared" si="17"/>
        <v>6.7001925698195654E-3</v>
      </c>
    </row>
    <row r="736" spans="1:7" ht="15.75" x14ac:dyDescent="0.25">
      <c r="A736" s="3">
        <v>36868</v>
      </c>
      <c r="B736" s="2">
        <v>10.09</v>
      </c>
      <c r="C736" s="2">
        <v>89.96</v>
      </c>
      <c r="D736" s="2">
        <v>6.04</v>
      </c>
      <c r="E736" s="6">
        <f t="shared" si="17"/>
        <v>1.0961744042144938E-2</v>
      </c>
      <c r="F736" s="6">
        <f t="shared" si="17"/>
        <v>4.1072136963783312E-2</v>
      </c>
      <c r="G736" s="6">
        <f t="shared" si="17"/>
        <v>8.3125998193655654E-3</v>
      </c>
    </row>
    <row r="737" spans="1:7" ht="15.75" x14ac:dyDescent="0.25">
      <c r="A737" s="3">
        <v>36875</v>
      </c>
      <c r="B737" s="2">
        <v>9.9600000000000009</v>
      </c>
      <c r="C737" s="2">
        <v>86.21</v>
      </c>
      <c r="D737" s="2">
        <v>6.07</v>
      </c>
      <c r="E737" s="6">
        <f t="shared" si="17"/>
        <v>-1.296776276901066E-2</v>
      </c>
      <c r="F737" s="6">
        <f t="shared" si="17"/>
        <v>-4.2578946869281264E-2</v>
      </c>
      <c r="G737" s="6">
        <f t="shared" si="17"/>
        <v>4.9545931246833949E-3</v>
      </c>
    </row>
    <row r="738" spans="1:7" ht="15.75" x14ac:dyDescent="0.25">
      <c r="A738" s="3">
        <v>36882</v>
      </c>
      <c r="B738" s="2">
        <v>9.93</v>
      </c>
      <c r="C738" s="2">
        <v>85.81</v>
      </c>
      <c r="D738" s="2">
        <v>6.09</v>
      </c>
      <c r="E738" s="6">
        <f t="shared" si="17"/>
        <v>-3.0165935394257906E-3</v>
      </c>
      <c r="F738" s="6">
        <f t="shared" si="17"/>
        <v>-4.6506304028039614E-3</v>
      </c>
      <c r="G738" s="6">
        <f t="shared" si="17"/>
        <v>3.2894766503987053E-3</v>
      </c>
    </row>
    <row r="739" spans="1:7" ht="15.75" x14ac:dyDescent="0.25">
      <c r="A739" s="3">
        <v>36889</v>
      </c>
      <c r="B739" s="2">
        <v>10.24</v>
      </c>
      <c r="C739" s="2">
        <v>86.77</v>
      </c>
      <c r="D739" s="2">
        <v>6.12</v>
      </c>
      <c r="E739" s="6">
        <f t="shared" si="17"/>
        <v>3.07411415542805E-2</v>
      </c>
      <c r="F739" s="6">
        <f t="shared" si="17"/>
        <v>1.1125389986368622E-2</v>
      </c>
      <c r="G739" s="6">
        <f t="shared" si="17"/>
        <v>4.9140148024291626E-3</v>
      </c>
    </row>
    <row r="740" spans="1:7" ht="15.75" x14ac:dyDescent="0.25">
      <c r="A740" s="3">
        <v>36896</v>
      </c>
      <c r="B740" s="2">
        <v>10.35</v>
      </c>
      <c r="C740" s="2">
        <v>85.34</v>
      </c>
      <c r="D740" s="2">
        <v>6.17</v>
      </c>
      <c r="E740" s="6">
        <f t="shared" si="17"/>
        <v>1.0684900100016353E-2</v>
      </c>
      <c r="F740" s="6">
        <f t="shared" si="17"/>
        <v>-1.6617662045544313E-2</v>
      </c>
      <c r="G740" s="6">
        <f t="shared" si="17"/>
        <v>8.1367413930617041E-3</v>
      </c>
    </row>
    <row r="741" spans="1:7" ht="15.75" x14ac:dyDescent="0.25">
      <c r="A741" s="3">
        <v>36903</v>
      </c>
      <c r="B741" s="2">
        <v>10.220000000000001</v>
      </c>
      <c r="C741" s="2">
        <v>86.69</v>
      </c>
      <c r="D741" s="2">
        <v>6.18</v>
      </c>
      <c r="E741" s="6">
        <f t="shared" si="17"/>
        <v>-1.2639934935819582E-2</v>
      </c>
      <c r="F741" s="6">
        <f t="shared" si="17"/>
        <v>1.5695259120694978E-2</v>
      </c>
      <c r="G741" s="6">
        <f t="shared" si="17"/>
        <v>1.6194335523029759E-3</v>
      </c>
    </row>
    <row r="742" spans="1:7" ht="15.75" x14ac:dyDescent="0.25">
      <c r="A742" s="3">
        <v>36910</v>
      </c>
      <c r="B742" s="2">
        <v>10.19</v>
      </c>
      <c r="C742" s="2">
        <v>88.29</v>
      </c>
      <c r="D742" s="2">
        <v>6.18</v>
      </c>
      <c r="E742" s="6">
        <f t="shared" si="17"/>
        <v>-2.9397375409250691E-3</v>
      </c>
      <c r="F742" s="6">
        <f t="shared" si="17"/>
        <v>1.8288314032942246E-2</v>
      </c>
      <c r="G742" s="6">
        <f t="shared" si="17"/>
        <v>0</v>
      </c>
    </row>
    <row r="743" spans="1:7" ht="15.75" x14ac:dyDescent="0.25">
      <c r="A743" s="3">
        <v>36917</v>
      </c>
      <c r="B743" s="2">
        <v>10.17</v>
      </c>
      <c r="C743" s="2">
        <v>89.1</v>
      </c>
      <c r="D743" s="2">
        <v>6.15</v>
      </c>
      <c r="E743" s="6">
        <f t="shared" si="17"/>
        <v>-1.9646371741648544E-3</v>
      </c>
      <c r="F743" s="6">
        <f t="shared" si="17"/>
        <v>9.1324835632724723E-3</v>
      </c>
      <c r="G743" s="6">
        <f t="shared" si="17"/>
        <v>-4.8661896511727884E-3</v>
      </c>
    </row>
    <row r="744" spans="1:7" ht="15.75" x14ac:dyDescent="0.25">
      <c r="A744" s="3">
        <v>36924</v>
      </c>
      <c r="B744" s="2">
        <v>10.23</v>
      </c>
      <c r="C744" s="2">
        <v>88.76</v>
      </c>
      <c r="D744" s="2">
        <v>6.2</v>
      </c>
      <c r="E744" s="6">
        <f t="shared" si="17"/>
        <v>5.8823699030666129E-3</v>
      </c>
      <c r="F744" s="6">
        <f t="shared" si="17"/>
        <v>-3.8232364123702823E-3</v>
      </c>
      <c r="G744" s="6">
        <f t="shared" si="17"/>
        <v>8.0972102326193028E-3</v>
      </c>
    </row>
    <row r="745" spans="1:7" ht="15.75" x14ac:dyDescent="0.25">
      <c r="A745" s="3">
        <v>36931</v>
      </c>
      <c r="B745" s="2">
        <v>9.9499999999999993</v>
      </c>
      <c r="C745" s="2">
        <v>86.5</v>
      </c>
      <c r="D745" s="2">
        <v>6.21</v>
      </c>
      <c r="E745" s="6">
        <f t="shared" si="17"/>
        <v>-2.77520287930338E-2</v>
      </c>
      <c r="F745" s="6">
        <f t="shared" si="17"/>
        <v>-2.5791684126559581E-2</v>
      </c>
      <c r="G745" s="6">
        <f t="shared" si="17"/>
        <v>1.6116038943413912E-3</v>
      </c>
    </row>
    <row r="746" spans="1:7" ht="15.75" x14ac:dyDescent="0.25">
      <c r="A746" s="3">
        <v>36938</v>
      </c>
      <c r="B746" s="2">
        <v>9.83</v>
      </c>
      <c r="C746" s="2">
        <v>85.66</v>
      </c>
      <c r="D746" s="2">
        <v>6.19</v>
      </c>
      <c r="E746" s="6">
        <f t="shared" si="17"/>
        <v>-1.213361701142609E-2</v>
      </c>
      <c r="F746" s="6">
        <f t="shared" si="17"/>
        <v>-9.7584417506087137E-3</v>
      </c>
      <c r="G746" s="6">
        <f t="shared" si="17"/>
        <v>-3.2258092488825657E-3</v>
      </c>
    </row>
    <row r="747" spans="1:7" ht="15.75" x14ac:dyDescent="0.25">
      <c r="A747" s="3">
        <v>36945</v>
      </c>
      <c r="B747" s="2">
        <v>9.58</v>
      </c>
      <c r="C747" s="2">
        <v>82.01</v>
      </c>
      <c r="D747" s="2">
        <v>6.19</v>
      </c>
      <c r="E747" s="6">
        <f t="shared" si="17"/>
        <v>-2.5761342176306056E-2</v>
      </c>
      <c r="F747" s="6">
        <f t="shared" si="17"/>
        <v>-4.354478113890501E-2</v>
      </c>
      <c r="G747" s="6">
        <f t="shared" si="17"/>
        <v>0</v>
      </c>
    </row>
    <row r="748" spans="1:7" ht="15.75" x14ac:dyDescent="0.25">
      <c r="A748" s="3">
        <v>36952</v>
      </c>
      <c r="B748" s="2">
        <v>9.6199999999999992</v>
      </c>
      <c r="C748" s="2">
        <v>81.260000000000005</v>
      </c>
      <c r="D748" s="2">
        <v>6.22</v>
      </c>
      <c r="E748" s="6">
        <f t="shared" si="17"/>
        <v>4.1666726948459123E-3</v>
      </c>
      <c r="F748" s="6">
        <f t="shared" si="17"/>
        <v>-9.1873004887391505E-3</v>
      </c>
      <c r="G748" s="6">
        <f t="shared" si="17"/>
        <v>4.8348200545833111E-3</v>
      </c>
    </row>
    <row r="749" spans="1:7" ht="15.75" x14ac:dyDescent="0.25">
      <c r="A749" s="3">
        <v>36959</v>
      </c>
      <c r="B749" s="2">
        <v>9.7100000000000009</v>
      </c>
      <c r="C749" s="2">
        <v>81.239999999999995</v>
      </c>
      <c r="D749" s="2">
        <v>6.23</v>
      </c>
      <c r="E749" s="6">
        <f t="shared" si="17"/>
        <v>9.3120176256186148E-3</v>
      </c>
      <c r="F749" s="6">
        <f t="shared" si="17"/>
        <v>-2.4615384739683547E-4</v>
      </c>
      <c r="G749" s="6">
        <f t="shared" si="17"/>
        <v>1.6064260482737947E-3</v>
      </c>
    </row>
    <row r="750" spans="1:7" ht="15.75" x14ac:dyDescent="0.25">
      <c r="A750" s="3">
        <v>36966</v>
      </c>
      <c r="B750" s="2">
        <v>9.01</v>
      </c>
      <c r="C750" s="2">
        <v>75.790000000000006</v>
      </c>
      <c r="D750" s="2">
        <v>6.25</v>
      </c>
      <c r="E750" s="6">
        <f t="shared" si="17"/>
        <v>-7.4821210682987055E-2</v>
      </c>
      <c r="F750" s="6">
        <f t="shared" si="17"/>
        <v>-6.9441378888246086E-2</v>
      </c>
      <c r="G750" s="6">
        <f t="shared" si="17"/>
        <v>3.205130948948331E-3</v>
      </c>
    </row>
    <row r="751" spans="1:7" ht="15.75" x14ac:dyDescent="0.25">
      <c r="A751" s="3">
        <v>36973</v>
      </c>
      <c r="B751" s="2">
        <v>8.8000000000000007</v>
      </c>
      <c r="C751" s="2">
        <v>75.09</v>
      </c>
      <c r="D751" s="2">
        <v>6.26</v>
      </c>
      <c r="E751" s="6">
        <f t="shared" si="17"/>
        <v>-2.3583350136085694E-2</v>
      </c>
      <c r="F751" s="6">
        <f t="shared" si="17"/>
        <v>-9.2789637121452415E-3</v>
      </c>
      <c r="G751" s="6">
        <f t="shared" si="17"/>
        <v>1.5987213636970735E-3</v>
      </c>
    </row>
    <row r="752" spans="1:7" ht="15.75" x14ac:dyDescent="0.25">
      <c r="A752" s="3">
        <v>36980</v>
      </c>
      <c r="B752" s="2">
        <v>9.01</v>
      </c>
      <c r="C752" s="2">
        <v>76.44</v>
      </c>
      <c r="D752" s="2">
        <v>6.26</v>
      </c>
      <c r="E752" s="6">
        <f t="shared" si="17"/>
        <v>2.3583350136085597E-2</v>
      </c>
      <c r="F752" s="6">
        <f t="shared" si="17"/>
        <v>1.781872526027975E-2</v>
      </c>
      <c r="G752" s="6">
        <f t="shared" si="17"/>
        <v>0</v>
      </c>
    </row>
    <row r="753" spans="1:7" ht="15.75" x14ac:dyDescent="0.25">
      <c r="A753" s="3">
        <v>36987</v>
      </c>
      <c r="B753" s="2">
        <v>9.09</v>
      </c>
      <c r="C753" s="2">
        <v>74.38</v>
      </c>
      <c r="D753" s="2">
        <v>6.25</v>
      </c>
      <c r="E753" s="6">
        <f t="shared" si="17"/>
        <v>8.839836569141021E-3</v>
      </c>
      <c r="F753" s="6">
        <f t="shared" si="17"/>
        <v>-2.7319030875148351E-2</v>
      </c>
      <c r="G753" s="6">
        <f t="shared" si="17"/>
        <v>-1.5987213636969929E-3</v>
      </c>
    </row>
    <row r="754" spans="1:7" ht="15.75" x14ac:dyDescent="0.25">
      <c r="A754" s="3">
        <v>36994</v>
      </c>
      <c r="B754" s="2">
        <v>9.26</v>
      </c>
      <c r="C754" s="2">
        <v>78.010000000000005</v>
      </c>
      <c r="D754" s="2">
        <v>6.22</v>
      </c>
      <c r="E754" s="6">
        <f t="shared" si="17"/>
        <v>1.8529140468700592E-2</v>
      </c>
      <c r="F754" s="6">
        <f t="shared" si="17"/>
        <v>4.7649935103297972E-2</v>
      </c>
      <c r="G754" s="6">
        <f t="shared" si="17"/>
        <v>-4.8115569972220816E-3</v>
      </c>
    </row>
    <row r="755" spans="1:7" ht="15.75" x14ac:dyDescent="0.25">
      <c r="A755" s="3">
        <v>37001</v>
      </c>
      <c r="B755" s="2">
        <v>9.39</v>
      </c>
      <c r="C755" s="2">
        <v>81.93</v>
      </c>
      <c r="D755" s="2">
        <v>6.18</v>
      </c>
      <c r="E755" s="6">
        <f t="shared" si="17"/>
        <v>1.3941244562083661E-2</v>
      </c>
      <c r="F755" s="6">
        <f t="shared" si="17"/>
        <v>4.9028200553501551E-2</v>
      </c>
      <c r="G755" s="6">
        <f t="shared" si="17"/>
        <v>-6.4516352814887193E-3</v>
      </c>
    </row>
    <row r="756" spans="1:7" ht="15.75" x14ac:dyDescent="0.25">
      <c r="A756" s="3">
        <v>37008</v>
      </c>
      <c r="B756" s="2">
        <v>9.4499999999999993</v>
      </c>
      <c r="C756" s="2">
        <v>82.61</v>
      </c>
      <c r="D756" s="2">
        <v>6.18</v>
      </c>
      <c r="E756" s="6">
        <f t="shared" si="17"/>
        <v>6.3694482854797074E-3</v>
      </c>
      <c r="F756" s="6">
        <f t="shared" si="17"/>
        <v>8.2655144206905864E-3</v>
      </c>
      <c r="G756" s="6">
        <f t="shared" si="17"/>
        <v>0</v>
      </c>
    </row>
    <row r="757" spans="1:7" ht="15.75" x14ac:dyDescent="0.25">
      <c r="A757" s="3">
        <v>37015</v>
      </c>
      <c r="B757" s="2">
        <v>9.5</v>
      </c>
      <c r="C757" s="2">
        <v>83.53</v>
      </c>
      <c r="D757" s="2">
        <v>6.22</v>
      </c>
      <c r="E757" s="6">
        <f t="shared" si="17"/>
        <v>5.2770571008438193E-3</v>
      </c>
      <c r="F757" s="6">
        <f t="shared" si="17"/>
        <v>1.1075110193400954E-2</v>
      </c>
      <c r="G757" s="6">
        <f t="shared" si="17"/>
        <v>6.4516352814885953E-3</v>
      </c>
    </row>
    <row r="758" spans="1:7" ht="15.75" x14ac:dyDescent="0.25">
      <c r="A758" s="3">
        <v>37022</v>
      </c>
      <c r="B758" s="2">
        <v>9.44</v>
      </c>
      <c r="C758" s="2">
        <v>82.18</v>
      </c>
      <c r="D758" s="2">
        <v>6.23</v>
      </c>
      <c r="E758" s="6">
        <f t="shared" si="17"/>
        <v>-6.3358184490858952E-3</v>
      </c>
      <c r="F758" s="6">
        <f t="shared" si="17"/>
        <v>-1.6293885312551108E-2</v>
      </c>
      <c r="G758" s="6">
        <f t="shared" si="17"/>
        <v>1.6064260482737947E-3</v>
      </c>
    </row>
    <row r="759" spans="1:7" ht="15.75" x14ac:dyDescent="0.25">
      <c r="A759" s="3">
        <v>37029</v>
      </c>
      <c r="B759" s="2">
        <v>9.4600000000000009</v>
      </c>
      <c r="C759" s="2">
        <v>85.27</v>
      </c>
      <c r="D759" s="2">
        <v>6.23</v>
      </c>
      <c r="E759" s="6">
        <f t="shared" si="17"/>
        <v>2.1164029063776937E-3</v>
      </c>
      <c r="F759" s="6">
        <f t="shared" si="17"/>
        <v>3.691072929869442E-2</v>
      </c>
      <c r="G759" s="6">
        <f t="shared" si="17"/>
        <v>0</v>
      </c>
    </row>
    <row r="760" spans="1:7" ht="15.75" x14ac:dyDescent="0.25">
      <c r="A760" s="3">
        <v>37036</v>
      </c>
      <c r="B760" s="2">
        <v>9.3699999999999992</v>
      </c>
      <c r="C760" s="2">
        <v>84.35</v>
      </c>
      <c r="D760" s="2">
        <v>6.24</v>
      </c>
      <c r="E760" s="6">
        <f t="shared" si="17"/>
        <v>-9.5592868134563094E-3</v>
      </c>
      <c r="F760" s="6">
        <f t="shared" si="17"/>
        <v>-1.084788376198096E-2</v>
      </c>
      <c r="G760" s="6">
        <f t="shared" si="17"/>
        <v>1.6038495819743989E-3</v>
      </c>
    </row>
    <row r="761" spans="1:7" ht="15.75" x14ac:dyDescent="0.25">
      <c r="A761" s="3">
        <v>37043</v>
      </c>
      <c r="B761" s="2">
        <v>9.1199999999999992</v>
      </c>
      <c r="C761" s="2">
        <v>83.24</v>
      </c>
      <c r="D761" s="2">
        <v>6.28</v>
      </c>
      <c r="E761" s="6">
        <f t="shared" si="17"/>
        <v>-2.7043292164090797E-2</v>
      </c>
      <c r="F761" s="6">
        <f t="shared" si="17"/>
        <v>-1.3246807466543584E-2</v>
      </c>
      <c r="G761" s="6">
        <f t="shared" si="17"/>
        <v>6.3897980987709883E-3</v>
      </c>
    </row>
    <row r="762" spans="1:7" ht="15.75" x14ac:dyDescent="0.25">
      <c r="A762" s="3">
        <v>37050</v>
      </c>
      <c r="B762" s="2">
        <v>9.19</v>
      </c>
      <c r="C762" s="2">
        <v>83.54</v>
      </c>
      <c r="D762" s="2">
        <v>6.29</v>
      </c>
      <c r="E762" s="6">
        <f t="shared" si="17"/>
        <v>7.6461322813556566E-3</v>
      </c>
      <c r="F762" s="6">
        <f t="shared" si="17"/>
        <v>3.5975575435957642E-3</v>
      </c>
      <c r="G762" s="6">
        <f t="shared" si="17"/>
        <v>1.5910902322419035E-3</v>
      </c>
    </row>
    <row r="763" spans="1:7" ht="15.75" x14ac:dyDescent="0.25">
      <c r="A763" s="3">
        <v>37057</v>
      </c>
      <c r="B763" s="2">
        <v>8.8699999999999992</v>
      </c>
      <c r="C763" s="2">
        <v>80.209999999999994</v>
      </c>
      <c r="D763" s="2">
        <v>6.29</v>
      </c>
      <c r="E763" s="6">
        <f t="shared" si="17"/>
        <v>-3.5441140046107648E-2</v>
      </c>
      <c r="F763" s="6">
        <f t="shared" si="17"/>
        <v>-4.0677363690196221E-2</v>
      </c>
      <c r="G763" s="6">
        <f t="shared" si="17"/>
        <v>0</v>
      </c>
    </row>
    <row r="764" spans="1:7" ht="15.75" x14ac:dyDescent="0.25">
      <c r="A764" s="3">
        <v>37064</v>
      </c>
      <c r="B764" s="2">
        <v>8.8000000000000007</v>
      </c>
      <c r="C764" s="2">
        <v>80.94</v>
      </c>
      <c r="D764" s="2">
        <v>6.29</v>
      </c>
      <c r="E764" s="6">
        <f t="shared" si="17"/>
        <v>-7.9230748373272115E-3</v>
      </c>
      <c r="F764" s="6">
        <f t="shared" si="17"/>
        <v>9.0599440688863154E-3</v>
      </c>
      <c r="G764" s="6">
        <f t="shared" si="17"/>
        <v>0</v>
      </c>
    </row>
    <row r="765" spans="1:7" ht="15.75" x14ac:dyDescent="0.25">
      <c r="A765" s="3">
        <v>37071</v>
      </c>
      <c r="B765" s="2">
        <v>8.8000000000000007</v>
      </c>
      <c r="C765" s="2">
        <v>80.89</v>
      </c>
      <c r="D765" s="2">
        <v>6.31</v>
      </c>
      <c r="E765" s="6">
        <f t="shared" si="17"/>
        <v>0</v>
      </c>
      <c r="F765" s="6">
        <f t="shared" si="17"/>
        <v>-6.1793241785826781E-4</v>
      </c>
      <c r="G765" s="6">
        <f t="shared" si="17"/>
        <v>3.1746058407726395E-3</v>
      </c>
    </row>
    <row r="766" spans="1:7" ht="15.75" x14ac:dyDescent="0.25">
      <c r="A766" s="3">
        <v>37078</v>
      </c>
      <c r="B766" s="2">
        <v>8.5500000000000007</v>
      </c>
      <c r="C766" s="2">
        <v>78.69</v>
      </c>
      <c r="D766" s="2">
        <v>6.31</v>
      </c>
      <c r="E766" s="6">
        <f t="shared" si="17"/>
        <v>-2.8820438535491971E-2</v>
      </c>
      <c r="F766" s="6">
        <f t="shared" si="17"/>
        <v>-2.7574124482969236E-2</v>
      </c>
      <c r="G766" s="6">
        <f t="shared" si="17"/>
        <v>0</v>
      </c>
    </row>
    <row r="767" spans="1:7" ht="15.75" x14ac:dyDescent="0.25">
      <c r="A767" s="3">
        <v>37085</v>
      </c>
      <c r="B767" s="2">
        <v>8.57</v>
      </c>
      <c r="C767" s="2">
        <v>80.37</v>
      </c>
      <c r="D767" s="2">
        <v>6.32</v>
      </c>
      <c r="E767" s="6">
        <f t="shared" si="17"/>
        <v>2.3364496610195056E-3</v>
      </c>
      <c r="F767" s="6">
        <f t="shared" si="17"/>
        <v>2.1124889677735063E-2</v>
      </c>
      <c r="G767" s="6">
        <f t="shared" si="17"/>
        <v>1.5835316056444419E-3</v>
      </c>
    </row>
    <row r="768" spans="1:7" ht="15.75" x14ac:dyDescent="0.25">
      <c r="A768" s="3">
        <v>37092</v>
      </c>
      <c r="B768" s="2">
        <v>8.49</v>
      </c>
      <c r="C768" s="2">
        <v>80.05</v>
      </c>
      <c r="D768" s="2">
        <v>6.35</v>
      </c>
      <c r="E768" s="6">
        <f t="shared" si="17"/>
        <v>-9.3787322864324688E-3</v>
      </c>
      <c r="F768" s="6">
        <f t="shared" si="17"/>
        <v>-3.9895327819034921E-3</v>
      </c>
      <c r="G768" s="6">
        <f t="shared" si="17"/>
        <v>4.7356047458340291E-3</v>
      </c>
    </row>
    <row r="769" spans="1:7" ht="15.75" x14ac:dyDescent="0.25">
      <c r="A769" s="3">
        <v>37099</v>
      </c>
      <c r="B769" s="2">
        <v>8.4600000000000009</v>
      </c>
      <c r="C769" s="2">
        <v>79.72</v>
      </c>
      <c r="D769" s="2">
        <v>6.36</v>
      </c>
      <c r="E769" s="6">
        <f t="shared" si="17"/>
        <v>-3.5398267051239508E-3</v>
      </c>
      <c r="F769" s="6">
        <f t="shared" si="17"/>
        <v>-4.1309440981297067E-3</v>
      </c>
      <c r="G769" s="6">
        <f t="shared" si="17"/>
        <v>1.5735644474305383E-3</v>
      </c>
    </row>
    <row r="770" spans="1:7" ht="15.75" x14ac:dyDescent="0.25">
      <c r="A770" s="3">
        <v>37106</v>
      </c>
      <c r="B770" s="2">
        <v>8.74</v>
      </c>
      <c r="C770" s="2">
        <v>80.31</v>
      </c>
      <c r="D770" s="2">
        <v>6.39</v>
      </c>
      <c r="E770" s="6">
        <f t="shared" si="17"/>
        <v>3.2561016049312011E-2</v>
      </c>
      <c r="F770" s="6">
        <f t="shared" si="17"/>
        <v>7.3736508557769257E-3</v>
      </c>
      <c r="G770" s="6">
        <f t="shared" si="17"/>
        <v>4.7058910374124926E-3</v>
      </c>
    </row>
    <row r="771" spans="1:7" ht="15.75" x14ac:dyDescent="0.25">
      <c r="A771" s="3">
        <v>37113</v>
      </c>
      <c r="B771" s="2">
        <v>8.5</v>
      </c>
      <c r="C771" s="2">
        <v>78.739999999999995</v>
      </c>
      <c r="D771" s="2">
        <v>6.41</v>
      </c>
      <c r="E771" s="6">
        <f t="shared" si="17"/>
        <v>-2.7844026171173344E-2</v>
      </c>
      <c r="F771" s="6">
        <f t="shared" si="17"/>
        <v>-1.9742860684779494E-2</v>
      </c>
      <c r="G771" s="6">
        <f t="shared" si="17"/>
        <v>3.1250025431352807E-3</v>
      </c>
    </row>
    <row r="772" spans="1:7" ht="15.75" x14ac:dyDescent="0.25">
      <c r="A772" s="3">
        <v>37120</v>
      </c>
      <c r="B772" s="2">
        <v>8.5299999999999994</v>
      </c>
      <c r="C772" s="2">
        <v>76.91</v>
      </c>
      <c r="D772" s="2">
        <v>6.43</v>
      </c>
      <c r="E772" s="6">
        <f t="shared" si="17"/>
        <v>3.523198007316878E-3</v>
      </c>
      <c r="F772" s="6">
        <f t="shared" si="17"/>
        <v>-2.3515378446628963E-2</v>
      </c>
      <c r="G772" s="6">
        <f t="shared" si="17"/>
        <v>3.1152673169492786E-3</v>
      </c>
    </row>
    <row r="773" spans="1:7" ht="15.75" x14ac:dyDescent="0.25">
      <c r="A773" s="3">
        <v>37127</v>
      </c>
      <c r="B773" s="2">
        <v>8.61</v>
      </c>
      <c r="C773" s="2">
        <v>78.430000000000007</v>
      </c>
      <c r="D773" s="2">
        <v>6.44</v>
      </c>
      <c r="E773" s="6">
        <f t="shared" si="17"/>
        <v>9.3349569360517814E-3</v>
      </c>
      <c r="F773" s="6">
        <f t="shared" si="17"/>
        <v>1.9570600155612853E-2</v>
      </c>
      <c r="G773" s="6">
        <f t="shared" si="17"/>
        <v>1.5540018667343205E-3</v>
      </c>
    </row>
    <row r="774" spans="1:7" ht="15.75" x14ac:dyDescent="0.25">
      <c r="A774" s="3">
        <v>37134</v>
      </c>
      <c r="B774" s="2">
        <v>8.36</v>
      </c>
      <c r="C774" s="2">
        <v>75.05</v>
      </c>
      <c r="D774" s="2">
        <v>6.48</v>
      </c>
      <c r="E774" s="6">
        <f t="shared" ref="E774:G837" si="18">LN(B774/B773)</f>
        <v>-2.9465891343029162E-2</v>
      </c>
      <c r="F774" s="6">
        <f t="shared" si="18"/>
        <v>-4.4051949145104304E-2</v>
      </c>
      <c r="G774" s="6">
        <f t="shared" si="18"/>
        <v>6.1919702479209804E-3</v>
      </c>
    </row>
    <row r="775" spans="1:7" ht="15.75" x14ac:dyDescent="0.25">
      <c r="A775" s="3">
        <v>37141</v>
      </c>
      <c r="B775" s="2">
        <v>7.88</v>
      </c>
      <c r="C775" s="2">
        <v>71.91</v>
      </c>
      <c r="D775" s="2">
        <v>6.47</v>
      </c>
      <c r="E775" s="6">
        <f t="shared" si="18"/>
        <v>-5.9130523226822461E-2</v>
      </c>
      <c r="F775" s="6">
        <f t="shared" si="18"/>
        <v>-4.2739220965068235E-2</v>
      </c>
      <c r="G775" s="6">
        <f t="shared" si="18"/>
        <v>-1.5444018513742473E-3</v>
      </c>
    </row>
    <row r="776" spans="1:7" ht="15.75" x14ac:dyDescent="0.25">
      <c r="A776" s="3">
        <v>37148</v>
      </c>
      <c r="B776" s="2">
        <v>7.81</v>
      </c>
      <c r="C776" s="2">
        <v>72.36</v>
      </c>
      <c r="D776" s="2">
        <v>6.47</v>
      </c>
      <c r="E776" s="6">
        <f t="shared" si="18"/>
        <v>-8.9229400181931595E-3</v>
      </c>
      <c r="F776" s="6">
        <f t="shared" si="18"/>
        <v>6.2383234126917181E-3</v>
      </c>
      <c r="G776" s="6">
        <f t="shared" si="18"/>
        <v>0</v>
      </c>
    </row>
    <row r="777" spans="1:7" ht="15.75" x14ac:dyDescent="0.25">
      <c r="A777" s="3">
        <v>37155</v>
      </c>
      <c r="B777" s="2">
        <v>6.78</v>
      </c>
      <c r="C777" s="2">
        <v>63.98</v>
      </c>
      <c r="D777" s="2">
        <v>6.45</v>
      </c>
      <c r="E777" s="6">
        <f t="shared" si="18"/>
        <v>-0.14142786189929032</v>
      </c>
      <c r="F777" s="6">
        <f t="shared" si="18"/>
        <v>-0.12308312600572253</v>
      </c>
      <c r="G777" s="6">
        <f t="shared" si="18"/>
        <v>-3.0959777051280096E-3</v>
      </c>
    </row>
    <row r="778" spans="1:7" ht="15.75" x14ac:dyDescent="0.25">
      <c r="A778" s="3">
        <v>37162</v>
      </c>
      <c r="B778" s="2">
        <v>7.38</v>
      </c>
      <c r="C778" s="2">
        <v>68.98</v>
      </c>
      <c r="D778" s="2">
        <v>6.48</v>
      </c>
      <c r="E778" s="6">
        <f t="shared" si="18"/>
        <v>8.4796536660076846E-2</v>
      </c>
      <c r="F778" s="6">
        <f t="shared" si="18"/>
        <v>7.5246072987322957E-2</v>
      </c>
      <c r="G778" s="6">
        <f t="shared" si="18"/>
        <v>4.6403795565023009E-3</v>
      </c>
    </row>
    <row r="779" spans="1:7" ht="15.75" x14ac:dyDescent="0.25">
      <c r="A779" s="3">
        <v>37169</v>
      </c>
      <c r="B779" s="2">
        <v>7.56</v>
      </c>
      <c r="C779" s="2">
        <v>71.02</v>
      </c>
      <c r="D779" s="2">
        <v>6.51</v>
      </c>
      <c r="E779" s="6">
        <f t="shared" si="18"/>
        <v>2.4097551579060524E-2</v>
      </c>
      <c r="F779" s="6">
        <f t="shared" si="18"/>
        <v>2.9144920006246956E-2</v>
      </c>
      <c r="G779" s="6">
        <f t="shared" si="18"/>
        <v>4.6189458562944583E-3</v>
      </c>
    </row>
    <row r="780" spans="1:7" ht="15.75" x14ac:dyDescent="0.25">
      <c r="A780" s="3">
        <v>37176</v>
      </c>
      <c r="B780" s="2">
        <v>7.79</v>
      </c>
      <c r="C780" s="2">
        <v>72.38</v>
      </c>
      <c r="D780" s="2">
        <v>6.5</v>
      </c>
      <c r="E780" s="6">
        <f t="shared" si="18"/>
        <v>2.9969669691215305E-2</v>
      </c>
      <c r="F780" s="6">
        <f t="shared" si="18"/>
        <v>1.8968490620654536E-2</v>
      </c>
      <c r="G780" s="6">
        <f t="shared" si="18"/>
        <v>-1.5372793188863669E-3</v>
      </c>
    </row>
    <row r="781" spans="1:7" ht="15.75" x14ac:dyDescent="0.25">
      <c r="A781" s="3">
        <v>37183</v>
      </c>
      <c r="B781" s="2">
        <v>7.58</v>
      </c>
      <c r="C781" s="2">
        <v>71.180000000000007</v>
      </c>
      <c r="D781" s="2">
        <v>6.5</v>
      </c>
      <c r="E781" s="6">
        <f t="shared" si="18"/>
        <v>-2.7327660228376561E-2</v>
      </c>
      <c r="F781" s="6">
        <f t="shared" si="18"/>
        <v>-1.6718138053549589E-2</v>
      </c>
      <c r="G781" s="6">
        <f t="shared" si="18"/>
        <v>0</v>
      </c>
    </row>
    <row r="782" spans="1:7" ht="15.75" x14ac:dyDescent="0.25">
      <c r="A782" s="3">
        <v>37190</v>
      </c>
      <c r="B782" s="2">
        <v>7.81</v>
      </c>
      <c r="C782" s="2">
        <v>73.239999999999995</v>
      </c>
      <c r="D782" s="2">
        <v>6.49</v>
      </c>
      <c r="E782" s="6">
        <f t="shared" si="18"/>
        <v>2.9891764197314347E-2</v>
      </c>
      <c r="F782" s="6">
        <f t="shared" si="18"/>
        <v>2.8529839724263189E-2</v>
      </c>
      <c r="G782" s="6">
        <f t="shared" si="18"/>
        <v>-1.5396461855927501E-3</v>
      </c>
    </row>
    <row r="783" spans="1:7" ht="15.75" x14ac:dyDescent="0.25">
      <c r="A783" s="3">
        <v>37197</v>
      </c>
      <c r="B783" s="2">
        <v>7.74</v>
      </c>
      <c r="C783" s="2">
        <v>72.12</v>
      </c>
      <c r="D783" s="2">
        <v>6.55</v>
      </c>
      <c r="E783" s="6">
        <f t="shared" si="18"/>
        <v>-9.0032762499588272E-3</v>
      </c>
      <c r="F783" s="6">
        <f t="shared" si="18"/>
        <v>-1.5410321471193294E-2</v>
      </c>
      <c r="G783" s="6">
        <f t="shared" si="18"/>
        <v>9.2025189311619199E-3</v>
      </c>
    </row>
    <row r="784" spans="1:7" ht="15.75" x14ac:dyDescent="0.25">
      <c r="A784" s="3">
        <v>37204</v>
      </c>
      <c r="B784" s="2">
        <v>7.91</v>
      </c>
      <c r="C784" s="2">
        <v>74.34</v>
      </c>
      <c r="D784" s="2">
        <v>6.57</v>
      </c>
      <c r="E784" s="6">
        <f t="shared" si="18"/>
        <v>2.172609417792665E-2</v>
      </c>
      <c r="F784" s="6">
        <f t="shared" si="18"/>
        <v>3.0317766533989533E-2</v>
      </c>
      <c r="G784" s="6">
        <f t="shared" si="18"/>
        <v>3.0487828493587312E-3</v>
      </c>
    </row>
    <row r="785" spans="1:7" ht="15.75" x14ac:dyDescent="0.25">
      <c r="A785" s="3">
        <v>37211</v>
      </c>
      <c r="B785" s="2">
        <v>8.07</v>
      </c>
      <c r="C785" s="2">
        <v>75.59</v>
      </c>
      <c r="D785" s="2">
        <v>6.52</v>
      </c>
      <c r="E785" s="6">
        <f t="shared" si="18"/>
        <v>2.002570050229505E-2</v>
      </c>
      <c r="F785" s="6">
        <f t="shared" si="18"/>
        <v>1.6674834434979319E-2</v>
      </c>
      <c r="G785" s="6">
        <f t="shared" si="18"/>
        <v>-7.6394565579576143E-3</v>
      </c>
    </row>
    <row r="786" spans="1:7" ht="15.75" x14ac:dyDescent="0.25">
      <c r="A786" s="3">
        <v>37218</v>
      </c>
      <c r="B786" s="2">
        <v>8.07</v>
      </c>
      <c r="C786" s="2">
        <v>76.37</v>
      </c>
      <c r="D786" s="2">
        <v>6.49</v>
      </c>
      <c r="E786" s="6">
        <f t="shared" si="18"/>
        <v>0</v>
      </c>
      <c r="F786" s="6">
        <f t="shared" si="18"/>
        <v>1.0265949596207493E-2</v>
      </c>
      <c r="G786" s="6">
        <f t="shared" si="18"/>
        <v>-4.6118452225628196E-3</v>
      </c>
    </row>
    <row r="787" spans="1:7" ht="15.75" x14ac:dyDescent="0.25">
      <c r="A787" s="3">
        <v>37225</v>
      </c>
      <c r="B787" s="2">
        <v>8.02</v>
      </c>
      <c r="C787" s="2">
        <v>75.66</v>
      </c>
      <c r="D787" s="2">
        <v>6.5</v>
      </c>
      <c r="E787" s="6">
        <f t="shared" si="18"/>
        <v>-6.2150604034343967E-3</v>
      </c>
      <c r="F787" s="6">
        <f t="shared" si="18"/>
        <v>-9.3403296954097E-3</v>
      </c>
      <c r="G787" s="6">
        <f t="shared" si="18"/>
        <v>1.5396461855928362E-3</v>
      </c>
    </row>
    <row r="788" spans="1:7" ht="15.75" x14ac:dyDescent="0.25">
      <c r="A788" s="3">
        <v>37232</v>
      </c>
      <c r="B788" s="2">
        <v>8.35</v>
      </c>
      <c r="C788" s="2">
        <v>76.95</v>
      </c>
      <c r="D788" s="2">
        <v>6.44</v>
      </c>
      <c r="E788" s="6">
        <f t="shared" si="18"/>
        <v>4.0323116984340927E-2</v>
      </c>
      <c r="F788" s="6">
        <f t="shared" si="18"/>
        <v>1.6906241080005199E-2</v>
      </c>
      <c r="G788" s="6">
        <f t="shared" si="18"/>
        <v>-9.2736367853291021E-3</v>
      </c>
    </row>
    <row r="789" spans="1:7" ht="15.75" x14ac:dyDescent="0.25">
      <c r="A789" s="3">
        <v>37239</v>
      </c>
      <c r="B789" s="2">
        <v>8</v>
      </c>
      <c r="C789" s="2">
        <v>74.62</v>
      </c>
      <c r="D789" s="2">
        <v>6.43</v>
      </c>
      <c r="E789" s="6">
        <f t="shared" si="18"/>
        <v>-4.2819997182928185E-2</v>
      </c>
      <c r="F789" s="6">
        <f t="shared" si="18"/>
        <v>-3.0747292491876431E-2</v>
      </c>
      <c r="G789" s="6">
        <f t="shared" si="18"/>
        <v>-1.5540018667343138E-3</v>
      </c>
    </row>
    <row r="790" spans="1:7" ht="15.75" x14ac:dyDescent="0.25">
      <c r="A790" s="3">
        <v>37246</v>
      </c>
      <c r="B790" s="2">
        <v>8.07</v>
      </c>
      <c r="C790" s="2">
        <v>76.09</v>
      </c>
      <c r="D790" s="2">
        <v>6.43</v>
      </c>
      <c r="E790" s="6">
        <f t="shared" si="18"/>
        <v>8.7119406020215364E-3</v>
      </c>
      <c r="F790" s="6">
        <f t="shared" si="18"/>
        <v>1.9508282395419595E-2</v>
      </c>
      <c r="G790" s="6">
        <f t="shared" si="18"/>
        <v>0</v>
      </c>
    </row>
    <row r="791" spans="1:7" ht="15.75" x14ac:dyDescent="0.25">
      <c r="A791" s="3">
        <v>37253</v>
      </c>
      <c r="B791" s="2">
        <v>8.26</v>
      </c>
      <c r="C791" s="2">
        <v>77.180000000000007</v>
      </c>
      <c r="D791" s="2">
        <v>6.43</v>
      </c>
      <c r="E791" s="6">
        <f t="shared" si="18"/>
        <v>2.327110525102916E-2</v>
      </c>
      <c r="F791" s="6">
        <f t="shared" si="18"/>
        <v>1.4223505921041357E-2</v>
      </c>
      <c r="G791" s="6">
        <f t="shared" si="18"/>
        <v>0</v>
      </c>
    </row>
    <row r="792" spans="1:7" ht="15.75" x14ac:dyDescent="0.25">
      <c r="A792" s="3">
        <v>37260</v>
      </c>
      <c r="B792" s="2">
        <v>8.49</v>
      </c>
      <c r="C792" s="2">
        <v>77.959999999999994</v>
      </c>
      <c r="D792" s="2">
        <v>6.47</v>
      </c>
      <c r="E792" s="6">
        <f t="shared" si="18"/>
        <v>2.7464412790369208E-2</v>
      </c>
      <c r="F792" s="6">
        <f t="shared" si="18"/>
        <v>1.0055518529887224E-2</v>
      </c>
      <c r="G792" s="6">
        <f t="shared" si="18"/>
        <v>6.201570263281107E-3</v>
      </c>
    </row>
    <row r="793" spans="1:7" ht="15.75" x14ac:dyDescent="0.25">
      <c r="A793" s="3">
        <v>37267</v>
      </c>
      <c r="B793" s="2">
        <v>8.2200000000000006</v>
      </c>
      <c r="C793" s="2">
        <v>76.2</v>
      </c>
      <c r="D793" s="2">
        <v>6.53</v>
      </c>
      <c r="E793" s="6">
        <f t="shared" si="18"/>
        <v>-3.2318791255167401E-2</v>
      </c>
      <c r="F793" s="6">
        <f t="shared" si="18"/>
        <v>-2.2834411946759333E-2</v>
      </c>
      <c r="G793" s="6">
        <f t="shared" si="18"/>
        <v>9.230834775530522E-3</v>
      </c>
    </row>
    <row r="794" spans="1:7" ht="15.75" x14ac:dyDescent="0.25">
      <c r="A794" s="3">
        <v>37274</v>
      </c>
      <c r="B794" s="2">
        <v>8.09</v>
      </c>
      <c r="C794" s="2">
        <v>75.010000000000005</v>
      </c>
      <c r="D794" s="2">
        <v>6.55</v>
      </c>
      <c r="E794" s="6">
        <f t="shared" si="18"/>
        <v>-1.5941477997688375E-2</v>
      </c>
      <c r="F794" s="6">
        <f t="shared" si="18"/>
        <v>-1.5740024711055685E-2</v>
      </c>
      <c r="G794" s="6">
        <f t="shared" si="18"/>
        <v>3.0581063588208724E-3</v>
      </c>
    </row>
    <row r="795" spans="1:7" ht="15.75" x14ac:dyDescent="0.25">
      <c r="A795" s="3">
        <v>37281</v>
      </c>
      <c r="B795" s="2">
        <v>8.0299999999999994</v>
      </c>
      <c r="C795" s="2">
        <v>75.38</v>
      </c>
      <c r="D795" s="2">
        <v>6.52</v>
      </c>
      <c r="E795" s="6">
        <f t="shared" si="18"/>
        <v>-7.4442031117300826E-3</v>
      </c>
      <c r="F795" s="6">
        <f t="shared" si="18"/>
        <v>4.9205498574443835E-3</v>
      </c>
      <c r="G795" s="6">
        <f t="shared" si="18"/>
        <v>-4.5906737085989512E-3</v>
      </c>
    </row>
    <row r="796" spans="1:7" ht="15.75" x14ac:dyDescent="0.25">
      <c r="A796" s="3">
        <v>37288</v>
      </c>
      <c r="B796" s="2">
        <v>7.95</v>
      </c>
      <c r="C796" s="2">
        <v>74.67</v>
      </c>
      <c r="D796" s="2">
        <v>6.55</v>
      </c>
      <c r="E796" s="6">
        <f t="shared" si="18"/>
        <v>-1.0012599292429701E-2</v>
      </c>
      <c r="F796" s="6">
        <f t="shared" si="18"/>
        <v>-9.4635827913789241E-3</v>
      </c>
      <c r="G796" s="6">
        <f t="shared" si="18"/>
        <v>4.5906737085990501E-3</v>
      </c>
    </row>
    <row r="797" spans="1:7" ht="15.75" x14ac:dyDescent="0.25">
      <c r="A797" s="3">
        <v>37295</v>
      </c>
      <c r="B797" s="2">
        <v>7.81</v>
      </c>
      <c r="C797" s="2">
        <v>72.97</v>
      </c>
      <c r="D797" s="2">
        <v>6.56</v>
      </c>
      <c r="E797" s="6">
        <f t="shared" si="18"/>
        <v>-1.7766964814646045E-2</v>
      </c>
      <c r="F797" s="6">
        <f t="shared" si="18"/>
        <v>-2.303000727008166E-2</v>
      </c>
      <c r="G797" s="6">
        <f t="shared" si="18"/>
        <v>1.5255533088371917E-3</v>
      </c>
    </row>
    <row r="798" spans="1:7" ht="15.75" x14ac:dyDescent="0.25">
      <c r="A798" s="3">
        <v>37302</v>
      </c>
      <c r="B798" s="2">
        <v>8</v>
      </c>
      <c r="C798" s="2">
        <v>73.53</v>
      </c>
      <c r="D798" s="2">
        <v>6.56</v>
      </c>
      <c r="E798" s="6">
        <f t="shared" si="18"/>
        <v>2.4036577828241319E-2</v>
      </c>
      <c r="F798" s="6">
        <f t="shared" si="18"/>
        <v>7.645088430602142E-3</v>
      </c>
      <c r="G798" s="6">
        <f t="shared" si="18"/>
        <v>0</v>
      </c>
    </row>
    <row r="799" spans="1:7" ht="15.75" x14ac:dyDescent="0.25">
      <c r="A799" s="3">
        <v>37309</v>
      </c>
      <c r="B799" s="2">
        <v>7.78</v>
      </c>
      <c r="C799" s="2">
        <v>72.58</v>
      </c>
      <c r="D799" s="2">
        <v>6.58</v>
      </c>
      <c r="E799" s="6">
        <f t="shared" si="18"/>
        <v>-2.7885203489535663E-2</v>
      </c>
      <c r="F799" s="6">
        <f t="shared" si="18"/>
        <v>-1.3004084423206684E-2</v>
      </c>
      <c r="G799" s="6">
        <f t="shared" si="18"/>
        <v>3.044142381228273E-3</v>
      </c>
    </row>
    <row r="800" spans="1:7" ht="15.75" x14ac:dyDescent="0.25">
      <c r="A800" s="3">
        <v>37316</v>
      </c>
      <c r="B800" s="2">
        <v>8.0500000000000007</v>
      </c>
      <c r="C800" s="2">
        <v>75.41</v>
      </c>
      <c r="D800" s="2">
        <v>6.61</v>
      </c>
      <c r="E800" s="6">
        <f t="shared" si="18"/>
        <v>3.4115753240171721E-2</v>
      </c>
      <c r="F800" s="6">
        <f t="shared" si="18"/>
        <v>3.8250490429631342E-2</v>
      </c>
      <c r="G800" s="6">
        <f t="shared" si="18"/>
        <v>4.5489085263692094E-3</v>
      </c>
    </row>
    <row r="801" spans="1:7" ht="15.75" x14ac:dyDescent="0.25">
      <c r="A801" s="3">
        <v>37323</v>
      </c>
      <c r="B801" s="2">
        <v>8.36</v>
      </c>
      <c r="C801" s="2">
        <v>77.59</v>
      </c>
      <c r="D801" s="2">
        <v>6.55</v>
      </c>
      <c r="E801" s="6">
        <f t="shared" si="18"/>
        <v>3.7786335666138128E-2</v>
      </c>
      <c r="F801" s="6">
        <f t="shared" si="18"/>
        <v>2.8498660691302295E-2</v>
      </c>
      <c r="G801" s="6">
        <f t="shared" si="18"/>
        <v>-9.1186042164344561E-3</v>
      </c>
    </row>
    <row r="802" spans="1:7" ht="15.75" x14ac:dyDescent="0.25">
      <c r="A802" s="3">
        <v>37330</v>
      </c>
      <c r="B802" s="2">
        <v>8.32</v>
      </c>
      <c r="C802" s="2">
        <v>77.739999999999995</v>
      </c>
      <c r="D802" s="2">
        <v>6.51</v>
      </c>
      <c r="E802" s="6">
        <f t="shared" si="18"/>
        <v>-4.7961722634929441E-3</v>
      </c>
      <c r="F802" s="6">
        <f t="shared" si="18"/>
        <v>1.9313725182190135E-3</v>
      </c>
      <c r="G802" s="6">
        <f t="shared" si="18"/>
        <v>-6.1255934266827312E-3</v>
      </c>
    </row>
    <row r="803" spans="1:7" ht="15.75" x14ac:dyDescent="0.25">
      <c r="A803" s="3">
        <v>37337</v>
      </c>
      <c r="B803" s="2">
        <v>8.32</v>
      </c>
      <c r="C803" s="2">
        <v>76.58</v>
      </c>
      <c r="D803" s="2">
        <v>6.49</v>
      </c>
      <c r="E803" s="6">
        <f t="shared" si="18"/>
        <v>0</v>
      </c>
      <c r="F803" s="6">
        <f t="shared" si="18"/>
        <v>-1.5033979374928572E-2</v>
      </c>
      <c r="G803" s="6">
        <f t="shared" si="18"/>
        <v>-3.0769255044791975E-3</v>
      </c>
    </row>
    <row r="804" spans="1:7" ht="15.75" x14ac:dyDescent="0.25">
      <c r="A804" s="3">
        <v>37344</v>
      </c>
      <c r="B804" s="2">
        <v>8.34</v>
      </c>
      <c r="C804" s="2">
        <v>76.510000000000005</v>
      </c>
      <c r="D804" s="2">
        <v>6.51</v>
      </c>
      <c r="E804" s="6">
        <f t="shared" si="18"/>
        <v>2.4009615375380463E-3</v>
      </c>
      <c r="F804" s="6">
        <f t="shared" si="18"/>
        <v>-9.1449480538781944E-4</v>
      </c>
      <c r="G804" s="6">
        <f t="shared" si="18"/>
        <v>3.0769255044790986E-3</v>
      </c>
    </row>
    <row r="805" spans="1:7" ht="15.75" x14ac:dyDescent="0.25">
      <c r="A805" s="3">
        <v>37351</v>
      </c>
      <c r="B805" s="2">
        <v>8.33</v>
      </c>
      <c r="C805" s="2">
        <v>74.87</v>
      </c>
      <c r="D805" s="2">
        <v>6.54</v>
      </c>
      <c r="E805" s="6">
        <f t="shared" si="18"/>
        <v>-1.1997601919040602E-3</v>
      </c>
      <c r="F805" s="6">
        <f t="shared" si="18"/>
        <v>-2.1668175001166683E-2</v>
      </c>
      <c r="G805" s="6">
        <f t="shared" si="18"/>
        <v>4.5977092486295494E-3</v>
      </c>
    </row>
    <row r="806" spans="1:7" ht="15.75" x14ac:dyDescent="0.25">
      <c r="A806" s="3">
        <v>37358</v>
      </c>
      <c r="B806" s="2">
        <v>8.25</v>
      </c>
      <c r="C806" s="2">
        <v>74.12</v>
      </c>
      <c r="D806" s="2">
        <v>6.57</v>
      </c>
      <c r="E806" s="6">
        <f t="shared" si="18"/>
        <v>-9.6502558321617041E-3</v>
      </c>
      <c r="F806" s="6">
        <f t="shared" si="18"/>
        <v>-1.0067874825434767E-2</v>
      </c>
      <c r="G806" s="6">
        <f t="shared" si="18"/>
        <v>4.5766670274118935E-3</v>
      </c>
    </row>
    <row r="807" spans="1:7" ht="15.75" x14ac:dyDescent="0.25">
      <c r="A807" s="3">
        <v>37365</v>
      </c>
      <c r="B807" s="2">
        <v>8.51</v>
      </c>
      <c r="C807" s="2">
        <v>75.069999999999993</v>
      </c>
      <c r="D807" s="2">
        <v>6.56</v>
      </c>
      <c r="E807" s="6">
        <f t="shared" si="18"/>
        <v>3.1028742238693133E-2</v>
      </c>
      <c r="F807" s="6">
        <f t="shared" si="18"/>
        <v>1.2735610167751854E-2</v>
      </c>
      <c r="G807" s="6">
        <f t="shared" si="18"/>
        <v>-1.5232295405215258E-3</v>
      </c>
    </row>
    <row r="808" spans="1:7" ht="15.75" x14ac:dyDescent="0.25">
      <c r="A808" s="3">
        <v>37372</v>
      </c>
      <c r="B808" s="2">
        <v>8.42</v>
      </c>
      <c r="C808" s="2">
        <v>71.81</v>
      </c>
      <c r="D808" s="2">
        <v>6.59</v>
      </c>
      <c r="E808" s="6">
        <f t="shared" si="18"/>
        <v>-1.0632114331047441E-2</v>
      </c>
      <c r="F808" s="6">
        <f t="shared" si="18"/>
        <v>-4.4397269462684699E-2</v>
      </c>
      <c r="G808" s="6">
        <f t="shared" si="18"/>
        <v>4.562745558418237E-3</v>
      </c>
    </row>
    <row r="809" spans="1:7" ht="15.75" x14ac:dyDescent="0.25">
      <c r="A809" s="3">
        <v>37379</v>
      </c>
      <c r="B809" s="2">
        <v>8.41</v>
      </c>
      <c r="C809" s="2">
        <v>71.64</v>
      </c>
      <c r="D809" s="2">
        <v>6.62</v>
      </c>
      <c r="E809" s="6">
        <f t="shared" si="18"/>
        <v>-1.1883542693786767E-3</v>
      </c>
      <c r="F809" s="6">
        <f t="shared" si="18"/>
        <v>-2.3701649297151912E-3</v>
      </c>
      <c r="G809" s="6">
        <f t="shared" si="18"/>
        <v>4.5420214345009858E-3</v>
      </c>
    </row>
    <row r="810" spans="1:7" ht="15.75" x14ac:dyDescent="0.25">
      <c r="A810" s="3">
        <v>37386</v>
      </c>
      <c r="B810" s="2">
        <v>8.31</v>
      </c>
      <c r="C810" s="2">
        <v>70.430000000000007</v>
      </c>
      <c r="D810" s="2">
        <v>6.61</v>
      </c>
      <c r="E810" s="6">
        <f t="shared" si="18"/>
        <v>-1.1961865117499824E-2</v>
      </c>
      <c r="F810" s="6">
        <f t="shared" si="18"/>
        <v>-1.7034268435191995E-2</v>
      </c>
      <c r="G810" s="6">
        <f t="shared" si="18"/>
        <v>-1.5117160853218561E-3</v>
      </c>
    </row>
    <row r="811" spans="1:7" ht="15.75" x14ac:dyDescent="0.25">
      <c r="A811" s="3">
        <v>37393</v>
      </c>
      <c r="B811" s="2">
        <v>8.5399999999999991</v>
      </c>
      <c r="C811" s="2">
        <v>73.930000000000007</v>
      </c>
      <c r="D811" s="2">
        <v>6.58</v>
      </c>
      <c r="E811" s="6">
        <f t="shared" si="18"/>
        <v>2.730139893312155E-2</v>
      </c>
      <c r="F811" s="6">
        <f t="shared" si="18"/>
        <v>4.849939081168976E-2</v>
      </c>
      <c r="G811" s="6">
        <f t="shared" si="18"/>
        <v>-4.5489085263691288E-3</v>
      </c>
    </row>
    <row r="812" spans="1:7" ht="15.75" x14ac:dyDescent="0.25">
      <c r="A812" s="3">
        <v>37400</v>
      </c>
      <c r="B812" s="2">
        <v>8.42</v>
      </c>
      <c r="C812" s="2">
        <v>72.41</v>
      </c>
      <c r="D812" s="2">
        <v>6.61</v>
      </c>
      <c r="E812" s="6">
        <f t="shared" si="18"/>
        <v>-1.415117954624304E-2</v>
      </c>
      <c r="F812" s="6">
        <f t="shared" si="18"/>
        <v>-2.077428816827942E-2</v>
      </c>
      <c r="G812" s="6">
        <f t="shared" si="18"/>
        <v>4.5489085263692094E-3</v>
      </c>
    </row>
    <row r="813" spans="1:7" ht="15.75" x14ac:dyDescent="0.25">
      <c r="A813" s="3">
        <v>37407</v>
      </c>
      <c r="B813" s="2">
        <v>8.33</v>
      </c>
      <c r="C813" s="2">
        <v>71.319999999999993</v>
      </c>
      <c r="D813" s="2">
        <v>6.65</v>
      </c>
      <c r="E813" s="6">
        <f t="shared" si="18"/>
        <v>-1.0746372075484073E-2</v>
      </c>
      <c r="F813" s="6">
        <f t="shared" si="18"/>
        <v>-1.5167618405789729E-2</v>
      </c>
      <c r="G813" s="6">
        <f t="shared" si="18"/>
        <v>6.0332008041679127E-3</v>
      </c>
    </row>
    <row r="814" spans="1:7" ht="15.75" x14ac:dyDescent="0.25">
      <c r="A814" s="3">
        <v>37414</v>
      </c>
      <c r="B814" s="2">
        <v>8.09</v>
      </c>
      <c r="C814" s="2">
        <v>68.69</v>
      </c>
      <c r="D814" s="2">
        <v>6.66</v>
      </c>
      <c r="E814" s="6">
        <f t="shared" si="18"/>
        <v>-2.9234725108350994E-2</v>
      </c>
      <c r="F814" s="6">
        <f t="shared" si="18"/>
        <v>-3.7573164769149354E-2</v>
      </c>
      <c r="G814" s="6">
        <f t="shared" si="18"/>
        <v>1.5026298845348749E-3</v>
      </c>
    </row>
    <row r="815" spans="1:7" ht="15.75" x14ac:dyDescent="0.25">
      <c r="A815" s="3">
        <v>37421</v>
      </c>
      <c r="B815" s="2">
        <v>7.8</v>
      </c>
      <c r="C815" s="2">
        <v>67.36</v>
      </c>
      <c r="D815" s="2">
        <v>6.68</v>
      </c>
      <c r="E815" s="6">
        <f t="shared" si="18"/>
        <v>-3.6504997374854214E-2</v>
      </c>
      <c r="F815" s="6">
        <f t="shared" si="18"/>
        <v>-1.9552258291718923E-2</v>
      </c>
      <c r="G815" s="6">
        <f t="shared" si="18"/>
        <v>2.9985029962566329E-3</v>
      </c>
    </row>
    <row r="816" spans="1:7" ht="15.75" x14ac:dyDescent="0.25">
      <c r="A816" s="3">
        <v>37428</v>
      </c>
      <c r="B816" s="2">
        <v>7.76</v>
      </c>
      <c r="C816" s="2">
        <v>66.14</v>
      </c>
      <c r="D816" s="2">
        <v>6.68</v>
      </c>
      <c r="E816" s="6">
        <f t="shared" si="18"/>
        <v>-5.1413995004186523E-3</v>
      </c>
      <c r="F816" s="6">
        <f t="shared" si="18"/>
        <v>-1.8277662380424539E-2</v>
      </c>
      <c r="G816" s="6">
        <f t="shared" si="18"/>
        <v>0</v>
      </c>
    </row>
    <row r="817" spans="1:7" ht="15.75" x14ac:dyDescent="0.25">
      <c r="A817" s="3">
        <v>37435</v>
      </c>
      <c r="B817" s="2">
        <v>7.97</v>
      </c>
      <c r="C817" s="2">
        <v>66.22</v>
      </c>
      <c r="D817" s="2">
        <v>6.7</v>
      </c>
      <c r="E817" s="6">
        <f t="shared" si="18"/>
        <v>2.6702158606996197E-2</v>
      </c>
      <c r="F817" s="6">
        <f t="shared" si="18"/>
        <v>1.2088245654534556E-3</v>
      </c>
      <c r="G817" s="6">
        <f t="shared" si="18"/>
        <v>2.9895388483659859E-3</v>
      </c>
    </row>
    <row r="818" spans="1:7" ht="15.75" x14ac:dyDescent="0.25">
      <c r="A818" s="3">
        <v>37442</v>
      </c>
      <c r="B818" s="2">
        <v>7.88</v>
      </c>
      <c r="C818" s="2">
        <v>66.19</v>
      </c>
      <c r="D818" s="2">
        <v>6.7</v>
      </c>
      <c r="E818" s="6">
        <f t="shared" si="18"/>
        <v>-1.1356588932335949E-2</v>
      </c>
      <c r="F818" s="6">
        <f t="shared" si="18"/>
        <v>-4.5313798826885629E-4</v>
      </c>
      <c r="G818" s="6">
        <f t="shared" si="18"/>
        <v>0</v>
      </c>
    </row>
    <row r="819" spans="1:7" ht="15.75" x14ac:dyDescent="0.25">
      <c r="A819" s="3">
        <v>37449</v>
      </c>
      <c r="B819" s="2">
        <v>7.54</v>
      </c>
      <c r="C819" s="2">
        <v>61.68</v>
      </c>
      <c r="D819" s="2">
        <v>6.73</v>
      </c>
      <c r="E819" s="6">
        <f t="shared" si="18"/>
        <v>-4.4105721849923014E-2</v>
      </c>
      <c r="F819" s="6">
        <f t="shared" si="18"/>
        <v>-7.0569664875757401E-2</v>
      </c>
      <c r="G819" s="6">
        <f t="shared" si="18"/>
        <v>4.4676172597160517E-3</v>
      </c>
    </row>
    <row r="820" spans="1:7" ht="15.75" x14ac:dyDescent="0.25">
      <c r="A820" s="3">
        <v>37456</v>
      </c>
      <c r="B820" s="2">
        <v>7.39</v>
      </c>
      <c r="C820" s="2">
        <v>56.8</v>
      </c>
      <c r="D820" s="2">
        <v>6.74</v>
      </c>
      <c r="E820" s="6">
        <f t="shared" si="18"/>
        <v>-2.0094447059754383E-2</v>
      </c>
      <c r="F820" s="6">
        <f t="shared" si="18"/>
        <v>-8.2423403527968439E-2</v>
      </c>
      <c r="G820" s="6">
        <f t="shared" si="18"/>
        <v>1.4847812675792241E-3</v>
      </c>
    </row>
    <row r="821" spans="1:7" ht="15.75" x14ac:dyDescent="0.25">
      <c r="A821" s="3">
        <v>37463</v>
      </c>
      <c r="B821" s="2">
        <v>6.86</v>
      </c>
      <c r="C821" s="2">
        <v>57.15</v>
      </c>
      <c r="D821" s="2">
        <v>6.76</v>
      </c>
      <c r="E821" s="6">
        <f t="shared" si="18"/>
        <v>-7.4420293222316469E-2</v>
      </c>
      <c r="F821" s="6">
        <f t="shared" si="18"/>
        <v>6.1430645137140714E-3</v>
      </c>
      <c r="G821" s="6">
        <f t="shared" si="18"/>
        <v>2.9629651306570487E-3</v>
      </c>
    </row>
    <row r="822" spans="1:7" ht="15.75" x14ac:dyDescent="0.25">
      <c r="A822" s="3">
        <v>37470</v>
      </c>
      <c r="B822" s="2">
        <v>6.97</v>
      </c>
      <c r="C822" s="2">
        <v>57.94</v>
      </c>
      <c r="D822" s="2">
        <v>6.78</v>
      </c>
      <c r="E822" s="6">
        <f t="shared" si="18"/>
        <v>1.5907783034638537E-2</v>
      </c>
      <c r="F822" s="6">
        <f t="shared" si="18"/>
        <v>1.3728602100384599E-2</v>
      </c>
      <c r="G822" s="6">
        <f t="shared" si="18"/>
        <v>2.9542118974316043E-3</v>
      </c>
    </row>
    <row r="823" spans="1:7" ht="15.75" x14ac:dyDescent="0.25">
      <c r="A823" s="3">
        <v>37477</v>
      </c>
      <c r="B823" s="2">
        <v>7.14</v>
      </c>
      <c r="C823" s="2">
        <v>60.95</v>
      </c>
      <c r="D823" s="2">
        <v>6.79</v>
      </c>
      <c r="E823" s="6">
        <f t="shared" si="18"/>
        <v>2.4097551579060524E-2</v>
      </c>
      <c r="F823" s="6">
        <f t="shared" si="18"/>
        <v>5.0645863586076333E-2</v>
      </c>
      <c r="G823" s="6">
        <f t="shared" si="18"/>
        <v>1.4738396183005232E-3</v>
      </c>
    </row>
    <row r="824" spans="1:7" ht="15.75" x14ac:dyDescent="0.25">
      <c r="A824" s="3">
        <v>37484</v>
      </c>
      <c r="B824" s="2">
        <v>7.27</v>
      </c>
      <c r="C824" s="2">
        <v>62.33</v>
      </c>
      <c r="D824" s="2">
        <v>6.79</v>
      </c>
      <c r="E824" s="6">
        <f t="shared" si="18"/>
        <v>1.8043515193934916E-2</v>
      </c>
      <c r="F824" s="6">
        <f t="shared" si="18"/>
        <v>2.2388994893478686E-2</v>
      </c>
      <c r="G824" s="6">
        <f t="shared" si="18"/>
        <v>0</v>
      </c>
    </row>
    <row r="825" spans="1:7" ht="15.75" x14ac:dyDescent="0.25">
      <c r="A825" s="3">
        <v>37491</v>
      </c>
      <c r="B825" s="2">
        <v>7.34</v>
      </c>
      <c r="C825" s="2">
        <v>63.16</v>
      </c>
      <c r="D825" s="2">
        <v>6.78</v>
      </c>
      <c r="E825" s="6">
        <f t="shared" si="18"/>
        <v>9.5825510809961559E-3</v>
      </c>
      <c r="F825" s="6">
        <f t="shared" si="18"/>
        <v>1.3228338566682103E-2</v>
      </c>
      <c r="G825" s="6">
        <f t="shared" si="18"/>
        <v>-1.4738396183005527E-3</v>
      </c>
    </row>
    <row r="826" spans="1:7" ht="15.75" x14ac:dyDescent="0.25">
      <c r="A826" s="3">
        <v>37498</v>
      </c>
      <c r="B826" s="2">
        <v>7.17</v>
      </c>
      <c r="C826" s="2">
        <v>61.51</v>
      </c>
      <c r="D826" s="2">
        <v>6.83</v>
      </c>
      <c r="E826" s="6">
        <f t="shared" si="18"/>
        <v>-2.3433188014895176E-2</v>
      </c>
      <c r="F826" s="6">
        <f t="shared" si="18"/>
        <v>-2.6471426167164362E-2</v>
      </c>
      <c r="G826" s="6">
        <f t="shared" si="18"/>
        <v>7.3475716303945419E-3</v>
      </c>
    </row>
    <row r="827" spans="1:7" ht="15.75" x14ac:dyDescent="0.25">
      <c r="A827" s="3">
        <v>37505</v>
      </c>
      <c r="B827" s="2">
        <v>6.97</v>
      </c>
      <c r="C827" s="2">
        <v>60.05</v>
      </c>
      <c r="D827" s="2">
        <v>6.87</v>
      </c>
      <c r="E827" s="6">
        <f t="shared" si="18"/>
        <v>-2.8290429839096548E-2</v>
      </c>
      <c r="F827" s="6">
        <f t="shared" si="18"/>
        <v>-2.4022214694284331E-2</v>
      </c>
      <c r="G827" s="6">
        <f t="shared" si="18"/>
        <v>5.8394326515593866E-3</v>
      </c>
    </row>
    <row r="828" spans="1:7" ht="15.75" x14ac:dyDescent="0.25">
      <c r="A828" s="3">
        <v>37512</v>
      </c>
      <c r="B828" s="2">
        <v>6.85</v>
      </c>
      <c r="C828" s="2">
        <v>59.8</v>
      </c>
      <c r="D828" s="2">
        <v>6.89</v>
      </c>
      <c r="E828" s="6">
        <f t="shared" si="18"/>
        <v>-1.736657249829859E-2</v>
      </c>
      <c r="F828" s="6">
        <f t="shared" si="18"/>
        <v>-4.1718875694064933E-3</v>
      </c>
      <c r="G828" s="6">
        <f t="shared" si="18"/>
        <v>2.9069787913090896E-3</v>
      </c>
    </row>
    <row r="829" spans="1:7" ht="15.75" x14ac:dyDescent="0.25">
      <c r="A829" s="3">
        <v>37519</v>
      </c>
      <c r="B829" s="2">
        <v>6.55</v>
      </c>
      <c r="C829" s="2">
        <v>56.82</v>
      </c>
      <c r="D829" s="2">
        <v>6.91</v>
      </c>
      <c r="E829" s="6">
        <f t="shared" si="18"/>
        <v>-4.4783602626973312E-2</v>
      </c>
      <c r="F829" s="6">
        <f t="shared" si="18"/>
        <v>-5.1117284530544073E-2</v>
      </c>
      <c r="G829" s="6">
        <f t="shared" si="18"/>
        <v>2.8985527540114791E-3</v>
      </c>
    </row>
    <row r="830" spans="1:7" ht="15.75" x14ac:dyDescent="0.25">
      <c r="A830" s="3">
        <v>37526</v>
      </c>
      <c r="B830" s="2">
        <v>6.5</v>
      </c>
      <c r="C830" s="2">
        <v>55.62</v>
      </c>
      <c r="D830" s="2">
        <v>6.91</v>
      </c>
      <c r="E830" s="6">
        <f t="shared" si="18"/>
        <v>-7.6628727455691371E-3</v>
      </c>
      <c r="F830" s="6">
        <f t="shared" si="18"/>
        <v>-2.1345527620223112E-2</v>
      </c>
      <c r="G830" s="6">
        <f t="shared" si="18"/>
        <v>0</v>
      </c>
    </row>
    <row r="831" spans="1:7" ht="15.75" x14ac:dyDescent="0.25">
      <c r="A831" s="3">
        <v>37533</v>
      </c>
      <c r="B831" s="2">
        <v>6.21</v>
      </c>
      <c r="C831" s="2">
        <v>53.84</v>
      </c>
      <c r="D831" s="2">
        <v>6.93</v>
      </c>
      <c r="E831" s="6">
        <f t="shared" si="18"/>
        <v>-4.5641280956204025E-2</v>
      </c>
      <c r="F831" s="6">
        <f t="shared" si="18"/>
        <v>-3.2526163469346357E-2</v>
      </c>
      <c r="G831" s="6">
        <f t="shared" si="18"/>
        <v>2.8901754222332024E-3</v>
      </c>
    </row>
    <row r="832" spans="1:7" ht="15.75" x14ac:dyDescent="0.25">
      <c r="A832" s="3">
        <v>37540</v>
      </c>
      <c r="B832" s="2">
        <v>6.3</v>
      </c>
      <c r="C832" s="2">
        <v>56.2</v>
      </c>
      <c r="D832" s="2">
        <v>6.91</v>
      </c>
      <c r="E832" s="6">
        <f t="shared" si="18"/>
        <v>1.4388737452099671E-2</v>
      </c>
      <c r="F832" s="6">
        <f t="shared" si="18"/>
        <v>4.2900071563173089E-2</v>
      </c>
      <c r="G832" s="6">
        <f t="shared" si="18"/>
        <v>-2.8901754222332744E-3</v>
      </c>
    </row>
    <row r="833" spans="1:7" ht="15.75" x14ac:dyDescent="0.25">
      <c r="A833" s="3">
        <v>37547</v>
      </c>
      <c r="B833" s="2">
        <v>6.74</v>
      </c>
      <c r="C833" s="2">
        <v>59.51</v>
      </c>
      <c r="D833" s="2">
        <v>6.79</v>
      </c>
      <c r="E833" s="6">
        <f t="shared" si="18"/>
        <v>6.7510291526728633E-2</v>
      </c>
      <c r="F833" s="6">
        <f t="shared" si="18"/>
        <v>5.7227608757115161E-2</v>
      </c>
      <c r="G833" s="6">
        <f t="shared" si="18"/>
        <v>-1.7518696208973745E-2</v>
      </c>
    </row>
    <row r="834" spans="1:7" ht="15.75" x14ac:dyDescent="0.25">
      <c r="A834" s="3">
        <v>37554</v>
      </c>
      <c r="B834" s="2">
        <v>6.63</v>
      </c>
      <c r="C834" s="2">
        <v>60.4</v>
      </c>
      <c r="D834" s="2">
        <v>6.77</v>
      </c>
      <c r="E834" s="6">
        <f t="shared" si="18"/>
        <v>-1.6455120726444592E-2</v>
      </c>
      <c r="F834" s="6">
        <f t="shared" si="18"/>
        <v>1.4844739284008474E-2</v>
      </c>
      <c r="G834" s="6">
        <f t="shared" si="18"/>
        <v>-2.9498546464212347E-3</v>
      </c>
    </row>
    <row r="835" spans="1:7" ht="15.75" x14ac:dyDescent="0.25">
      <c r="A835" s="3">
        <v>37561</v>
      </c>
      <c r="B835" s="2">
        <v>6.71</v>
      </c>
      <c r="C835" s="2">
        <v>60.65</v>
      </c>
      <c r="D835" s="2">
        <v>6.85</v>
      </c>
      <c r="E835" s="6">
        <f t="shared" si="18"/>
        <v>1.1994146785819242E-2</v>
      </c>
      <c r="F835" s="6">
        <f t="shared" si="18"/>
        <v>4.1305304492899779E-3</v>
      </c>
      <c r="G835" s="6">
        <f t="shared" si="18"/>
        <v>1.1747565349950235E-2</v>
      </c>
    </row>
    <row r="836" spans="1:7" ht="15.75" x14ac:dyDescent="0.25">
      <c r="A836" s="3">
        <v>37568</v>
      </c>
      <c r="B836" s="2">
        <v>6.85</v>
      </c>
      <c r="C836" s="2">
        <v>60.26</v>
      </c>
      <c r="D836" s="2">
        <v>6.88</v>
      </c>
      <c r="E836" s="6">
        <f t="shared" si="18"/>
        <v>2.064970129054354E-2</v>
      </c>
      <c r="F836" s="6">
        <f t="shared" si="18"/>
        <v>-6.4511016879039594E-3</v>
      </c>
      <c r="G836" s="6">
        <f t="shared" si="18"/>
        <v>4.3699996711183877E-3</v>
      </c>
    </row>
    <row r="837" spans="1:7" ht="15.75" x14ac:dyDescent="0.25">
      <c r="A837" s="3">
        <v>37575</v>
      </c>
      <c r="B837" s="2">
        <v>6.92</v>
      </c>
      <c r="C837" s="2">
        <v>61.31</v>
      </c>
      <c r="D837" s="2">
        <v>6.85</v>
      </c>
      <c r="E837" s="6">
        <f t="shared" si="18"/>
        <v>1.0167117355444242E-2</v>
      </c>
      <c r="F837" s="6">
        <f t="shared" si="18"/>
        <v>1.7274428072441509E-2</v>
      </c>
      <c r="G837" s="6">
        <f t="shared" si="18"/>
        <v>-4.369999671118379E-3</v>
      </c>
    </row>
    <row r="838" spans="1:7" ht="15.75" x14ac:dyDescent="0.25">
      <c r="A838" s="3">
        <v>37582</v>
      </c>
      <c r="B838" s="2">
        <v>7.13</v>
      </c>
      <c r="C838" s="2">
        <v>62.72</v>
      </c>
      <c r="D838" s="2">
        <v>6.82</v>
      </c>
      <c r="E838" s="6">
        <f t="shared" ref="E838:G901" si="19">LN(B838/B837)</f>
        <v>2.9895464796626369E-2</v>
      </c>
      <c r="F838" s="6">
        <f t="shared" si="19"/>
        <v>2.273741426755584E-2</v>
      </c>
      <c r="G838" s="6">
        <f t="shared" si="19"/>
        <v>-4.3891804187630957E-3</v>
      </c>
    </row>
    <row r="839" spans="1:7" ht="15.75" x14ac:dyDescent="0.25">
      <c r="A839" s="3">
        <v>37589</v>
      </c>
      <c r="B839" s="2">
        <v>7.18</v>
      </c>
      <c r="C839" s="2">
        <v>63.13</v>
      </c>
      <c r="D839" s="2">
        <v>6.84</v>
      </c>
      <c r="E839" s="6">
        <f t="shared" si="19"/>
        <v>6.988148633928163E-3</v>
      </c>
      <c r="F839" s="6">
        <f t="shared" si="19"/>
        <v>6.5157163373819153E-3</v>
      </c>
      <c r="G839" s="6">
        <f t="shared" si="19"/>
        <v>2.9282597790883597E-3</v>
      </c>
    </row>
    <row r="840" spans="1:7" ht="15.75" x14ac:dyDescent="0.25">
      <c r="A840" s="3">
        <v>37596</v>
      </c>
      <c r="B840" s="2">
        <v>6.97</v>
      </c>
      <c r="C840" s="2">
        <v>61.54</v>
      </c>
      <c r="D840" s="2">
        <v>6.86</v>
      </c>
      <c r="E840" s="6">
        <f t="shared" si="19"/>
        <v>-2.96841582877003E-2</v>
      </c>
      <c r="F840" s="6">
        <f t="shared" si="19"/>
        <v>-2.5508722485638496E-2</v>
      </c>
      <c r="G840" s="6">
        <f t="shared" si="19"/>
        <v>2.9197101033348462E-3</v>
      </c>
    </row>
    <row r="841" spans="1:7" ht="15.75" x14ac:dyDescent="0.25">
      <c r="A841" s="3">
        <v>37603</v>
      </c>
      <c r="B841" s="2">
        <v>6.82</v>
      </c>
      <c r="C841" s="2">
        <v>60.01</v>
      </c>
      <c r="D841" s="2">
        <v>6.88</v>
      </c>
      <c r="E841" s="6">
        <f t="shared" si="19"/>
        <v>-2.1755752917061749E-2</v>
      </c>
      <c r="F841" s="6">
        <f t="shared" si="19"/>
        <v>-2.5176154892474281E-2</v>
      </c>
      <c r="G841" s="6">
        <f t="shared" si="19"/>
        <v>2.9112102074583131E-3</v>
      </c>
    </row>
    <row r="842" spans="1:7" ht="15.75" x14ac:dyDescent="0.25">
      <c r="A842" s="3">
        <v>37610</v>
      </c>
      <c r="B842" s="2">
        <v>6.81</v>
      </c>
      <c r="C842" s="2">
        <v>60.46</v>
      </c>
      <c r="D842" s="2">
        <v>6.9</v>
      </c>
      <c r="E842" s="6">
        <f t="shared" si="19"/>
        <v>-1.4673516939498429E-3</v>
      </c>
      <c r="F842" s="6">
        <f t="shared" si="19"/>
        <v>7.4707743498904963E-3</v>
      </c>
      <c r="G842" s="6">
        <f t="shared" si="19"/>
        <v>2.9027596579614102E-3</v>
      </c>
    </row>
    <row r="843" spans="1:7" ht="15.75" x14ac:dyDescent="0.25">
      <c r="A843" s="3">
        <v>37617</v>
      </c>
      <c r="B843" s="2">
        <v>6.71</v>
      </c>
      <c r="C843" s="2">
        <v>59.1</v>
      </c>
      <c r="D843" s="2">
        <v>6.91</v>
      </c>
      <c r="E843" s="6">
        <f t="shared" si="19"/>
        <v>-1.4793169177830577E-2</v>
      </c>
      <c r="F843" s="6">
        <f t="shared" si="19"/>
        <v>-2.2751064939259432E-2</v>
      </c>
      <c r="G843" s="6">
        <f t="shared" si="19"/>
        <v>1.448226176364748E-3</v>
      </c>
    </row>
    <row r="844" spans="1:7" ht="15.75" x14ac:dyDescent="0.25">
      <c r="A844" s="3">
        <v>37624</v>
      </c>
      <c r="B844" s="2">
        <v>7.02</v>
      </c>
      <c r="C844" s="2">
        <v>61.36</v>
      </c>
      <c r="D844" s="2">
        <v>6.94</v>
      </c>
      <c r="E844" s="6">
        <f t="shared" si="19"/>
        <v>4.5164267054129223E-2</v>
      </c>
      <c r="F844" s="6">
        <f t="shared" si="19"/>
        <v>3.7527232646948266E-2</v>
      </c>
      <c r="G844" s="6">
        <f t="shared" si="19"/>
        <v>4.3321367391347372E-3</v>
      </c>
    </row>
    <row r="845" spans="1:7" ht="15.75" x14ac:dyDescent="0.25">
      <c r="A845" s="3">
        <v>37631</v>
      </c>
      <c r="B845" s="2">
        <v>6.99</v>
      </c>
      <c r="C845" s="2">
        <v>62.66</v>
      </c>
      <c r="D845" s="2">
        <v>6.92</v>
      </c>
      <c r="E845" s="6">
        <f t="shared" si="19"/>
        <v>-4.2826617920007359E-3</v>
      </c>
      <c r="F845" s="6">
        <f t="shared" si="19"/>
        <v>2.096512846504487E-2</v>
      </c>
      <c r="G845" s="6">
        <f t="shared" si="19"/>
        <v>-2.8860048891349867E-3</v>
      </c>
    </row>
    <row r="846" spans="1:7" ht="15.75" x14ac:dyDescent="0.25">
      <c r="A846" s="3">
        <v>37638</v>
      </c>
      <c r="B846" s="2">
        <v>6.93</v>
      </c>
      <c r="C846" s="2">
        <v>60.94</v>
      </c>
      <c r="D846" s="2">
        <v>6.92</v>
      </c>
      <c r="E846" s="6">
        <f t="shared" si="19"/>
        <v>-8.6207430439070882E-3</v>
      </c>
      <c r="F846" s="6">
        <f t="shared" si="19"/>
        <v>-2.7833511966482701E-2</v>
      </c>
      <c r="G846" s="6">
        <f t="shared" si="19"/>
        <v>0</v>
      </c>
    </row>
    <row r="847" spans="1:7" ht="15.75" x14ac:dyDescent="0.25">
      <c r="A847" s="3">
        <v>37645</v>
      </c>
      <c r="B847" s="2">
        <v>6.76</v>
      </c>
      <c r="C847" s="2">
        <v>58.21</v>
      </c>
      <c r="D847" s="2">
        <v>6.93</v>
      </c>
      <c r="E847" s="6">
        <f t="shared" si="19"/>
        <v>-2.4836923146939124E-2</v>
      </c>
      <c r="F847" s="6">
        <f t="shared" si="19"/>
        <v>-4.5832612273918834E-2</v>
      </c>
      <c r="G847" s="6">
        <f t="shared" si="19"/>
        <v>1.4440435722336239E-3</v>
      </c>
    </row>
    <row r="848" spans="1:7" ht="15.75" x14ac:dyDescent="0.25">
      <c r="A848" s="3">
        <v>37652</v>
      </c>
      <c r="B848" s="2">
        <v>6.59</v>
      </c>
      <c r="C848" s="2">
        <v>57.85</v>
      </c>
      <c r="D848" s="2">
        <v>6.95</v>
      </c>
      <c r="E848" s="6">
        <f t="shared" si="19"/>
        <v>-2.5469541540456834E-2</v>
      </c>
      <c r="F848" s="6">
        <f t="shared" si="19"/>
        <v>-6.2037076439585845E-3</v>
      </c>
      <c r="G848" s="6">
        <f t="shared" si="19"/>
        <v>2.8818463748889502E-3</v>
      </c>
    </row>
    <row r="849" spans="1:7" ht="15.75" x14ac:dyDescent="0.25">
      <c r="A849" s="3">
        <v>37659</v>
      </c>
      <c r="B849" s="2">
        <v>6.52</v>
      </c>
      <c r="C849" s="2">
        <v>56.11</v>
      </c>
      <c r="D849" s="2">
        <v>6.96</v>
      </c>
      <c r="E849" s="6">
        <f t="shared" si="19"/>
        <v>-1.0678972575854255E-2</v>
      </c>
      <c r="F849" s="6">
        <f t="shared" si="19"/>
        <v>-3.0539403876804972E-2</v>
      </c>
      <c r="G849" s="6">
        <f t="shared" si="19"/>
        <v>1.4378147696274175E-3</v>
      </c>
    </row>
    <row r="850" spans="1:7" ht="15.75" x14ac:dyDescent="0.25">
      <c r="A850" s="3">
        <v>37666</v>
      </c>
      <c r="B850" s="2">
        <v>6.5</v>
      </c>
      <c r="C850" s="2">
        <v>56.5</v>
      </c>
      <c r="D850" s="2">
        <v>6.97</v>
      </c>
      <c r="E850" s="6">
        <f t="shared" si="19"/>
        <v>-3.0721990369701403E-3</v>
      </c>
      <c r="F850" s="6">
        <f t="shared" si="19"/>
        <v>6.9265883895146419E-3</v>
      </c>
      <c r="G850" s="6">
        <f t="shared" si="19"/>
        <v>1.435750426104194E-3</v>
      </c>
    </row>
    <row r="851" spans="1:7" ht="15.75" x14ac:dyDescent="0.25">
      <c r="A851" s="3">
        <v>37673</v>
      </c>
      <c r="B851" s="2">
        <v>6.57</v>
      </c>
      <c r="C851" s="2">
        <v>57.41</v>
      </c>
      <c r="D851" s="2">
        <v>6.98</v>
      </c>
      <c r="E851" s="6">
        <f t="shared" si="19"/>
        <v>1.0711655594927811E-2</v>
      </c>
      <c r="F851" s="6">
        <f t="shared" si="19"/>
        <v>1.5977866027150116E-2</v>
      </c>
      <c r="G851" s="6">
        <f t="shared" si="19"/>
        <v>1.433692001848616E-3</v>
      </c>
    </row>
    <row r="852" spans="1:7" ht="15.75" x14ac:dyDescent="0.25">
      <c r="A852" s="3">
        <v>37680</v>
      </c>
      <c r="B852" s="2">
        <v>6.38</v>
      </c>
      <c r="C852" s="2">
        <v>56.97</v>
      </c>
      <c r="D852" s="2">
        <v>7.05</v>
      </c>
      <c r="E852" s="6">
        <f t="shared" si="19"/>
        <v>-2.9345735139820688E-2</v>
      </c>
      <c r="F852" s="6">
        <f t="shared" si="19"/>
        <v>-7.6936906872412366E-3</v>
      </c>
      <c r="G852" s="6">
        <f t="shared" si="19"/>
        <v>9.9787000498960509E-3</v>
      </c>
    </row>
    <row r="853" spans="1:7" ht="15.75" x14ac:dyDescent="0.25">
      <c r="A853" s="3">
        <v>37687</v>
      </c>
      <c r="B853" s="2">
        <v>6.23</v>
      </c>
      <c r="C853" s="2">
        <v>56.16</v>
      </c>
      <c r="D853" s="2">
        <v>7.07</v>
      </c>
      <c r="E853" s="6">
        <f t="shared" si="19"/>
        <v>-2.3791764557336691E-2</v>
      </c>
      <c r="F853" s="6">
        <f t="shared" si="19"/>
        <v>-1.4320053774748558E-2</v>
      </c>
      <c r="G853" s="6">
        <f t="shared" si="19"/>
        <v>2.8328630843041072E-3</v>
      </c>
    </row>
    <row r="854" spans="1:7" ht="15.75" x14ac:dyDescent="0.25">
      <c r="A854" s="3">
        <v>37694</v>
      </c>
      <c r="B854" s="2">
        <v>6.29</v>
      </c>
      <c r="C854" s="2">
        <v>56.49</v>
      </c>
      <c r="D854" s="2">
        <v>7.07</v>
      </c>
      <c r="E854" s="6">
        <f t="shared" si="19"/>
        <v>9.5847379129873102E-3</v>
      </c>
      <c r="F854" s="6">
        <f t="shared" si="19"/>
        <v>5.8588716196152548E-3</v>
      </c>
      <c r="G854" s="6">
        <f t="shared" si="19"/>
        <v>0</v>
      </c>
    </row>
    <row r="855" spans="1:7" ht="15.75" x14ac:dyDescent="0.25">
      <c r="A855" s="3">
        <v>37701</v>
      </c>
      <c r="B855" s="2">
        <v>6.59</v>
      </c>
      <c r="C855" s="2">
        <v>60.73</v>
      </c>
      <c r="D855" s="2">
        <v>6.96</v>
      </c>
      <c r="E855" s="6">
        <f t="shared" si="19"/>
        <v>4.6592277802066581E-2</v>
      </c>
      <c r="F855" s="6">
        <f t="shared" si="19"/>
        <v>7.237417857231325E-2</v>
      </c>
      <c r="G855" s="6">
        <f t="shared" si="19"/>
        <v>-1.5681005562153204E-2</v>
      </c>
    </row>
    <row r="856" spans="1:7" ht="15.75" x14ac:dyDescent="0.25">
      <c r="A856" s="3">
        <v>37708</v>
      </c>
      <c r="B856" s="2">
        <v>6.44</v>
      </c>
      <c r="C856" s="2">
        <v>58.56</v>
      </c>
      <c r="D856" s="2">
        <v>7.01</v>
      </c>
      <c r="E856" s="6">
        <f t="shared" si="19"/>
        <v>-2.302480839815358E-2</v>
      </c>
      <c r="F856" s="6">
        <f t="shared" si="19"/>
        <v>-3.6385940256427711E-2</v>
      </c>
      <c r="G856" s="6">
        <f t="shared" si="19"/>
        <v>7.1582267001704487E-3</v>
      </c>
    </row>
    <row r="857" spans="1:7" ht="15.75" x14ac:dyDescent="0.25">
      <c r="A857" s="3">
        <v>37715</v>
      </c>
      <c r="B857" s="2">
        <v>6.5</v>
      </c>
      <c r="C857" s="2">
        <v>59.62</v>
      </c>
      <c r="D857" s="2">
        <v>7.02</v>
      </c>
      <c r="E857" s="6">
        <f t="shared" si="19"/>
        <v>9.2736367853290327E-3</v>
      </c>
      <c r="F857" s="6">
        <f t="shared" si="19"/>
        <v>1.7939218596869082E-2</v>
      </c>
      <c r="G857" s="6">
        <f t="shared" si="19"/>
        <v>1.4255169912209468E-3</v>
      </c>
    </row>
    <row r="858" spans="1:7" ht="15.75" x14ac:dyDescent="0.25">
      <c r="A858" s="3">
        <v>37722</v>
      </c>
      <c r="B858" s="2">
        <v>6.51</v>
      </c>
      <c r="C858" s="2">
        <v>58.94</v>
      </c>
      <c r="D858" s="2">
        <v>7.02</v>
      </c>
      <c r="E858" s="6">
        <f t="shared" si="19"/>
        <v>1.5372793188863979E-3</v>
      </c>
      <c r="F858" s="6">
        <f t="shared" si="19"/>
        <v>-1.1471110940376667E-2</v>
      </c>
      <c r="G858" s="6">
        <f t="shared" si="19"/>
        <v>0</v>
      </c>
    </row>
    <row r="859" spans="1:7" ht="15.75" x14ac:dyDescent="0.25">
      <c r="A859" s="3">
        <v>37729</v>
      </c>
      <c r="B859" s="2">
        <v>6.7</v>
      </c>
      <c r="C859" s="2">
        <v>60.66</v>
      </c>
      <c r="D859" s="2">
        <v>7.04</v>
      </c>
      <c r="E859" s="6">
        <f t="shared" si="19"/>
        <v>2.8768070176442631E-2</v>
      </c>
      <c r="F859" s="6">
        <f t="shared" si="19"/>
        <v>2.8764524950886293E-2</v>
      </c>
      <c r="G859" s="6">
        <f t="shared" si="19"/>
        <v>2.8449521322313448E-3</v>
      </c>
    </row>
    <row r="860" spans="1:7" ht="15.75" x14ac:dyDescent="0.25">
      <c r="A860" s="3">
        <v>37736</v>
      </c>
      <c r="B860" s="2">
        <v>6.71</v>
      </c>
      <c r="C860" s="2">
        <v>61.02</v>
      </c>
      <c r="D860" s="2">
        <v>7.07</v>
      </c>
      <c r="E860" s="6">
        <f t="shared" si="19"/>
        <v>1.4914245866701199E-3</v>
      </c>
      <c r="F860" s="6">
        <f t="shared" si="19"/>
        <v>5.9171770280887388E-3</v>
      </c>
      <c r="G860" s="6">
        <f t="shared" si="19"/>
        <v>4.2523097385304756E-3</v>
      </c>
    </row>
    <row r="861" spans="1:7" ht="15.75" x14ac:dyDescent="0.25">
      <c r="A861" s="3">
        <v>37743</v>
      </c>
      <c r="B861" s="2">
        <v>6.96</v>
      </c>
      <c r="C861" s="2">
        <v>63.16</v>
      </c>
      <c r="D861" s="2">
        <v>7.1</v>
      </c>
      <c r="E861" s="6">
        <f t="shared" si="19"/>
        <v>3.6580523362737913E-2</v>
      </c>
      <c r="F861" s="6">
        <f t="shared" si="19"/>
        <v>3.4469510098917744E-2</v>
      </c>
      <c r="G861" s="6">
        <f t="shared" si="19"/>
        <v>4.2343041387881636E-3</v>
      </c>
    </row>
    <row r="862" spans="1:7" ht="15.75" x14ac:dyDescent="0.25">
      <c r="A862" s="3">
        <v>37750</v>
      </c>
      <c r="B862" s="2">
        <v>7.13</v>
      </c>
      <c r="C862" s="2">
        <v>63.42</v>
      </c>
      <c r="D862" s="2">
        <v>7.14</v>
      </c>
      <c r="E862" s="6">
        <f t="shared" si="19"/>
        <v>2.4131760079876219E-2</v>
      </c>
      <c r="F862" s="6">
        <f t="shared" si="19"/>
        <v>4.1080797227599723E-3</v>
      </c>
      <c r="G862" s="6">
        <f t="shared" si="19"/>
        <v>5.6179923042232738E-3</v>
      </c>
    </row>
    <row r="863" spans="1:7" ht="15.75" x14ac:dyDescent="0.25">
      <c r="A863" s="3">
        <v>37757</v>
      </c>
      <c r="B863" s="2">
        <v>7.2</v>
      </c>
      <c r="C863" s="2">
        <v>64.2</v>
      </c>
      <c r="D863" s="2">
        <v>7.2</v>
      </c>
      <c r="E863" s="6">
        <f t="shared" si="19"/>
        <v>9.7697915958050302E-3</v>
      </c>
      <c r="F863" s="6">
        <f t="shared" si="19"/>
        <v>1.2223941585714318E-2</v>
      </c>
      <c r="G863" s="6">
        <f t="shared" si="19"/>
        <v>8.3682496705165792E-3</v>
      </c>
    </row>
    <row r="864" spans="1:7" ht="15.75" x14ac:dyDescent="0.25">
      <c r="A864" s="3">
        <v>37764</v>
      </c>
      <c r="B864" s="2">
        <v>7.18</v>
      </c>
      <c r="C864" s="2">
        <v>63.45</v>
      </c>
      <c r="D864" s="2">
        <v>7.22</v>
      </c>
      <c r="E864" s="6">
        <f t="shared" si="19"/>
        <v>-2.781642961876914E-3</v>
      </c>
      <c r="F864" s="6">
        <f t="shared" si="19"/>
        <v>-1.1751016535518853E-2</v>
      </c>
      <c r="G864" s="6">
        <f t="shared" si="19"/>
        <v>2.7739268827252244E-3</v>
      </c>
    </row>
    <row r="865" spans="1:7" ht="15.75" x14ac:dyDescent="0.25">
      <c r="A865" s="3">
        <v>37771</v>
      </c>
      <c r="B865" s="2">
        <v>7.32</v>
      </c>
      <c r="C865" s="2">
        <v>65.540000000000006</v>
      </c>
      <c r="D865" s="2">
        <v>7.23</v>
      </c>
      <c r="E865" s="6">
        <f t="shared" si="19"/>
        <v>1.9310944913087522E-2</v>
      </c>
      <c r="F865" s="6">
        <f t="shared" si="19"/>
        <v>3.2408449110272027E-2</v>
      </c>
      <c r="G865" s="6">
        <f t="shared" si="19"/>
        <v>1.3840832659385552E-3</v>
      </c>
    </row>
    <row r="866" spans="1:7" ht="15.75" x14ac:dyDescent="0.25">
      <c r="A866" s="3">
        <v>37778</v>
      </c>
      <c r="B866" s="2">
        <v>7.56</v>
      </c>
      <c r="C866" s="2">
        <v>67.2</v>
      </c>
      <c r="D866" s="2">
        <v>7.25</v>
      </c>
      <c r="E866" s="6">
        <f t="shared" si="19"/>
        <v>3.2260862218221262E-2</v>
      </c>
      <c r="F866" s="6">
        <f t="shared" si="19"/>
        <v>2.5012604258435309E-2</v>
      </c>
      <c r="G866" s="6">
        <f t="shared" si="19"/>
        <v>2.7624326959100796E-3</v>
      </c>
    </row>
    <row r="867" spans="1:7" ht="15.75" x14ac:dyDescent="0.25">
      <c r="A867" s="3">
        <v>37785</v>
      </c>
      <c r="B867" s="2">
        <v>7.62</v>
      </c>
      <c r="C867" s="2">
        <v>67.290000000000006</v>
      </c>
      <c r="D867" s="2">
        <v>7.29</v>
      </c>
      <c r="E867" s="6">
        <f t="shared" si="19"/>
        <v>7.9051795071132473E-3</v>
      </c>
      <c r="F867" s="6">
        <f t="shared" si="19"/>
        <v>1.3383896711228322E-3</v>
      </c>
      <c r="G867" s="6">
        <f t="shared" si="19"/>
        <v>5.5020771539833384E-3</v>
      </c>
    </row>
    <row r="868" spans="1:7" ht="15.75" x14ac:dyDescent="0.25">
      <c r="A868" s="3">
        <v>37792</v>
      </c>
      <c r="B868" s="2">
        <v>7.69</v>
      </c>
      <c r="C868" s="2">
        <v>67.78</v>
      </c>
      <c r="D868" s="2">
        <v>7.2</v>
      </c>
      <c r="E868" s="6">
        <f t="shared" si="19"/>
        <v>9.1444138189978319E-3</v>
      </c>
      <c r="F868" s="6">
        <f t="shared" si="19"/>
        <v>7.2555289786784575E-3</v>
      </c>
      <c r="G868" s="6">
        <f t="shared" si="19"/>
        <v>-1.2422519998557096E-2</v>
      </c>
    </row>
    <row r="869" spans="1:7" ht="15.75" x14ac:dyDescent="0.25">
      <c r="A869" s="3">
        <v>37799</v>
      </c>
      <c r="B869" s="2">
        <v>7.5</v>
      </c>
      <c r="C869" s="2">
        <v>66.47</v>
      </c>
      <c r="D869" s="2">
        <v>7.16</v>
      </c>
      <c r="E869" s="6">
        <f t="shared" si="19"/>
        <v>-2.5017762975287874E-2</v>
      </c>
      <c r="F869" s="6">
        <f t="shared" si="19"/>
        <v>-1.9516448125414868E-2</v>
      </c>
      <c r="G869" s="6">
        <f t="shared" si="19"/>
        <v>-5.5710450494553601E-3</v>
      </c>
    </row>
    <row r="870" spans="1:7" ht="15.75" x14ac:dyDescent="0.25">
      <c r="A870" s="3">
        <v>37806</v>
      </c>
      <c r="B870" s="2">
        <v>7.65</v>
      </c>
      <c r="C870" s="2">
        <v>67.14</v>
      </c>
      <c r="D870" s="2">
        <v>7.18</v>
      </c>
      <c r="E870" s="6">
        <f t="shared" si="19"/>
        <v>1.980262729617973E-2</v>
      </c>
      <c r="F870" s="6">
        <f t="shared" si="19"/>
        <v>1.0029273498398354E-2</v>
      </c>
      <c r="G870" s="6">
        <f t="shared" si="19"/>
        <v>2.7894020875785922E-3</v>
      </c>
    </row>
    <row r="871" spans="1:7" ht="15.75" x14ac:dyDescent="0.25">
      <c r="A871" s="3">
        <v>37813</v>
      </c>
      <c r="B871" s="2">
        <v>7.63</v>
      </c>
      <c r="C871" s="2">
        <v>68.010000000000005</v>
      </c>
      <c r="D871" s="2">
        <v>7.17</v>
      </c>
      <c r="E871" s="6">
        <f t="shared" si="19"/>
        <v>-2.6178025420789341E-3</v>
      </c>
      <c r="F871" s="6">
        <f t="shared" si="19"/>
        <v>1.2874761635658497E-2</v>
      </c>
      <c r="G871" s="6">
        <f t="shared" si="19"/>
        <v>-1.3937284486038031E-3</v>
      </c>
    </row>
    <row r="872" spans="1:7" ht="15.75" x14ac:dyDescent="0.25">
      <c r="A872" s="3">
        <v>37820</v>
      </c>
      <c r="B872" s="2">
        <v>7.51</v>
      </c>
      <c r="C872" s="2">
        <v>67.69</v>
      </c>
      <c r="D872" s="2">
        <v>7.11</v>
      </c>
      <c r="E872" s="6">
        <f t="shared" si="19"/>
        <v>-1.5852379520322327E-2</v>
      </c>
      <c r="F872" s="6">
        <f t="shared" si="19"/>
        <v>-4.7162946670311536E-3</v>
      </c>
      <c r="G872" s="6">
        <f t="shared" si="19"/>
        <v>-8.4034107963793913E-3</v>
      </c>
    </row>
    <row r="873" spans="1:7" ht="15.75" x14ac:dyDescent="0.25">
      <c r="A873" s="3">
        <v>37827</v>
      </c>
      <c r="B873" s="2">
        <v>7.7</v>
      </c>
      <c r="C873" s="2">
        <v>68.06</v>
      </c>
      <c r="D873" s="2">
        <v>7.06</v>
      </c>
      <c r="E873" s="6">
        <f t="shared" si="19"/>
        <v>2.4984863083594766E-2</v>
      </c>
      <c r="F873" s="6">
        <f t="shared" si="19"/>
        <v>5.4512105522435709E-3</v>
      </c>
      <c r="G873" s="6">
        <f t="shared" si="19"/>
        <v>-7.0571923099988628E-3</v>
      </c>
    </row>
    <row r="874" spans="1:7" ht="15.75" x14ac:dyDescent="0.25">
      <c r="A874" s="3">
        <v>37834</v>
      </c>
      <c r="B874" s="2">
        <v>7.64</v>
      </c>
      <c r="C874" s="2">
        <v>66.83</v>
      </c>
      <c r="D874" s="2">
        <v>6.99</v>
      </c>
      <c r="E874" s="6">
        <f t="shared" si="19"/>
        <v>-7.8227256812091559E-3</v>
      </c>
      <c r="F874" s="6">
        <f t="shared" si="19"/>
        <v>-1.8237587549780901E-2</v>
      </c>
      <c r="G874" s="6">
        <f t="shared" si="19"/>
        <v>-9.964495259431716E-3</v>
      </c>
    </row>
    <row r="875" spans="1:7" ht="15.75" x14ac:dyDescent="0.25">
      <c r="A875" s="3">
        <v>37841</v>
      </c>
      <c r="B875" s="2">
        <v>7.58</v>
      </c>
      <c r="C875" s="2">
        <v>66.67</v>
      </c>
      <c r="D875" s="2">
        <v>7.05</v>
      </c>
      <c r="E875" s="6">
        <f t="shared" si="19"/>
        <v>-7.884403524148759E-3</v>
      </c>
      <c r="F875" s="6">
        <f t="shared" si="19"/>
        <v>-2.3970048930100586E-3</v>
      </c>
      <c r="G875" s="6">
        <f t="shared" si="19"/>
        <v>8.5470605784583476E-3</v>
      </c>
    </row>
    <row r="876" spans="1:7" ht="15.75" x14ac:dyDescent="0.25">
      <c r="A876" s="3">
        <v>37848</v>
      </c>
      <c r="B876" s="2">
        <v>7.79</v>
      </c>
      <c r="C876" s="2">
        <v>67.62</v>
      </c>
      <c r="D876" s="2">
        <v>6.99</v>
      </c>
      <c r="E876" s="6">
        <f t="shared" si="19"/>
        <v>2.7327660228376502E-2</v>
      </c>
      <c r="F876" s="6">
        <f t="shared" si="19"/>
        <v>1.4148720649771331E-2</v>
      </c>
      <c r="G876" s="6">
        <f t="shared" si="19"/>
        <v>-8.5470605784582973E-3</v>
      </c>
    </row>
    <row r="877" spans="1:7" ht="15.75" x14ac:dyDescent="0.25">
      <c r="A877" s="3">
        <v>37855</v>
      </c>
      <c r="B877" s="2">
        <v>7.87</v>
      </c>
      <c r="C877" s="2">
        <v>67.78</v>
      </c>
      <c r="D877" s="2">
        <v>7.01</v>
      </c>
      <c r="E877" s="6">
        <f t="shared" si="19"/>
        <v>1.0217202546654914E-2</v>
      </c>
      <c r="F877" s="6">
        <f t="shared" si="19"/>
        <v>2.3633688991653271E-3</v>
      </c>
      <c r="G877" s="6">
        <f t="shared" si="19"/>
        <v>2.857144800779744E-3</v>
      </c>
    </row>
    <row r="878" spans="1:7" ht="15.75" x14ac:dyDescent="0.25">
      <c r="A878" s="3">
        <v>37862</v>
      </c>
      <c r="B878" s="2">
        <v>7.86</v>
      </c>
      <c r="C878" s="2">
        <v>68.819999999999993</v>
      </c>
      <c r="D878" s="2">
        <v>7.05</v>
      </c>
      <c r="E878" s="6">
        <f t="shared" si="19"/>
        <v>-1.2714559881966097E-3</v>
      </c>
      <c r="F878" s="6">
        <f t="shared" si="19"/>
        <v>1.5227234190428957E-2</v>
      </c>
      <c r="G878" s="6">
        <f t="shared" si="19"/>
        <v>5.689915777678676E-3</v>
      </c>
    </row>
    <row r="879" spans="1:7" ht="15.75" x14ac:dyDescent="0.25">
      <c r="A879" s="3">
        <v>37869</v>
      </c>
      <c r="B879" s="2">
        <v>8.08</v>
      </c>
      <c r="C879" s="2">
        <v>69.760000000000005</v>
      </c>
      <c r="D879" s="2">
        <v>7.07</v>
      </c>
      <c r="E879" s="6">
        <f t="shared" si="19"/>
        <v>2.7605266091888698E-2</v>
      </c>
      <c r="F879" s="6">
        <f t="shared" si="19"/>
        <v>1.3566379231390138E-2</v>
      </c>
      <c r="G879" s="6">
        <f t="shared" si="19"/>
        <v>2.8328630843041072E-3</v>
      </c>
    </row>
    <row r="880" spans="1:7" ht="15.75" x14ac:dyDescent="0.25">
      <c r="A880" s="3">
        <v>37876</v>
      </c>
      <c r="B880" s="2">
        <v>8.08</v>
      </c>
      <c r="C880" s="2">
        <v>69.61</v>
      </c>
      <c r="D880" s="2">
        <v>7.13</v>
      </c>
      <c r="E880" s="6">
        <f t="shared" si="19"/>
        <v>0</v>
      </c>
      <c r="F880" s="6">
        <f t="shared" si="19"/>
        <v>-2.1525444201492155E-3</v>
      </c>
      <c r="G880" s="6">
        <f t="shared" si="19"/>
        <v>8.4507545177230307E-3</v>
      </c>
    </row>
    <row r="881" spans="1:7" ht="15.75" x14ac:dyDescent="0.25">
      <c r="A881" s="3">
        <v>37883</v>
      </c>
      <c r="B881" s="2">
        <v>8.24</v>
      </c>
      <c r="C881" s="2">
        <v>70.81</v>
      </c>
      <c r="D881" s="2">
        <v>7.15</v>
      </c>
      <c r="E881" s="6">
        <f t="shared" si="19"/>
        <v>1.9608471388376337E-2</v>
      </c>
      <c r="F881" s="6">
        <f t="shared" si="19"/>
        <v>1.7091998483107461E-2</v>
      </c>
      <c r="G881" s="6">
        <f t="shared" si="19"/>
        <v>2.8011222797117733E-3</v>
      </c>
    </row>
    <row r="882" spans="1:7" ht="15.75" x14ac:dyDescent="0.25">
      <c r="A882" s="3">
        <v>37890</v>
      </c>
      <c r="B882" s="2">
        <v>8.0500000000000007</v>
      </c>
      <c r="C882" s="2">
        <v>68.14</v>
      </c>
      <c r="D882" s="2">
        <v>7.17</v>
      </c>
      <c r="E882" s="6">
        <f t="shared" si="19"/>
        <v>-2.3328252490908263E-2</v>
      </c>
      <c r="F882" s="6">
        <f t="shared" si="19"/>
        <v>-3.8435821430862153E-2</v>
      </c>
      <c r="G882" s="6">
        <f t="shared" si="19"/>
        <v>2.7932979056126536E-3</v>
      </c>
    </row>
    <row r="883" spans="1:7" ht="15.75" x14ac:dyDescent="0.25">
      <c r="A883" s="3">
        <v>37897</v>
      </c>
      <c r="B883" s="2">
        <v>8.41</v>
      </c>
      <c r="C883" s="2">
        <v>70.42</v>
      </c>
      <c r="D883" s="2">
        <v>7.17</v>
      </c>
      <c r="E883" s="6">
        <f t="shared" si="19"/>
        <v>4.374938255438468E-2</v>
      </c>
      <c r="F883" s="6">
        <f t="shared" si="19"/>
        <v>3.2912901494085926E-2</v>
      </c>
      <c r="G883" s="6">
        <f t="shared" si="19"/>
        <v>0</v>
      </c>
    </row>
    <row r="884" spans="1:7" ht="15.75" x14ac:dyDescent="0.25">
      <c r="A884" s="3">
        <v>37904</v>
      </c>
      <c r="B884" s="2">
        <v>8.48</v>
      </c>
      <c r="C884" s="2">
        <v>71.010000000000005</v>
      </c>
      <c r="D884" s="2">
        <v>7.15</v>
      </c>
      <c r="E884" s="6">
        <f t="shared" si="19"/>
        <v>8.2889758189550796E-3</v>
      </c>
      <c r="F884" s="6">
        <f t="shared" si="19"/>
        <v>8.3433984670958552E-3</v>
      </c>
      <c r="G884" s="6">
        <f t="shared" si="19"/>
        <v>-2.7932979056125998E-3</v>
      </c>
    </row>
    <row r="885" spans="1:7" ht="15.75" x14ac:dyDescent="0.25">
      <c r="A885" s="3">
        <v>37911</v>
      </c>
      <c r="B885" s="2">
        <v>8.51</v>
      </c>
      <c r="C885" s="2">
        <v>71.099999999999994</v>
      </c>
      <c r="D885" s="2">
        <v>7.13</v>
      </c>
      <c r="E885" s="6">
        <f t="shared" si="19"/>
        <v>3.5314927814709381E-3</v>
      </c>
      <c r="F885" s="6">
        <f t="shared" si="19"/>
        <v>1.2666246151927618E-3</v>
      </c>
      <c r="G885" s="6">
        <f t="shared" si="19"/>
        <v>-2.801122279711779E-3</v>
      </c>
    </row>
    <row r="886" spans="1:7" ht="15.75" x14ac:dyDescent="0.25">
      <c r="A886" s="3">
        <v>37918</v>
      </c>
      <c r="B886" s="2">
        <v>8.34</v>
      </c>
      <c r="C886" s="2">
        <v>70.400000000000006</v>
      </c>
      <c r="D886" s="2">
        <v>7.16</v>
      </c>
      <c r="E886" s="6">
        <f t="shared" si="19"/>
        <v>-2.0178726214627376E-2</v>
      </c>
      <c r="F886" s="6">
        <f t="shared" si="19"/>
        <v>-9.8940736451983181E-3</v>
      </c>
      <c r="G886" s="6">
        <f t="shared" si="19"/>
        <v>4.1987465463497612E-3</v>
      </c>
    </row>
    <row r="887" spans="1:7" ht="15.75" x14ac:dyDescent="0.25">
      <c r="A887" s="3">
        <v>37925</v>
      </c>
      <c r="B887" s="2">
        <v>8.4499999999999993</v>
      </c>
      <c r="C887" s="2">
        <v>71.930000000000007</v>
      </c>
      <c r="D887" s="2">
        <v>7.19</v>
      </c>
      <c r="E887" s="6">
        <f t="shared" si="19"/>
        <v>1.3103224998427008E-2</v>
      </c>
      <c r="F887" s="6">
        <f t="shared" si="19"/>
        <v>2.150016071526813E-2</v>
      </c>
      <c r="G887" s="6">
        <f t="shared" si="19"/>
        <v>4.1811907604011106E-3</v>
      </c>
    </row>
    <row r="888" spans="1:7" ht="15.75" x14ac:dyDescent="0.25">
      <c r="A888" s="3">
        <v>37932</v>
      </c>
      <c r="B888" s="2">
        <v>8.56</v>
      </c>
      <c r="C888" s="2">
        <v>72.13</v>
      </c>
      <c r="D888" s="2">
        <v>7.18</v>
      </c>
      <c r="E888" s="6">
        <f t="shared" si="19"/>
        <v>1.2933748784568495E-2</v>
      </c>
      <c r="F888" s="6">
        <f t="shared" si="19"/>
        <v>2.7766226363162157E-3</v>
      </c>
      <c r="G888" s="6">
        <f t="shared" si="19"/>
        <v>-1.3917886728226083E-3</v>
      </c>
    </row>
    <row r="889" spans="1:7" ht="15.75" x14ac:dyDescent="0.25">
      <c r="A889" s="3">
        <v>37939</v>
      </c>
      <c r="B889" s="2">
        <v>8.61</v>
      </c>
      <c r="C889" s="2">
        <v>71.97</v>
      </c>
      <c r="D889" s="2">
        <v>7.23</v>
      </c>
      <c r="E889" s="6">
        <f t="shared" si="19"/>
        <v>5.8241282859884929E-3</v>
      </c>
      <c r="F889" s="6">
        <f t="shared" si="19"/>
        <v>-2.2206809958683297E-3</v>
      </c>
      <c r="G889" s="6">
        <f t="shared" si="19"/>
        <v>6.9396531105406205E-3</v>
      </c>
    </row>
    <row r="890" spans="1:7" ht="15.75" x14ac:dyDescent="0.25">
      <c r="A890" s="3">
        <v>37946</v>
      </c>
      <c r="B890" s="2">
        <v>8.42</v>
      </c>
      <c r="C890" s="2">
        <v>70.959999999999994</v>
      </c>
      <c r="D890" s="2">
        <v>7.25</v>
      </c>
      <c r="E890" s="6">
        <f t="shared" si="19"/>
        <v>-2.2314490185404001E-2</v>
      </c>
      <c r="F890" s="6">
        <f t="shared" si="19"/>
        <v>-1.4133027518388875E-2</v>
      </c>
      <c r="G890" s="6">
        <f t="shared" si="19"/>
        <v>2.7624326959100796E-3</v>
      </c>
    </row>
    <row r="891" spans="1:7" ht="15.75" x14ac:dyDescent="0.25">
      <c r="A891" s="3">
        <v>37953</v>
      </c>
      <c r="B891" s="2">
        <v>8.6</v>
      </c>
      <c r="C891" s="2">
        <v>72.55</v>
      </c>
      <c r="D891" s="2">
        <v>7.26</v>
      </c>
      <c r="E891" s="6">
        <f t="shared" si="19"/>
        <v>2.1152375005226761E-2</v>
      </c>
      <c r="F891" s="6">
        <f t="shared" si="19"/>
        <v>2.215964132887294E-2</v>
      </c>
      <c r="G891" s="6">
        <f t="shared" si="19"/>
        <v>1.3783599701213596E-3</v>
      </c>
    </row>
    <row r="892" spans="1:7" ht="15.75" x14ac:dyDescent="0.25">
      <c r="A892" s="3">
        <v>37960</v>
      </c>
      <c r="B892" s="2">
        <v>8.77</v>
      </c>
      <c r="C892" s="2">
        <v>72.8</v>
      </c>
      <c r="D892" s="2">
        <v>7.25</v>
      </c>
      <c r="E892" s="6">
        <f t="shared" si="19"/>
        <v>1.9574603124629702E-2</v>
      </c>
      <c r="F892" s="6">
        <f t="shared" si="19"/>
        <v>3.4399758724434804E-3</v>
      </c>
      <c r="G892" s="6">
        <f t="shared" si="19"/>
        <v>-1.3783599701212709E-3</v>
      </c>
    </row>
    <row r="893" spans="1:7" ht="15.75" x14ac:dyDescent="0.25">
      <c r="A893" s="3">
        <v>37967</v>
      </c>
      <c r="B893" s="2">
        <v>8.81</v>
      </c>
      <c r="C893" s="2">
        <v>73.69</v>
      </c>
      <c r="D893" s="2">
        <v>7.27</v>
      </c>
      <c r="E893" s="6">
        <f t="shared" si="19"/>
        <v>4.5506335639965093E-3</v>
      </c>
      <c r="F893" s="6">
        <f t="shared" si="19"/>
        <v>1.2151149576267605E-2</v>
      </c>
      <c r="G893" s="6">
        <f t="shared" si="19"/>
        <v>2.7548226788444621E-3</v>
      </c>
    </row>
    <row r="894" spans="1:7" ht="15.75" x14ac:dyDescent="0.25">
      <c r="A894" s="3">
        <v>37974</v>
      </c>
      <c r="B894" s="2">
        <v>8.9</v>
      </c>
      <c r="C894" s="2">
        <v>74.709999999999994</v>
      </c>
      <c r="D894" s="2">
        <v>7.31</v>
      </c>
      <c r="E894" s="6">
        <f t="shared" si="19"/>
        <v>1.016383679000604E-2</v>
      </c>
      <c r="F894" s="6">
        <f t="shared" si="19"/>
        <v>1.3746847208801802E-2</v>
      </c>
      <c r="G894" s="6">
        <f t="shared" si="19"/>
        <v>5.4869822162591985E-3</v>
      </c>
    </row>
    <row r="895" spans="1:7" ht="15.75" x14ac:dyDescent="0.25">
      <c r="A895" s="3">
        <v>37981</v>
      </c>
      <c r="B895" s="2">
        <v>9</v>
      </c>
      <c r="C895" s="2">
        <v>75.209999999999994</v>
      </c>
      <c r="D895" s="2">
        <v>7.3</v>
      </c>
      <c r="E895" s="6">
        <f t="shared" si="19"/>
        <v>1.1173300598125255E-2</v>
      </c>
      <c r="F895" s="6">
        <f t="shared" si="19"/>
        <v>6.6702488506017749E-3</v>
      </c>
      <c r="G895" s="6">
        <f t="shared" si="19"/>
        <v>-1.368925607341621E-3</v>
      </c>
    </row>
    <row r="896" spans="1:7" ht="15.75" x14ac:dyDescent="0.25">
      <c r="A896" s="3">
        <v>37988</v>
      </c>
      <c r="B896" s="2">
        <v>9.3000000000000007</v>
      </c>
      <c r="C896" s="2">
        <v>76.099999999999994</v>
      </c>
      <c r="D896" s="2">
        <v>7.31</v>
      </c>
      <c r="E896" s="6">
        <f t="shared" si="19"/>
        <v>3.278982282299097E-2</v>
      </c>
      <c r="F896" s="6">
        <f t="shared" si="19"/>
        <v>1.1764064029328553E-2</v>
      </c>
      <c r="G896" s="6">
        <f t="shared" si="19"/>
        <v>1.3689256073417405E-3</v>
      </c>
    </row>
    <row r="897" spans="1:7" ht="15.75" x14ac:dyDescent="0.25">
      <c r="A897" s="3">
        <v>37995</v>
      </c>
      <c r="B897" s="2">
        <v>9.59</v>
      </c>
      <c r="C897" s="2">
        <v>77.05</v>
      </c>
      <c r="D897" s="2">
        <v>7.37</v>
      </c>
      <c r="E897" s="6">
        <f t="shared" si="19"/>
        <v>3.0706488736136444E-2</v>
      </c>
      <c r="F897" s="6">
        <f t="shared" si="19"/>
        <v>1.2406296898484733E-2</v>
      </c>
      <c r="G897" s="6">
        <f t="shared" si="19"/>
        <v>8.1744324395581266E-3</v>
      </c>
    </row>
    <row r="898" spans="1:7" ht="15.75" x14ac:dyDescent="0.25">
      <c r="A898" s="3">
        <v>38002</v>
      </c>
      <c r="B898" s="2">
        <v>9.4499999999999993</v>
      </c>
      <c r="C898" s="2">
        <v>78.290000000000006</v>
      </c>
      <c r="D898" s="2">
        <v>7.4</v>
      </c>
      <c r="E898" s="6">
        <f t="shared" si="19"/>
        <v>-1.4706147389695562E-2</v>
      </c>
      <c r="F898" s="6">
        <f t="shared" si="19"/>
        <v>1.5965319153698247E-2</v>
      </c>
      <c r="G898" s="6">
        <f t="shared" si="19"/>
        <v>4.0622940088789264E-3</v>
      </c>
    </row>
    <row r="899" spans="1:7" ht="15.75" x14ac:dyDescent="0.25">
      <c r="A899" s="3">
        <v>38009</v>
      </c>
      <c r="B899" s="2">
        <v>9.6300000000000008</v>
      </c>
      <c r="C899" s="2">
        <v>78.42</v>
      </c>
      <c r="D899" s="2">
        <v>7.37</v>
      </c>
      <c r="E899" s="6">
        <f t="shared" si="19"/>
        <v>1.8868484304382954E-2</v>
      </c>
      <c r="F899" s="6">
        <f t="shared" si="19"/>
        <v>1.6591159443628014E-3</v>
      </c>
      <c r="G899" s="6">
        <f t="shared" si="19"/>
        <v>-4.0622940088789038E-3</v>
      </c>
    </row>
    <row r="900" spans="1:7" ht="15.75" x14ac:dyDescent="0.25">
      <c r="A900" s="3">
        <v>38016</v>
      </c>
      <c r="B900" s="2">
        <v>9.39</v>
      </c>
      <c r="C900" s="2">
        <v>77.73</v>
      </c>
      <c r="D900" s="2">
        <v>7.35</v>
      </c>
      <c r="E900" s="6">
        <f t="shared" si="19"/>
        <v>-2.5237932589862649E-2</v>
      </c>
      <c r="F900" s="6">
        <f t="shared" si="19"/>
        <v>-8.837713622057243E-3</v>
      </c>
      <c r="G900" s="6">
        <f t="shared" si="19"/>
        <v>-2.7173929765000266E-3</v>
      </c>
    </row>
    <row r="901" spans="1:7" ht="15.75" x14ac:dyDescent="0.25">
      <c r="A901" s="3">
        <v>38023</v>
      </c>
      <c r="B901" s="2">
        <v>9.51</v>
      </c>
      <c r="C901" s="2">
        <v>78.540000000000006</v>
      </c>
      <c r="D901" s="2">
        <v>7.39</v>
      </c>
      <c r="E901" s="6">
        <f t="shared" si="19"/>
        <v>1.2698583337127343E-2</v>
      </c>
      <c r="F901" s="6">
        <f t="shared" si="19"/>
        <v>1.0366765907735338E-2</v>
      </c>
      <c r="G901" s="6">
        <f t="shared" si="19"/>
        <v>5.4274217353650154E-3</v>
      </c>
    </row>
    <row r="902" spans="1:7" ht="15.75" x14ac:dyDescent="0.25">
      <c r="A902" s="3">
        <v>38030</v>
      </c>
      <c r="B902" s="2">
        <v>9.7200000000000006</v>
      </c>
      <c r="C902" s="2">
        <v>78.81</v>
      </c>
      <c r="D902" s="2">
        <v>7.42</v>
      </c>
      <c r="E902" s="6">
        <f t="shared" ref="E902:G965" si="20">LN(B902/B901)</f>
        <v>2.1841741915048854E-2</v>
      </c>
      <c r="F902" s="6">
        <f t="shared" si="20"/>
        <v>3.4318432156945143E-3</v>
      </c>
      <c r="G902" s="6">
        <f t="shared" si="20"/>
        <v>4.0513222191787242E-3</v>
      </c>
    </row>
    <row r="903" spans="1:7" ht="15.75" x14ac:dyDescent="0.25">
      <c r="A903" s="3">
        <v>38037</v>
      </c>
      <c r="B903" s="2">
        <v>9.69</v>
      </c>
      <c r="C903" s="2">
        <v>78.709999999999994</v>
      </c>
      <c r="D903" s="2">
        <v>7.42</v>
      </c>
      <c r="E903" s="6">
        <f t="shared" si="20"/>
        <v>-3.0911925696729694E-3</v>
      </c>
      <c r="F903" s="6">
        <f t="shared" si="20"/>
        <v>-1.2696802111995323E-3</v>
      </c>
      <c r="G903" s="6">
        <f t="shared" si="20"/>
        <v>0</v>
      </c>
    </row>
    <row r="904" spans="1:7" ht="15.75" x14ac:dyDescent="0.25">
      <c r="A904" s="3">
        <v>38044</v>
      </c>
      <c r="B904" s="2">
        <v>9.6199999999999992</v>
      </c>
      <c r="C904" s="2">
        <v>78.8</v>
      </c>
      <c r="D904" s="2">
        <v>7.47</v>
      </c>
      <c r="E904" s="6">
        <f t="shared" si="20"/>
        <v>-7.250161225059751E-3</v>
      </c>
      <c r="F904" s="6">
        <f t="shared" si="20"/>
        <v>1.142784709474773E-3</v>
      </c>
      <c r="G904" s="6">
        <f t="shared" si="20"/>
        <v>6.7159419654368091E-3</v>
      </c>
    </row>
    <row r="905" spans="1:7" ht="15.75" x14ac:dyDescent="0.25">
      <c r="A905" s="3">
        <v>38051</v>
      </c>
      <c r="B905" s="2">
        <v>9.76</v>
      </c>
      <c r="C905" s="2">
        <v>79.64</v>
      </c>
      <c r="D905" s="2">
        <v>7.49</v>
      </c>
      <c r="E905" s="6">
        <f t="shared" si="20"/>
        <v>1.4448135747386051E-2</v>
      </c>
      <c r="F905" s="6">
        <f t="shared" si="20"/>
        <v>1.0603482332162056E-2</v>
      </c>
      <c r="G905" s="6">
        <f t="shared" si="20"/>
        <v>2.6737983844022052E-3</v>
      </c>
    </row>
    <row r="906" spans="1:7" ht="15.75" x14ac:dyDescent="0.25">
      <c r="A906" s="3">
        <v>38058</v>
      </c>
      <c r="B906" s="2">
        <v>9.34</v>
      </c>
      <c r="C906" s="2">
        <v>77.180000000000007</v>
      </c>
      <c r="D906" s="2">
        <v>7.51</v>
      </c>
      <c r="E906" s="6">
        <f t="shared" si="20"/>
        <v>-4.3986148184249889E-2</v>
      </c>
      <c r="F906" s="6">
        <f t="shared" si="20"/>
        <v>-3.1376123086522739E-2</v>
      </c>
      <c r="G906" s="6">
        <f t="shared" si="20"/>
        <v>2.6666682469152977E-3</v>
      </c>
    </row>
    <row r="907" spans="1:7" ht="15.75" x14ac:dyDescent="0.25">
      <c r="A907" s="3">
        <v>38065</v>
      </c>
      <c r="B907" s="2">
        <v>9.58</v>
      </c>
      <c r="C907" s="2">
        <v>76.45</v>
      </c>
      <c r="D907" s="2">
        <v>7.48</v>
      </c>
      <c r="E907" s="6">
        <f t="shared" si="20"/>
        <v>2.5371339742017895E-2</v>
      </c>
      <c r="F907" s="6">
        <f t="shared" si="20"/>
        <v>-9.5034237344014637E-3</v>
      </c>
      <c r="G907" s="6">
        <f t="shared" si="20"/>
        <v>-4.0026737896574445E-3</v>
      </c>
    </row>
    <row r="908" spans="1:7" ht="15.75" x14ac:dyDescent="0.25">
      <c r="A908" s="3">
        <v>38072</v>
      </c>
      <c r="B908" s="2">
        <v>9.51</v>
      </c>
      <c r="C908" s="2">
        <v>76.33</v>
      </c>
      <c r="D908" s="2">
        <v>7.42</v>
      </c>
      <c r="E908" s="6">
        <f t="shared" si="20"/>
        <v>-7.333715425470292E-3</v>
      </c>
      <c r="F908" s="6">
        <f t="shared" si="20"/>
        <v>-1.5708865646923572E-3</v>
      </c>
      <c r="G908" s="6">
        <f t="shared" si="20"/>
        <v>-8.0537348070968268E-3</v>
      </c>
    </row>
    <row r="909" spans="1:7" ht="15.75" x14ac:dyDescent="0.25">
      <c r="A909" s="3">
        <v>38079</v>
      </c>
      <c r="B909" s="2">
        <v>9.8800000000000008</v>
      </c>
      <c r="C909" s="2">
        <v>78.69</v>
      </c>
      <c r="D909" s="2">
        <v>7.35</v>
      </c>
      <c r="E909" s="6">
        <f t="shared" si="20"/>
        <v>3.8168635202477701E-2</v>
      </c>
      <c r="F909" s="6">
        <f t="shared" si="20"/>
        <v>3.0450036736512965E-2</v>
      </c>
      <c r="G909" s="6">
        <f t="shared" si="20"/>
        <v>-9.47874395454377E-3</v>
      </c>
    </row>
    <row r="910" spans="1:7" ht="15.75" x14ac:dyDescent="0.25">
      <c r="A910" s="3">
        <v>38086</v>
      </c>
      <c r="B910" s="2">
        <v>9.89</v>
      </c>
      <c r="C910" s="2">
        <v>78.540000000000006</v>
      </c>
      <c r="D910" s="2">
        <v>7.37</v>
      </c>
      <c r="E910" s="6">
        <f t="shared" si="20"/>
        <v>1.0116338748442258E-3</v>
      </c>
      <c r="F910" s="6">
        <f t="shared" si="20"/>
        <v>-1.9080333970283656E-3</v>
      </c>
      <c r="G910" s="6">
        <f t="shared" si="20"/>
        <v>2.7173929764998861E-3</v>
      </c>
    </row>
    <row r="911" spans="1:7" ht="15.75" x14ac:dyDescent="0.25">
      <c r="A911" s="3">
        <v>38093</v>
      </c>
      <c r="B911" s="2">
        <v>9.7200000000000006</v>
      </c>
      <c r="C911" s="2">
        <v>78.22</v>
      </c>
      <c r="D911" s="2">
        <v>7.32</v>
      </c>
      <c r="E911" s="6">
        <f t="shared" si="20"/>
        <v>-1.733852716227308E-2</v>
      </c>
      <c r="F911" s="6">
        <f t="shared" si="20"/>
        <v>-4.082679822495619E-3</v>
      </c>
      <c r="G911" s="6">
        <f t="shared" si="20"/>
        <v>-6.807378228025014E-3</v>
      </c>
    </row>
    <row r="912" spans="1:7" ht="15.75" x14ac:dyDescent="0.25">
      <c r="A912" s="3">
        <v>38100</v>
      </c>
      <c r="B912" s="2">
        <v>9.7200000000000006</v>
      </c>
      <c r="C912" s="2">
        <v>78.650000000000006</v>
      </c>
      <c r="D912" s="2">
        <v>7.3</v>
      </c>
      <c r="E912" s="6">
        <f t="shared" si="20"/>
        <v>0</v>
      </c>
      <c r="F912" s="6">
        <f t="shared" si="20"/>
        <v>5.4822601769188278E-3</v>
      </c>
      <c r="G912" s="6">
        <f t="shared" si="20"/>
        <v>-2.7359798188748602E-3</v>
      </c>
    </row>
    <row r="913" spans="1:7" ht="15.75" x14ac:dyDescent="0.25">
      <c r="A913" s="3">
        <v>38107</v>
      </c>
      <c r="B913" s="2">
        <v>9.39</v>
      </c>
      <c r="C913" s="2">
        <v>76.38</v>
      </c>
      <c r="D913" s="2">
        <v>7.29</v>
      </c>
      <c r="E913" s="6">
        <f t="shared" si="20"/>
        <v>-3.4540325252176207E-2</v>
      </c>
      <c r="F913" s="6">
        <f t="shared" si="20"/>
        <v>-2.9286747706916756E-2</v>
      </c>
      <c r="G913" s="6">
        <f t="shared" si="20"/>
        <v>-1.3708021337786036E-3</v>
      </c>
    </row>
    <row r="914" spans="1:7" ht="15.75" x14ac:dyDescent="0.25">
      <c r="A914" s="3">
        <v>38114</v>
      </c>
      <c r="B914" s="2">
        <v>9.24</v>
      </c>
      <c r="C914" s="2">
        <v>75.81</v>
      </c>
      <c r="D914" s="2">
        <v>7.22</v>
      </c>
      <c r="E914" s="6">
        <f t="shared" si="20"/>
        <v>-1.6103407566578735E-2</v>
      </c>
      <c r="F914" s="6">
        <f t="shared" si="20"/>
        <v>-7.4906717291575138E-3</v>
      </c>
      <c r="G914" s="6">
        <f t="shared" si="20"/>
        <v>-9.6485931158319504E-3</v>
      </c>
    </row>
    <row r="915" spans="1:7" ht="15.75" x14ac:dyDescent="0.25">
      <c r="A915" s="3">
        <v>38121</v>
      </c>
      <c r="B915" s="2">
        <v>8.8800000000000008</v>
      </c>
      <c r="C915" s="2">
        <v>75.650000000000006</v>
      </c>
      <c r="D915" s="2">
        <v>7.18</v>
      </c>
      <c r="E915" s="6">
        <f t="shared" si="20"/>
        <v>-3.9740328649513997E-2</v>
      </c>
      <c r="F915" s="6">
        <f t="shared" si="20"/>
        <v>-2.1127698338475236E-3</v>
      </c>
      <c r="G915" s="6">
        <f t="shared" si="20"/>
        <v>-5.5555698446021051E-3</v>
      </c>
    </row>
    <row r="916" spans="1:7" ht="15.75" x14ac:dyDescent="0.25">
      <c r="A916" s="3">
        <v>38128</v>
      </c>
      <c r="B916" s="2">
        <v>9.11</v>
      </c>
      <c r="C916" s="2">
        <v>75.53</v>
      </c>
      <c r="D916" s="2">
        <v>7.21</v>
      </c>
      <c r="E916" s="6">
        <f t="shared" si="20"/>
        <v>2.5571154267788162E-2</v>
      </c>
      <c r="F916" s="6">
        <f t="shared" si="20"/>
        <v>-1.5875119090083428E-3</v>
      </c>
      <c r="G916" s="6">
        <f t="shared" si="20"/>
        <v>4.1695682367248309E-3</v>
      </c>
    </row>
    <row r="917" spans="1:7" ht="15.75" x14ac:dyDescent="0.25">
      <c r="A917" s="3">
        <v>38135</v>
      </c>
      <c r="B917" s="2">
        <v>9.36</v>
      </c>
      <c r="C917" s="2">
        <v>77.42</v>
      </c>
      <c r="D917" s="2">
        <v>7.28</v>
      </c>
      <c r="E917" s="6">
        <f t="shared" si="20"/>
        <v>2.7072579217633751E-2</v>
      </c>
      <c r="F917" s="6">
        <f t="shared" si="20"/>
        <v>2.4715216824145469E-2</v>
      </c>
      <c r="G917" s="6">
        <f t="shared" si="20"/>
        <v>9.6619109117368901E-3</v>
      </c>
    </row>
    <row r="918" spans="1:7" ht="15.75" x14ac:dyDescent="0.25">
      <c r="A918" s="3">
        <v>38142</v>
      </c>
      <c r="B918" s="2">
        <v>9.36</v>
      </c>
      <c r="C918" s="2">
        <v>77.569999999999993</v>
      </c>
      <c r="D918" s="2">
        <v>7.25</v>
      </c>
      <c r="E918" s="6">
        <f t="shared" si="20"/>
        <v>0</v>
      </c>
      <c r="F918" s="6">
        <f t="shared" si="20"/>
        <v>1.9356093532781021E-3</v>
      </c>
      <c r="G918" s="6">
        <f t="shared" si="20"/>
        <v>-4.1293933420111784E-3</v>
      </c>
    </row>
    <row r="919" spans="1:7" ht="15.75" x14ac:dyDescent="0.25">
      <c r="A919" s="3">
        <v>38149</v>
      </c>
      <c r="B919" s="2">
        <v>9.49</v>
      </c>
      <c r="C919" s="2">
        <v>78.55</v>
      </c>
      <c r="D919" s="2">
        <v>7.25</v>
      </c>
      <c r="E919" s="6">
        <f t="shared" si="20"/>
        <v>1.3793322132335988E-2</v>
      </c>
      <c r="F919" s="6">
        <f t="shared" si="20"/>
        <v>1.255461019885005E-2</v>
      </c>
      <c r="G919" s="6">
        <f t="shared" si="20"/>
        <v>0</v>
      </c>
    </row>
    <row r="920" spans="1:7" ht="15.75" x14ac:dyDescent="0.25">
      <c r="A920" s="3">
        <v>38156</v>
      </c>
      <c r="B920" s="2">
        <v>9.48</v>
      </c>
      <c r="C920" s="2">
        <v>78.47</v>
      </c>
      <c r="D920" s="2">
        <v>7.26</v>
      </c>
      <c r="E920" s="6">
        <f t="shared" si="20"/>
        <v>-1.0542963549060478E-3</v>
      </c>
      <c r="F920" s="6">
        <f t="shared" si="20"/>
        <v>-1.0189785622483371E-3</v>
      </c>
      <c r="G920" s="6">
        <f t="shared" si="20"/>
        <v>1.3783599701213596E-3</v>
      </c>
    </row>
    <row r="921" spans="1:7" ht="15.75" x14ac:dyDescent="0.25">
      <c r="A921" s="3">
        <v>38163</v>
      </c>
      <c r="B921" s="2">
        <v>9.57</v>
      </c>
      <c r="C921" s="2">
        <v>78.44</v>
      </c>
      <c r="D921" s="2">
        <v>7.28</v>
      </c>
      <c r="E921" s="6">
        <f t="shared" si="20"/>
        <v>9.4488891979325092E-3</v>
      </c>
      <c r="F921" s="6">
        <f t="shared" si="20"/>
        <v>-3.8238481123628728E-4</v>
      </c>
      <c r="G921" s="6">
        <f t="shared" si="20"/>
        <v>2.7510333718900187E-3</v>
      </c>
    </row>
    <row r="922" spans="1:7" ht="15.75" x14ac:dyDescent="0.25">
      <c r="A922" s="3">
        <v>38170</v>
      </c>
      <c r="B922" s="2">
        <v>9.52</v>
      </c>
      <c r="C922" s="2">
        <v>77.849999999999994</v>
      </c>
      <c r="D922" s="2">
        <v>7.36</v>
      </c>
      <c r="E922" s="6">
        <f t="shared" si="20"/>
        <v>-5.238356661589014E-3</v>
      </c>
      <c r="F922" s="6">
        <f t="shared" si="20"/>
        <v>-7.5501030481382866E-3</v>
      </c>
      <c r="G922" s="6">
        <f t="shared" si="20"/>
        <v>1.092907053219023E-2</v>
      </c>
    </row>
    <row r="923" spans="1:7" ht="15.75" x14ac:dyDescent="0.25">
      <c r="A923" s="3">
        <v>38177</v>
      </c>
      <c r="B923" s="2">
        <v>9.49</v>
      </c>
      <c r="C923" s="2">
        <v>77.010000000000005</v>
      </c>
      <c r="D923" s="2">
        <v>7.39</v>
      </c>
      <c r="E923" s="6">
        <f t="shared" si="20"/>
        <v>-3.1562361814373259E-3</v>
      </c>
      <c r="F923" s="6">
        <f t="shared" si="20"/>
        <v>-1.0848614728848412E-2</v>
      </c>
      <c r="G923" s="6">
        <f t="shared" si="20"/>
        <v>4.0678022193255271E-3</v>
      </c>
    </row>
    <row r="924" spans="1:7" ht="15.75" x14ac:dyDescent="0.25">
      <c r="A924" s="3">
        <v>38184</v>
      </c>
      <c r="B924" s="2">
        <v>9.4499999999999993</v>
      </c>
      <c r="C924" s="2">
        <v>76.23</v>
      </c>
      <c r="D924" s="2">
        <v>7.4</v>
      </c>
      <c r="E924" s="6">
        <f t="shared" si="20"/>
        <v>-4.2238711161851714E-3</v>
      </c>
      <c r="F924" s="6">
        <f t="shared" si="20"/>
        <v>-1.0180197550976338E-2</v>
      </c>
      <c r="G924" s="6">
        <f t="shared" si="20"/>
        <v>1.3522652500137541E-3</v>
      </c>
    </row>
    <row r="925" spans="1:7" ht="15.75" x14ac:dyDescent="0.25">
      <c r="A925" s="3">
        <v>38191</v>
      </c>
      <c r="B925" s="2">
        <v>9.15</v>
      </c>
      <c r="C925" s="2">
        <v>75.180000000000007</v>
      </c>
      <c r="D925" s="2">
        <v>7.38</v>
      </c>
      <c r="E925" s="6">
        <f t="shared" si="20"/>
        <v>-3.2260862218221324E-2</v>
      </c>
      <c r="F925" s="6">
        <f t="shared" si="20"/>
        <v>-1.386984786415039E-2</v>
      </c>
      <c r="G925" s="6">
        <f t="shared" si="20"/>
        <v>-2.7063615977430252E-3</v>
      </c>
    </row>
    <row r="926" spans="1:7" ht="15.75" x14ac:dyDescent="0.25">
      <c r="A926" s="3">
        <v>38198</v>
      </c>
      <c r="B926" s="2">
        <v>9.2100000000000009</v>
      </c>
      <c r="C926" s="2">
        <v>76.3</v>
      </c>
      <c r="D926" s="2">
        <v>7.39</v>
      </c>
      <c r="E926" s="6">
        <f t="shared" si="20"/>
        <v>6.5359709797856696E-3</v>
      </c>
      <c r="F926" s="6">
        <f t="shared" si="20"/>
        <v>1.4787700154379153E-2</v>
      </c>
      <c r="G926" s="6">
        <f t="shared" si="20"/>
        <v>1.3540963477292301E-3</v>
      </c>
    </row>
    <row r="927" spans="1:7" ht="15.75" x14ac:dyDescent="0.25">
      <c r="A927" s="3">
        <v>38205</v>
      </c>
      <c r="B927" s="2">
        <v>9.11</v>
      </c>
      <c r="C927" s="2">
        <v>73.7</v>
      </c>
      <c r="D927" s="2">
        <v>7.48</v>
      </c>
      <c r="E927" s="6">
        <f t="shared" si="20"/>
        <v>-1.0917138995348642E-2</v>
      </c>
      <c r="F927" s="6">
        <f t="shared" si="20"/>
        <v>-3.4670139095120352E-2</v>
      </c>
      <c r="G927" s="6">
        <f t="shared" si="20"/>
        <v>1.2105057026275618E-2</v>
      </c>
    </row>
    <row r="928" spans="1:7" ht="15.75" x14ac:dyDescent="0.25">
      <c r="A928" s="3">
        <v>38212</v>
      </c>
      <c r="B928" s="2">
        <v>9.08</v>
      </c>
      <c r="C928" s="2">
        <v>73.8</v>
      </c>
      <c r="D928" s="2">
        <v>7.48</v>
      </c>
      <c r="E928" s="6">
        <f t="shared" si="20"/>
        <v>-3.2985186586649367E-3</v>
      </c>
      <c r="F928" s="6">
        <f t="shared" si="20"/>
        <v>1.3559324111357754E-3</v>
      </c>
      <c r="G928" s="6">
        <f t="shared" si="20"/>
        <v>0</v>
      </c>
    </row>
    <row r="929" spans="1:7" ht="15.75" x14ac:dyDescent="0.25">
      <c r="A929" s="3">
        <v>38219</v>
      </c>
      <c r="B929" s="2">
        <v>9.1999999999999993</v>
      </c>
      <c r="C929" s="2">
        <v>76.150000000000006</v>
      </c>
      <c r="D929" s="2">
        <v>7.48</v>
      </c>
      <c r="E929" s="6">
        <f t="shared" si="20"/>
        <v>1.3129291441792581E-2</v>
      </c>
      <c r="F929" s="6">
        <f t="shared" si="20"/>
        <v>3.13463477347442E-2</v>
      </c>
      <c r="G929" s="6">
        <f t="shared" si="20"/>
        <v>0</v>
      </c>
    </row>
    <row r="930" spans="1:7" ht="15.75" x14ac:dyDescent="0.25">
      <c r="A930" s="3">
        <v>38226</v>
      </c>
      <c r="B930" s="2">
        <v>9.32</v>
      </c>
      <c r="C930" s="2">
        <v>76.83</v>
      </c>
      <c r="D930" s="2">
        <v>7.48</v>
      </c>
      <c r="E930" s="6">
        <f t="shared" si="20"/>
        <v>1.2959144642505336E-2</v>
      </c>
      <c r="F930" s="6">
        <f t="shared" si="20"/>
        <v>8.8901095383726592E-3</v>
      </c>
      <c r="G930" s="6">
        <f t="shared" si="20"/>
        <v>0</v>
      </c>
    </row>
    <row r="931" spans="1:7" ht="15.75" x14ac:dyDescent="0.25">
      <c r="A931" s="3">
        <v>38233</v>
      </c>
      <c r="B931" s="2">
        <v>9.33</v>
      </c>
      <c r="C931" s="2">
        <v>77.27</v>
      </c>
      <c r="D931" s="2">
        <v>7.5</v>
      </c>
      <c r="E931" s="6">
        <f t="shared" si="20"/>
        <v>1.0723861617527185E-3</v>
      </c>
      <c r="F931" s="6">
        <f t="shared" si="20"/>
        <v>5.7105930659488201E-3</v>
      </c>
      <c r="G931" s="6">
        <f t="shared" si="20"/>
        <v>2.6702285558788921E-3</v>
      </c>
    </row>
    <row r="932" spans="1:7" ht="15.75" x14ac:dyDescent="0.25">
      <c r="A932" s="3">
        <v>38240</v>
      </c>
      <c r="B932" s="2">
        <v>9.48</v>
      </c>
      <c r="C932" s="2">
        <v>78</v>
      </c>
      <c r="D932" s="2">
        <v>7.52</v>
      </c>
      <c r="E932" s="6">
        <f t="shared" si="20"/>
        <v>1.594930140767804E-2</v>
      </c>
      <c r="F932" s="6">
        <f t="shared" si="20"/>
        <v>9.4030447440991982E-3</v>
      </c>
      <c r="G932" s="6">
        <f t="shared" si="20"/>
        <v>2.6631174194836284E-3</v>
      </c>
    </row>
    <row r="933" spans="1:7" ht="15.75" x14ac:dyDescent="0.25">
      <c r="A933" s="3">
        <v>38247</v>
      </c>
      <c r="B933" s="2">
        <v>9.51</v>
      </c>
      <c r="C933" s="2">
        <v>78.34</v>
      </c>
      <c r="D933" s="2">
        <v>7.54</v>
      </c>
      <c r="E933" s="6">
        <f t="shared" si="20"/>
        <v>3.1595602903685179E-3</v>
      </c>
      <c r="F933" s="6">
        <f t="shared" si="20"/>
        <v>4.3495015480936264E-3</v>
      </c>
      <c r="G933" s="6">
        <f t="shared" si="20"/>
        <v>2.6560440581162104E-3</v>
      </c>
    </row>
    <row r="934" spans="1:7" ht="15.75" x14ac:dyDescent="0.25">
      <c r="A934" s="3">
        <v>38254</v>
      </c>
      <c r="B934" s="2">
        <v>9.4700000000000006</v>
      </c>
      <c r="C934" s="2">
        <v>77.08</v>
      </c>
      <c r="D934" s="2">
        <v>7.58</v>
      </c>
      <c r="E934" s="6">
        <f t="shared" si="20"/>
        <v>-4.2149693593119238E-3</v>
      </c>
      <c r="F934" s="6">
        <f t="shared" si="20"/>
        <v>-1.6214484691519648E-2</v>
      </c>
      <c r="G934" s="6">
        <f t="shared" si="20"/>
        <v>5.29101763441568E-3</v>
      </c>
    </row>
    <row r="935" spans="1:7" ht="15.75" x14ac:dyDescent="0.25">
      <c r="A935" s="3">
        <v>38261</v>
      </c>
      <c r="B935" s="2">
        <v>9.65</v>
      </c>
      <c r="C935" s="2">
        <v>78.59</v>
      </c>
      <c r="D935" s="2">
        <v>7.54</v>
      </c>
      <c r="E935" s="6">
        <f t="shared" si="20"/>
        <v>1.8829008152907559E-2</v>
      </c>
      <c r="F935" s="6">
        <f t="shared" si="20"/>
        <v>1.940062133191792E-2</v>
      </c>
      <c r="G935" s="6">
        <f t="shared" si="20"/>
        <v>-5.2910176344155482E-3</v>
      </c>
    </row>
    <row r="936" spans="1:7" ht="15.75" x14ac:dyDescent="0.25">
      <c r="A936" s="3">
        <v>38268</v>
      </c>
      <c r="B936" s="2">
        <v>9.7799999999999994</v>
      </c>
      <c r="C936" s="2">
        <v>77.97</v>
      </c>
      <c r="D936" s="2">
        <v>7.56</v>
      </c>
      <c r="E936" s="6">
        <f t="shared" si="20"/>
        <v>1.3381568695831368E-2</v>
      </c>
      <c r="F936" s="6">
        <f t="shared" si="20"/>
        <v>-7.9203275565750842E-3</v>
      </c>
      <c r="G936" s="6">
        <f t="shared" si="20"/>
        <v>2.6490081715768625E-3</v>
      </c>
    </row>
    <row r="937" spans="1:7" ht="15.75" x14ac:dyDescent="0.25">
      <c r="A937" s="3">
        <v>38275</v>
      </c>
      <c r="B937" s="2">
        <v>9.65</v>
      </c>
      <c r="C937" s="2">
        <v>77.010000000000005</v>
      </c>
      <c r="D937" s="2">
        <v>7.58</v>
      </c>
      <c r="E937" s="6">
        <f t="shared" si="20"/>
        <v>-1.3381568695831255E-2</v>
      </c>
      <c r="F937" s="6">
        <f t="shared" si="20"/>
        <v>-1.2388853770349748E-2</v>
      </c>
      <c r="G937" s="6">
        <f t="shared" si="20"/>
        <v>2.6420094628387975E-3</v>
      </c>
    </row>
    <row r="938" spans="1:7" ht="15.75" x14ac:dyDescent="0.25">
      <c r="A938" s="3">
        <v>38282</v>
      </c>
      <c r="B938" s="2">
        <v>9.73</v>
      </c>
      <c r="C938" s="2">
        <v>76.150000000000006</v>
      </c>
      <c r="D938" s="2">
        <v>7.6</v>
      </c>
      <c r="E938" s="6">
        <f t="shared" si="20"/>
        <v>8.2559808470190777E-3</v>
      </c>
      <c r="F938" s="6">
        <f t="shared" si="20"/>
        <v>-1.1230204209987946E-2</v>
      </c>
      <c r="G938" s="6">
        <f t="shared" si="20"/>
        <v>2.6350476380050318E-3</v>
      </c>
    </row>
    <row r="939" spans="1:7" ht="15.75" x14ac:dyDescent="0.25">
      <c r="A939" s="3">
        <v>38289</v>
      </c>
      <c r="B939" s="2">
        <v>9.8000000000000007</v>
      </c>
      <c r="C939" s="2">
        <v>78.58</v>
      </c>
      <c r="D939" s="2">
        <v>7.62</v>
      </c>
      <c r="E939" s="6">
        <f t="shared" si="20"/>
        <v>7.168489478612497E-3</v>
      </c>
      <c r="F939" s="6">
        <f t="shared" si="20"/>
        <v>3.1412134789142752E-2</v>
      </c>
      <c r="G939" s="6">
        <f t="shared" si="20"/>
        <v>2.62812240626963E-3</v>
      </c>
    </row>
    <row r="940" spans="1:7" ht="15.75" x14ac:dyDescent="0.25">
      <c r="A940" s="3">
        <v>38296</v>
      </c>
      <c r="B940" s="2">
        <v>10.130000000000001</v>
      </c>
      <c r="C940" s="2">
        <v>81.099999999999994</v>
      </c>
      <c r="D940" s="2">
        <v>7.57</v>
      </c>
      <c r="E940" s="6">
        <f t="shared" si="20"/>
        <v>3.3118932584065848E-2</v>
      </c>
      <c r="F940" s="6">
        <f t="shared" si="20"/>
        <v>3.1565746991053537E-2</v>
      </c>
      <c r="G940" s="6">
        <f t="shared" si="20"/>
        <v>-6.5833022491974483E-3</v>
      </c>
    </row>
    <row r="941" spans="1:7" ht="15.75" x14ac:dyDescent="0.25">
      <c r="A941" s="3">
        <v>38303</v>
      </c>
      <c r="B941" s="2">
        <v>10.25</v>
      </c>
      <c r="C941" s="2">
        <v>82.41</v>
      </c>
      <c r="D941" s="2">
        <v>7.56</v>
      </c>
      <c r="E941" s="6">
        <f t="shared" si="20"/>
        <v>1.1776387323825119E-2</v>
      </c>
      <c r="F941" s="6">
        <f t="shared" si="20"/>
        <v>1.6023827653925026E-2</v>
      </c>
      <c r="G941" s="6">
        <f t="shared" si="20"/>
        <v>-1.3218772579158245E-3</v>
      </c>
    </row>
    <row r="942" spans="1:7" ht="15.75" x14ac:dyDescent="0.25">
      <c r="A942" s="3">
        <v>38310</v>
      </c>
      <c r="B942" s="2">
        <v>10.35</v>
      </c>
      <c r="C942" s="2">
        <v>81.48</v>
      </c>
      <c r="D942" s="2">
        <v>7.56</v>
      </c>
      <c r="E942" s="6">
        <f t="shared" si="20"/>
        <v>9.7088141269609032E-3</v>
      </c>
      <c r="F942" s="6">
        <f t="shared" si="20"/>
        <v>-1.1349197416687004E-2</v>
      </c>
      <c r="G942" s="6">
        <f t="shared" si="20"/>
        <v>0</v>
      </c>
    </row>
    <row r="943" spans="1:7" ht="15.75" x14ac:dyDescent="0.25">
      <c r="A943" s="3">
        <v>38317</v>
      </c>
      <c r="B943" s="2">
        <v>10.44</v>
      </c>
      <c r="C943" s="2">
        <v>82.36</v>
      </c>
      <c r="D943" s="2">
        <v>7.56</v>
      </c>
      <c r="E943" s="6">
        <f t="shared" si="20"/>
        <v>8.6580627431145311E-3</v>
      </c>
      <c r="F943" s="6">
        <f t="shared" si="20"/>
        <v>1.0742290800983592E-2</v>
      </c>
      <c r="G943" s="6">
        <f t="shared" si="20"/>
        <v>0</v>
      </c>
    </row>
    <row r="944" spans="1:7" ht="15.75" x14ac:dyDescent="0.25">
      <c r="A944" s="3">
        <v>38324</v>
      </c>
      <c r="B944" s="2">
        <v>10.61</v>
      </c>
      <c r="C944" s="2">
        <v>82.99</v>
      </c>
      <c r="D944" s="2">
        <v>7.58</v>
      </c>
      <c r="E944" s="6">
        <f t="shared" si="20"/>
        <v>1.6152370171399134E-2</v>
      </c>
      <c r="F944" s="6">
        <f t="shared" si="20"/>
        <v>7.6202364507678031E-3</v>
      </c>
      <c r="G944" s="6">
        <f t="shared" si="20"/>
        <v>2.6420094628387975E-3</v>
      </c>
    </row>
    <row r="945" spans="1:7" ht="15.75" x14ac:dyDescent="0.25">
      <c r="A945" s="3">
        <v>38331</v>
      </c>
      <c r="B945" s="2">
        <v>10.31</v>
      </c>
      <c r="C945" s="2">
        <v>82.8</v>
      </c>
      <c r="D945" s="2">
        <v>7.62</v>
      </c>
      <c r="E945" s="6">
        <f t="shared" si="20"/>
        <v>-2.8682654597023065E-2</v>
      </c>
      <c r="F945" s="6">
        <f t="shared" si="20"/>
        <v>-2.2920572191426226E-3</v>
      </c>
      <c r="G945" s="6">
        <f t="shared" si="20"/>
        <v>5.2631700442746909E-3</v>
      </c>
    </row>
    <row r="946" spans="1:7" ht="15.75" x14ac:dyDescent="0.25">
      <c r="A946" s="3">
        <v>38338</v>
      </c>
      <c r="B946" s="2">
        <v>10.5</v>
      </c>
      <c r="C946" s="2">
        <v>83.25</v>
      </c>
      <c r="D946" s="2">
        <v>7.61</v>
      </c>
      <c r="E946" s="6">
        <f t="shared" si="20"/>
        <v>1.8260959134609112E-2</v>
      </c>
      <c r="F946" s="6">
        <f t="shared" si="20"/>
        <v>5.4200674693393345E-3</v>
      </c>
      <c r="G946" s="6">
        <f t="shared" si="20"/>
        <v>-1.313197824960361E-3</v>
      </c>
    </row>
    <row r="947" spans="1:7" ht="15.75" x14ac:dyDescent="0.25">
      <c r="A947" s="3">
        <v>38345</v>
      </c>
      <c r="B947" s="2">
        <v>10.73</v>
      </c>
      <c r="C947" s="2">
        <v>84.39</v>
      </c>
      <c r="D947" s="2">
        <v>7.6</v>
      </c>
      <c r="E947" s="6">
        <f t="shared" si="20"/>
        <v>2.1668299479129384E-2</v>
      </c>
      <c r="F947" s="6">
        <f t="shared" si="20"/>
        <v>1.3600782309322046E-2</v>
      </c>
      <c r="G947" s="6">
        <f t="shared" si="20"/>
        <v>-1.31492458130914E-3</v>
      </c>
    </row>
    <row r="948" spans="1:7" ht="15.75" x14ac:dyDescent="0.25">
      <c r="A948" s="3">
        <v>38352</v>
      </c>
      <c r="B948" s="2">
        <v>10.91</v>
      </c>
      <c r="C948" s="2">
        <v>84.53</v>
      </c>
      <c r="D948" s="2">
        <v>7.64</v>
      </c>
      <c r="E948" s="6">
        <f t="shared" si="20"/>
        <v>1.6636243202372291E-2</v>
      </c>
      <c r="F948" s="6">
        <f t="shared" si="20"/>
        <v>1.6575897709611362E-3</v>
      </c>
      <c r="G948" s="6">
        <f t="shared" si="20"/>
        <v>5.249355886143745E-3</v>
      </c>
    </row>
    <row r="949" spans="1:7" ht="15.75" x14ac:dyDescent="0.25">
      <c r="A949" s="3">
        <v>38359</v>
      </c>
      <c r="B949" s="2">
        <v>10.61</v>
      </c>
      <c r="C949" s="2">
        <v>82.77</v>
      </c>
      <c r="D949" s="2">
        <v>7.64</v>
      </c>
      <c r="E949" s="6">
        <f t="shared" si="20"/>
        <v>-2.7882847219087719E-2</v>
      </c>
      <c r="F949" s="6">
        <f t="shared" si="20"/>
        <v>-2.1040824043531896E-2</v>
      </c>
      <c r="G949" s="6">
        <f t="shared" si="20"/>
        <v>0</v>
      </c>
    </row>
    <row r="950" spans="1:7" ht="15.75" x14ac:dyDescent="0.25">
      <c r="A950" s="3">
        <v>38366</v>
      </c>
      <c r="B950" s="2">
        <v>10.62</v>
      </c>
      <c r="C950" s="2">
        <v>82.67</v>
      </c>
      <c r="D950" s="2">
        <v>7.66</v>
      </c>
      <c r="E950" s="6">
        <f t="shared" si="20"/>
        <v>9.4206318790093649E-4</v>
      </c>
      <c r="F950" s="6">
        <f t="shared" si="20"/>
        <v>-1.2088976327201469E-3</v>
      </c>
      <c r="G950" s="6">
        <f t="shared" si="20"/>
        <v>2.6143805740708936E-3</v>
      </c>
    </row>
    <row r="951" spans="1:7" ht="15.75" x14ac:dyDescent="0.25">
      <c r="A951" s="3">
        <v>38373</v>
      </c>
      <c r="B951" s="2">
        <v>10.54</v>
      </c>
      <c r="C951" s="2">
        <v>81.510000000000005</v>
      </c>
      <c r="D951" s="2">
        <v>7.66</v>
      </c>
      <c r="E951" s="6">
        <f t="shared" si="20"/>
        <v>-7.5614727005764749E-3</v>
      </c>
      <c r="F951" s="6">
        <f t="shared" si="20"/>
        <v>-1.4131067158218175E-2</v>
      </c>
      <c r="G951" s="6">
        <f t="shared" si="20"/>
        <v>0</v>
      </c>
    </row>
    <row r="952" spans="1:7" ht="15.75" x14ac:dyDescent="0.25">
      <c r="A952" s="3">
        <v>38380</v>
      </c>
      <c r="B952" s="2">
        <v>10.61</v>
      </c>
      <c r="C952" s="2">
        <v>81.77</v>
      </c>
      <c r="D952" s="2">
        <v>7.68</v>
      </c>
      <c r="E952" s="6">
        <f t="shared" si="20"/>
        <v>6.6194095126754548E-3</v>
      </c>
      <c r="F952" s="6">
        <f t="shared" si="20"/>
        <v>3.1847160675196984E-3</v>
      </c>
      <c r="G952" s="6">
        <f t="shared" si="20"/>
        <v>2.6075634070807695E-3</v>
      </c>
    </row>
    <row r="953" spans="1:7" ht="15.75" x14ac:dyDescent="0.25">
      <c r="A953" s="3">
        <v>38387</v>
      </c>
      <c r="B953" s="2">
        <v>10.79</v>
      </c>
      <c r="C953" s="2">
        <v>84.02</v>
      </c>
      <c r="D953" s="2">
        <v>7.73</v>
      </c>
      <c r="E953" s="6">
        <f t="shared" si="20"/>
        <v>1.6822826644151571E-2</v>
      </c>
      <c r="F953" s="6">
        <f t="shared" si="20"/>
        <v>2.7144437567350108E-2</v>
      </c>
      <c r="G953" s="6">
        <f t="shared" si="20"/>
        <v>6.4893154397498683E-3</v>
      </c>
    </row>
    <row r="954" spans="1:7" ht="15.75" x14ac:dyDescent="0.25">
      <c r="A954" s="3">
        <v>38394</v>
      </c>
      <c r="B954" s="2">
        <v>10.83</v>
      </c>
      <c r="C954" s="2">
        <v>84.24</v>
      </c>
      <c r="D954" s="2">
        <v>7.73</v>
      </c>
      <c r="E954" s="6">
        <f t="shared" si="20"/>
        <v>3.7002817428559466E-3</v>
      </c>
      <c r="F954" s="6">
        <f t="shared" si="20"/>
        <v>2.6150020844839402E-3</v>
      </c>
      <c r="G954" s="6">
        <f t="shared" si="20"/>
        <v>0</v>
      </c>
    </row>
    <row r="955" spans="1:7" ht="15.75" x14ac:dyDescent="0.25">
      <c r="A955" s="3">
        <v>38401</v>
      </c>
      <c r="B955" s="2">
        <v>10.98</v>
      </c>
      <c r="C955" s="2">
        <v>84</v>
      </c>
      <c r="D955" s="2">
        <v>7.68</v>
      </c>
      <c r="E955" s="6">
        <f t="shared" si="20"/>
        <v>1.3755375068485419E-2</v>
      </c>
      <c r="F955" s="6">
        <f t="shared" si="20"/>
        <v>-2.8530689824063991E-3</v>
      </c>
      <c r="G955" s="6">
        <f t="shared" si="20"/>
        <v>-6.4893154397498813E-3</v>
      </c>
    </row>
    <row r="956" spans="1:7" ht="15.75" x14ac:dyDescent="0.25">
      <c r="A956" s="3">
        <v>38408</v>
      </c>
      <c r="B956" s="2">
        <v>11.07</v>
      </c>
      <c r="C956" s="2">
        <v>84.73</v>
      </c>
      <c r="D956" s="2">
        <v>7.68</v>
      </c>
      <c r="E956" s="6">
        <f t="shared" si="20"/>
        <v>8.1633106391608354E-3</v>
      </c>
      <c r="F956" s="6">
        <f t="shared" si="20"/>
        <v>8.6529313670591669E-3</v>
      </c>
      <c r="G956" s="6">
        <f t="shared" si="20"/>
        <v>0</v>
      </c>
    </row>
    <row r="957" spans="1:7" ht="15.75" x14ac:dyDescent="0.25">
      <c r="A957" s="3">
        <v>38415</v>
      </c>
      <c r="B957" s="2">
        <v>11.28</v>
      </c>
      <c r="C957" s="2">
        <v>85.51</v>
      </c>
      <c r="D957" s="2">
        <v>7.68</v>
      </c>
      <c r="E957" s="6">
        <f t="shared" si="20"/>
        <v>1.879249934936732E-2</v>
      </c>
      <c r="F957" s="6">
        <f t="shared" si="20"/>
        <v>9.1635979574912745E-3</v>
      </c>
      <c r="G957" s="6">
        <f t="shared" si="20"/>
        <v>0</v>
      </c>
    </row>
    <row r="958" spans="1:7" ht="15.75" x14ac:dyDescent="0.25">
      <c r="A958" s="3">
        <v>38422</v>
      </c>
      <c r="B958" s="2">
        <v>11.25</v>
      </c>
      <c r="C958" s="2">
        <v>84.01</v>
      </c>
      <c r="D958" s="2">
        <v>7.63</v>
      </c>
      <c r="E958" s="6">
        <f t="shared" si="20"/>
        <v>-2.6631174194836618E-3</v>
      </c>
      <c r="F958" s="6">
        <f t="shared" si="20"/>
        <v>-1.7697488791108176E-2</v>
      </c>
      <c r="G958" s="6">
        <f t="shared" si="20"/>
        <v>-6.5317018632151244E-3</v>
      </c>
    </row>
    <row r="959" spans="1:7" ht="15.75" x14ac:dyDescent="0.25">
      <c r="A959" s="3">
        <v>38429</v>
      </c>
      <c r="B959" s="2">
        <v>11.13</v>
      </c>
      <c r="C959" s="2">
        <v>83.29</v>
      </c>
      <c r="D959" s="2">
        <v>7.63</v>
      </c>
      <c r="E959" s="6">
        <f t="shared" si="20"/>
        <v>-1.0723963362975611E-2</v>
      </c>
      <c r="F959" s="6">
        <f t="shared" si="20"/>
        <v>-8.6073454295066409E-3</v>
      </c>
      <c r="G959" s="6">
        <f t="shared" si="20"/>
        <v>0</v>
      </c>
    </row>
    <row r="960" spans="1:7" ht="15.75" x14ac:dyDescent="0.25">
      <c r="A960" s="3">
        <v>38436</v>
      </c>
      <c r="B960" s="2">
        <v>10.84</v>
      </c>
      <c r="C960" s="2">
        <v>82.03</v>
      </c>
      <c r="D960" s="2">
        <v>7.59</v>
      </c>
      <c r="E960" s="6">
        <f t="shared" si="20"/>
        <v>-2.6401169275953436E-2</v>
      </c>
      <c r="F960" s="6">
        <f t="shared" si="20"/>
        <v>-1.5243459932590681E-2</v>
      </c>
      <c r="G960" s="6">
        <f t="shared" si="20"/>
        <v>-5.2562538888270638E-3</v>
      </c>
    </row>
    <row r="961" spans="1:7" ht="15.75" x14ac:dyDescent="0.25">
      <c r="A961" s="3">
        <v>38443</v>
      </c>
      <c r="B961" s="2">
        <v>10.86</v>
      </c>
      <c r="C961" s="2">
        <v>82.16</v>
      </c>
      <c r="D961" s="2">
        <v>7.62</v>
      </c>
      <c r="E961" s="6">
        <f t="shared" si="20"/>
        <v>1.843318494289093E-3</v>
      </c>
      <c r="F961" s="6">
        <f t="shared" si="20"/>
        <v>1.5835316056442201E-3</v>
      </c>
      <c r="G961" s="6">
        <f t="shared" si="20"/>
        <v>3.9447782910163251E-3</v>
      </c>
    </row>
    <row r="962" spans="1:7" ht="15.75" x14ac:dyDescent="0.25">
      <c r="A962" s="3">
        <v>38450</v>
      </c>
      <c r="B962" s="2">
        <v>10.92</v>
      </c>
      <c r="C962" s="2">
        <v>82.77</v>
      </c>
      <c r="D962" s="2">
        <v>7.63</v>
      </c>
      <c r="E962" s="6">
        <f t="shared" si="20"/>
        <v>5.5096558109696998E-3</v>
      </c>
      <c r="F962" s="6">
        <f t="shared" si="20"/>
        <v>7.397111277001555E-3</v>
      </c>
      <c r="G962" s="6">
        <f t="shared" si="20"/>
        <v>1.3114755978106555E-3</v>
      </c>
    </row>
    <row r="963" spans="1:7" ht="15.75" x14ac:dyDescent="0.25">
      <c r="A963" s="3">
        <v>38457</v>
      </c>
      <c r="B963" s="2">
        <v>10.69</v>
      </c>
      <c r="C963" s="2">
        <v>80.08</v>
      </c>
      <c r="D963" s="2">
        <v>7.68</v>
      </c>
      <c r="E963" s="6">
        <f t="shared" si="20"/>
        <v>-2.1287245279805161E-2</v>
      </c>
      <c r="F963" s="6">
        <f t="shared" si="20"/>
        <v>-3.3039541890339252E-2</v>
      </c>
      <c r="G963" s="6">
        <f t="shared" si="20"/>
        <v>6.5317018632150593E-3</v>
      </c>
    </row>
    <row r="964" spans="1:7" ht="15.75" x14ac:dyDescent="0.25">
      <c r="A964" s="3">
        <v>38464</v>
      </c>
      <c r="B964" s="2">
        <v>10.73</v>
      </c>
      <c r="C964" s="2">
        <v>80.760000000000005</v>
      </c>
      <c r="D964" s="2">
        <v>7.68</v>
      </c>
      <c r="E964" s="6">
        <f t="shared" si="20"/>
        <v>3.7348316056533041E-3</v>
      </c>
      <c r="F964" s="6">
        <f t="shared" si="20"/>
        <v>8.4556584376715913E-3</v>
      </c>
      <c r="G964" s="6">
        <f t="shared" si="20"/>
        <v>0</v>
      </c>
    </row>
    <row r="965" spans="1:7" ht="15.75" x14ac:dyDescent="0.25">
      <c r="A965" s="3">
        <v>38471</v>
      </c>
      <c r="B965" s="2">
        <v>10.61</v>
      </c>
      <c r="C965" s="2">
        <v>81.12</v>
      </c>
      <c r="D965" s="2">
        <v>7.73</v>
      </c>
      <c r="E965" s="6">
        <f t="shared" si="20"/>
        <v>-1.1246604016715411E-2</v>
      </c>
      <c r="F965" s="6">
        <f t="shared" si="20"/>
        <v>4.4477463982362702E-3</v>
      </c>
      <c r="G965" s="6">
        <f t="shared" si="20"/>
        <v>6.4893154397498683E-3</v>
      </c>
    </row>
    <row r="966" spans="1:7" ht="15.75" x14ac:dyDescent="0.25">
      <c r="A966" s="3">
        <v>38478</v>
      </c>
      <c r="B966" s="2">
        <v>10.78</v>
      </c>
      <c r="C966" s="2">
        <v>82.16</v>
      </c>
      <c r="D966" s="2">
        <v>7.72</v>
      </c>
      <c r="E966" s="6">
        <f t="shared" ref="E966:G1029" si="21">LN(B966/B965)</f>
        <v>1.5895612854959228E-2</v>
      </c>
      <c r="F966" s="6">
        <f t="shared" si="21"/>
        <v>1.2739025777429712E-2</v>
      </c>
      <c r="G966" s="6">
        <f t="shared" si="21"/>
        <v>-1.2944985626459193E-3</v>
      </c>
    </row>
    <row r="967" spans="1:7" ht="15.75" x14ac:dyDescent="0.25">
      <c r="A967" s="3">
        <v>38485</v>
      </c>
      <c r="B967" s="2">
        <v>10.51</v>
      </c>
      <c r="C967" s="2">
        <v>81.010000000000005</v>
      </c>
      <c r="D967" s="2">
        <v>7.74</v>
      </c>
      <c r="E967" s="6">
        <f t="shared" si="21"/>
        <v>-2.5365380591991272E-2</v>
      </c>
      <c r="F967" s="6">
        <f t="shared" si="21"/>
        <v>-1.4095961777902826E-2</v>
      </c>
      <c r="G967" s="6">
        <f t="shared" si="21"/>
        <v>2.5873235649509544E-3</v>
      </c>
    </row>
    <row r="968" spans="1:7" ht="15.75" x14ac:dyDescent="0.25">
      <c r="A968" s="3">
        <v>38492</v>
      </c>
      <c r="B968" s="2">
        <v>10.6</v>
      </c>
      <c r="C968" s="2">
        <v>83.52</v>
      </c>
      <c r="D968" s="2">
        <v>7.75</v>
      </c>
      <c r="E968" s="6">
        <f t="shared" si="21"/>
        <v>8.5268162291617985E-3</v>
      </c>
      <c r="F968" s="6">
        <f t="shared" si="21"/>
        <v>3.0513520291928525E-2</v>
      </c>
      <c r="G968" s="6">
        <f t="shared" si="21"/>
        <v>1.2911557636198078E-3</v>
      </c>
    </row>
    <row r="969" spans="1:7" ht="15.75" x14ac:dyDescent="0.25">
      <c r="A969" s="3">
        <v>38499</v>
      </c>
      <c r="B969" s="2">
        <v>10.69</v>
      </c>
      <c r="C969" s="2">
        <v>84.21</v>
      </c>
      <c r="D969" s="2">
        <v>7.75</v>
      </c>
      <c r="E969" s="6">
        <f t="shared" si="21"/>
        <v>8.4547239189324518E-3</v>
      </c>
      <c r="F969" s="6">
        <f t="shared" si="21"/>
        <v>8.2275549075722532E-3</v>
      </c>
      <c r="G969" s="6">
        <f t="shared" si="21"/>
        <v>0</v>
      </c>
    </row>
    <row r="970" spans="1:7" ht="15.75" x14ac:dyDescent="0.25">
      <c r="A970" s="3">
        <v>38506</v>
      </c>
      <c r="B970" s="2">
        <v>10.7</v>
      </c>
      <c r="C970" s="2">
        <v>84.04</v>
      </c>
      <c r="D970" s="2">
        <v>7.81</v>
      </c>
      <c r="E970" s="6">
        <f t="shared" si="21"/>
        <v>9.350164309066464E-4</v>
      </c>
      <c r="F970" s="6">
        <f t="shared" si="21"/>
        <v>-2.0208030651009783E-3</v>
      </c>
      <c r="G970" s="6">
        <f t="shared" si="21"/>
        <v>7.7121204863388132E-3</v>
      </c>
    </row>
    <row r="971" spans="1:7" ht="15.75" x14ac:dyDescent="0.25">
      <c r="A971" s="3">
        <v>38513</v>
      </c>
      <c r="B971" s="2">
        <v>10.7</v>
      </c>
      <c r="C971" s="2">
        <v>84.21</v>
      </c>
      <c r="D971" s="2">
        <v>7.8</v>
      </c>
      <c r="E971" s="6">
        <f t="shared" si="21"/>
        <v>0</v>
      </c>
      <c r="F971" s="6">
        <f t="shared" si="21"/>
        <v>2.0208030651009509E-3</v>
      </c>
      <c r="G971" s="6">
        <f t="shared" si="21"/>
        <v>-1.2812301560484619E-3</v>
      </c>
    </row>
    <row r="972" spans="1:7" ht="15.75" x14ac:dyDescent="0.25">
      <c r="A972" s="3">
        <v>38520</v>
      </c>
      <c r="B972" s="2">
        <v>10.91</v>
      </c>
      <c r="C972" s="2">
        <v>85.56</v>
      </c>
      <c r="D972" s="2">
        <v>7.77</v>
      </c>
      <c r="E972" s="6">
        <f t="shared" si="21"/>
        <v>1.9436058377118974E-2</v>
      </c>
      <c r="F972" s="6">
        <f t="shared" si="21"/>
        <v>1.5904205172304158E-2</v>
      </c>
      <c r="G972" s="6">
        <f t="shared" si="21"/>
        <v>-3.8535693159899662E-3</v>
      </c>
    </row>
    <row r="973" spans="1:7" ht="15.75" x14ac:dyDescent="0.25">
      <c r="A973" s="3">
        <v>38527</v>
      </c>
      <c r="B973" s="2">
        <v>10.78</v>
      </c>
      <c r="C973" s="2">
        <v>83.79</v>
      </c>
      <c r="D973" s="2">
        <v>7.81</v>
      </c>
      <c r="E973" s="6">
        <f t="shared" si="21"/>
        <v>-1.198723436412844E-2</v>
      </c>
      <c r="F973" s="6">
        <f t="shared" si="21"/>
        <v>-2.0904215589009702E-2</v>
      </c>
      <c r="G973" s="6">
        <f t="shared" si="21"/>
        <v>5.1347994720384402E-3</v>
      </c>
    </row>
    <row r="974" spans="1:7" ht="15.75" x14ac:dyDescent="0.25">
      <c r="A974" s="3">
        <v>38534</v>
      </c>
      <c r="B974" s="2">
        <v>10.76</v>
      </c>
      <c r="C974" s="2">
        <v>84.02</v>
      </c>
      <c r="D974" s="2">
        <v>7.82</v>
      </c>
      <c r="E974" s="6">
        <f t="shared" si="21"/>
        <v>-1.8570107472126599E-3</v>
      </c>
      <c r="F974" s="6">
        <f t="shared" si="21"/>
        <v>2.7411971160408778E-3</v>
      </c>
      <c r="G974" s="6">
        <f t="shared" si="21"/>
        <v>1.2795907056252546E-3</v>
      </c>
    </row>
    <row r="975" spans="1:7" ht="15.75" x14ac:dyDescent="0.25">
      <c r="A975" s="3">
        <v>38541</v>
      </c>
      <c r="B975" s="2">
        <v>10.72</v>
      </c>
      <c r="C975" s="2">
        <v>85.28</v>
      </c>
      <c r="D975" s="2">
        <v>7.81</v>
      </c>
      <c r="E975" s="6">
        <f t="shared" si="21"/>
        <v>-3.7243990909823282E-3</v>
      </c>
      <c r="F975" s="6">
        <f t="shared" si="21"/>
        <v>1.4885094676298428E-2</v>
      </c>
      <c r="G975" s="6">
        <f t="shared" si="21"/>
        <v>-1.2795907056251928E-3</v>
      </c>
    </row>
    <row r="976" spans="1:7" ht="15.75" x14ac:dyDescent="0.25">
      <c r="A976" s="3">
        <v>38548</v>
      </c>
      <c r="B976" s="2">
        <v>10.87</v>
      </c>
      <c r="C976" s="2">
        <v>86.42</v>
      </c>
      <c r="D976" s="2">
        <v>7.79</v>
      </c>
      <c r="E976" s="6">
        <f t="shared" si="21"/>
        <v>1.3895545490461953E-2</v>
      </c>
      <c r="F976" s="6">
        <f t="shared" si="21"/>
        <v>1.327917008625277E-2</v>
      </c>
      <c r="G976" s="6">
        <f t="shared" si="21"/>
        <v>-2.5641039689376474E-3</v>
      </c>
    </row>
    <row r="977" spans="1:7" ht="15.75" x14ac:dyDescent="0.25">
      <c r="A977" s="3">
        <v>38555</v>
      </c>
      <c r="B977" s="2">
        <v>11.01</v>
      </c>
      <c r="C977" s="2">
        <v>86.83</v>
      </c>
      <c r="D977" s="2">
        <v>7.77</v>
      </c>
      <c r="E977" s="6">
        <f t="shared" si="21"/>
        <v>1.2797249601470644E-2</v>
      </c>
      <c r="F977" s="6">
        <f t="shared" si="21"/>
        <v>4.7330535687666311E-3</v>
      </c>
      <c r="G977" s="6">
        <f t="shared" si="21"/>
        <v>-2.5706955031008661E-3</v>
      </c>
    </row>
    <row r="978" spans="1:7" ht="15.75" x14ac:dyDescent="0.25">
      <c r="A978" s="3">
        <v>38562</v>
      </c>
      <c r="B978" s="2">
        <v>11.12</v>
      </c>
      <c r="C978" s="2">
        <v>86.9</v>
      </c>
      <c r="D978" s="2">
        <v>7.79</v>
      </c>
      <c r="E978" s="6">
        <f t="shared" si="21"/>
        <v>9.9413380878477578E-3</v>
      </c>
      <c r="F978" s="6">
        <f t="shared" si="21"/>
        <v>8.0584819879259758E-4</v>
      </c>
      <c r="G978" s="6">
        <f t="shared" si="21"/>
        <v>2.5706955031008917E-3</v>
      </c>
    </row>
    <row r="979" spans="1:7" ht="15.75" x14ac:dyDescent="0.25">
      <c r="A979" s="3">
        <v>38569</v>
      </c>
      <c r="B979" s="2">
        <v>11.23</v>
      </c>
      <c r="C979" s="2">
        <v>86.37</v>
      </c>
      <c r="D979" s="2">
        <v>7.75</v>
      </c>
      <c r="E979" s="6">
        <f t="shared" si="21"/>
        <v>9.8434799279155435E-3</v>
      </c>
      <c r="F979" s="6">
        <f t="shared" si="21"/>
        <v>-6.1176389791521811E-3</v>
      </c>
      <c r="G979" s="6">
        <f t="shared" si="21"/>
        <v>-5.1480165174012443E-3</v>
      </c>
    </row>
    <row r="980" spans="1:7" ht="15.75" x14ac:dyDescent="0.25">
      <c r="A980" s="3">
        <v>38576</v>
      </c>
      <c r="B980" s="2">
        <v>11.67</v>
      </c>
      <c r="C980" s="2">
        <v>86.71</v>
      </c>
      <c r="D980" s="2">
        <v>7.78</v>
      </c>
      <c r="E980" s="6">
        <f t="shared" si="21"/>
        <v>3.8432677548112838E-2</v>
      </c>
      <c r="F980" s="6">
        <f t="shared" si="21"/>
        <v>3.9288240968747487E-3</v>
      </c>
      <c r="G980" s="6">
        <f t="shared" si="21"/>
        <v>3.8634948250446392E-3</v>
      </c>
    </row>
    <row r="981" spans="1:7" ht="15.75" x14ac:dyDescent="0.25">
      <c r="A981" s="3">
        <v>38583</v>
      </c>
      <c r="B981" s="2">
        <v>11.4</v>
      </c>
      <c r="C981" s="2">
        <v>86.01</v>
      </c>
      <c r="D981" s="2">
        <v>7.8</v>
      </c>
      <c r="E981" s="6">
        <f t="shared" si="21"/>
        <v>-2.3408090898014846E-2</v>
      </c>
      <c r="F981" s="6">
        <f t="shared" si="21"/>
        <v>-8.1056488256808206E-3</v>
      </c>
      <c r="G981" s="6">
        <f t="shared" si="21"/>
        <v>2.5673955052457334E-3</v>
      </c>
    </row>
    <row r="982" spans="1:7" ht="15.75" x14ac:dyDescent="0.25">
      <c r="A982" s="3">
        <v>38590</v>
      </c>
      <c r="B982" s="2">
        <v>11.39</v>
      </c>
      <c r="C982" s="2">
        <v>84.98</v>
      </c>
      <c r="D982" s="2">
        <v>7.8</v>
      </c>
      <c r="E982" s="6">
        <f t="shared" si="21"/>
        <v>-8.7757794135900761E-4</v>
      </c>
      <c r="F982" s="6">
        <f t="shared" si="21"/>
        <v>-1.2047633876722674E-2</v>
      </c>
      <c r="G982" s="6">
        <f t="shared" si="21"/>
        <v>0</v>
      </c>
    </row>
    <row r="983" spans="1:7" ht="15.75" x14ac:dyDescent="0.25">
      <c r="A983" s="3">
        <v>38597</v>
      </c>
      <c r="B983" s="2">
        <v>11.73</v>
      </c>
      <c r="C983" s="2">
        <v>85.94</v>
      </c>
      <c r="D983" s="2">
        <v>7.87</v>
      </c>
      <c r="E983" s="6">
        <f t="shared" si="21"/>
        <v>2.9413885206293407E-2</v>
      </c>
      <c r="F983" s="6">
        <f t="shared" si="21"/>
        <v>1.1233443660183539E-2</v>
      </c>
      <c r="G983" s="6">
        <f t="shared" si="21"/>
        <v>8.9343287337657739E-3</v>
      </c>
    </row>
    <row r="984" spans="1:7" ht="15.75" x14ac:dyDescent="0.25">
      <c r="A984" s="3">
        <v>38604</v>
      </c>
      <c r="B984" s="2">
        <v>11.94</v>
      </c>
      <c r="C984" s="2">
        <v>87.61</v>
      </c>
      <c r="D984" s="2">
        <v>7.85</v>
      </c>
      <c r="E984" s="6">
        <f t="shared" si="21"/>
        <v>1.7744445299071911E-2</v>
      </c>
      <c r="F984" s="6">
        <f t="shared" si="21"/>
        <v>1.9245768331423403E-2</v>
      </c>
      <c r="G984" s="6">
        <f t="shared" si="21"/>
        <v>-2.5445306349948728E-3</v>
      </c>
    </row>
    <row r="985" spans="1:7" ht="15.75" x14ac:dyDescent="0.25">
      <c r="A985" s="3">
        <v>38611</v>
      </c>
      <c r="B985" s="2">
        <v>11.86</v>
      </c>
      <c r="C985" s="2">
        <v>87.4</v>
      </c>
      <c r="D985" s="2">
        <v>7.82</v>
      </c>
      <c r="E985" s="6">
        <f t="shared" si="21"/>
        <v>-6.7227143948765892E-3</v>
      </c>
      <c r="F985" s="6">
        <f t="shared" si="21"/>
        <v>-2.3998640167825899E-3</v>
      </c>
      <c r="G985" s="6">
        <f t="shared" si="21"/>
        <v>-3.8289772370972393E-3</v>
      </c>
    </row>
    <row r="986" spans="1:7" ht="15.75" x14ac:dyDescent="0.25">
      <c r="A986" s="3">
        <v>38618</v>
      </c>
      <c r="B986" s="2">
        <v>11.71</v>
      </c>
      <c r="C986" s="2">
        <v>85.82</v>
      </c>
      <c r="D986" s="2">
        <v>7.82</v>
      </c>
      <c r="E986" s="6">
        <f t="shared" si="21"/>
        <v>-1.2728215959953307E-2</v>
      </c>
      <c r="F986" s="6">
        <f t="shared" si="21"/>
        <v>-1.8243203098111286E-2</v>
      </c>
      <c r="G986" s="6">
        <f t="shared" si="21"/>
        <v>0</v>
      </c>
    </row>
    <row r="987" spans="1:7" ht="15.75" x14ac:dyDescent="0.25">
      <c r="A987" s="3">
        <v>38625</v>
      </c>
      <c r="B987" s="2">
        <v>11.98</v>
      </c>
      <c r="C987" s="2">
        <v>86.79</v>
      </c>
      <c r="D987" s="2">
        <v>7.82</v>
      </c>
      <c r="E987" s="6">
        <f t="shared" si="21"/>
        <v>2.2795415077677229E-2</v>
      </c>
      <c r="F987" s="6">
        <f t="shared" si="21"/>
        <v>1.1239328092774961E-2</v>
      </c>
      <c r="G987" s="6">
        <f t="shared" si="21"/>
        <v>0</v>
      </c>
    </row>
    <row r="988" spans="1:7" ht="15.75" x14ac:dyDescent="0.25">
      <c r="A988" s="3">
        <v>38632</v>
      </c>
      <c r="B988" s="2">
        <v>11.7</v>
      </c>
      <c r="C988" s="2">
        <v>84.51</v>
      </c>
      <c r="D988" s="2">
        <v>7.81</v>
      </c>
      <c r="E988" s="6">
        <f t="shared" si="21"/>
        <v>-2.3649750883592988E-2</v>
      </c>
      <c r="F988" s="6">
        <f t="shared" si="21"/>
        <v>-2.6621537099762529E-2</v>
      </c>
      <c r="G988" s="6">
        <f t="shared" si="21"/>
        <v>-1.2795907056251928E-3</v>
      </c>
    </row>
    <row r="989" spans="1:7" ht="15.75" x14ac:dyDescent="0.25">
      <c r="A989" s="3">
        <v>38639</v>
      </c>
      <c r="B989" s="2">
        <v>11.62</v>
      </c>
      <c r="C989" s="2">
        <v>83.86</v>
      </c>
      <c r="D989" s="2">
        <v>7.77</v>
      </c>
      <c r="E989" s="6">
        <f t="shared" si="21"/>
        <v>-6.8610903799452404E-3</v>
      </c>
      <c r="F989" s="6">
        <f t="shared" si="21"/>
        <v>-7.7211288137744114E-3</v>
      </c>
      <c r="G989" s="6">
        <f t="shared" si="21"/>
        <v>-5.1347994720385278E-3</v>
      </c>
    </row>
    <row r="990" spans="1:7" ht="15.75" x14ac:dyDescent="0.25">
      <c r="A990" s="3">
        <v>38646</v>
      </c>
      <c r="B990" s="2">
        <v>11.33</v>
      </c>
      <c r="C990" s="2">
        <v>83.38</v>
      </c>
      <c r="D990" s="2">
        <v>7.8</v>
      </c>
      <c r="E990" s="6">
        <f t="shared" si="21"/>
        <v>-2.527367638385012E-2</v>
      </c>
      <c r="F990" s="6">
        <f t="shared" si="21"/>
        <v>-5.7402692899657867E-3</v>
      </c>
      <c r="G990" s="6">
        <f t="shared" si="21"/>
        <v>3.8535693159899723E-3</v>
      </c>
    </row>
    <row r="991" spans="1:7" ht="15.75" x14ac:dyDescent="0.25">
      <c r="A991" s="3">
        <v>38653</v>
      </c>
      <c r="B991" s="2">
        <v>11.5</v>
      </c>
      <c r="C991" s="2">
        <v>84.73</v>
      </c>
      <c r="D991" s="2">
        <v>7.75</v>
      </c>
      <c r="E991" s="6">
        <f t="shared" si="21"/>
        <v>1.4892960329289369E-2</v>
      </c>
      <c r="F991" s="6">
        <f t="shared" si="21"/>
        <v>1.606125775772204E-2</v>
      </c>
      <c r="G991" s="6">
        <f t="shared" si="21"/>
        <v>-6.4308903302904025E-3</v>
      </c>
    </row>
    <row r="992" spans="1:7" ht="15.75" x14ac:dyDescent="0.25">
      <c r="A992" s="3">
        <v>38660</v>
      </c>
      <c r="B992" s="2">
        <v>11.74</v>
      </c>
      <c r="C992" s="2">
        <v>86.3</v>
      </c>
      <c r="D992" s="2">
        <v>7.74</v>
      </c>
      <c r="E992" s="6">
        <f t="shared" si="21"/>
        <v>2.0654779030746064E-2</v>
      </c>
      <c r="F992" s="6">
        <f t="shared" si="21"/>
        <v>1.8359867879009492E-2</v>
      </c>
      <c r="G992" s="6">
        <f t="shared" si="21"/>
        <v>-1.291155763619816E-3</v>
      </c>
    </row>
    <row r="993" spans="1:7" ht="15.75" x14ac:dyDescent="0.25">
      <c r="A993" s="3">
        <v>38667</v>
      </c>
      <c r="B993" s="2">
        <v>11.77</v>
      </c>
      <c r="C993" s="2">
        <v>87.4</v>
      </c>
      <c r="D993" s="2">
        <v>7.75</v>
      </c>
      <c r="E993" s="6">
        <f t="shared" si="21"/>
        <v>2.5521068722347954E-3</v>
      </c>
      <c r="F993" s="6">
        <f t="shared" si="21"/>
        <v>1.2665684572107637E-2</v>
      </c>
      <c r="G993" s="6">
        <f t="shared" si="21"/>
        <v>1.2911557636198078E-3</v>
      </c>
    </row>
    <row r="994" spans="1:7" ht="15.75" x14ac:dyDescent="0.25">
      <c r="A994" s="3">
        <v>38674</v>
      </c>
      <c r="B994" s="2">
        <v>11.83</v>
      </c>
      <c r="C994" s="2">
        <v>88.4</v>
      </c>
      <c r="D994" s="2">
        <v>7.77</v>
      </c>
      <c r="E994" s="6">
        <f t="shared" si="21"/>
        <v>5.0847567181100204E-3</v>
      </c>
      <c r="F994" s="6">
        <f t="shared" si="21"/>
        <v>1.1376686982108048E-2</v>
      </c>
      <c r="G994" s="6">
        <f t="shared" si="21"/>
        <v>2.5773210143003192E-3</v>
      </c>
    </row>
    <row r="995" spans="1:7" ht="15.75" x14ac:dyDescent="0.25">
      <c r="A995" s="3">
        <v>38681</v>
      </c>
      <c r="B995" s="2">
        <v>11.95</v>
      </c>
      <c r="C995" s="2">
        <v>89.82</v>
      </c>
      <c r="D995" s="2">
        <v>7.79</v>
      </c>
      <c r="E995" s="6">
        <f t="shared" si="21"/>
        <v>1.0092600387224128E-2</v>
      </c>
      <c r="F995" s="6">
        <f t="shared" si="21"/>
        <v>1.5935698015994183E-2</v>
      </c>
      <c r="G995" s="6">
        <f t="shared" si="21"/>
        <v>2.5706955031008917E-3</v>
      </c>
    </row>
    <row r="996" spans="1:7" ht="15.75" x14ac:dyDescent="0.25">
      <c r="A996" s="3">
        <v>38688</v>
      </c>
      <c r="B996" s="2">
        <v>12.13</v>
      </c>
      <c r="C996" s="2">
        <v>89.65</v>
      </c>
      <c r="D996" s="2">
        <v>7.8</v>
      </c>
      <c r="E996" s="6">
        <f t="shared" si="21"/>
        <v>1.4950444578439106E-2</v>
      </c>
      <c r="F996" s="6">
        <f t="shared" si="21"/>
        <v>-1.8944676084499893E-3</v>
      </c>
      <c r="G996" s="6">
        <f t="shared" si="21"/>
        <v>1.2828738128891231E-3</v>
      </c>
    </row>
    <row r="997" spans="1:7" ht="15.75" x14ac:dyDescent="0.25">
      <c r="A997" s="3">
        <v>38695</v>
      </c>
      <c r="B997" s="2">
        <v>12.32</v>
      </c>
      <c r="C997" s="2">
        <v>89.28</v>
      </c>
      <c r="D997" s="2">
        <v>7.8</v>
      </c>
      <c r="E997" s="6">
        <f t="shared" si="21"/>
        <v>1.554223514941489E-2</v>
      </c>
      <c r="F997" s="6">
        <f t="shared" si="21"/>
        <v>-4.1357014181411644E-3</v>
      </c>
      <c r="G997" s="6">
        <f t="shared" si="21"/>
        <v>0</v>
      </c>
    </row>
    <row r="998" spans="1:7" ht="15.75" x14ac:dyDescent="0.25">
      <c r="A998" s="3">
        <v>38702</v>
      </c>
      <c r="B998" s="2">
        <v>12.47</v>
      </c>
      <c r="C998" s="2">
        <v>89.86</v>
      </c>
      <c r="D998" s="2">
        <v>7.82</v>
      </c>
      <c r="E998" s="6">
        <f t="shared" si="21"/>
        <v>1.2101801586571361E-2</v>
      </c>
      <c r="F998" s="6">
        <f t="shared" si="21"/>
        <v>6.4754050090130959E-3</v>
      </c>
      <c r="G998" s="6">
        <f t="shared" si="21"/>
        <v>2.5608208616736505E-3</v>
      </c>
    </row>
    <row r="999" spans="1:7" ht="15.75" x14ac:dyDescent="0.25">
      <c r="A999" s="3">
        <v>38709</v>
      </c>
      <c r="B999" s="2">
        <v>12.6</v>
      </c>
      <c r="C999" s="2">
        <v>90</v>
      </c>
      <c r="D999" s="2">
        <v>7.84</v>
      </c>
      <c r="E999" s="6">
        <f t="shared" si="21"/>
        <v>1.0371054265487052E-2</v>
      </c>
      <c r="F999" s="6">
        <f t="shared" si="21"/>
        <v>1.5567666882512128E-3</v>
      </c>
      <c r="G999" s="6">
        <f t="shared" si="21"/>
        <v>2.5542798050967007E-3</v>
      </c>
    </row>
    <row r="1000" spans="1:7" ht="15.75" x14ac:dyDescent="0.25">
      <c r="A1000" s="3">
        <v>38716</v>
      </c>
      <c r="B1000" s="2">
        <v>12.55</v>
      </c>
      <c r="C1000" s="2">
        <v>88.57</v>
      </c>
      <c r="D1000" s="2">
        <v>7.88</v>
      </c>
      <c r="E1000" s="6">
        <f t="shared" si="21"/>
        <v>-3.9761483796392945E-3</v>
      </c>
      <c r="F1000" s="6">
        <f t="shared" si="21"/>
        <v>-1.60164705087735E-2</v>
      </c>
      <c r="G1000" s="6">
        <f t="shared" si="21"/>
        <v>5.0890695074712281E-3</v>
      </c>
    </row>
    <row r="1001" spans="1:7" ht="15.75" x14ac:dyDescent="0.25">
      <c r="A1001" s="3">
        <v>38723</v>
      </c>
      <c r="B1001" s="2">
        <v>13.23</v>
      </c>
      <c r="C1001" s="2">
        <v>91.26</v>
      </c>
      <c r="D1001" s="2">
        <v>7.89</v>
      </c>
      <c r="E1001" s="6">
        <f t="shared" si="21"/>
        <v>5.2766312549071333E-2</v>
      </c>
      <c r="F1001" s="6">
        <f t="shared" si="21"/>
        <v>2.9919375677764891E-2</v>
      </c>
      <c r="G1001" s="6">
        <f t="shared" si="21"/>
        <v>1.2682309879951483E-3</v>
      </c>
    </row>
    <row r="1002" spans="1:7" ht="15.75" x14ac:dyDescent="0.25">
      <c r="A1002" s="3">
        <v>38730</v>
      </c>
      <c r="B1002" s="2">
        <v>13.14</v>
      </c>
      <c r="C1002" s="2">
        <v>91.42</v>
      </c>
      <c r="D1002" s="2">
        <v>7.9</v>
      </c>
      <c r="E1002" s="6">
        <f t="shared" si="21"/>
        <v>-6.8259650703998706E-3</v>
      </c>
      <c r="F1002" s="6">
        <f t="shared" si="21"/>
        <v>1.7516974043417059E-3</v>
      </c>
      <c r="G1002" s="6">
        <f t="shared" si="21"/>
        <v>1.2666246151929834E-3</v>
      </c>
    </row>
    <row r="1003" spans="1:7" ht="15.75" x14ac:dyDescent="0.25">
      <c r="A1003" s="3">
        <v>38737</v>
      </c>
      <c r="B1003" s="2">
        <v>12.83</v>
      </c>
      <c r="C1003" s="2">
        <v>89.58</v>
      </c>
      <c r="D1003" s="2">
        <v>7.91</v>
      </c>
      <c r="E1003" s="6">
        <f t="shared" si="21"/>
        <v>-2.3874834428919477E-2</v>
      </c>
      <c r="F1003" s="6">
        <f t="shared" si="21"/>
        <v>-2.033219212444428E-2</v>
      </c>
      <c r="G1003" s="6">
        <f t="shared" si="21"/>
        <v>1.2650223065867022E-3</v>
      </c>
    </row>
    <row r="1004" spans="1:7" ht="15.75" x14ac:dyDescent="0.25">
      <c r="A1004" s="3">
        <v>38744</v>
      </c>
      <c r="B1004" s="2">
        <v>13.4</v>
      </c>
      <c r="C1004" s="2">
        <v>91.16</v>
      </c>
      <c r="D1004" s="2">
        <v>7.88</v>
      </c>
      <c r="E1004" s="6">
        <f t="shared" si="21"/>
        <v>4.3468528329320737E-2</v>
      </c>
      <c r="F1004" s="6">
        <f t="shared" si="21"/>
        <v>1.7484123598329519E-2</v>
      </c>
      <c r="G1004" s="6">
        <f t="shared" si="21"/>
        <v>-3.799877909774786E-3</v>
      </c>
    </row>
    <row r="1005" spans="1:7" ht="15.75" x14ac:dyDescent="0.25">
      <c r="A1005" s="3">
        <v>38751</v>
      </c>
      <c r="B1005" s="2">
        <v>13.21</v>
      </c>
      <c r="C1005" s="2">
        <v>89.81</v>
      </c>
      <c r="D1005" s="2">
        <v>7.9</v>
      </c>
      <c r="E1005" s="6">
        <f t="shared" si="21"/>
        <v>-1.4280588422631742E-2</v>
      </c>
      <c r="F1005" s="6">
        <f t="shared" si="21"/>
        <v>-1.4919876694625103E-2</v>
      </c>
      <c r="G1005" s="6">
        <f t="shared" si="21"/>
        <v>2.5348556031881157E-3</v>
      </c>
    </row>
    <row r="1006" spans="1:7" ht="15.75" x14ac:dyDescent="0.25">
      <c r="A1006" s="3">
        <v>38758</v>
      </c>
      <c r="B1006" s="2">
        <v>13.11</v>
      </c>
      <c r="C1006" s="2">
        <v>90.06</v>
      </c>
      <c r="D1006" s="2">
        <v>7.9</v>
      </c>
      <c r="E1006" s="6">
        <f t="shared" si="21"/>
        <v>-7.5988207586255834E-3</v>
      </c>
      <c r="F1006" s="6">
        <f t="shared" si="21"/>
        <v>2.779787190567326E-3</v>
      </c>
      <c r="G1006" s="6">
        <f t="shared" si="21"/>
        <v>0</v>
      </c>
    </row>
    <row r="1007" spans="1:7" ht="15.75" x14ac:dyDescent="0.25">
      <c r="A1007" s="3">
        <v>38765</v>
      </c>
      <c r="B1007" s="2">
        <v>13.15</v>
      </c>
      <c r="C1007" s="2">
        <v>91.56</v>
      </c>
      <c r="D1007" s="2">
        <v>7.91</v>
      </c>
      <c r="E1007" s="6">
        <f t="shared" si="21"/>
        <v>3.0464608481650737E-3</v>
      </c>
      <c r="F1007" s="6">
        <f t="shared" si="21"/>
        <v>1.6518380210940438E-2</v>
      </c>
      <c r="G1007" s="6">
        <f t="shared" si="21"/>
        <v>1.2650223065867022E-3</v>
      </c>
    </row>
    <row r="1008" spans="1:7" ht="15.75" x14ac:dyDescent="0.25">
      <c r="A1008" s="3">
        <v>38772</v>
      </c>
      <c r="B1008" s="2">
        <v>13.43</v>
      </c>
      <c r="C1008" s="2">
        <v>91.76</v>
      </c>
      <c r="D1008" s="2">
        <v>7.91</v>
      </c>
      <c r="E1008" s="6">
        <f t="shared" si="21"/>
        <v>2.1069251911372523E-2</v>
      </c>
      <c r="F1008" s="6">
        <f t="shared" si="21"/>
        <v>2.1819777367492687E-3</v>
      </c>
      <c r="G1008" s="6">
        <f t="shared" si="21"/>
        <v>0</v>
      </c>
    </row>
    <row r="1009" spans="1:7" ht="15.75" x14ac:dyDescent="0.25">
      <c r="A1009" s="3">
        <v>38779</v>
      </c>
      <c r="B1009" s="2">
        <v>13.39</v>
      </c>
      <c r="C1009" s="2">
        <v>91.64</v>
      </c>
      <c r="D1009" s="2">
        <v>7.92</v>
      </c>
      <c r="E1009" s="6">
        <f t="shared" si="21"/>
        <v>-2.9828508320650245E-3</v>
      </c>
      <c r="F1009" s="6">
        <f t="shared" si="21"/>
        <v>-1.3086152358205403E-3</v>
      </c>
      <c r="G1009" s="6">
        <f t="shared" si="21"/>
        <v>1.2634240467719201E-3</v>
      </c>
    </row>
    <row r="1010" spans="1:7" ht="15.75" x14ac:dyDescent="0.25">
      <c r="A1010" s="3">
        <v>38786</v>
      </c>
      <c r="B1010" s="2">
        <v>13.29</v>
      </c>
      <c r="C1010" s="2">
        <v>91.27</v>
      </c>
      <c r="D1010" s="2">
        <v>7.9</v>
      </c>
      <c r="E1010" s="6">
        <f t="shared" si="21"/>
        <v>-7.4962869779272344E-3</v>
      </c>
      <c r="F1010" s="6">
        <f t="shared" si="21"/>
        <v>-4.0457110565088336E-3</v>
      </c>
      <c r="G1010" s="6">
        <f t="shared" si="21"/>
        <v>-2.5284463533586377E-3</v>
      </c>
    </row>
    <row r="1011" spans="1:7" ht="15.75" x14ac:dyDescent="0.25">
      <c r="A1011" s="3">
        <v>38793</v>
      </c>
      <c r="B1011" s="2">
        <v>13.73</v>
      </c>
      <c r="C1011" s="2">
        <v>93.13</v>
      </c>
      <c r="D1011" s="2">
        <v>7.92</v>
      </c>
      <c r="E1011" s="6">
        <f t="shared" si="21"/>
        <v>3.2571347054725891E-2</v>
      </c>
      <c r="F1011" s="6">
        <f t="shared" si="21"/>
        <v>2.0174220004780617E-2</v>
      </c>
      <c r="G1011" s="6">
        <f t="shared" si="21"/>
        <v>2.5284463533586906E-3</v>
      </c>
    </row>
    <row r="1012" spans="1:7" ht="15.75" x14ac:dyDescent="0.25">
      <c r="A1012" s="3">
        <v>38800</v>
      </c>
      <c r="B1012" s="2">
        <v>13.68</v>
      </c>
      <c r="C1012" s="2">
        <v>92.83</v>
      </c>
      <c r="D1012" s="2">
        <v>7.92</v>
      </c>
      <c r="E1012" s="6">
        <f t="shared" si="21"/>
        <v>-3.6483075854753062E-3</v>
      </c>
      <c r="F1012" s="6">
        <f t="shared" si="21"/>
        <v>-3.2265031217252787E-3</v>
      </c>
      <c r="G1012" s="6">
        <f t="shared" si="21"/>
        <v>0</v>
      </c>
    </row>
    <row r="1013" spans="1:7" ht="15.75" x14ac:dyDescent="0.25">
      <c r="A1013" s="3">
        <v>38807</v>
      </c>
      <c r="B1013" s="2">
        <v>13.79</v>
      </c>
      <c r="C1013" s="2">
        <v>92.27</v>
      </c>
      <c r="D1013" s="2">
        <v>7.9</v>
      </c>
      <c r="E1013" s="6">
        <f t="shared" si="21"/>
        <v>8.008779610806047E-3</v>
      </c>
      <c r="F1013" s="6">
        <f t="shared" si="21"/>
        <v>-6.050801821376804E-3</v>
      </c>
      <c r="G1013" s="6">
        <f t="shared" si="21"/>
        <v>-2.5284463533586377E-3</v>
      </c>
    </row>
    <row r="1014" spans="1:7" ht="15.75" x14ac:dyDescent="0.25">
      <c r="A1014" s="3">
        <v>38814</v>
      </c>
      <c r="B1014" s="2">
        <v>14.01</v>
      </c>
      <c r="C1014" s="2">
        <v>92.36</v>
      </c>
      <c r="D1014" s="2">
        <v>7.88</v>
      </c>
      <c r="E1014" s="6">
        <f t="shared" si="21"/>
        <v>1.5827668543705299E-2</v>
      </c>
      <c r="F1014" s="6">
        <f t="shared" si="21"/>
        <v>9.7492289583018209E-4</v>
      </c>
      <c r="G1014" s="6">
        <f t="shared" si="21"/>
        <v>-2.5348556031880663E-3</v>
      </c>
    </row>
    <row r="1015" spans="1:7" ht="15.75" x14ac:dyDescent="0.25">
      <c r="A1015" s="3">
        <v>38821</v>
      </c>
      <c r="B1015" s="2">
        <v>13.9</v>
      </c>
      <c r="C1015" s="2">
        <v>91.92</v>
      </c>
      <c r="D1015" s="2">
        <v>7.86</v>
      </c>
      <c r="E1015" s="6">
        <f t="shared" si="21"/>
        <v>-7.8825202122694716E-3</v>
      </c>
      <c r="F1015" s="6">
        <f t="shared" si="21"/>
        <v>-4.7753509457943901E-3</v>
      </c>
      <c r="G1015" s="6">
        <f t="shared" si="21"/>
        <v>-2.5412974286725325E-3</v>
      </c>
    </row>
    <row r="1016" spans="1:7" ht="15.75" x14ac:dyDescent="0.25">
      <c r="A1016" s="3">
        <v>38828</v>
      </c>
      <c r="B1016" s="2">
        <v>14.43</v>
      </c>
      <c r="C1016" s="2">
        <v>93.52</v>
      </c>
      <c r="D1016" s="2">
        <v>7.87</v>
      </c>
      <c r="E1016" s="6">
        <f t="shared" si="21"/>
        <v>3.7420532649133288E-2</v>
      </c>
      <c r="F1016" s="6">
        <f t="shared" si="21"/>
        <v>1.7256683623312744E-2</v>
      </c>
      <c r="G1016" s="6">
        <f t="shared" si="21"/>
        <v>1.2714559881966659E-3</v>
      </c>
    </row>
    <row r="1017" spans="1:7" ht="15.75" x14ac:dyDescent="0.25">
      <c r="A1017" s="3">
        <v>38835</v>
      </c>
      <c r="B1017" s="2">
        <v>14.42</v>
      </c>
      <c r="C1017" s="2">
        <v>93.5</v>
      </c>
      <c r="D1017" s="2">
        <v>7.88</v>
      </c>
      <c r="E1017" s="6">
        <f t="shared" si="21"/>
        <v>-6.9324092897650512E-4</v>
      </c>
      <c r="F1017" s="6">
        <f t="shared" si="21"/>
        <v>-2.1388086917162368E-4</v>
      </c>
      <c r="G1017" s="6">
        <f t="shared" si="21"/>
        <v>1.269841440475937E-3</v>
      </c>
    </row>
    <row r="1018" spans="1:7" ht="15.75" x14ac:dyDescent="0.25">
      <c r="A1018" s="3">
        <v>38842</v>
      </c>
      <c r="B1018" s="2">
        <v>14.97</v>
      </c>
      <c r="C1018" s="2">
        <v>94.6</v>
      </c>
      <c r="D1018" s="2">
        <v>7.88</v>
      </c>
      <c r="E1018" s="6">
        <f t="shared" si="21"/>
        <v>3.7432066574733955E-2</v>
      </c>
      <c r="F1018" s="6">
        <f t="shared" si="21"/>
        <v>1.1696039763191236E-2</v>
      </c>
      <c r="G1018" s="6">
        <f t="shared" si="21"/>
        <v>0</v>
      </c>
    </row>
    <row r="1019" spans="1:7" ht="15.75" x14ac:dyDescent="0.25">
      <c r="A1019" s="3">
        <v>38849</v>
      </c>
      <c r="B1019" s="2">
        <v>14.6</v>
      </c>
      <c r="C1019" s="2">
        <v>92.2</v>
      </c>
      <c r="D1019" s="2">
        <v>7.87</v>
      </c>
      <c r="E1019" s="6">
        <f t="shared" si="21"/>
        <v>-2.5026669717246298E-2</v>
      </c>
      <c r="F1019" s="6">
        <f t="shared" si="21"/>
        <v>-2.5697345495284404E-2</v>
      </c>
      <c r="G1019" s="6">
        <f t="shared" si="21"/>
        <v>-1.2698414404758189E-3</v>
      </c>
    </row>
    <row r="1020" spans="1:7" ht="15.75" x14ac:dyDescent="0.25">
      <c r="A1020" s="3">
        <v>38856</v>
      </c>
      <c r="B1020" s="2">
        <v>13.84</v>
      </c>
      <c r="C1020" s="2">
        <v>90.51</v>
      </c>
      <c r="D1020" s="2">
        <v>7.9</v>
      </c>
      <c r="E1020" s="6">
        <f t="shared" si="21"/>
        <v>-5.3458578524767257E-2</v>
      </c>
      <c r="F1020" s="6">
        <f t="shared" si="21"/>
        <v>-1.8499788723468691E-2</v>
      </c>
      <c r="G1020" s="6">
        <f t="shared" si="21"/>
        <v>3.8046970436640664E-3</v>
      </c>
    </row>
    <row r="1021" spans="1:7" ht="15.75" x14ac:dyDescent="0.25">
      <c r="A1021" s="3">
        <v>38863</v>
      </c>
      <c r="B1021" s="2">
        <v>13.9</v>
      </c>
      <c r="C1021" s="2">
        <v>91.47</v>
      </c>
      <c r="D1021" s="2">
        <v>7.91</v>
      </c>
      <c r="E1021" s="6">
        <f t="shared" si="21"/>
        <v>4.325889947122661E-3</v>
      </c>
      <c r="F1021" s="6">
        <f t="shared" si="21"/>
        <v>1.0550707829193562E-2</v>
      </c>
      <c r="G1021" s="6">
        <f t="shared" si="21"/>
        <v>1.2650223065867022E-3</v>
      </c>
    </row>
    <row r="1022" spans="1:7" ht="15.75" x14ac:dyDescent="0.25">
      <c r="A1022" s="3">
        <v>38870</v>
      </c>
      <c r="B1022" s="2">
        <v>13.95</v>
      </c>
      <c r="C1022" s="2">
        <v>92.09</v>
      </c>
      <c r="D1022" s="2">
        <v>7.95</v>
      </c>
      <c r="E1022" s="6">
        <f t="shared" si="21"/>
        <v>3.59066813072854E-3</v>
      </c>
      <c r="F1022" s="6">
        <f t="shared" si="21"/>
        <v>6.7553100650025255E-3</v>
      </c>
      <c r="G1022" s="6">
        <f t="shared" si="21"/>
        <v>5.0441468866780029E-3</v>
      </c>
    </row>
    <row r="1023" spans="1:7" ht="15.75" x14ac:dyDescent="0.25">
      <c r="A1023" s="3">
        <v>38877</v>
      </c>
      <c r="B1023" s="2">
        <v>13.04</v>
      </c>
      <c r="C1023" s="2">
        <v>89.56</v>
      </c>
      <c r="D1023" s="2">
        <v>7.95</v>
      </c>
      <c r="E1023" s="6">
        <f t="shared" si="21"/>
        <v>-6.7457951768867735E-2</v>
      </c>
      <c r="F1023" s="6">
        <f t="shared" si="21"/>
        <v>-2.785756800272161E-2</v>
      </c>
      <c r="G1023" s="6">
        <f t="shared" si="21"/>
        <v>0</v>
      </c>
    </row>
    <row r="1024" spans="1:7" ht="15.75" x14ac:dyDescent="0.25">
      <c r="A1024" s="3">
        <v>38884</v>
      </c>
      <c r="B1024" s="2">
        <v>13.05</v>
      </c>
      <c r="C1024" s="2">
        <v>89.53</v>
      </c>
      <c r="D1024" s="2">
        <v>7.91</v>
      </c>
      <c r="E1024" s="6">
        <f t="shared" si="21"/>
        <v>7.6657727019568424E-4</v>
      </c>
      <c r="F1024" s="6">
        <f t="shared" si="21"/>
        <v>-3.3502708448944848E-4</v>
      </c>
      <c r="G1024" s="6">
        <f t="shared" si="21"/>
        <v>-5.0441468866780255E-3</v>
      </c>
    </row>
    <row r="1025" spans="1:7" ht="15.75" x14ac:dyDescent="0.25">
      <c r="A1025" s="3">
        <v>38891</v>
      </c>
      <c r="B1025" s="2">
        <v>13.11</v>
      </c>
      <c r="C1025" s="2">
        <v>89.05</v>
      </c>
      <c r="D1025" s="2">
        <v>7.85</v>
      </c>
      <c r="E1025" s="6">
        <f t="shared" si="21"/>
        <v>4.5871640069059198E-3</v>
      </c>
      <c r="F1025" s="6">
        <f t="shared" si="21"/>
        <v>-5.375754910393972E-3</v>
      </c>
      <c r="G1025" s="6">
        <f t="shared" si="21"/>
        <v>-7.6142499852455171E-3</v>
      </c>
    </row>
    <row r="1026" spans="1:7" ht="15.75" x14ac:dyDescent="0.25">
      <c r="A1026" s="3">
        <v>38898</v>
      </c>
      <c r="B1026" s="2">
        <v>13.78</v>
      </c>
      <c r="C1026" s="2">
        <v>90.91</v>
      </c>
      <c r="D1026" s="2">
        <v>7.89</v>
      </c>
      <c r="E1026" s="6">
        <f t="shared" si="21"/>
        <v>4.9842967809903986E-2</v>
      </c>
      <c r="F1026" s="6">
        <f t="shared" si="21"/>
        <v>2.0671996398096096E-2</v>
      </c>
      <c r="G1026" s="6">
        <f t="shared" si="21"/>
        <v>5.0826030634658096E-3</v>
      </c>
    </row>
    <row r="1027" spans="1:7" ht="15.75" x14ac:dyDescent="0.25">
      <c r="A1027" s="3">
        <v>38905</v>
      </c>
      <c r="B1027" s="2">
        <v>13.69</v>
      </c>
      <c r="C1027" s="2">
        <v>90.61</v>
      </c>
      <c r="D1027" s="2">
        <v>7.9</v>
      </c>
      <c r="E1027" s="6">
        <f t="shared" si="21"/>
        <v>-6.5526262851549463E-3</v>
      </c>
      <c r="F1027" s="6">
        <f t="shared" si="21"/>
        <v>-3.3054238997975655E-3</v>
      </c>
      <c r="G1027" s="6">
        <f t="shared" si="21"/>
        <v>1.2666246151929834E-3</v>
      </c>
    </row>
    <row r="1028" spans="1:7" ht="15.75" x14ac:dyDescent="0.25">
      <c r="A1028" s="3">
        <v>38912</v>
      </c>
      <c r="B1028" s="2">
        <v>13.18</v>
      </c>
      <c r="C1028" s="2">
        <v>88.53</v>
      </c>
      <c r="D1028" s="2">
        <v>7.93</v>
      </c>
      <c r="E1028" s="6">
        <f t="shared" si="21"/>
        <v>-3.7965110225996392E-2</v>
      </c>
      <c r="F1028" s="6">
        <f t="shared" si="21"/>
        <v>-2.322310461101151E-2</v>
      </c>
      <c r="G1028" s="6">
        <f t="shared" si="21"/>
        <v>3.7902761737808269E-3</v>
      </c>
    </row>
    <row r="1029" spans="1:7" ht="15.75" x14ac:dyDescent="0.25">
      <c r="A1029" s="3">
        <v>38919</v>
      </c>
      <c r="B1029" s="2">
        <v>13.25</v>
      </c>
      <c r="C1029" s="2">
        <v>88.83</v>
      </c>
      <c r="D1029" s="2">
        <v>7.94</v>
      </c>
      <c r="E1029" s="6">
        <f t="shared" si="21"/>
        <v>5.2970233578701594E-3</v>
      </c>
      <c r="F1029" s="6">
        <f t="shared" si="21"/>
        <v>3.3829531586517707E-3</v>
      </c>
      <c r="G1029" s="6">
        <f t="shared" si="21"/>
        <v>1.2602396122877732E-3</v>
      </c>
    </row>
    <row r="1030" spans="1:7" ht="15.75" x14ac:dyDescent="0.25">
      <c r="A1030" s="3">
        <v>38926</v>
      </c>
      <c r="B1030" s="2">
        <v>13.97</v>
      </c>
      <c r="C1030" s="2">
        <v>91.59</v>
      </c>
      <c r="D1030" s="2">
        <v>7.96</v>
      </c>
      <c r="E1030" s="6">
        <f t="shared" ref="E1030:G1093" si="22">LN(B1030/B1029)</f>
        <v>5.2914620836639177E-2</v>
      </c>
      <c r="F1030" s="6">
        <f t="shared" si="22"/>
        <v>3.0597664633286704E-2</v>
      </c>
      <c r="G1030" s="6">
        <f t="shared" si="22"/>
        <v>2.5157245972471489E-3</v>
      </c>
    </row>
    <row r="1031" spans="1:7" ht="15.75" x14ac:dyDescent="0.25">
      <c r="A1031" s="3">
        <v>38933</v>
      </c>
      <c r="B1031" s="2">
        <v>14.09</v>
      </c>
      <c r="C1031" s="2">
        <v>91.69</v>
      </c>
      <c r="D1031" s="2">
        <v>8.02</v>
      </c>
      <c r="E1031" s="6">
        <f t="shared" si="22"/>
        <v>8.5531526417183239E-3</v>
      </c>
      <c r="F1031" s="6">
        <f t="shared" si="22"/>
        <v>1.091226646913178E-3</v>
      </c>
      <c r="G1031" s="6">
        <f t="shared" si="22"/>
        <v>7.5094220221313479E-3</v>
      </c>
    </row>
    <row r="1032" spans="1:7" ht="15.75" x14ac:dyDescent="0.25">
      <c r="A1032" s="3">
        <v>38940</v>
      </c>
      <c r="B1032" s="2">
        <v>13.9</v>
      </c>
      <c r="C1032" s="2">
        <v>90.85</v>
      </c>
      <c r="D1032" s="2">
        <v>8.01</v>
      </c>
      <c r="E1032" s="6">
        <f t="shared" si="22"/>
        <v>-1.3576485773942704E-2</v>
      </c>
      <c r="F1032" s="6">
        <f t="shared" si="22"/>
        <v>-9.2035272196292484E-3</v>
      </c>
      <c r="G1032" s="6">
        <f t="shared" si="22"/>
        <v>-1.247660798155252E-3</v>
      </c>
    </row>
    <row r="1033" spans="1:7" ht="15.75" x14ac:dyDescent="0.25">
      <c r="A1033" s="3">
        <v>38947</v>
      </c>
      <c r="B1033" s="2">
        <v>14.33</v>
      </c>
      <c r="C1033" s="2">
        <v>93.44</v>
      </c>
      <c r="D1033" s="2">
        <v>8.0500000000000007</v>
      </c>
      <c r="E1033" s="6">
        <f t="shared" si="22"/>
        <v>3.0466401703434308E-2</v>
      </c>
      <c r="F1033" s="6">
        <f t="shared" si="22"/>
        <v>2.8109724237736826E-2</v>
      </c>
      <c r="G1033" s="6">
        <f t="shared" si="22"/>
        <v>4.9813303502041616E-3</v>
      </c>
    </row>
    <row r="1034" spans="1:7" ht="15.75" x14ac:dyDescent="0.25">
      <c r="A1034" s="3">
        <v>38954</v>
      </c>
      <c r="B1034" s="2">
        <v>14.16</v>
      </c>
      <c r="C1034" s="2">
        <v>92.94</v>
      </c>
      <c r="D1034" s="2">
        <v>8.06</v>
      </c>
      <c r="E1034" s="6">
        <f t="shared" si="22"/>
        <v>-1.1934153574506792E-2</v>
      </c>
      <c r="F1034" s="6">
        <f t="shared" si="22"/>
        <v>-5.3653954230846214E-3</v>
      </c>
      <c r="G1034" s="6">
        <f t="shared" si="22"/>
        <v>1.2414650880649455E-3</v>
      </c>
    </row>
    <row r="1035" spans="1:7" ht="15.75" x14ac:dyDescent="0.25">
      <c r="A1035" s="3">
        <v>38961</v>
      </c>
      <c r="B1035" s="2">
        <v>14.43</v>
      </c>
      <c r="C1035" s="2">
        <v>94.14</v>
      </c>
      <c r="D1035" s="2">
        <v>8.1</v>
      </c>
      <c r="E1035" s="6">
        <f t="shared" si="22"/>
        <v>1.8888284520205859E-2</v>
      </c>
      <c r="F1035" s="6">
        <f t="shared" si="22"/>
        <v>1.2828912316163992E-2</v>
      </c>
      <c r="G1035" s="6">
        <f t="shared" si="22"/>
        <v>4.9505051598559835E-3</v>
      </c>
    </row>
    <row r="1036" spans="1:7" ht="15.75" x14ac:dyDescent="0.25">
      <c r="A1036" s="3">
        <v>38968</v>
      </c>
      <c r="B1036" s="2">
        <v>14.09</v>
      </c>
      <c r="C1036" s="2">
        <v>93.29</v>
      </c>
      <c r="D1036" s="2">
        <v>8.09</v>
      </c>
      <c r="E1036" s="6">
        <f t="shared" si="22"/>
        <v>-2.3844046875190619E-2</v>
      </c>
      <c r="F1036" s="6">
        <f t="shared" si="22"/>
        <v>-9.0701150001265482E-3</v>
      </c>
      <c r="G1036" s="6">
        <f t="shared" si="22"/>
        <v>-1.2353306079927434E-3</v>
      </c>
    </row>
    <row r="1037" spans="1:7" ht="15.75" x14ac:dyDescent="0.25">
      <c r="A1037" s="3">
        <v>38975</v>
      </c>
      <c r="B1037" s="2">
        <v>14.1</v>
      </c>
      <c r="C1037" s="2">
        <v>94.83</v>
      </c>
      <c r="D1037" s="2">
        <v>8.11</v>
      </c>
      <c r="E1037" s="6">
        <f t="shared" si="22"/>
        <v>7.0947147353377657E-4</v>
      </c>
      <c r="F1037" s="6">
        <f t="shared" si="22"/>
        <v>1.6372893922766349E-2</v>
      </c>
      <c r="G1037" s="6">
        <f t="shared" si="22"/>
        <v>2.469137056921106E-3</v>
      </c>
    </row>
    <row r="1038" spans="1:7" ht="15.75" x14ac:dyDescent="0.25">
      <c r="A1038" s="3">
        <v>38982</v>
      </c>
      <c r="B1038" s="2">
        <v>14.1</v>
      </c>
      <c r="C1038" s="2">
        <v>94.49</v>
      </c>
      <c r="D1038" s="2">
        <v>8.14</v>
      </c>
      <c r="E1038" s="6">
        <f t="shared" si="22"/>
        <v>0</v>
      </c>
      <c r="F1038" s="6">
        <f t="shared" si="22"/>
        <v>-3.5918061011015064E-3</v>
      </c>
      <c r="G1038" s="6">
        <f t="shared" si="22"/>
        <v>3.6923118871275921E-3</v>
      </c>
    </row>
    <row r="1039" spans="1:7" ht="15.75" x14ac:dyDescent="0.25">
      <c r="A1039" s="3">
        <v>38989</v>
      </c>
      <c r="B1039" s="2">
        <v>14.3</v>
      </c>
      <c r="C1039" s="2">
        <v>96.02</v>
      </c>
      <c r="D1039" s="2">
        <v>8.16</v>
      </c>
      <c r="E1039" s="6">
        <f t="shared" si="22"/>
        <v>1.4084739881739023E-2</v>
      </c>
      <c r="F1039" s="6">
        <f t="shared" si="22"/>
        <v>1.6062494308259741E-2</v>
      </c>
      <c r="G1039" s="6">
        <f t="shared" si="22"/>
        <v>2.4539889615665658E-3</v>
      </c>
    </row>
    <row r="1040" spans="1:7" ht="15.75" x14ac:dyDescent="0.25">
      <c r="A1040" s="3">
        <v>38996</v>
      </c>
      <c r="B1040" s="2">
        <v>14.43</v>
      </c>
      <c r="C1040" s="2">
        <v>97.06</v>
      </c>
      <c r="D1040" s="2">
        <v>8.14</v>
      </c>
      <c r="E1040" s="6">
        <f t="shared" si="22"/>
        <v>9.0498355199178562E-3</v>
      </c>
      <c r="F1040" s="6">
        <f t="shared" si="22"/>
        <v>1.0772840874275998E-2</v>
      </c>
      <c r="G1040" s="6">
        <f t="shared" si="22"/>
        <v>-2.4539889615667028E-3</v>
      </c>
    </row>
    <row r="1041" spans="1:7" ht="15.75" x14ac:dyDescent="0.25">
      <c r="A1041" s="3">
        <v>39003</v>
      </c>
      <c r="B1041" s="2">
        <v>14.59</v>
      </c>
      <c r="C1041" s="2">
        <v>98.22</v>
      </c>
      <c r="D1041" s="2">
        <v>8.1199999999999992</v>
      </c>
      <c r="E1041" s="6">
        <f t="shared" si="22"/>
        <v>1.1026989748914848E-2</v>
      </c>
      <c r="F1041" s="6">
        <f t="shared" si="22"/>
        <v>1.188051663402832E-2</v>
      </c>
      <c r="G1041" s="6">
        <f t="shared" si="22"/>
        <v>-2.4600258408625339E-3</v>
      </c>
    </row>
    <row r="1042" spans="1:7" ht="15.75" x14ac:dyDescent="0.25">
      <c r="A1042" s="3">
        <v>39010</v>
      </c>
      <c r="B1042" s="2">
        <v>14.76</v>
      </c>
      <c r="C1042" s="2">
        <v>98.45</v>
      </c>
      <c r="D1042" s="2">
        <v>8.1199999999999992</v>
      </c>
      <c r="E1042" s="6">
        <f t="shared" si="22"/>
        <v>1.1584456637632074E-2</v>
      </c>
      <c r="F1042" s="6">
        <f t="shared" si="22"/>
        <v>2.3389444740359836E-3</v>
      </c>
      <c r="G1042" s="6">
        <f t="shared" si="22"/>
        <v>0</v>
      </c>
    </row>
    <row r="1043" spans="1:7" ht="15.75" x14ac:dyDescent="0.25">
      <c r="A1043" s="3">
        <v>39017</v>
      </c>
      <c r="B1043" s="2">
        <v>14.86</v>
      </c>
      <c r="C1043" s="2">
        <v>99.09</v>
      </c>
      <c r="D1043" s="2">
        <v>8.15</v>
      </c>
      <c r="E1043" s="6">
        <f t="shared" si="22"/>
        <v>6.7522201172866506E-3</v>
      </c>
      <c r="F1043" s="6">
        <f t="shared" si="22"/>
        <v>6.4797229856734442E-3</v>
      </c>
      <c r="G1043" s="6">
        <f t="shared" si="22"/>
        <v>3.6877730791848359E-3</v>
      </c>
    </row>
    <row r="1044" spans="1:7" ht="15.75" x14ac:dyDescent="0.25">
      <c r="A1044" s="3">
        <v>39024</v>
      </c>
      <c r="B1044" s="2">
        <v>14.87</v>
      </c>
      <c r="C1044" s="2">
        <v>98.21</v>
      </c>
      <c r="D1044" s="2">
        <v>8.18</v>
      </c>
      <c r="E1044" s="6">
        <f t="shared" si="22"/>
        <v>6.7272118245055481E-4</v>
      </c>
      <c r="F1044" s="6">
        <f t="shared" si="22"/>
        <v>-8.9204849011251842E-3</v>
      </c>
      <c r="G1044" s="6">
        <f t="shared" si="22"/>
        <v>3.6742233618843254E-3</v>
      </c>
    </row>
    <row r="1045" spans="1:7" ht="15.75" x14ac:dyDescent="0.25">
      <c r="A1045" s="3">
        <v>39031</v>
      </c>
      <c r="B1045" s="2">
        <v>15.05</v>
      </c>
      <c r="C1045" s="2">
        <v>99.45</v>
      </c>
      <c r="D1045" s="2">
        <v>8.1999999999999993</v>
      </c>
      <c r="E1045" s="6">
        <f t="shared" si="22"/>
        <v>1.2032230722821207E-2</v>
      </c>
      <c r="F1045" s="6">
        <f t="shared" si="22"/>
        <v>1.2546962130298324E-2</v>
      </c>
      <c r="G1045" s="6">
        <f t="shared" si="22"/>
        <v>2.4420036555515873E-3</v>
      </c>
    </row>
    <row r="1046" spans="1:7" ht="15.75" x14ac:dyDescent="0.25">
      <c r="A1046" s="3">
        <v>39038</v>
      </c>
      <c r="B1046" s="2">
        <v>15.02</v>
      </c>
      <c r="C1046" s="2">
        <v>100.97</v>
      </c>
      <c r="D1046" s="2">
        <v>8.2100000000000009</v>
      </c>
      <c r="E1046" s="6">
        <f t="shared" si="22"/>
        <v>-1.995344858896107E-3</v>
      </c>
      <c r="F1046" s="6">
        <f t="shared" si="22"/>
        <v>1.5168437716248413E-2</v>
      </c>
      <c r="G1046" s="6">
        <f t="shared" si="22"/>
        <v>1.2187691941296472E-3</v>
      </c>
    </row>
    <row r="1047" spans="1:7" ht="15.75" x14ac:dyDescent="0.25">
      <c r="A1047" s="3">
        <v>39045</v>
      </c>
      <c r="B1047" s="2">
        <v>15.11</v>
      </c>
      <c r="C1047" s="2">
        <v>100.97</v>
      </c>
      <c r="D1047" s="2">
        <v>8.2100000000000009</v>
      </c>
      <c r="E1047" s="6">
        <f t="shared" si="22"/>
        <v>5.9741299486594868E-3</v>
      </c>
      <c r="F1047" s="6">
        <f t="shared" si="22"/>
        <v>0</v>
      </c>
      <c r="G1047" s="6">
        <f t="shared" si="22"/>
        <v>0</v>
      </c>
    </row>
    <row r="1048" spans="1:7" ht="15.75" x14ac:dyDescent="0.25">
      <c r="A1048" s="3">
        <v>39052</v>
      </c>
      <c r="B1048" s="2">
        <v>15.29</v>
      </c>
      <c r="C1048" s="2">
        <v>100.73</v>
      </c>
      <c r="D1048" s="2">
        <v>8.27</v>
      </c>
      <c r="E1048" s="6">
        <f t="shared" si="22"/>
        <v>1.1842243656322818E-2</v>
      </c>
      <c r="F1048" s="6">
        <f t="shared" si="22"/>
        <v>-2.3797730616398681E-3</v>
      </c>
      <c r="G1048" s="6">
        <f t="shared" si="22"/>
        <v>7.2815855712628323E-3</v>
      </c>
    </row>
    <row r="1049" spans="1:7" ht="15.75" x14ac:dyDescent="0.25">
      <c r="A1049" s="3">
        <v>39059</v>
      </c>
      <c r="B1049" s="2">
        <v>15.54</v>
      </c>
      <c r="C1049" s="2">
        <v>101.71</v>
      </c>
      <c r="D1049" s="2">
        <v>8.25</v>
      </c>
      <c r="E1049" s="6">
        <f t="shared" si="22"/>
        <v>1.6218324998530428E-2</v>
      </c>
      <c r="F1049" s="6">
        <f t="shared" si="22"/>
        <v>9.6819566829149401E-3</v>
      </c>
      <c r="G1049" s="6">
        <f t="shared" si="22"/>
        <v>-2.4213086890102274E-3</v>
      </c>
    </row>
    <row r="1050" spans="1:7" ht="15.75" x14ac:dyDescent="0.25">
      <c r="A1050" s="3">
        <v>39066</v>
      </c>
      <c r="B1050" s="2">
        <v>15.67</v>
      </c>
      <c r="C1050" s="2">
        <v>102.98</v>
      </c>
      <c r="D1050" s="2">
        <v>8.23</v>
      </c>
      <c r="E1050" s="6">
        <f t="shared" si="22"/>
        <v>8.330711428428025E-3</v>
      </c>
      <c r="F1050" s="6">
        <f t="shared" si="22"/>
        <v>1.2409167980490573E-2</v>
      </c>
      <c r="G1050" s="6">
        <f t="shared" si="22"/>
        <v>-2.4271856576110772E-3</v>
      </c>
    </row>
    <row r="1051" spans="1:7" ht="15.75" x14ac:dyDescent="0.25">
      <c r="A1051" s="3">
        <v>39073</v>
      </c>
      <c r="B1051" s="2">
        <v>15.58</v>
      </c>
      <c r="C1051" s="2">
        <v>101.85</v>
      </c>
      <c r="D1051" s="2">
        <v>8.2200000000000006</v>
      </c>
      <c r="E1051" s="6">
        <f t="shared" si="22"/>
        <v>-5.7600159253272543E-3</v>
      </c>
      <c r="F1051" s="6">
        <f t="shared" si="22"/>
        <v>-1.1033651945180575E-2</v>
      </c>
      <c r="G1051" s="6">
        <f t="shared" si="22"/>
        <v>-1.2158056208898781E-3</v>
      </c>
    </row>
    <row r="1052" spans="1:7" ht="15.75" x14ac:dyDescent="0.25">
      <c r="A1052" s="3">
        <v>39080</v>
      </c>
      <c r="B1052" s="2">
        <v>15.76</v>
      </c>
      <c r="C1052" s="2">
        <v>102.42</v>
      </c>
      <c r="D1052" s="2">
        <v>8.24</v>
      </c>
      <c r="E1052" s="6">
        <f t="shared" si="22"/>
        <v>1.1487043987130779E-2</v>
      </c>
      <c r="F1052" s="6">
        <f t="shared" si="22"/>
        <v>5.5808633615894001E-3</v>
      </c>
      <c r="G1052" s="6">
        <f t="shared" si="22"/>
        <v>2.4301348532916691E-3</v>
      </c>
    </row>
    <row r="1053" spans="1:7" ht="15.75" x14ac:dyDescent="0.25">
      <c r="A1053" s="3">
        <v>39087</v>
      </c>
      <c r="B1053" s="2">
        <v>15.61</v>
      </c>
      <c r="C1053" s="2">
        <v>101.82</v>
      </c>
      <c r="D1053" s="2">
        <v>8.24</v>
      </c>
      <c r="E1053" s="6">
        <f t="shared" si="22"/>
        <v>-9.5633499023923853E-3</v>
      </c>
      <c r="F1053" s="6">
        <f t="shared" si="22"/>
        <v>-5.8754575602143659E-3</v>
      </c>
      <c r="G1053" s="6">
        <f t="shared" si="22"/>
        <v>0</v>
      </c>
    </row>
    <row r="1054" spans="1:7" ht="15.75" x14ac:dyDescent="0.25">
      <c r="A1054" s="3">
        <v>39094</v>
      </c>
      <c r="B1054" s="2">
        <v>15.75</v>
      </c>
      <c r="C1054" s="2">
        <v>103.38</v>
      </c>
      <c r="D1054" s="2">
        <v>8.2200000000000006</v>
      </c>
      <c r="E1054" s="6">
        <f t="shared" si="22"/>
        <v>8.9286307443013982E-3</v>
      </c>
      <c r="F1054" s="6">
        <f t="shared" si="22"/>
        <v>1.520497129370341E-2</v>
      </c>
      <c r="G1054" s="6">
        <f t="shared" si="22"/>
        <v>-2.4301348532917819E-3</v>
      </c>
    </row>
    <row r="1055" spans="1:7" ht="15.75" x14ac:dyDescent="0.25">
      <c r="A1055" s="3">
        <v>39101</v>
      </c>
      <c r="B1055" s="2">
        <v>15.88</v>
      </c>
      <c r="C1055" s="2">
        <v>103.37</v>
      </c>
      <c r="D1055" s="2">
        <v>8.2200000000000006</v>
      </c>
      <c r="E1055" s="6">
        <f t="shared" si="22"/>
        <v>8.2200905473477411E-3</v>
      </c>
      <c r="F1055" s="6">
        <f t="shared" si="22"/>
        <v>-9.673518749981815E-5</v>
      </c>
      <c r="G1055" s="6">
        <f t="shared" si="22"/>
        <v>0</v>
      </c>
    </row>
    <row r="1056" spans="1:7" ht="15.75" x14ac:dyDescent="0.25">
      <c r="A1056" s="3">
        <v>39108</v>
      </c>
      <c r="B1056" s="2">
        <v>15.84</v>
      </c>
      <c r="C1056" s="2">
        <v>102.78</v>
      </c>
      <c r="D1056" s="2">
        <v>8.19</v>
      </c>
      <c r="E1056" s="6">
        <f t="shared" si="22"/>
        <v>-2.5220694327099465E-3</v>
      </c>
      <c r="F1056" s="6">
        <f t="shared" si="22"/>
        <v>-5.7240030163099379E-3</v>
      </c>
      <c r="G1056" s="6">
        <f t="shared" si="22"/>
        <v>-3.6563112031106548E-3</v>
      </c>
    </row>
    <row r="1057" spans="1:7" ht="15.75" x14ac:dyDescent="0.25">
      <c r="A1057" s="3">
        <v>39115</v>
      </c>
      <c r="B1057" s="2">
        <v>16.13</v>
      </c>
      <c r="C1057" s="2">
        <v>104.71</v>
      </c>
      <c r="D1057" s="2">
        <v>8.23</v>
      </c>
      <c r="E1057" s="6">
        <f t="shared" si="22"/>
        <v>1.8142505750837555E-2</v>
      </c>
      <c r="F1057" s="6">
        <f t="shared" si="22"/>
        <v>1.860384273528707E-2</v>
      </c>
      <c r="G1057" s="6">
        <f t="shared" si="22"/>
        <v>4.8721168240005918E-3</v>
      </c>
    </row>
    <row r="1058" spans="1:7" ht="15.75" x14ac:dyDescent="0.25">
      <c r="A1058" s="3">
        <v>39122</v>
      </c>
      <c r="B1058" s="2">
        <v>16.059999999999999</v>
      </c>
      <c r="C1058" s="2">
        <v>104.02</v>
      </c>
      <c r="D1058" s="2">
        <v>8.24</v>
      </c>
      <c r="E1058" s="6">
        <f t="shared" si="22"/>
        <v>-4.3491836185018777E-3</v>
      </c>
      <c r="F1058" s="6">
        <f t="shared" si="22"/>
        <v>-6.6114359544442673E-3</v>
      </c>
      <c r="G1058" s="6">
        <f t="shared" si="22"/>
        <v>1.2143292324017585E-3</v>
      </c>
    </row>
    <row r="1059" spans="1:7" ht="15.75" x14ac:dyDescent="0.25">
      <c r="A1059" s="3">
        <v>39129</v>
      </c>
      <c r="B1059" s="2">
        <v>16.420000000000002</v>
      </c>
      <c r="C1059" s="2">
        <v>105.35</v>
      </c>
      <c r="D1059" s="2">
        <v>8.2799999999999994</v>
      </c>
      <c r="E1059" s="6">
        <f t="shared" si="22"/>
        <v>2.2168395505666637E-2</v>
      </c>
      <c r="F1059" s="6">
        <f t="shared" si="22"/>
        <v>1.2704951905271676E-2</v>
      </c>
      <c r="G1059" s="6">
        <f t="shared" si="22"/>
        <v>4.8426244757879908E-3</v>
      </c>
    </row>
    <row r="1060" spans="1:7" ht="15.75" x14ac:dyDescent="0.25">
      <c r="A1060" s="3">
        <v>39136</v>
      </c>
      <c r="B1060" s="2">
        <v>16.440000000000001</v>
      </c>
      <c r="C1060" s="2">
        <v>105.07</v>
      </c>
      <c r="D1060" s="2">
        <v>8.2799999999999994</v>
      </c>
      <c r="E1060" s="6">
        <f t="shared" si="22"/>
        <v>1.2172856037517249E-3</v>
      </c>
      <c r="F1060" s="6">
        <f t="shared" si="22"/>
        <v>-2.6613455495141888E-3</v>
      </c>
      <c r="G1060" s="6">
        <f t="shared" si="22"/>
        <v>0</v>
      </c>
    </row>
    <row r="1061" spans="1:7" ht="15.75" x14ac:dyDescent="0.25">
      <c r="A1061" s="3">
        <v>39143</v>
      </c>
      <c r="B1061" s="2">
        <v>15.47</v>
      </c>
      <c r="C1061" s="2">
        <v>100.48</v>
      </c>
      <c r="D1061" s="2">
        <v>8.34</v>
      </c>
      <c r="E1061" s="6">
        <f t="shared" si="22"/>
        <v>-6.0814725043059174E-2</v>
      </c>
      <c r="F1061" s="6">
        <f t="shared" si="22"/>
        <v>-4.4668091980795223E-2</v>
      </c>
      <c r="G1061" s="6">
        <f t="shared" si="22"/>
        <v>7.2202479734870973E-3</v>
      </c>
    </row>
    <row r="1062" spans="1:7" ht="15.75" x14ac:dyDescent="0.25">
      <c r="A1062" s="3">
        <v>39150</v>
      </c>
      <c r="B1062" s="2">
        <v>15.85</v>
      </c>
      <c r="C1062" s="2">
        <v>101.66</v>
      </c>
      <c r="D1062" s="2">
        <v>8.32</v>
      </c>
      <c r="E1062" s="6">
        <f t="shared" si="22"/>
        <v>2.4266835738314781E-2</v>
      </c>
      <c r="F1062" s="6">
        <f t="shared" si="22"/>
        <v>1.1675209298867839E-2</v>
      </c>
      <c r="G1062" s="6">
        <f t="shared" si="22"/>
        <v>-2.4009615375381503E-3</v>
      </c>
    </row>
    <row r="1063" spans="1:7" ht="15.75" x14ac:dyDescent="0.25">
      <c r="A1063" s="3">
        <v>39157</v>
      </c>
      <c r="B1063" s="2">
        <v>15.61</v>
      </c>
      <c r="C1063" s="2">
        <v>100.56</v>
      </c>
      <c r="D1063" s="2">
        <v>8.32</v>
      </c>
      <c r="E1063" s="6">
        <f t="shared" si="22"/>
        <v>-1.5257765795948897E-2</v>
      </c>
      <c r="F1063" s="6">
        <f t="shared" si="22"/>
        <v>-1.0879347736764413E-2</v>
      </c>
      <c r="G1063" s="6">
        <f t="shared" si="22"/>
        <v>0</v>
      </c>
    </row>
    <row r="1064" spans="1:7" ht="15.75" x14ac:dyDescent="0.25">
      <c r="A1064" s="3">
        <v>39164</v>
      </c>
      <c r="B1064" s="2">
        <v>16.309999999999999</v>
      </c>
      <c r="C1064" s="2">
        <v>104.12</v>
      </c>
      <c r="D1064" s="2">
        <v>8.3000000000000007</v>
      </c>
      <c r="E1064" s="6">
        <f t="shared" si="22"/>
        <v>4.3866682105581721E-2</v>
      </c>
      <c r="F1064" s="6">
        <f t="shared" si="22"/>
        <v>3.4789515844372766E-2</v>
      </c>
      <c r="G1064" s="6">
        <f t="shared" si="22"/>
        <v>-2.4067400305649764E-3</v>
      </c>
    </row>
    <row r="1065" spans="1:7" ht="15.75" x14ac:dyDescent="0.25">
      <c r="A1065" s="3">
        <v>39171</v>
      </c>
      <c r="B1065" s="2">
        <v>16.22</v>
      </c>
      <c r="C1065" s="2">
        <v>103.04</v>
      </c>
      <c r="D1065" s="2">
        <v>8.3000000000000007</v>
      </c>
      <c r="E1065" s="6">
        <f t="shared" si="22"/>
        <v>-5.5333679456555764E-3</v>
      </c>
      <c r="F1065" s="6">
        <f t="shared" si="22"/>
        <v>-1.042681777032114E-2</v>
      </c>
      <c r="G1065" s="6">
        <f t="shared" si="22"/>
        <v>0</v>
      </c>
    </row>
    <row r="1066" spans="1:7" ht="15.75" x14ac:dyDescent="0.25">
      <c r="A1066" s="3">
        <v>39178</v>
      </c>
      <c r="B1066" s="2">
        <v>16.62</v>
      </c>
      <c r="C1066" s="2">
        <v>104.75</v>
      </c>
      <c r="D1066" s="2">
        <v>8.2899999999999991</v>
      </c>
      <c r="E1066" s="6">
        <f t="shared" si="22"/>
        <v>2.4361740740035377E-2</v>
      </c>
      <c r="F1066" s="6">
        <f t="shared" si="22"/>
        <v>1.6459296446203666E-2</v>
      </c>
      <c r="G1066" s="6">
        <f t="shared" si="22"/>
        <v>-1.2055456553487812E-3</v>
      </c>
    </row>
    <row r="1067" spans="1:7" ht="15.75" x14ac:dyDescent="0.25">
      <c r="A1067" s="3">
        <v>39185</v>
      </c>
      <c r="B1067" s="2">
        <v>16.829999999999998</v>
      </c>
      <c r="C1067" s="2">
        <v>105.42</v>
      </c>
      <c r="D1067" s="2">
        <v>8.27</v>
      </c>
      <c r="E1067" s="6">
        <f t="shared" si="22"/>
        <v>1.2556218775412246E-2</v>
      </c>
      <c r="F1067" s="6">
        <f t="shared" si="22"/>
        <v>6.3758126248136364E-3</v>
      </c>
      <c r="G1067" s="6">
        <f t="shared" si="22"/>
        <v>-2.415460111603662E-3</v>
      </c>
    </row>
    <row r="1068" spans="1:7" ht="15.75" x14ac:dyDescent="0.25">
      <c r="A1068" s="3">
        <v>39192</v>
      </c>
      <c r="B1068" s="2">
        <v>17.2</v>
      </c>
      <c r="C1068" s="2">
        <v>107.72</v>
      </c>
      <c r="D1068" s="2">
        <v>8.2899999999999991</v>
      </c>
      <c r="E1068" s="6">
        <f t="shared" si="22"/>
        <v>2.1746375616692782E-2</v>
      </c>
      <c r="F1068" s="6">
        <f t="shared" si="22"/>
        <v>2.1582896516337255E-2</v>
      </c>
      <c r="G1068" s="6">
        <f t="shared" si="22"/>
        <v>2.4154601116035583E-3</v>
      </c>
    </row>
    <row r="1069" spans="1:7" ht="15.75" x14ac:dyDescent="0.25">
      <c r="A1069" s="3">
        <v>39199</v>
      </c>
      <c r="B1069" s="2">
        <v>17.100000000000001</v>
      </c>
      <c r="C1069" s="2">
        <v>108.44</v>
      </c>
      <c r="D1069" s="2">
        <v>8.2899999999999991</v>
      </c>
      <c r="E1069" s="6">
        <f t="shared" si="22"/>
        <v>-5.8309203107930986E-3</v>
      </c>
      <c r="F1069" s="6">
        <f t="shared" si="22"/>
        <v>6.6617566870666532E-3</v>
      </c>
      <c r="G1069" s="6">
        <f t="shared" si="22"/>
        <v>0</v>
      </c>
    </row>
    <row r="1070" spans="1:7" ht="15.75" x14ac:dyDescent="0.25">
      <c r="A1070" s="3">
        <v>39206</v>
      </c>
      <c r="B1070" s="2">
        <v>17.329999999999998</v>
      </c>
      <c r="C1070" s="2">
        <v>109.32</v>
      </c>
      <c r="D1070" s="2">
        <v>8.33</v>
      </c>
      <c r="E1070" s="6">
        <f t="shared" si="22"/>
        <v>1.3360640218900448E-2</v>
      </c>
      <c r="F1070" s="6">
        <f t="shared" si="22"/>
        <v>8.0823364294023911E-3</v>
      </c>
      <c r="G1070" s="6">
        <f t="shared" si="22"/>
        <v>4.8134870315477201E-3</v>
      </c>
    </row>
    <row r="1071" spans="1:7" ht="15.75" x14ac:dyDescent="0.25">
      <c r="A1071" s="3">
        <v>39213</v>
      </c>
      <c r="B1071" s="2">
        <v>17.36</v>
      </c>
      <c r="C1071" s="2">
        <v>109.41</v>
      </c>
      <c r="D1071" s="2">
        <v>8.33</v>
      </c>
      <c r="E1071" s="6">
        <f t="shared" si="22"/>
        <v>1.7296055046895737E-3</v>
      </c>
      <c r="F1071" s="6">
        <f t="shared" si="22"/>
        <v>8.2293242883134409E-4</v>
      </c>
      <c r="G1071" s="6">
        <f t="shared" si="22"/>
        <v>0</v>
      </c>
    </row>
    <row r="1072" spans="1:7" ht="15.75" x14ac:dyDescent="0.25">
      <c r="A1072" s="3">
        <v>39220</v>
      </c>
      <c r="B1072" s="2">
        <v>17.46</v>
      </c>
      <c r="C1072" s="2">
        <v>110.69</v>
      </c>
      <c r="D1072" s="2">
        <v>8.2899999999999991</v>
      </c>
      <c r="E1072" s="6">
        <f t="shared" si="22"/>
        <v>5.7438411792520927E-3</v>
      </c>
      <c r="F1072" s="6">
        <f t="shared" si="22"/>
        <v>1.1631207908834125E-2</v>
      </c>
      <c r="G1072" s="6">
        <f t="shared" si="22"/>
        <v>-4.813487031547826E-3</v>
      </c>
    </row>
    <row r="1073" spans="1:7" ht="15.75" x14ac:dyDescent="0.25">
      <c r="A1073" s="3">
        <v>39227</v>
      </c>
      <c r="B1073" s="2">
        <v>17.36</v>
      </c>
      <c r="C1073" s="2">
        <v>110.2</v>
      </c>
      <c r="D1073" s="2">
        <v>8.27</v>
      </c>
      <c r="E1073" s="6">
        <f t="shared" si="22"/>
        <v>-5.7438411792521266E-3</v>
      </c>
      <c r="F1073" s="6">
        <f t="shared" si="22"/>
        <v>-4.436604678718409E-3</v>
      </c>
      <c r="G1073" s="6">
        <f t="shared" si="22"/>
        <v>-2.415460111603662E-3</v>
      </c>
    </row>
    <row r="1074" spans="1:7" ht="15.75" x14ac:dyDescent="0.25">
      <c r="A1074" s="3">
        <v>39234</v>
      </c>
      <c r="B1074" s="2">
        <v>17.690000000000001</v>
      </c>
      <c r="C1074" s="2">
        <v>111.75</v>
      </c>
      <c r="D1074" s="2">
        <v>8.27</v>
      </c>
      <c r="E1074" s="6">
        <f t="shared" si="22"/>
        <v>1.8830798939489919E-2</v>
      </c>
      <c r="F1074" s="6">
        <f t="shared" si="22"/>
        <v>1.3967336774863982E-2</v>
      </c>
      <c r="G1074" s="6">
        <f t="shared" si="22"/>
        <v>0</v>
      </c>
    </row>
    <row r="1075" spans="1:7" ht="15.75" x14ac:dyDescent="0.25">
      <c r="A1075" s="3">
        <v>39241</v>
      </c>
      <c r="B1075" s="2">
        <v>17.23</v>
      </c>
      <c r="C1075" s="2">
        <v>109.7</v>
      </c>
      <c r="D1075" s="2">
        <v>8.2100000000000009</v>
      </c>
      <c r="E1075" s="6">
        <f t="shared" si="22"/>
        <v>-2.6347457631855673E-2</v>
      </c>
      <c r="F1075" s="6">
        <f t="shared" si="22"/>
        <v>-1.8514866212493618E-2</v>
      </c>
      <c r="G1075" s="6">
        <f t="shared" si="22"/>
        <v>-7.2815855712628965E-3</v>
      </c>
    </row>
    <row r="1076" spans="1:7" ht="15.75" x14ac:dyDescent="0.25">
      <c r="A1076" s="3">
        <v>39248</v>
      </c>
      <c r="B1076" s="2">
        <v>17.72</v>
      </c>
      <c r="C1076" s="2">
        <v>111.57</v>
      </c>
      <c r="D1076" s="2">
        <v>8.18</v>
      </c>
      <c r="E1076" s="6">
        <f t="shared" si="22"/>
        <v>2.8041894637096616E-2</v>
      </c>
      <c r="F1076" s="6">
        <f t="shared" si="22"/>
        <v>1.690282932390369E-2</v>
      </c>
      <c r="G1076" s="6">
        <f t="shared" si="22"/>
        <v>-3.6607728496812577E-3</v>
      </c>
    </row>
    <row r="1077" spans="1:7" ht="15.75" x14ac:dyDescent="0.25">
      <c r="A1077" s="3">
        <v>39255</v>
      </c>
      <c r="B1077" s="2">
        <v>17.489999999999998</v>
      </c>
      <c r="C1077" s="2">
        <v>109.38</v>
      </c>
      <c r="D1077" s="2">
        <v>8.19</v>
      </c>
      <c r="E1077" s="6">
        <f t="shared" si="22"/>
        <v>-1.306465614642416E-2</v>
      </c>
      <c r="F1077" s="6">
        <f t="shared" si="22"/>
        <v>-1.982413868646166E-2</v>
      </c>
      <c r="G1077" s="6">
        <f t="shared" si="22"/>
        <v>1.2217472503222913E-3</v>
      </c>
    </row>
    <row r="1078" spans="1:7" ht="15.75" x14ac:dyDescent="0.25">
      <c r="A1078" s="3">
        <v>39262</v>
      </c>
      <c r="B1078" s="2">
        <v>17.649999999999999</v>
      </c>
      <c r="C1078" s="2">
        <v>109.47</v>
      </c>
      <c r="D1078" s="2">
        <v>8.24</v>
      </c>
      <c r="E1078" s="6">
        <f t="shared" si="22"/>
        <v>9.1064943487950099E-3</v>
      </c>
      <c r="F1078" s="6">
        <f t="shared" si="22"/>
        <v>8.2248119783940926E-4</v>
      </c>
      <c r="G1078" s="6">
        <f t="shared" si="22"/>
        <v>6.0864460564022532E-3</v>
      </c>
    </row>
    <row r="1079" spans="1:7" ht="15.75" x14ac:dyDescent="0.25">
      <c r="A1079" s="3">
        <v>39269</v>
      </c>
      <c r="B1079" s="2">
        <v>18.100000000000001</v>
      </c>
      <c r="C1079" s="2">
        <v>111.49</v>
      </c>
      <c r="D1079" s="2">
        <v>8.2100000000000009</v>
      </c>
      <c r="E1079" s="6">
        <f t="shared" si="22"/>
        <v>2.5176154892474403E-2</v>
      </c>
      <c r="F1079" s="6">
        <f t="shared" si="22"/>
        <v>1.8284361663014198E-2</v>
      </c>
      <c r="G1079" s="6">
        <f t="shared" si="22"/>
        <v>-3.6474204570434202E-3</v>
      </c>
    </row>
    <row r="1080" spans="1:7" ht="15.75" x14ac:dyDescent="0.25">
      <c r="A1080" s="3">
        <v>39276</v>
      </c>
      <c r="B1080" s="2">
        <v>18.43</v>
      </c>
      <c r="C1080" s="2">
        <v>113.12</v>
      </c>
      <c r="D1080" s="2">
        <v>8.23</v>
      </c>
      <c r="E1080" s="6">
        <f t="shared" si="22"/>
        <v>1.8067833409951838E-2</v>
      </c>
      <c r="F1080" s="6">
        <f t="shared" si="22"/>
        <v>1.451430136878251E-2</v>
      </c>
      <c r="G1080" s="6">
        <f t="shared" si="22"/>
        <v>2.4330912246414292E-3</v>
      </c>
    </row>
    <row r="1081" spans="1:7" ht="15.75" x14ac:dyDescent="0.25">
      <c r="A1081" s="3">
        <v>39283</v>
      </c>
      <c r="B1081" s="2">
        <v>18.16</v>
      </c>
      <c r="C1081" s="2">
        <v>111.82</v>
      </c>
      <c r="D1081" s="2">
        <v>8.26</v>
      </c>
      <c r="E1081" s="6">
        <f t="shared" si="22"/>
        <v>-1.4758398508584698E-2</v>
      </c>
      <c r="F1081" s="6">
        <f t="shared" si="22"/>
        <v>-1.1558766549763481E-2</v>
      </c>
      <c r="G1081" s="6">
        <f t="shared" si="22"/>
        <v>3.6385728439080898E-3</v>
      </c>
    </row>
    <row r="1082" spans="1:7" ht="15.75" x14ac:dyDescent="0.25">
      <c r="A1082" s="3">
        <v>39290</v>
      </c>
      <c r="B1082" s="2">
        <v>17.010000000000002</v>
      </c>
      <c r="C1082" s="2">
        <v>106.35</v>
      </c>
      <c r="D1082" s="2">
        <v>8.26</v>
      </c>
      <c r="E1082" s="6">
        <f t="shared" si="22"/>
        <v>-6.54199667653768E-2</v>
      </c>
      <c r="F1082" s="6">
        <f t="shared" si="22"/>
        <v>-5.0154893952253032E-2</v>
      </c>
      <c r="G1082" s="6">
        <f t="shared" si="22"/>
        <v>0</v>
      </c>
    </row>
    <row r="1083" spans="1:7" ht="15.75" x14ac:dyDescent="0.25">
      <c r="A1083" s="3">
        <v>39297</v>
      </c>
      <c r="B1083" s="2">
        <v>16.97</v>
      </c>
      <c r="C1083" s="2">
        <v>104.51</v>
      </c>
      <c r="D1083" s="2">
        <v>8.2799999999999994</v>
      </c>
      <c r="E1083" s="6">
        <f t="shared" si="22"/>
        <v>-2.3543271616355949E-3</v>
      </c>
      <c r="F1083" s="6">
        <f t="shared" si="22"/>
        <v>-1.7452781039833824E-2</v>
      </c>
      <c r="G1083" s="6">
        <f t="shared" si="22"/>
        <v>2.4183808642816527E-3</v>
      </c>
    </row>
    <row r="1084" spans="1:7" ht="15.75" x14ac:dyDescent="0.25">
      <c r="A1084" s="3">
        <v>39304</v>
      </c>
      <c r="B1084" s="2">
        <v>16.940000000000001</v>
      </c>
      <c r="C1084" s="2">
        <v>106.07</v>
      </c>
      <c r="D1084" s="2">
        <v>8.2100000000000009</v>
      </c>
      <c r="E1084" s="6">
        <f t="shared" si="22"/>
        <v>-1.7693900222264366E-3</v>
      </c>
      <c r="F1084" s="6">
        <f t="shared" si="22"/>
        <v>1.4816492910966312E-2</v>
      </c>
      <c r="G1084" s="6">
        <f t="shared" si="22"/>
        <v>-8.4900449328312848E-3</v>
      </c>
    </row>
    <row r="1085" spans="1:7" ht="15.75" x14ac:dyDescent="0.25">
      <c r="A1085" s="3">
        <v>39311</v>
      </c>
      <c r="B1085" s="2">
        <v>16.23</v>
      </c>
      <c r="C1085" s="2">
        <v>105.57</v>
      </c>
      <c r="D1085" s="2">
        <v>8.1199999999999992</v>
      </c>
      <c r="E1085" s="6">
        <f t="shared" si="22"/>
        <v>-4.2816307697408511E-2</v>
      </c>
      <c r="F1085" s="6">
        <f t="shared" si="22"/>
        <v>-4.725013515775367E-3</v>
      </c>
      <c r="G1085" s="6">
        <f t="shared" si="22"/>
        <v>-1.1022769290750434E-2</v>
      </c>
    </row>
    <row r="1086" spans="1:7" ht="15.75" x14ac:dyDescent="0.25">
      <c r="A1086" s="3">
        <v>39318</v>
      </c>
      <c r="B1086" s="2">
        <v>17.100000000000001</v>
      </c>
      <c r="C1086" s="2">
        <v>108.03</v>
      </c>
      <c r="D1086" s="2">
        <v>8.1</v>
      </c>
      <c r="E1086" s="6">
        <f t="shared" si="22"/>
        <v>5.2217081982114326E-2</v>
      </c>
      <c r="F1086" s="6">
        <f t="shared" si="22"/>
        <v>2.3034726327290207E-2</v>
      </c>
      <c r="G1086" s="6">
        <f t="shared" si="22"/>
        <v>-2.4660924951934427E-3</v>
      </c>
    </row>
    <row r="1087" spans="1:7" ht="15.75" x14ac:dyDescent="0.25">
      <c r="A1087" s="3">
        <v>39325</v>
      </c>
      <c r="B1087" s="2">
        <v>17.260000000000002</v>
      </c>
      <c r="C1087" s="2">
        <v>107.67</v>
      </c>
      <c r="D1087" s="2">
        <v>8.23</v>
      </c>
      <c r="E1087" s="6">
        <f t="shared" si="22"/>
        <v>9.3132221466676827E-3</v>
      </c>
      <c r="F1087" s="6">
        <f t="shared" si="22"/>
        <v>-3.3379725012679141E-3</v>
      </c>
      <c r="G1087" s="6">
        <f t="shared" si="22"/>
        <v>1.5921953010585476E-2</v>
      </c>
    </row>
    <row r="1088" spans="1:7" ht="15.75" x14ac:dyDescent="0.25">
      <c r="A1088" s="3">
        <v>39332</v>
      </c>
      <c r="B1088" s="2">
        <v>17</v>
      </c>
      <c r="C1088" s="2">
        <v>106.25</v>
      </c>
      <c r="D1088" s="2">
        <v>8.34</v>
      </c>
      <c r="E1088" s="6">
        <f t="shared" si="22"/>
        <v>-1.5178341599065873E-2</v>
      </c>
      <c r="F1088" s="6">
        <f t="shared" si="22"/>
        <v>-1.327618602309945E-2</v>
      </c>
      <c r="G1088" s="6">
        <f t="shared" si="22"/>
        <v>1.3277201681676863E-2</v>
      </c>
    </row>
    <row r="1089" spans="1:7" ht="15.75" x14ac:dyDescent="0.25">
      <c r="A1089" s="3">
        <v>39339</v>
      </c>
      <c r="B1089" s="2">
        <v>17.27</v>
      </c>
      <c r="C1089" s="2">
        <v>108.53</v>
      </c>
      <c r="D1089" s="2">
        <v>8.34</v>
      </c>
      <c r="E1089" s="6">
        <f t="shared" si="22"/>
        <v>1.5757548102371143E-2</v>
      </c>
      <c r="F1089" s="6">
        <f t="shared" si="22"/>
        <v>2.123182465339736E-2</v>
      </c>
      <c r="G1089" s="6">
        <f t="shared" si="22"/>
        <v>0</v>
      </c>
    </row>
    <row r="1090" spans="1:7" ht="15.75" x14ac:dyDescent="0.25">
      <c r="A1090" s="3">
        <v>39346</v>
      </c>
      <c r="B1090" s="2">
        <v>17.899999999999999</v>
      </c>
      <c r="C1090" s="2">
        <v>111.59</v>
      </c>
      <c r="D1090" s="2">
        <v>8.3000000000000007</v>
      </c>
      <c r="E1090" s="6">
        <f t="shared" si="22"/>
        <v>3.5829820688122127E-2</v>
      </c>
      <c r="F1090" s="6">
        <f t="shared" si="22"/>
        <v>2.7804807739686244E-2</v>
      </c>
      <c r="G1090" s="6">
        <f t="shared" si="22"/>
        <v>-4.8077015681030092E-3</v>
      </c>
    </row>
    <row r="1091" spans="1:7" ht="15.75" x14ac:dyDescent="0.25">
      <c r="A1091" s="3">
        <v>39353</v>
      </c>
      <c r="B1091" s="2">
        <v>18.36</v>
      </c>
      <c r="C1091" s="2">
        <v>111.68</v>
      </c>
      <c r="D1091" s="2">
        <v>8.36</v>
      </c>
      <c r="E1091" s="6">
        <f t="shared" si="22"/>
        <v>2.5373672345635229E-2</v>
      </c>
      <c r="F1091" s="6">
        <f t="shared" si="22"/>
        <v>8.0619881645246146E-4</v>
      </c>
      <c r="G1091" s="6">
        <f t="shared" si="22"/>
        <v>7.202912294057796E-3</v>
      </c>
    </row>
    <row r="1092" spans="1:7" ht="15.75" x14ac:dyDescent="0.25">
      <c r="A1092" s="3">
        <v>39360</v>
      </c>
      <c r="B1092" s="2">
        <v>18.78</v>
      </c>
      <c r="C1092" s="2">
        <v>114</v>
      </c>
      <c r="D1092" s="2">
        <v>8.35</v>
      </c>
      <c r="E1092" s="6">
        <f t="shared" si="22"/>
        <v>2.2618088587772582E-2</v>
      </c>
      <c r="F1092" s="6">
        <f t="shared" si="22"/>
        <v>2.0560809380433132E-2</v>
      </c>
      <c r="G1092" s="6">
        <f t="shared" si="22"/>
        <v>-1.1968882338460639E-3</v>
      </c>
    </row>
    <row r="1093" spans="1:7" ht="15.75" x14ac:dyDescent="0.25">
      <c r="A1093" s="3">
        <v>39367</v>
      </c>
      <c r="B1093" s="2">
        <v>18.95</v>
      </c>
      <c r="C1093" s="2">
        <v>114.32</v>
      </c>
      <c r="D1093" s="2">
        <v>8.35</v>
      </c>
      <c r="E1093" s="6">
        <f t="shared" si="22"/>
        <v>9.0114577483183834E-3</v>
      </c>
      <c r="F1093" s="6">
        <f t="shared" si="22"/>
        <v>2.8030852271163373E-3</v>
      </c>
      <c r="G1093" s="6">
        <f t="shared" si="22"/>
        <v>0</v>
      </c>
    </row>
    <row r="1094" spans="1:7" ht="15.75" x14ac:dyDescent="0.25">
      <c r="A1094" s="3">
        <v>39374</v>
      </c>
      <c r="B1094" s="2">
        <v>18.29</v>
      </c>
      <c r="C1094" s="2">
        <v>109.86</v>
      </c>
      <c r="D1094" s="2">
        <v>8.41</v>
      </c>
      <c r="E1094" s="6">
        <f t="shared" ref="E1094:G1157" si="23">LN(B1094/B1093)</f>
        <v>-3.5449469125661048E-2</v>
      </c>
      <c r="F1094" s="6">
        <f t="shared" si="23"/>
        <v>-3.9794705707137612E-2</v>
      </c>
      <c r="G1094" s="6">
        <f t="shared" si="23"/>
        <v>7.1599351220925402E-3</v>
      </c>
    </row>
    <row r="1095" spans="1:7" ht="15.75" x14ac:dyDescent="0.25">
      <c r="A1095" s="3">
        <v>39381</v>
      </c>
      <c r="B1095" s="2">
        <v>18.95</v>
      </c>
      <c r="C1095" s="2">
        <v>112.4</v>
      </c>
      <c r="D1095" s="2">
        <v>8.39</v>
      </c>
      <c r="E1095" s="6">
        <f t="shared" si="23"/>
        <v>3.5449469125661E-2</v>
      </c>
      <c r="F1095" s="6">
        <f t="shared" si="23"/>
        <v>2.2857109545116428E-2</v>
      </c>
      <c r="G1095" s="6">
        <f t="shared" si="23"/>
        <v>-2.3809535057418476E-3</v>
      </c>
    </row>
    <row r="1096" spans="1:7" ht="15.75" x14ac:dyDescent="0.25">
      <c r="A1096" s="3">
        <v>39388</v>
      </c>
      <c r="B1096" s="2">
        <v>18.88</v>
      </c>
      <c r="C1096" s="2">
        <v>110.57</v>
      </c>
      <c r="D1096" s="2">
        <v>8.4</v>
      </c>
      <c r="E1096" s="6">
        <f t="shared" si="23"/>
        <v>-3.7007708110807325E-3</v>
      </c>
      <c r="F1096" s="6">
        <f t="shared" si="23"/>
        <v>-1.6415132905280391E-2</v>
      </c>
      <c r="G1096" s="6">
        <f t="shared" si="23"/>
        <v>1.1911853701530102E-3</v>
      </c>
    </row>
    <row r="1097" spans="1:7" ht="15.75" x14ac:dyDescent="0.25">
      <c r="A1097" s="3">
        <v>39395</v>
      </c>
      <c r="B1097" s="2">
        <v>18.41</v>
      </c>
      <c r="C1097" s="2">
        <v>106.54</v>
      </c>
      <c r="D1097" s="2">
        <v>8.32</v>
      </c>
      <c r="E1097" s="6">
        <f t="shared" si="23"/>
        <v>-2.5209165472368046E-2</v>
      </c>
      <c r="F1097" s="6">
        <f t="shared" si="23"/>
        <v>-3.7128303065457204E-2</v>
      </c>
      <c r="G1097" s="6">
        <f t="shared" si="23"/>
        <v>-9.5694510161506725E-3</v>
      </c>
    </row>
    <row r="1098" spans="1:7" ht="15.75" x14ac:dyDescent="0.25">
      <c r="A1098" s="3">
        <v>39402</v>
      </c>
      <c r="B1098" s="2">
        <v>18.239999999999998</v>
      </c>
      <c r="C1098" s="2">
        <v>106.99</v>
      </c>
      <c r="D1098" s="2">
        <v>8.34</v>
      </c>
      <c r="E1098" s="6">
        <f t="shared" si="23"/>
        <v>-9.2770105988013007E-3</v>
      </c>
      <c r="F1098" s="6">
        <f t="shared" si="23"/>
        <v>4.2148706616619699E-3</v>
      </c>
      <c r="G1098" s="6">
        <f t="shared" si="23"/>
        <v>2.4009615375380463E-3</v>
      </c>
    </row>
    <row r="1099" spans="1:7" ht="15.75" x14ac:dyDescent="0.25">
      <c r="A1099" s="3">
        <v>39409</v>
      </c>
      <c r="B1099" s="2">
        <v>18.07</v>
      </c>
      <c r="C1099" s="2">
        <v>105.69</v>
      </c>
      <c r="D1099" s="2">
        <v>8.36</v>
      </c>
      <c r="E1099" s="6">
        <f t="shared" si="23"/>
        <v>-9.3638800420481356E-3</v>
      </c>
      <c r="F1099" s="6">
        <f t="shared" si="23"/>
        <v>-1.2225091129259154E-2</v>
      </c>
      <c r="G1099" s="6">
        <f t="shared" si="23"/>
        <v>2.3952107259548501E-3</v>
      </c>
    </row>
    <row r="1100" spans="1:7" ht="15.75" x14ac:dyDescent="0.25">
      <c r="A1100" s="3">
        <v>39416</v>
      </c>
      <c r="B1100" s="2">
        <v>18.66</v>
      </c>
      <c r="C1100" s="2">
        <v>108.7</v>
      </c>
      <c r="D1100" s="2">
        <v>8.41</v>
      </c>
      <c r="E1100" s="6">
        <f t="shared" si="23"/>
        <v>3.2129090815060525E-2</v>
      </c>
      <c r="F1100" s="6">
        <f t="shared" si="23"/>
        <v>2.8081513105907823E-2</v>
      </c>
      <c r="G1100" s="6">
        <f t="shared" si="23"/>
        <v>5.9630468882466E-3</v>
      </c>
    </row>
    <row r="1101" spans="1:7" ht="15.75" x14ac:dyDescent="0.25">
      <c r="A1101" s="3">
        <v>39423</v>
      </c>
      <c r="B1101" s="2">
        <v>18.88</v>
      </c>
      <c r="C1101" s="2">
        <v>110.5</v>
      </c>
      <c r="D1101" s="2">
        <v>8.3800000000000008</v>
      </c>
      <c r="E1101" s="6">
        <f t="shared" si="23"/>
        <v>1.1720965298156893E-2</v>
      </c>
      <c r="F1101" s="6">
        <f t="shared" si="23"/>
        <v>1.6423726830643783E-2</v>
      </c>
      <c r="G1101" s="6">
        <f t="shared" si="23"/>
        <v>-3.5735594908649134E-3</v>
      </c>
    </row>
    <row r="1102" spans="1:7" ht="15.75" x14ac:dyDescent="0.25">
      <c r="A1102" s="3">
        <v>39430</v>
      </c>
      <c r="B1102" s="2">
        <v>17.98</v>
      </c>
      <c r="C1102" s="2">
        <v>107.82</v>
      </c>
      <c r="D1102" s="2">
        <v>8.35</v>
      </c>
      <c r="E1102" s="6">
        <f t="shared" si="23"/>
        <v>-4.8843131673880338E-2</v>
      </c>
      <c r="F1102" s="6">
        <f t="shared" si="23"/>
        <v>-2.4552350934284903E-2</v>
      </c>
      <c r="G1102" s="6">
        <f t="shared" si="23"/>
        <v>-3.5863756312276888E-3</v>
      </c>
    </row>
    <row r="1103" spans="1:7" ht="15.75" x14ac:dyDescent="0.25">
      <c r="A1103" s="3">
        <v>39437</v>
      </c>
      <c r="B1103" s="2">
        <v>17.97</v>
      </c>
      <c r="C1103" s="2">
        <v>109.1</v>
      </c>
      <c r="D1103" s="2">
        <v>8.35</v>
      </c>
      <c r="E1103" s="6">
        <f t="shared" si="23"/>
        <v>-5.5632824800662232E-4</v>
      </c>
      <c r="F1103" s="6">
        <f t="shared" si="23"/>
        <v>1.1801722815502512E-2</v>
      </c>
      <c r="G1103" s="6">
        <f t="shared" si="23"/>
        <v>0</v>
      </c>
    </row>
    <row r="1104" spans="1:7" ht="15.75" x14ac:dyDescent="0.25">
      <c r="A1104" s="3">
        <v>39444</v>
      </c>
      <c r="B1104" s="2">
        <v>18.27</v>
      </c>
      <c r="C1104" s="2">
        <v>108.69</v>
      </c>
      <c r="D1104" s="2">
        <v>8.35</v>
      </c>
      <c r="E1104" s="6">
        <f t="shared" si="23"/>
        <v>1.6556669594447609E-2</v>
      </c>
      <c r="F1104" s="6">
        <f t="shared" si="23"/>
        <v>-3.7650992639296035E-3</v>
      </c>
      <c r="G1104" s="6">
        <f t="shared" si="23"/>
        <v>0</v>
      </c>
    </row>
    <row r="1105" spans="1:7" ht="15.75" x14ac:dyDescent="0.25">
      <c r="A1105" s="3">
        <v>39451</v>
      </c>
      <c r="B1105" s="2">
        <v>17.62</v>
      </c>
      <c r="C1105" s="2">
        <v>103.79</v>
      </c>
      <c r="D1105" s="2">
        <v>8.4600000000000009</v>
      </c>
      <c r="E1105" s="6">
        <f t="shared" si="23"/>
        <v>-3.6225749881881812E-2</v>
      </c>
      <c r="F1105" s="6">
        <f t="shared" si="23"/>
        <v>-4.6130166597897877E-2</v>
      </c>
      <c r="G1105" s="6">
        <f t="shared" si="23"/>
        <v>1.3087634755367922E-2</v>
      </c>
    </row>
    <row r="1106" spans="1:7" ht="15.75" x14ac:dyDescent="0.25">
      <c r="A1106" s="3">
        <v>39458</v>
      </c>
      <c r="B1106" s="2">
        <v>17.309999999999999</v>
      </c>
      <c r="C1106" s="2">
        <v>103.07</v>
      </c>
      <c r="D1106" s="2">
        <v>8.51</v>
      </c>
      <c r="E1106" s="6">
        <f t="shared" si="23"/>
        <v>-1.7750251319915665E-2</v>
      </c>
      <c r="F1106" s="6">
        <f t="shared" si="23"/>
        <v>-6.9612579284964154E-3</v>
      </c>
      <c r="G1106" s="6">
        <f t="shared" si="23"/>
        <v>5.8927689671506994E-3</v>
      </c>
    </row>
    <row r="1107" spans="1:7" ht="15.75" x14ac:dyDescent="0.25">
      <c r="A1107" s="3">
        <v>39465</v>
      </c>
      <c r="B1107" s="2">
        <v>16.329999999999998</v>
      </c>
      <c r="C1107" s="2">
        <v>97.5</v>
      </c>
      <c r="D1107" s="2">
        <v>8.5399999999999991</v>
      </c>
      <c r="E1107" s="6">
        <f t="shared" si="23"/>
        <v>-5.8280462205744142E-2</v>
      </c>
      <c r="F1107" s="6">
        <f t="shared" si="23"/>
        <v>-5.555599104489984E-2</v>
      </c>
      <c r="G1107" s="6">
        <f t="shared" si="23"/>
        <v>3.519065215195702E-3</v>
      </c>
    </row>
    <row r="1108" spans="1:7" ht="15.75" x14ac:dyDescent="0.25">
      <c r="A1108" s="3">
        <v>39472</v>
      </c>
      <c r="B1108" s="2">
        <v>16.22</v>
      </c>
      <c r="C1108" s="2">
        <v>97.9</v>
      </c>
      <c r="D1108" s="2">
        <v>8.51</v>
      </c>
      <c r="E1108" s="6">
        <f t="shared" si="23"/>
        <v>-6.7588582951068092E-3</v>
      </c>
      <c r="F1108" s="6">
        <f t="shared" si="23"/>
        <v>4.094171532663368E-3</v>
      </c>
      <c r="G1108" s="6">
        <f t="shared" si="23"/>
        <v>-3.5190652151956205E-3</v>
      </c>
    </row>
    <row r="1109" spans="1:7" ht="15.75" x14ac:dyDescent="0.25">
      <c r="A1109" s="3">
        <v>39479</v>
      </c>
      <c r="B1109" s="2">
        <v>16.79</v>
      </c>
      <c r="C1109" s="2">
        <v>102.7</v>
      </c>
      <c r="D1109" s="2">
        <v>8.52</v>
      </c>
      <c r="E1109" s="6">
        <f t="shared" si="23"/>
        <v>3.4538422402182536E-2</v>
      </c>
      <c r="F1109" s="6">
        <f t="shared" si="23"/>
        <v>4.7865567398047863E-2</v>
      </c>
      <c r="G1109" s="6">
        <f t="shared" si="23"/>
        <v>1.1743982559416616E-3</v>
      </c>
    </row>
    <row r="1110" spans="1:7" ht="15.75" x14ac:dyDescent="0.25">
      <c r="A1110" s="3">
        <v>39486</v>
      </c>
      <c r="B1110" s="2">
        <v>15.79</v>
      </c>
      <c r="C1110" s="2">
        <v>98.05</v>
      </c>
      <c r="D1110" s="2">
        <v>8.52</v>
      </c>
      <c r="E1110" s="6">
        <f t="shared" si="23"/>
        <v>-6.1406642821898789E-2</v>
      </c>
      <c r="F1110" s="6">
        <f t="shared" si="23"/>
        <v>-4.6334564292157265E-2</v>
      </c>
      <c r="G1110" s="6">
        <f t="shared" si="23"/>
        <v>0</v>
      </c>
    </row>
    <row r="1111" spans="1:7" ht="15.75" x14ac:dyDescent="0.25">
      <c r="A1111" s="3">
        <v>39493</v>
      </c>
      <c r="B1111" s="2">
        <v>16.27</v>
      </c>
      <c r="C1111" s="2">
        <v>99.48</v>
      </c>
      <c r="D1111" s="2">
        <v>8.4499999999999993</v>
      </c>
      <c r="E1111" s="6">
        <f t="shared" si="23"/>
        <v>2.9946092963395666E-2</v>
      </c>
      <c r="F1111" s="6">
        <f t="shared" si="23"/>
        <v>1.4479066292848741E-2</v>
      </c>
      <c r="G1111" s="6">
        <f t="shared" si="23"/>
        <v>-8.2498994721419486E-3</v>
      </c>
    </row>
    <row r="1112" spans="1:7" ht="15.75" x14ac:dyDescent="0.25">
      <c r="A1112" s="3">
        <v>39500</v>
      </c>
      <c r="B1112" s="2">
        <v>16.61</v>
      </c>
      <c r="C1112" s="2">
        <v>99.77</v>
      </c>
      <c r="D1112" s="2">
        <v>8.35</v>
      </c>
      <c r="E1112" s="6">
        <f t="shared" si="23"/>
        <v>2.0682002394256962E-2</v>
      </c>
      <c r="F1112" s="6">
        <f t="shared" si="23"/>
        <v>2.9109179902118694E-3</v>
      </c>
      <c r="G1112" s="6">
        <f t="shared" si="23"/>
        <v>-1.1904902506318314E-2</v>
      </c>
    </row>
    <row r="1113" spans="1:7" ht="15.75" x14ac:dyDescent="0.25">
      <c r="A1113" s="3">
        <v>39507</v>
      </c>
      <c r="B1113" s="2">
        <v>16.690000000000001</v>
      </c>
      <c r="C1113" s="2">
        <v>98.15</v>
      </c>
      <c r="D1113" s="2">
        <v>8.11</v>
      </c>
      <c r="E1113" s="6">
        <f t="shared" si="23"/>
        <v>4.8048140485403481E-3</v>
      </c>
      <c r="F1113" s="6">
        <f t="shared" si="23"/>
        <v>-1.6370616202945616E-2</v>
      </c>
      <c r="G1113" s="6">
        <f t="shared" si="23"/>
        <v>-2.9163670735442543E-2</v>
      </c>
    </row>
    <row r="1114" spans="1:7" ht="15.75" x14ac:dyDescent="0.25">
      <c r="A1114" s="3">
        <v>39514</v>
      </c>
      <c r="B1114" s="2">
        <v>16.260000000000002</v>
      </c>
      <c r="C1114" s="2">
        <v>95.46</v>
      </c>
      <c r="D1114" s="2">
        <v>8.36</v>
      </c>
      <c r="E1114" s="6">
        <f t="shared" si="23"/>
        <v>-2.6101633554079143E-2</v>
      </c>
      <c r="F1114" s="6">
        <f t="shared" si="23"/>
        <v>-2.7789609144719736E-2</v>
      </c>
      <c r="G1114" s="6">
        <f t="shared" si="23"/>
        <v>3.0360558969288725E-2</v>
      </c>
    </row>
    <row r="1115" spans="1:7" ht="15.75" x14ac:dyDescent="0.25">
      <c r="A1115" s="3">
        <v>39521</v>
      </c>
      <c r="B1115" s="2">
        <v>16.170000000000002</v>
      </c>
      <c r="C1115" s="2">
        <v>95.12</v>
      </c>
      <c r="D1115" s="2">
        <v>8.33</v>
      </c>
      <c r="E1115" s="6">
        <f t="shared" si="23"/>
        <v>-5.5504305306490918E-3</v>
      </c>
      <c r="F1115" s="6">
        <f t="shared" si="23"/>
        <v>-3.5680591952240315E-3</v>
      </c>
      <c r="G1115" s="6">
        <f t="shared" si="23"/>
        <v>-3.5949709178588118E-3</v>
      </c>
    </row>
    <row r="1116" spans="1:7" ht="15.75" x14ac:dyDescent="0.25">
      <c r="A1116" s="3">
        <v>39528</v>
      </c>
      <c r="B1116" s="2">
        <v>15.8</v>
      </c>
      <c r="C1116" s="2">
        <v>98.19</v>
      </c>
      <c r="D1116" s="2">
        <v>8.32</v>
      </c>
      <c r="E1116" s="6">
        <f t="shared" si="23"/>
        <v>-2.3147733556094424E-2</v>
      </c>
      <c r="F1116" s="6">
        <f t="shared" si="23"/>
        <v>3.1765124798672384E-2</v>
      </c>
      <c r="G1116" s="6">
        <f t="shared" si="23"/>
        <v>-1.2012013456341253E-3</v>
      </c>
    </row>
    <row r="1117" spans="1:7" ht="15.75" x14ac:dyDescent="0.25">
      <c r="A1117" s="3">
        <v>39535</v>
      </c>
      <c r="B1117" s="2">
        <v>16.41</v>
      </c>
      <c r="C1117" s="2">
        <v>97.16</v>
      </c>
      <c r="D1117" s="2">
        <v>8.33</v>
      </c>
      <c r="E1117" s="6">
        <f t="shared" si="23"/>
        <v>3.7880965069078391E-2</v>
      </c>
      <c r="F1117" s="6">
        <f t="shared" si="23"/>
        <v>-1.0545273047227131E-2</v>
      </c>
      <c r="G1117" s="6">
        <f t="shared" si="23"/>
        <v>1.2012013456341492E-3</v>
      </c>
    </row>
    <row r="1118" spans="1:7" ht="15.75" x14ac:dyDescent="0.25">
      <c r="A1118" s="3">
        <v>39542</v>
      </c>
      <c r="B1118" s="2">
        <v>17.18</v>
      </c>
      <c r="C1118" s="2">
        <v>101.26</v>
      </c>
      <c r="D1118" s="2">
        <v>8.36</v>
      </c>
      <c r="E1118" s="6">
        <f t="shared" si="23"/>
        <v>4.5855011454109751E-2</v>
      </c>
      <c r="F1118" s="6">
        <f t="shared" si="23"/>
        <v>4.1332362407791513E-2</v>
      </c>
      <c r="G1118" s="6">
        <f t="shared" si="23"/>
        <v>3.5949709178587932E-3</v>
      </c>
    </row>
    <row r="1119" spans="1:7" ht="15.75" x14ac:dyDescent="0.25">
      <c r="A1119" s="3">
        <v>39549</v>
      </c>
      <c r="B1119" s="2">
        <v>16.809999999999999</v>
      </c>
      <c r="C1119" s="2">
        <v>98.53</v>
      </c>
      <c r="D1119" s="2">
        <v>8.4600000000000009</v>
      </c>
      <c r="E1119" s="6">
        <f t="shared" si="23"/>
        <v>-2.1771969135585146E-2</v>
      </c>
      <c r="F1119" s="6">
        <f t="shared" si="23"/>
        <v>-2.7330396207379908E-2</v>
      </c>
      <c r="G1119" s="6">
        <f t="shared" si="23"/>
        <v>1.1890746521521773E-2</v>
      </c>
    </row>
    <row r="1120" spans="1:7" ht="15.75" x14ac:dyDescent="0.25">
      <c r="A1120" s="3">
        <v>39556</v>
      </c>
      <c r="B1120" s="2">
        <v>17.46</v>
      </c>
      <c r="C1120" s="2">
        <v>102.8</v>
      </c>
      <c r="D1120" s="2">
        <v>8.41</v>
      </c>
      <c r="E1120" s="6">
        <f t="shared" si="23"/>
        <v>3.7938602990932005E-2</v>
      </c>
      <c r="F1120" s="6">
        <f t="shared" si="23"/>
        <v>4.2424282686681469E-2</v>
      </c>
      <c r="G1120" s="6">
        <f t="shared" si="23"/>
        <v>-5.9276996332752888E-3</v>
      </c>
    </row>
    <row r="1121" spans="1:7" ht="15.75" x14ac:dyDescent="0.25">
      <c r="A1121" s="3">
        <v>39563</v>
      </c>
      <c r="B1121" s="2">
        <v>17.62</v>
      </c>
      <c r="C1121" s="2">
        <v>103.36</v>
      </c>
      <c r="D1121" s="2">
        <v>8.3800000000000008</v>
      </c>
      <c r="E1121" s="6">
        <f t="shared" si="23"/>
        <v>9.1220700965772717E-3</v>
      </c>
      <c r="F1121" s="6">
        <f t="shared" si="23"/>
        <v>5.4326870132269667E-3</v>
      </c>
      <c r="G1121" s="6">
        <f t="shared" si="23"/>
        <v>-3.5735594908649134E-3</v>
      </c>
    </row>
    <row r="1122" spans="1:7" ht="15.75" x14ac:dyDescent="0.25">
      <c r="A1122" s="3">
        <v>39570</v>
      </c>
      <c r="B1122" s="2">
        <v>17.809999999999999</v>
      </c>
      <c r="C1122" s="2">
        <v>104.58</v>
      </c>
      <c r="D1122" s="2">
        <v>8.42</v>
      </c>
      <c r="E1122" s="6">
        <f t="shared" si="23"/>
        <v>1.0725476793536654E-2</v>
      </c>
      <c r="F1122" s="6">
        <f t="shared" si="23"/>
        <v>1.1734288725692803E-2</v>
      </c>
      <c r="G1122" s="6">
        <f t="shared" si="23"/>
        <v>4.7619137602435638E-3</v>
      </c>
    </row>
    <row r="1123" spans="1:7" ht="15.75" x14ac:dyDescent="0.25">
      <c r="A1123" s="3">
        <v>39577</v>
      </c>
      <c r="B1123" s="2">
        <v>17.66</v>
      </c>
      <c r="C1123" s="2">
        <v>102.76</v>
      </c>
      <c r="D1123" s="2">
        <v>8.4600000000000009</v>
      </c>
      <c r="E1123" s="6">
        <f t="shared" si="23"/>
        <v>-8.4579021257562663E-3</v>
      </c>
      <c r="F1123" s="6">
        <f t="shared" si="23"/>
        <v>-1.7556156518301606E-2</v>
      </c>
      <c r="G1123" s="6">
        <f t="shared" si="23"/>
        <v>4.7393453638965681E-3</v>
      </c>
    </row>
    <row r="1124" spans="1:7" ht="15.75" x14ac:dyDescent="0.25">
      <c r="A1124" s="3">
        <v>39584</v>
      </c>
      <c r="B1124" s="2">
        <v>18.23</v>
      </c>
      <c r="C1124" s="2">
        <v>105.57</v>
      </c>
      <c r="D1124" s="2">
        <v>8.49</v>
      </c>
      <c r="E1124" s="6">
        <f t="shared" si="23"/>
        <v>3.1766393514757685E-2</v>
      </c>
      <c r="F1124" s="6">
        <f t="shared" si="23"/>
        <v>2.6978067759920506E-2</v>
      </c>
      <c r="G1124" s="6">
        <f t="shared" si="23"/>
        <v>3.5398267051239868E-3</v>
      </c>
    </row>
    <row r="1125" spans="1:7" ht="15.75" x14ac:dyDescent="0.25">
      <c r="A1125" s="3">
        <v>39591</v>
      </c>
      <c r="B1125" s="2">
        <v>17.78</v>
      </c>
      <c r="C1125" s="2">
        <v>101.95</v>
      </c>
      <c r="D1125" s="2">
        <v>8.5</v>
      </c>
      <c r="E1125" s="6">
        <f t="shared" si="23"/>
        <v>-2.4994358604813138E-2</v>
      </c>
      <c r="F1125" s="6">
        <f t="shared" si="23"/>
        <v>-3.489174298113918E-2</v>
      </c>
      <c r="G1125" s="6">
        <f t="shared" si="23"/>
        <v>1.1771631730148311E-3</v>
      </c>
    </row>
    <row r="1126" spans="1:7" ht="15.75" x14ac:dyDescent="0.25">
      <c r="A1126" s="3">
        <v>39598</v>
      </c>
      <c r="B1126" s="2">
        <v>17.87</v>
      </c>
      <c r="C1126" s="2">
        <v>103.78</v>
      </c>
      <c r="D1126" s="2">
        <v>8.49</v>
      </c>
      <c r="E1126" s="6">
        <f t="shared" si="23"/>
        <v>5.0490990855781128E-3</v>
      </c>
      <c r="F1126" s="6">
        <f t="shared" si="23"/>
        <v>1.7790776919129378E-2</v>
      </c>
      <c r="G1126" s="6">
        <f t="shared" si="23"/>
        <v>-1.177163173014752E-3</v>
      </c>
    </row>
    <row r="1127" spans="1:7" ht="15.75" x14ac:dyDescent="0.25">
      <c r="A1127" s="3">
        <v>39605</v>
      </c>
      <c r="B1127" s="2">
        <v>17.309999999999999</v>
      </c>
      <c r="C1127" s="2">
        <v>100.92</v>
      </c>
      <c r="D1127" s="2">
        <v>8.5</v>
      </c>
      <c r="E1127" s="6">
        <f t="shared" si="23"/>
        <v>-3.1838959983218972E-2</v>
      </c>
      <c r="F1127" s="6">
        <f t="shared" si="23"/>
        <v>-2.7945150166736557E-2</v>
      </c>
      <c r="G1127" s="6">
        <f t="shared" si="23"/>
        <v>1.1771631730148311E-3</v>
      </c>
    </row>
    <row r="1128" spans="1:7" ht="15.75" x14ac:dyDescent="0.25">
      <c r="A1128" s="3">
        <v>39612</v>
      </c>
      <c r="B1128" s="2">
        <v>16.82</v>
      </c>
      <c r="C1128" s="2">
        <v>100.9</v>
      </c>
      <c r="D1128" s="2">
        <v>8.42</v>
      </c>
      <c r="E1128" s="6">
        <f t="shared" si="23"/>
        <v>-2.8715714643315834E-2</v>
      </c>
      <c r="F1128" s="6">
        <f t="shared" si="23"/>
        <v>-1.9819641329365682E-4</v>
      </c>
      <c r="G1128" s="6">
        <f t="shared" si="23"/>
        <v>-9.4563352420354001E-3</v>
      </c>
    </row>
    <row r="1129" spans="1:7" ht="15.75" x14ac:dyDescent="0.25">
      <c r="A1129" s="3">
        <v>39619</v>
      </c>
      <c r="B1129" s="2">
        <v>16.420000000000002</v>
      </c>
      <c r="C1129" s="2">
        <v>97.81</v>
      </c>
      <c r="D1129" s="2">
        <v>8.3699999999999992</v>
      </c>
      <c r="E1129" s="6">
        <f t="shared" si="23"/>
        <v>-2.4068550520519757E-2</v>
      </c>
      <c r="F1129" s="6">
        <f t="shared" si="23"/>
        <v>-3.1103106057161808E-2</v>
      </c>
      <c r="G1129" s="6">
        <f t="shared" si="23"/>
        <v>-5.9559437528515381E-3</v>
      </c>
    </row>
    <row r="1130" spans="1:7" ht="15.75" x14ac:dyDescent="0.25">
      <c r="A1130" s="3">
        <v>39626</v>
      </c>
      <c r="B1130" s="2">
        <v>16.18</v>
      </c>
      <c r="C1130" s="2">
        <v>94.89</v>
      </c>
      <c r="D1130" s="2">
        <v>8.3699999999999992</v>
      </c>
      <c r="E1130" s="6">
        <f t="shared" si="23"/>
        <v>-1.4724192393936675E-2</v>
      </c>
      <c r="F1130" s="6">
        <f t="shared" si="23"/>
        <v>-3.0308495316734421E-2</v>
      </c>
      <c r="G1130" s="6">
        <f t="shared" si="23"/>
        <v>0</v>
      </c>
    </row>
    <row r="1131" spans="1:7" ht="15.75" x14ac:dyDescent="0.25">
      <c r="A1131" s="3">
        <v>39633</v>
      </c>
      <c r="B1131" s="2">
        <v>15.67</v>
      </c>
      <c r="C1131" s="2">
        <v>93.77</v>
      </c>
      <c r="D1131" s="2">
        <v>8.4600000000000009</v>
      </c>
      <c r="E1131" s="6">
        <f t="shared" si="23"/>
        <v>-3.2027855262416173E-2</v>
      </c>
      <c r="F1131" s="6">
        <f t="shared" si="23"/>
        <v>-1.1873350554133402E-2</v>
      </c>
      <c r="G1131" s="6">
        <f t="shared" si="23"/>
        <v>1.0695289116748169E-2</v>
      </c>
    </row>
    <row r="1132" spans="1:7" ht="15.75" x14ac:dyDescent="0.25">
      <c r="A1132" s="3">
        <v>39640</v>
      </c>
      <c r="B1132" s="2">
        <v>15.4</v>
      </c>
      <c r="C1132" s="2">
        <v>92.09</v>
      </c>
      <c r="D1132" s="2">
        <v>8.49</v>
      </c>
      <c r="E1132" s="6">
        <f t="shared" si="23"/>
        <v>-1.7380546948345985E-2</v>
      </c>
      <c r="F1132" s="6">
        <f t="shared" si="23"/>
        <v>-1.8078615698258117E-2</v>
      </c>
      <c r="G1132" s="6">
        <f t="shared" si="23"/>
        <v>3.5398267051239868E-3</v>
      </c>
    </row>
    <row r="1133" spans="1:7" ht="15.75" x14ac:dyDescent="0.25">
      <c r="A1133" s="3">
        <v>39647</v>
      </c>
      <c r="B1133" s="2">
        <v>15.68</v>
      </c>
      <c r="C1133" s="2">
        <v>93.68</v>
      </c>
      <c r="D1133" s="2">
        <v>8.43</v>
      </c>
      <c r="E1133" s="6">
        <f t="shared" si="23"/>
        <v>1.8018505502678212E-2</v>
      </c>
      <c r="F1133" s="6">
        <f t="shared" si="23"/>
        <v>1.7118359556186197E-2</v>
      </c>
      <c r="G1133" s="6">
        <f t="shared" si="23"/>
        <v>-7.0922283094919103E-3</v>
      </c>
    </row>
    <row r="1134" spans="1:7" ht="15.75" x14ac:dyDescent="0.25">
      <c r="A1134" s="3">
        <v>39654</v>
      </c>
      <c r="B1134" s="2">
        <v>15.6</v>
      </c>
      <c r="C1134" s="2">
        <v>93.47</v>
      </c>
      <c r="D1134" s="2">
        <v>8.3800000000000008</v>
      </c>
      <c r="E1134" s="6">
        <f t="shared" si="23"/>
        <v>-5.1151006667703768E-3</v>
      </c>
      <c r="F1134" s="6">
        <f t="shared" si="23"/>
        <v>-2.2441900949699508E-3</v>
      </c>
      <c r="G1134" s="6">
        <f t="shared" si="23"/>
        <v>-5.9488575197722852E-3</v>
      </c>
    </row>
    <row r="1135" spans="1:7" ht="15.75" x14ac:dyDescent="0.25">
      <c r="A1135" s="3">
        <v>39661</v>
      </c>
      <c r="B1135" s="2">
        <v>15.45</v>
      </c>
      <c r="C1135" s="2">
        <v>93.7</v>
      </c>
      <c r="D1135" s="2">
        <v>8.41</v>
      </c>
      <c r="E1135" s="6">
        <f t="shared" si="23"/>
        <v>-9.6619109117369716E-3</v>
      </c>
      <c r="F1135" s="6">
        <f t="shared" si="23"/>
        <v>2.4576600498844316E-3</v>
      </c>
      <c r="G1135" s="6">
        <f t="shared" si="23"/>
        <v>3.5735594908649221E-3</v>
      </c>
    </row>
    <row r="1136" spans="1:7" ht="15.75" x14ac:dyDescent="0.25">
      <c r="A1136" s="3">
        <v>39668</v>
      </c>
      <c r="B1136" s="2">
        <v>15.43</v>
      </c>
      <c r="C1136" s="2">
        <v>96.44</v>
      </c>
      <c r="D1136" s="2">
        <v>8.42</v>
      </c>
      <c r="E1136" s="6">
        <f t="shared" si="23"/>
        <v>-1.2953369686849821E-3</v>
      </c>
      <c r="F1136" s="6">
        <f t="shared" si="23"/>
        <v>2.8822864068593725E-2</v>
      </c>
      <c r="G1136" s="6">
        <f t="shared" si="23"/>
        <v>1.1883542693787133E-3</v>
      </c>
    </row>
    <row r="1137" spans="1:7" ht="15.75" x14ac:dyDescent="0.25">
      <c r="A1137" s="3">
        <v>39675</v>
      </c>
      <c r="B1137" s="2">
        <v>14.99</v>
      </c>
      <c r="C1137" s="2">
        <v>96.66</v>
      </c>
      <c r="D1137" s="2">
        <v>8.48</v>
      </c>
      <c r="E1137" s="6">
        <f t="shared" si="23"/>
        <v>-2.8930354260563139E-2</v>
      </c>
      <c r="F1137" s="6">
        <f t="shared" si="23"/>
        <v>2.2786131039676432E-3</v>
      </c>
      <c r="G1137" s="6">
        <f t="shared" si="23"/>
        <v>7.1006215495763685E-3</v>
      </c>
    </row>
    <row r="1138" spans="1:7" ht="15.75" x14ac:dyDescent="0.25">
      <c r="A1138" s="3">
        <v>39682</v>
      </c>
      <c r="B1138" s="2">
        <v>14.91</v>
      </c>
      <c r="C1138" s="2">
        <v>96.25</v>
      </c>
      <c r="D1138" s="2">
        <v>8.48</v>
      </c>
      <c r="E1138" s="6">
        <f t="shared" si="23"/>
        <v>-5.3511833378593072E-3</v>
      </c>
      <c r="F1138" s="6">
        <f t="shared" si="23"/>
        <v>-4.2506932490443371E-3</v>
      </c>
      <c r="G1138" s="6">
        <f t="shared" si="23"/>
        <v>0</v>
      </c>
    </row>
    <row r="1139" spans="1:7" ht="15.75" x14ac:dyDescent="0.25">
      <c r="A1139" s="3">
        <v>39689</v>
      </c>
      <c r="B1139" s="2">
        <v>14.96</v>
      </c>
      <c r="C1139" s="2">
        <v>95.59</v>
      </c>
      <c r="D1139" s="2">
        <v>8.5</v>
      </c>
      <c r="E1139" s="6">
        <f t="shared" si="23"/>
        <v>3.3478437696841199E-3</v>
      </c>
      <c r="F1139" s="6">
        <f t="shared" si="23"/>
        <v>-6.8807610922223166E-3</v>
      </c>
      <c r="G1139" s="6">
        <f t="shared" si="23"/>
        <v>2.3557136924589835E-3</v>
      </c>
    </row>
    <row r="1140" spans="1:7" ht="15.75" x14ac:dyDescent="0.25">
      <c r="A1140" s="3">
        <v>39696</v>
      </c>
      <c r="B1140" s="2">
        <v>14</v>
      </c>
      <c r="C1140" s="2">
        <v>92.62</v>
      </c>
      <c r="D1140" s="2">
        <v>8.5399999999999991</v>
      </c>
      <c r="E1140" s="6">
        <f t="shared" si="23"/>
        <v>-6.6322642931072609E-2</v>
      </c>
      <c r="F1140" s="6">
        <f t="shared" si="23"/>
        <v>-3.1563111023065284E-2</v>
      </c>
      <c r="G1140" s="6">
        <f t="shared" si="23"/>
        <v>4.6948443042076635E-3</v>
      </c>
    </row>
    <row r="1141" spans="1:7" ht="15.75" x14ac:dyDescent="0.25">
      <c r="A1141" s="3">
        <v>39703</v>
      </c>
      <c r="B1141" s="2">
        <v>14.06</v>
      </c>
      <c r="C1141" s="2">
        <v>93.37</v>
      </c>
      <c r="D1141" s="2">
        <v>8.5299999999999994</v>
      </c>
      <c r="E1141" s="6">
        <f t="shared" si="23"/>
        <v>4.276556767260172E-3</v>
      </c>
      <c r="F1141" s="6">
        <f t="shared" si="23"/>
        <v>8.0649934432285159E-3</v>
      </c>
      <c r="G1141" s="6">
        <f t="shared" si="23"/>
        <v>-1.1716462968907467E-3</v>
      </c>
    </row>
    <row r="1142" spans="1:7" ht="15.75" x14ac:dyDescent="0.25">
      <c r="A1142" s="3">
        <v>39710</v>
      </c>
      <c r="B1142" s="2">
        <v>14.3</v>
      </c>
      <c r="C1142" s="2">
        <v>93.65</v>
      </c>
      <c r="D1142" s="2">
        <v>8.33</v>
      </c>
      <c r="E1142" s="6">
        <f t="shared" si="23"/>
        <v>1.6925650883342819E-2</v>
      </c>
      <c r="F1142" s="6">
        <f t="shared" si="23"/>
        <v>2.9943343942630735E-3</v>
      </c>
      <c r="G1142" s="6">
        <f t="shared" si="23"/>
        <v>-2.3725905324836344E-2</v>
      </c>
    </row>
    <row r="1143" spans="1:7" ht="15.75" x14ac:dyDescent="0.25">
      <c r="A1143" s="3">
        <v>39717</v>
      </c>
      <c r="B1143" s="2">
        <v>13.84</v>
      </c>
      <c r="C1143" s="2">
        <v>90.55</v>
      </c>
      <c r="D1143" s="2">
        <v>8.17</v>
      </c>
      <c r="E1143" s="6">
        <f t="shared" si="23"/>
        <v>-3.2696587076338178E-2</v>
      </c>
      <c r="F1143" s="6">
        <f t="shared" si="23"/>
        <v>-3.3662244560675188E-2</v>
      </c>
      <c r="G1143" s="6">
        <f t="shared" si="23"/>
        <v>-1.9394547306839802E-2</v>
      </c>
    </row>
    <row r="1144" spans="1:7" ht="15.75" x14ac:dyDescent="0.25">
      <c r="A1144" s="3">
        <v>39724</v>
      </c>
      <c r="B1144" s="2">
        <v>12.28</v>
      </c>
      <c r="C1144" s="2">
        <v>82.1</v>
      </c>
      <c r="D1144" s="2">
        <v>8.1199999999999992</v>
      </c>
      <c r="E1144" s="6">
        <f t="shared" si="23"/>
        <v>-0.11959102747052713</v>
      </c>
      <c r="F1144" s="6">
        <f t="shared" si="23"/>
        <v>-9.796416787103987E-2</v>
      </c>
      <c r="G1144" s="6">
        <f t="shared" si="23"/>
        <v>-6.1387546983250139E-3</v>
      </c>
    </row>
    <row r="1145" spans="1:7" ht="15.75" x14ac:dyDescent="0.25">
      <c r="A1145" s="3">
        <v>39731</v>
      </c>
      <c r="B1145" s="2">
        <v>10.02</v>
      </c>
      <c r="C1145" s="2">
        <v>67.209999999999994</v>
      </c>
      <c r="D1145" s="2">
        <v>7.87</v>
      </c>
      <c r="E1145" s="6">
        <f t="shared" si="23"/>
        <v>-0.20338882706227762</v>
      </c>
      <c r="F1145" s="6">
        <f t="shared" si="23"/>
        <v>-0.20011597047650806</v>
      </c>
      <c r="G1145" s="6">
        <f t="shared" si="23"/>
        <v>-3.1272091744274602E-2</v>
      </c>
    </row>
    <row r="1146" spans="1:7" ht="15.75" x14ac:dyDescent="0.25">
      <c r="A1146" s="3">
        <v>39738</v>
      </c>
      <c r="B1146" s="2">
        <v>10.08</v>
      </c>
      <c r="C1146" s="2">
        <v>70.31</v>
      </c>
      <c r="D1146" s="2">
        <v>7.65</v>
      </c>
      <c r="E1146" s="6">
        <f t="shared" si="23"/>
        <v>5.9701669865039747E-3</v>
      </c>
      <c r="F1146" s="6">
        <f t="shared" si="23"/>
        <v>4.5091990229195536E-2</v>
      </c>
      <c r="G1146" s="6">
        <f t="shared" si="23"/>
        <v>-2.8352414590867351E-2</v>
      </c>
    </row>
    <row r="1147" spans="1:7" ht="15.75" x14ac:dyDescent="0.25">
      <c r="A1147" s="3">
        <v>39745</v>
      </c>
      <c r="B1147" s="2">
        <v>8.8000000000000007</v>
      </c>
      <c r="C1147" s="2">
        <v>65.55</v>
      </c>
      <c r="D1147" s="2">
        <v>7.96</v>
      </c>
      <c r="E1147" s="6">
        <f t="shared" si="23"/>
        <v>-0.13580154115906162</v>
      </c>
      <c r="F1147" s="6">
        <f t="shared" si="23"/>
        <v>-7.0100826001361208E-2</v>
      </c>
      <c r="G1147" s="6">
        <f t="shared" si="23"/>
        <v>3.972335201784704E-2</v>
      </c>
    </row>
    <row r="1148" spans="1:7" ht="15.75" x14ac:dyDescent="0.25">
      <c r="A1148" s="3">
        <v>39752</v>
      </c>
      <c r="B1148" s="2">
        <v>10.06</v>
      </c>
      <c r="C1148" s="2">
        <v>72.459999999999994</v>
      </c>
      <c r="D1148" s="2">
        <v>7.91</v>
      </c>
      <c r="E1148" s="6">
        <f t="shared" si="23"/>
        <v>0.13381544318743227</v>
      </c>
      <c r="F1148" s="6">
        <f t="shared" si="23"/>
        <v>0.10022147525722236</v>
      </c>
      <c r="G1148" s="6">
        <f t="shared" si="23"/>
        <v>-6.3012180767291403E-3</v>
      </c>
    </row>
    <row r="1149" spans="1:7" ht="15.75" x14ac:dyDescent="0.25">
      <c r="A1149" s="3">
        <v>39759</v>
      </c>
      <c r="B1149" s="2">
        <v>9.99</v>
      </c>
      <c r="C1149" s="2">
        <v>69.72</v>
      </c>
      <c r="D1149" s="2">
        <v>7.98</v>
      </c>
      <c r="E1149" s="6">
        <f t="shared" si="23"/>
        <v>-6.9825720111310313E-3</v>
      </c>
      <c r="F1149" s="6">
        <f t="shared" si="23"/>
        <v>-3.8547464815110927E-2</v>
      </c>
      <c r="G1149" s="6">
        <f t="shared" si="23"/>
        <v>8.8106296821549059E-3</v>
      </c>
    </row>
    <row r="1150" spans="1:7" ht="15.75" x14ac:dyDescent="0.25">
      <c r="A1150" s="3">
        <v>39766</v>
      </c>
      <c r="B1150" s="2">
        <v>9.1300000000000008</v>
      </c>
      <c r="C1150" s="2">
        <v>65.45</v>
      </c>
      <c r="D1150" s="2">
        <v>8</v>
      </c>
      <c r="E1150" s="6">
        <f t="shared" si="23"/>
        <v>-9.0018898053584998E-2</v>
      </c>
      <c r="F1150" s="6">
        <f t="shared" si="23"/>
        <v>-6.3200728295911224E-2</v>
      </c>
      <c r="G1150" s="6">
        <f t="shared" si="23"/>
        <v>2.5031302181184748E-3</v>
      </c>
    </row>
    <row r="1151" spans="1:7" ht="15.75" x14ac:dyDescent="0.25">
      <c r="A1151" s="3">
        <v>39773</v>
      </c>
      <c r="B1151" s="2">
        <v>8.39</v>
      </c>
      <c r="C1151" s="2">
        <v>60.01</v>
      </c>
      <c r="D1151" s="2">
        <v>7.96</v>
      </c>
      <c r="E1151" s="6">
        <f t="shared" si="23"/>
        <v>-8.4525174127762351E-2</v>
      </c>
      <c r="F1151" s="6">
        <f t="shared" si="23"/>
        <v>-8.6775277354487493E-2</v>
      </c>
      <c r="G1151" s="6">
        <f t="shared" si="23"/>
        <v>-5.0125418235442863E-3</v>
      </c>
    </row>
    <row r="1152" spans="1:7" ht="15.75" x14ac:dyDescent="0.25">
      <c r="A1152" s="3">
        <v>39780</v>
      </c>
      <c r="B1152" s="2">
        <v>9.27</v>
      </c>
      <c r="C1152" s="2">
        <v>67.260000000000005</v>
      </c>
      <c r="D1152" s="2">
        <v>7.88</v>
      </c>
      <c r="E1152" s="6">
        <f t="shared" si="23"/>
        <v>9.9742859098648898E-2</v>
      </c>
      <c r="F1152" s="6">
        <f t="shared" si="23"/>
        <v>0.11405449131070225</v>
      </c>
      <c r="G1152" s="6">
        <f t="shared" si="23"/>
        <v>-1.0101095986503933E-2</v>
      </c>
    </row>
    <row r="1153" spans="1:7" ht="15.75" x14ac:dyDescent="0.25">
      <c r="A1153" s="3">
        <v>39787</v>
      </c>
      <c r="B1153" s="2">
        <v>8.83</v>
      </c>
      <c r="C1153" s="2">
        <v>65.790000000000006</v>
      </c>
      <c r="D1153" s="2">
        <v>7.74</v>
      </c>
      <c r="E1153" s="6">
        <f t="shared" si="23"/>
        <v>-4.8628364961895092E-2</v>
      </c>
      <c r="F1153" s="6">
        <f t="shared" si="23"/>
        <v>-2.2097855214217026E-2</v>
      </c>
      <c r="G1153" s="6">
        <f t="shared" si="23"/>
        <v>-1.7926216268152009E-2</v>
      </c>
    </row>
    <row r="1154" spans="1:7" ht="15.75" x14ac:dyDescent="0.25">
      <c r="A1154" s="3">
        <v>39794</v>
      </c>
      <c r="B1154" s="2">
        <v>9.51</v>
      </c>
      <c r="C1154" s="2">
        <v>66.11</v>
      </c>
      <c r="D1154" s="2">
        <v>7.58</v>
      </c>
      <c r="E1154" s="6">
        <f t="shared" si="23"/>
        <v>7.4188861941430331E-2</v>
      </c>
      <c r="F1154" s="6">
        <f t="shared" si="23"/>
        <v>4.8521702475801632E-3</v>
      </c>
      <c r="G1154" s="6">
        <f t="shared" si="23"/>
        <v>-2.0888487947355421E-2</v>
      </c>
    </row>
    <row r="1155" spans="1:7" ht="15.75" x14ac:dyDescent="0.25">
      <c r="A1155" s="3">
        <v>39801</v>
      </c>
      <c r="B1155" s="2">
        <v>9.77</v>
      </c>
      <c r="C1155" s="2">
        <v>66.72</v>
      </c>
      <c r="D1155" s="2">
        <v>7.67</v>
      </c>
      <c r="E1155" s="6">
        <f t="shared" si="23"/>
        <v>2.6972589497392487E-2</v>
      </c>
      <c r="F1155" s="6">
        <f t="shared" si="23"/>
        <v>9.1847367050045554E-3</v>
      </c>
      <c r="G1155" s="6">
        <f t="shared" si="23"/>
        <v>1.1803415724884421E-2</v>
      </c>
    </row>
    <row r="1156" spans="1:7" ht="15.75" x14ac:dyDescent="0.25">
      <c r="A1156" s="3">
        <v>39808</v>
      </c>
      <c r="B1156" s="2">
        <v>9.6300000000000008</v>
      </c>
      <c r="C1156" s="2">
        <v>65.64</v>
      </c>
      <c r="D1156" s="2">
        <v>7.69</v>
      </c>
      <c r="E1156" s="6">
        <f t="shared" si="23"/>
        <v>-1.4433240244657112E-2</v>
      </c>
      <c r="F1156" s="6">
        <f t="shared" si="23"/>
        <v>-1.6319491828601183E-2</v>
      </c>
      <c r="G1156" s="6">
        <f t="shared" si="23"/>
        <v>2.6041681383879513E-3</v>
      </c>
    </row>
    <row r="1157" spans="1:7" ht="15.75" x14ac:dyDescent="0.25">
      <c r="A1157" s="3">
        <v>39815</v>
      </c>
      <c r="B1157" s="2">
        <v>10.3</v>
      </c>
      <c r="C1157" s="2">
        <v>70.16</v>
      </c>
      <c r="D1157" s="2">
        <v>7.79</v>
      </c>
      <c r="E1157" s="6">
        <f t="shared" si="23"/>
        <v>6.7260669425555877E-2</v>
      </c>
      <c r="F1157" s="6">
        <f t="shared" si="23"/>
        <v>6.6593081842037299E-2</v>
      </c>
      <c r="G1157" s="6">
        <f t="shared" si="23"/>
        <v>1.292007636510429E-2</v>
      </c>
    </row>
    <row r="1158" spans="1:7" ht="15.75" x14ac:dyDescent="0.25">
      <c r="A1158" s="3">
        <v>39822</v>
      </c>
      <c r="B1158" s="2">
        <v>9.9700000000000006</v>
      </c>
      <c r="C1158" s="2">
        <v>67.069999999999993</v>
      </c>
      <c r="D1158" s="2">
        <v>8.06</v>
      </c>
      <c r="E1158" s="6">
        <f t="shared" ref="E1158:G1221" si="24">LN(B1158/B1157)</f>
        <v>-3.2563311261843135E-2</v>
      </c>
      <c r="F1158" s="6">
        <f t="shared" si="24"/>
        <v>-4.5041497952281837E-2</v>
      </c>
      <c r="G1158" s="6">
        <f t="shared" si="24"/>
        <v>3.4072696635880001E-2</v>
      </c>
    </row>
    <row r="1159" spans="1:7" ht="15.75" x14ac:dyDescent="0.25">
      <c r="A1159" s="3">
        <v>39829</v>
      </c>
      <c r="B1159" s="2">
        <v>9.2899999999999991</v>
      </c>
      <c r="C1159" s="2">
        <v>64.06</v>
      </c>
      <c r="D1159" s="2">
        <v>8.23</v>
      </c>
      <c r="E1159" s="6">
        <f t="shared" si="24"/>
        <v>-7.0642031148000023E-2</v>
      </c>
      <c r="F1159" s="6">
        <f t="shared" si="24"/>
        <v>-4.5916705930633649E-2</v>
      </c>
      <c r="G1159" s="6">
        <f t="shared" si="24"/>
        <v>2.0872458170441553E-2</v>
      </c>
    </row>
    <row r="1160" spans="1:7" ht="15.75" x14ac:dyDescent="0.25">
      <c r="A1160" s="3">
        <v>39836</v>
      </c>
      <c r="B1160" s="2">
        <v>8.81</v>
      </c>
      <c r="C1160" s="2">
        <v>62.7</v>
      </c>
      <c r="D1160" s="2">
        <v>8.11</v>
      </c>
      <c r="E1160" s="6">
        <f t="shared" si="24"/>
        <v>-5.3051112877658846E-2</v>
      </c>
      <c r="F1160" s="6">
        <f t="shared" si="24"/>
        <v>-2.1458696542137119E-2</v>
      </c>
      <c r="G1160" s="6">
        <f t="shared" si="24"/>
        <v>-1.4688146561657013E-2</v>
      </c>
    </row>
    <row r="1161" spans="1:7" ht="15.75" x14ac:dyDescent="0.25">
      <c r="A1161" s="3">
        <v>39843</v>
      </c>
      <c r="B1161" s="2">
        <v>8.9700000000000006</v>
      </c>
      <c r="C1161" s="2">
        <v>62.26</v>
      </c>
      <c r="D1161" s="2">
        <v>8.19</v>
      </c>
      <c r="E1161" s="6">
        <f t="shared" si="24"/>
        <v>1.7998236122616609E-2</v>
      </c>
      <c r="F1161" s="6">
        <f t="shared" si="24"/>
        <v>-7.0422826254129232E-3</v>
      </c>
      <c r="G1161" s="6">
        <f t="shared" si="24"/>
        <v>9.8160297376564138E-3</v>
      </c>
    </row>
    <row r="1162" spans="1:7" ht="15.75" x14ac:dyDescent="0.25">
      <c r="A1162" s="3">
        <v>39850</v>
      </c>
      <c r="B1162" s="2">
        <v>9.4700000000000006</v>
      </c>
      <c r="C1162" s="2">
        <v>65.56</v>
      </c>
      <c r="D1162" s="2">
        <v>8.24</v>
      </c>
      <c r="E1162" s="6">
        <f t="shared" si="24"/>
        <v>5.4243231127282021E-2</v>
      </c>
      <c r="F1162" s="6">
        <f t="shared" si="24"/>
        <v>5.164658886216697E-2</v>
      </c>
      <c r="G1162" s="6">
        <f t="shared" si="24"/>
        <v>6.0864460564022532E-3</v>
      </c>
    </row>
    <row r="1163" spans="1:7" ht="15.75" x14ac:dyDescent="0.25">
      <c r="A1163" s="3">
        <v>39857</v>
      </c>
      <c r="B1163" s="2">
        <v>9.11</v>
      </c>
      <c r="C1163" s="2">
        <v>62.45</v>
      </c>
      <c r="D1163" s="2">
        <v>8.25</v>
      </c>
      <c r="E1163" s="6">
        <f t="shared" si="24"/>
        <v>-3.8756195926120007E-2</v>
      </c>
      <c r="F1163" s="6">
        <f t="shared" si="24"/>
        <v>-4.8599517304042231E-2</v>
      </c>
      <c r="G1163" s="6">
        <f t="shared" si="24"/>
        <v>1.2128564252092296E-3</v>
      </c>
    </row>
    <row r="1164" spans="1:7" ht="15.75" x14ac:dyDescent="0.25">
      <c r="A1164" s="3">
        <v>39864</v>
      </c>
      <c r="B1164" s="2">
        <v>8.4600000000000009</v>
      </c>
      <c r="C1164" s="2">
        <v>58.25</v>
      </c>
      <c r="D1164" s="2">
        <v>8.23</v>
      </c>
      <c r="E1164" s="6">
        <f t="shared" si="24"/>
        <v>-7.4023537653734844E-2</v>
      </c>
      <c r="F1164" s="6">
        <f t="shared" si="24"/>
        <v>-6.9622144125776789E-2</v>
      </c>
      <c r="G1164" s="6">
        <f t="shared" si="24"/>
        <v>-2.4271856576110772E-3</v>
      </c>
    </row>
    <row r="1165" spans="1:7" ht="15.75" x14ac:dyDescent="0.25">
      <c r="A1165" s="3">
        <v>39871</v>
      </c>
      <c r="B1165" s="2">
        <v>8.2799999999999994</v>
      </c>
      <c r="C1165" s="2">
        <v>55.63</v>
      </c>
      <c r="D1165" s="2">
        <v>8.23</v>
      </c>
      <c r="E1165" s="6">
        <f t="shared" si="24"/>
        <v>-2.150620522096373E-2</v>
      </c>
      <c r="F1165" s="6">
        <f t="shared" si="24"/>
        <v>-4.602146835860807E-2</v>
      </c>
      <c r="G1165" s="6">
        <f t="shared" si="24"/>
        <v>0</v>
      </c>
    </row>
    <row r="1166" spans="1:7" ht="15.75" x14ac:dyDescent="0.25">
      <c r="A1166" s="3">
        <v>39878</v>
      </c>
      <c r="B1166" s="2">
        <v>7.9</v>
      </c>
      <c r="C1166" s="2">
        <v>51.76</v>
      </c>
      <c r="D1166" s="2">
        <v>8.17</v>
      </c>
      <c r="E1166" s="6">
        <f t="shared" si="24"/>
        <v>-4.6980208924192378E-2</v>
      </c>
      <c r="F1166" s="6">
        <f t="shared" si="24"/>
        <v>-7.2104973894556765E-2</v>
      </c>
      <c r="G1166" s="6">
        <f t="shared" si="24"/>
        <v>-7.3171058170669332E-3</v>
      </c>
    </row>
    <row r="1167" spans="1:7" ht="15.75" x14ac:dyDescent="0.25">
      <c r="A1167" s="3">
        <v>39885</v>
      </c>
      <c r="B1167" s="2">
        <v>8.48</v>
      </c>
      <c r="C1167" s="2">
        <v>57.35</v>
      </c>
      <c r="D1167" s="2">
        <v>8.16</v>
      </c>
      <c r="E1167" s="6">
        <f t="shared" si="24"/>
        <v>7.084769033083585E-2</v>
      </c>
      <c r="F1167" s="6">
        <f t="shared" si="24"/>
        <v>0.1025551933827346</v>
      </c>
      <c r="G1167" s="6">
        <f t="shared" si="24"/>
        <v>-1.2247398958958238E-3</v>
      </c>
    </row>
    <row r="1168" spans="1:7" ht="15.75" x14ac:dyDescent="0.25">
      <c r="A1168" s="3">
        <v>39892</v>
      </c>
      <c r="B1168" s="2">
        <v>8.84</v>
      </c>
      <c r="C1168" s="2">
        <v>58.25</v>
      </c>
      <c r="D1168" s="2">
        <v>8.19</v>
      </c>
      <c r="E1168" s="6">
        <f t="shared" si="24"/>
        <v>4.1576426845740193E-2</v>
      </c>
      <c r="F1168" s="6">
        <f t="shared" si="24"/>
        <v>1.5571248870430324E-2</v>
      </c>
      <c r="G1168" s="6">
        <f t="shared" si="24"/>
        <v>3.6697288889624017E-3</v>
      </c>
    </row>
    <row r="1169" spans="1:7" ht="15.75" x14ac:dyDescent="0.25">
      <c r="A1169" s="3">
        <v>39899</v>
      </c>
      <c r="B1169" s="2">
        <v>9.16</v>
      </c>
      <c r="C1169" s="2">
        <v>61.89</v>
      </c>
      <c r="D1169" s="2">
        <v>8.18</v>
      </c>
      <c r="E1169" s="6">
        <f t="shared" si="24"/>
        <v>3.5559302036486926E-2</v>
      </c>
      <c r="F1169" s="6">
        <f t="shared" si="24"/>
        <v>6.0614523305460168E-2</v>
      </c>
      <c r="G1169" s="6">
        <f t="shared" si="24"/>
        <v>-1.2217472503223644E-3</v>
      </c>
    </row>
    <row r="1170" spans="1:7" ht="15.75" x14ac:dyDescent="0.25">
      <c r="A1170" s="3">
        <v>39906</v>
      </c>
      <c r="B1170" s="2">
        <v>9.7200000000000006</v>
      </c>
      <c r="C1170" s="2">
        <v>63.91</v>
      </c>
      <c r="D1170" s="2">
        <v>8.23</v>
      </c>
      <c r="E1170" s="6">
        <f t="shared" si="24"/>
        <v>5.9339439786308942E-2</v>
      </c>
      <c r="F1170" s="6">
        <f t="shared" si="24"/>
        <v>3.2117227910920192E-2</v>
      </c>
      <c r="G1170" s="6">
        <f t="shared" si="24"/>
        <v>6.0938640743228127E-3</v>
      </c>
    </row>
    <row r="1171" spans="1:7" ht="15.75" x14ac:dyDescent="0.25">
      <c r="A1171" s="3">
        <v>39913</v>
      </c>
      <c r="B1171" s="2">
        <v>9.75</v>
      </c>
      <c r="C1171" s="2">
        <v>65.02</v>
      </c>
      <c r="D1171" s="2">
        <v>8.25</v>
      </c>
      <c r="E1171" s="6">
        <f t="shared" si="24"/>
        <v>3.0816665374081144E-3</v>
      </c>
      <c r="F1171" s="6">
        <f t="shared" si="24"/>
        <v>1.7219071213568905E-2</v>
      </c>
      <c r="G1171" s="6">
        <f t="shared" si="24"/>
        <v>2.4271856576111375E-3</v>
      </c>
    </row>
    <row r="1172" spans="1:7" ht="15.75" x14ac:dyDescent="0.25">
      <c r="A1172" s="3">
        <v>39920</v>
      </c>
      <c r="B1172" s="2">
        <v>9.93</v>
      </c>
      <c r="C1172" s="2">
        <v>66.010000000000005</v>
      </c>
      <c r="D1172" s="2">
        <v>8.34</v>
      </c>
      <c r="E1172" s="6">
        <f t="shared" si="24"/>
        <v>1.8293193047325483E-2</v>
      </c>
      <c r="F1172" s="6">
        <f t="shared" si="24"/>
        <v>1.5111330824920223E-2</v>
      </c>
      <c r="G1172" s="6">
        <f t="shared" si="24"/>
        <v>1.0850016024065844E-2</v>
      </c>
    </row>
    <row r="1173" spans="1:7" ht="15.75" x14ac:dyDescent="0.25">
      <c r="A1173" s="3">
        <v>39927</v>
      </c>
      <c r="B1173" s="2">
        <v>10.1</v>
      </c>
      <c r="C1173" s="2">
        <v>65.78</v>
      </c>
      <c r="D1173" s="2">
        <v>8.4</v>
      </c>
      <c r="E1173" s="6">
        <f t="shared" si="24"/>
        <v>1.6974945790132586E-2</v>
      </c>
      <c r="F1173" s="6">
        <f t="shared" si="24"/>
        <v>-3.4904049397686022E-3</v>
      </c>
      <c r="G1173" s="6">
        <f t="shared" si="24"/>
        <v>7.168489478612497E-3</v>
      </c>
    </row>
    <row r="1174" spans="1:7" ht="15.75" x14ac:dyDescent="0.25">
      <c r="A1174" s="3">
        <v>39934</v>
      </c>
      <c r="B1174" s="2">
        <v>10.27</v>
      </c>
      <c r="C1174" s="2">
        <v>66.66</v>
      </c>
      <c r="D1174" s="2">
        <v>8.43</v>
      </c>
      <c r="E1174" s="6">
        <f t="shared" si="24"/>
        <v>1.6691600093253111E-2</v>
      </c>
      <c r="F1174" s="6">
        <f t="shared" si="24"/>
        <v>1.3289232118682706E-2</v>
      </c>
      <c r="G1174" s="6">
        <f t="shared" si="24"/>
        <v>3.5650661644961446E-3</v>
      </c>
    </row>
    <row r="1175" spans="1:7" ht="15.75" x14ac:dyDescent="0.25">
      <c r="A1175" s="3">
        <v>39941</v>
      </c>
      <c r="B1175" s="2">
        <v>11.07</v>
      </c>
      <c r="C1175" s="2">
        <v>70.61</v>
      </c>
      <c r="D1175" s="2">
        <v>8.49</v>
      </c>
      <c r="E1175" s="6">
        <f t="shared" si="24"/>
        <v>7.5011722780078796E-2</v>
      </c>
      <c r="F1175" s="6">
        <f t="shared" si="24"/>
        <v>5.7566704648661912E-2</v>
      </c>
      <c r="G1175" s="6">
        <f t="shared" si="24"/>
        <v>7.0922283094918366E-3</v>
      </c>
    </row>
    <row r="1176" spans="1:7" ht="15.75" x14ac:dyDescent="0.25">
      <c r="A1176" s="3">
        <v>39948</v>
      </c>
      <c r="B1176" s="2">
        <v>10.67</v>
      </c>
      <c r="C1176" s="2">
        <v>67.19</v>
      </c>
      <c r="D1176" s="2">
        <v>8.58</v>
      </c>
      <c r="E1176" s="6">
        <f t="shared" si="24"/>
        <v>-3.6802681406883524E-2</v>
      </c>
      <c r="F1176" s="6">
        <f t="shared" si="24"/>
        <v>-4.964735059619689E-2</v>
      </c>
      <c r="G1176" s="6">
        <f t="shared" si="24"/>
        <v>1.054491317661504E-2</v>
      </c>
    </row>
    <row r="1177" spans="1:7" ht="15.75" x14ac:dyDescent="0.25">
      <c r="A1177" s="3">
        <v>39955</v>
      </c>
      <c r="B1177" s="2">
        <v>11.16</v>
      </c>
      <c r="C1177" s="2">
        <v>67.55</v>
      </c>
      <c r="D1177" s="2">
        <v>8.64</v>
      </c>
      <c r="E1177" s="6">
        <f t="shared" si="24"/>
        <v>4.4899891639502996E-2</v>
      </c>
      <c r="F1177" s="6">
        <f t="shared" si="24"/>
        <v>5.3436374741493327E-3</v>
      </c>
      <c r="G1177" s="6">
        <f t="shared" si="24"/>
        <v>6.9686693160934355E-3</v>
      </c>
    </row>
    <row r="1178" spans="1:7" ht="15.75" x14ac:dyDescent="0.25">
      <c r="A1178" s="3">
        <v>39962</v>
      </c>
      <c r="B1178" s="2">
        <v>11.58</v>
      </c>
      <c r="C1178" s="2">
        <v>70.02</v>
      </c>
      <c r="D1178" s="2">
        <v>8.6300000000000008</v>
      </c>
      <c r="E1178" s="6">
        <f t="shared" si="24"/>
        <v>3.6943515191684276E-2</v>
      </c>
      <c r="F1178" s="6">
        <f t="shared" si="24"/>
        <v>3.5912851120311735E-2</v>
      </c>
      <c r="G1178" s="6">
        <f t="shared" si="24"/>
        <v>-1.1580777206275977E-3</v>
      </c>
    </row>
    <row r="1179" spans="1:7" ht="15.75" x14ac:dyDescent="0.25">
      <c r="A1179" s="3">
        <v>39969</v>
      </c>
      <c r="B1179" s="2">
        <v>11.63</v>
      </c>
      <c r="C1179" s="2">
        <v>71.650000000000006</v>
      </c>
      <c r="D1179" s="2">
        <v>8.6</v>
      </c>
      <c r="E1179" s="6">
        <f t="shared" si="24"/>
        <v>4.308494385723961E-3</v>
      </c>
      <c r="F1179" s="6">
        <f t="shared" si="24"/>
        <v>2.3012238747661399E-2</v>
      </c>
      <c r="G1179" s="6">
        <f t="shared" si="24"/>
        <v>-3.4823018358746639E-3</v>
      </c>
    </row>
    <row r="1180" spans="1:7" ht="15.75" x14ac:dyDescent="0.25">
      <c r="A1180" s="3">
        <v>39976</v>
      </c>
      <c r="B1180" s="2">
        <v>11.83</v>
      </c>
      <c r="C1180" s="2">
        <v>72.16</v>
      </c>
      <c r="D1180" s="2">
        <v>8.49</v>
      </c>
      <c r="E1180" s="6">
        <f t="shared" si="24"/>
        <v>1.7050711459722239E-2</v>
      </c>
      <c r="F1180" s="6">
        <f t="shared" si="24"/>
        <v>7.0927214801871485E-3</v>
      </c>
      <c r="G1180" s="6">
        <f t="shared" si="24"/>
        <v>-1.2873202936206033E-2</v>
      </c>
    </row>
    <row r="1181" spans="1:7" ht="15.75" x14ac:dyDescent="0.25">
      <c r="A1181" s="3">
        <v>39983</v>
      </c>
      <c r="B1181" s="2">
        <v>11.37</v>
      </c>
      <c r="C1181" s="2">
        <v>70.28</v>
      </c>
      <c r="D1181" s="2">
        <v>8.5</v>
      </c>
      <c r="E1181" s="6">
        <f t="shared" si="24"/>
        <v>-3.9660370227850766E-2</v>
      </c>
      <c r="F1181" s="6">
        <f t="shared" si="24"/>
        <v>-2.6398612435471727E-2</v>
      </c>
      <c r="G1181" s="6">
        <f t="shared" si="24"/>
        <v>1.1771631730148311E-3</v>
      </c>
    </row>
    <row r="1182" spans="1:7" ht="15.75" x14ac:dyDescent="0.25">
      <c r="A1182" s="3">
        <v>39990</v>
      </c>
      <c r="B1182" s="2">
        <v>11.46</v>
      </c>
      <c r="C1182" s="2">
        <v>70.14</v>
      </c>
      <c r="D1182" s="2">
        <v>8.52</v>
      </c>
      <c r="E1182" s="6">
        <f t="shared" si="24"/>
        <v>7.8844035241490557E-3</v>
      </c>
      <c r="F1182" s="6">
        <f t="shared" si="24"/>
        <v>-1.9940186068643953E-3</v>
      </c>
      <c r="G1182" s="6">
        <f t="shared" si="24"/>
        <v>2.3501773449534514E-3</v>
      </c>
    </row>
    <row r="1183" spans="1:7" ht="15.75" x14ac:dyDescent="0.25">
      <c r="A1183" s="3">
        <v>39997</v>
      </c>
      <c r="B1183" s="2">
        <v>11.26</v>
      </c>
      <c r="C1183" s="2">
        <v>68.44</v>
      </c>
      <c r="D1183" s="2">
        <v>8.57</v>
      </c>
      <c r="E1183" s="6">
        <f t="shared" si="24"/>
        <v>-1.760608857504924E-2</v>
      </c>
      <c r="F1183" s="6">
        <f t="shared" si="24"/>
        <v>-2.4535795688039388E-2</v>
      </c>
      <c r="G1183" s="6">
        <f t="shared" si="24"/>
        <v>5.8513917684640867E-3</v>
      </c>
    </row>
    <row r="1184" spans="1:7" ht="15.75" x14ac:dyDescent="0.25">
      <c r="A1184" s="3">
        <v>40004</v>
      </c>
      <c r="B1184" s="2">
        <v>10.99</v>
      </c>
      <c r="C1184" s="2">
        <v>67.16</v>
      </c>
      <c r="D1184" s="2">
        <v>8.66</v>
      </c>
      <c r="E1184" s="6">
        <f t="shared" si="24"/>
        <v>-2.4270854296014294E-2</v>
      </c>
      <c r="F1184" s="6">
        <f t="shared" si="24"/>
        <v>-1.8879616814652646E-2</v>
      </c>
      <c r="G1184" s="6">
        <f t="shared" si="24"/>
        <v>1.0446989964655375E-2</v>
      </c>
    </row>
    <row r="1185" spans="1:7" ht="15.75" x14ac:dyDescent="0.25">
      <c r="A1185" s="3">
        <v>40011</v>
      </c>
      <c r="B1185" s="2">
        <v>11.75</v>
      </c>
      <c r="C1185" s="2">
        <v>71.849999999999994</v>
      </c>
      <c r="D1185" s="2">
        <v>8.66</v>
      </c>
      <c r="E1185" s="6">
        <f t="shared" si="24"/>
        <v>6.6867472174637899E-2</v>
      </c>
      <c r="F1185" s="6">
        <f t="shared" si="24"/>
        <v>6.7502780315693844E-2</v>
      </c>
      <c r="G1185" s="6">
        <f t="shared" si="24"/>
        <v>0</v>
      </c>
    </row>
    <row r="1186" spans="1:7" ht="15.75" x14ac:dyDescent="0.25">
      <c r="A1186" s="3">
        <v>40018</v>
      </c>
      <c r="B1186" s="2">
        <v>12.34</v>
      </c>
      <c r="C1186" s="2">
        <v>74.84</v>
      </c>
      <c r="D1186" s="2">
        <v>8.66</v>
      </c>
      <c r="E1186" s="6">
        <f t="shared" si="24"/>
        <v>4.8992777887073707E-2</v>
      </c>
      <c r="F1186" s="6">
        <f t="shared" si="24"/>
        <v>4.077188888085511E-2</v>
      </c>
      <c r="G1186" s="6">
        <f t="shared" si="24"/>
        <v>0</v>
      </c>
    </row>
    <row r="1187" spans="1:7" ht="15.75" x14ac:dyDescent="0.25">
      <c r="A1187" s="3">
        <v>40025</v>
      </c>
      <c r="B1187" s="2">
        <v>12.64</v>
      </c>
      <c r="C1187" s="2">
        <v>75.489999999999995</v>
      </c>
      <c r="D1187" s="2">
        <v>8.73</v>
      </c>
      <c r="E1187" s="6">
        <f t="shared" si="24"/>
        <v>2.4020370241469659E-2</v>
      </c>
      <c r="F1187" s="6">
        <f t="shared" si="24"/>
        <v>8.6476957456444788E-3</v>
      </c>
      <c r="G1187" s="6">
        <f t="shared" si="24"/>
        <v>8.0506472771669901E-3</v>
      </c>
    </row>
    <row r="1188" spans="1:7" ht="15.75" x14ac:dyDescent="0.25">
      <c r="A1188" s="3">
        <v>40032</v>
      </c>
      <c r="B1188" s="2">
        <v>12.79</v>
      </c>
      <c r="C1188" s="2">
        <v>77.28</v>
      </c>
      <c r="D1188" s="2">
        <v>8.73</v>
      </c>
      <c r="E1188" s="6">
        <f t="shared" si="24"/>
        <v>1.1797226872039912E-2</v>
      </c>
      <c r="F1188" s="6">
        <f t="shared" si="24"/>
        <v>2.3434992752729155E-2</v>
      </c>
      <c r="G1188" s="6">
        <f t="shared" si="24"/>
        <v>0</v>
      </c>
    </row>
    <row r="1189" spans="1:7" ht="15.75" x14ac:dyDescent="0.25">
      <c r="A1189" s="3">
        <v>40039</v>
      </c>
      <c r="B1189" s="2">
        <v>12.81</v>
      </c>
      <c r="C1189" s="2">
        <v>76.849999999999994</v>
      </c>
      <c r="D1189" s="2">
        <v>8.76</v>
      </c>
      <c r="E1189" s="6">
        <f t="shared" si="24"/>
        <v>1.5625003178916343E-3</v>
      </c>
      <c r="F1189" s="6">
        <f t="shared" si="24"/>
        <v>-5.579719919657786E-3</v>
      </c>
      <c r="G1189" s="6">
        <f t="shared" si="24"/>
        <v>3.4305350967892222E-3</v>
      </c>
    </row>
    <row r="1190" spans="1:7" ht="15.75" x14ac:dyDescent="0.25">
      <c r="A1190" s="3">
        <v>40046</v>
      </c>
      <c r="B1190" s="2">
        <v>13.07</v>
      </c>
      <c r="C1190" s="2">
        <v>78.599999999999994</v>
      </c>
      <c r="D1190" s="2">
        <v>8.8000000000000007</v>
      </c>
      <c r="E1190" s="6">
        <f t="shared" si="24"/>
        <v>2.0093411727487725E-2</v>
      </c>
      <c r="F1190" s="6">
        <f t="shared" si="24"/>
        <v>2.2516229450555897E-2</v>
      </c>
      <c r="G1190" s="6">
        <f t="shared" si="24"/>
        <v>4.5558165358608824E-3</v>
      </c>
    </row>
    <row r="1191" spans="1:7" ht="15.75" x14ac:dyDescent="0.25">
      <c r="A1191" s="3">
        <v>40053</v>
      </c>
      <c r="B1191" s="2">
        <v>13.07</v>
      </c>
      <c r="C1191" s="2">
        <v>78.84</v>
      </c>
      <c r="D1191" s="2">
        <v>8.83</v>
      </c>
      <c r="E1191" s="6">
        <f t="shared" si="24"/>
        <v>0</v>
      </c>
      <c r="F1191" s="6">
        <f t="shared" si="24"/>
        <v>3.0487828493587312E-3</v>
      </c>
      <c r="G1191" s="6">
        <f t="shared" si="24"/>
        <v>3.403293131707865E-3</v>
      </c>
    </row>
    <row r="1192" spans="1:7" ht="15.75" x14ac:dyDescent="0.25">
      <c r="A1192" s="3">
        <v>40060</v>
      </c>
      <c r="B1192" s="2">
        <v>12.97</v>
      </c>
      <c r="C1192" s="2">
        <v>77.92</v>
      </c>
      <c r="D1192" s="2">
        <v>8.94</v>
      </c>
      <c r="E1192" s="6">
        <f t="shared" si="24"/>
        <v>-7.6805293077780437E-3</v>
      </c>
      <c r="F1192" s="6">
        <f t="shared" si="24"/>
        <v>-1.1737822950239849E-2</v>
      </c>
      <c r="G1192" s="6">
        <f t="shared" si="24"/>
        <v>1.2380574569554019E-2</v>
      </c>
    </row>
    <row r="1193" spans="1:7" ht="15.75" x14ac:dyDescent="0.25">
      <c r="A1193" s="3">
        <v>40067</v>
      </c>
      <c r="B1193" s="2">
        <v>13.53</v>
      </c>
      <c r="C1193" s="2">
        <v>79.959999999999994</v>
      </c>
      <c r="D1193" s="2">
        <v>8.99</v>
      </c>
      <c r="E1193" s="6">
        <f t="shared" si="24"/>
        <v>4.2270443854344107E-2</v>
      </c>
      <c r="F1193" s="6">
        <f t="shared" si="24"/>
        <v>2.5843850297919503E-2</v>
      </c>
      <c r="G1193" s="6">
        <f t="shared" si="24"/>
        <v>5.5772592981062153E-3</v>
      </c>
    </row>
    <row r="1194" spans="1:7" ht="15.75" x14ac:dyDescent="0.25">
      <c r="A1194" s="3">
        <v>40074</v>
      </c>
      <c r="B1194" s="2">
        <v>13.79</v>
      </c>
      <c r="C1194" s="2">
        <v>81.94</v>
      </c>
      <c r="D1194" s="2">
        <v>9.11</v>
      </c>
      <c r="E1194" s="6">
        <f t="shared" si="24"/>
        <v>1.9034249622513835E-2</v>
      </c>
      <c r="F1194" s="6">
        <f t="shared" si="24"/>
        <v>2.4460762486525667E-2</v>
      </c>
      <c r="G1194" s="6">
        <f t="shared" si="24"/>
        <v>1.3259862788337969E-2</v>
      </c>
    </row>
    <row r="1195" spans="1:7" ht="15.75" x14ac:dyDescent="0.25">
      <c r="A1195" s="3">
        <v>40081</v>
      </c>
      <c r="B1195" s="2">
        <v>13.48</v>
      </c>
      <c r="C1195" s="2">
        <v>80.12</v>
      </c>
      <c r="D1195" s="2">
        <v>9.18</v>
      </c>
      <c r="E1195" s="6">
        <f t="shared" si="24"/>
        <v>-2.2736586321049392E-2</v>
      </c>
      <c r="F1195" s="6">
        <f t="shared" si="24"/>
        <v>-2.2461761321107433E-2</v>
      </c>
      <c r="G1195" s="6">
        <f t="shared" si="24"/>
        <v>7.6544933605322647E-3</v>
      </c>
    </row>
    <row r="1196" spans="1:7" ht="15.75" x14ac:dyDescent="0.25">
      <c r="A1196" s="3">
        <v>40088</v>
      </c>
      <c r="B1196" s="2">
        <v>13.2</v>
      </c>
      <c r="C1196" s="2">
        <v>78.680000000000007</v>
      </c>
      <c r="D1196" s="2">
        <v>9.25</v>
      </c>
      <c r="E1196" s="6">
        <f t="shared" si="24"/>
        <v>-2.0990275891835858E-2</v>
      </c>
      <c r="F1196" s="6">
        <f t="shared" si="24"/>
        <v>-1.81365172767592E-2</v>
      </c>
      <c r="G1196" s="6">
        <f t="shared" si="24"/>
        <v>7.5963468919347764E-3</v>
      </c>
    </row>
    <row r="1197" spans="1:7" ht="15.75" x14ac:dyDescent="0.25">
      <c r="A1197" s="3">
        <v>40095</v>
      </c>
      <c r="B1197" s="2">
        <v>13.83</v>
      </c>
      <c r="C1197" s="2">
        <v>82.28</v>
      </c>
      <c r="D1197" s="2">
        <v>9.17</v>
      </c>
      <c r="E1197" s="6">
        <f t="shared" si="24"/>
        <v>4.6623316084341782E-2</v>
      </c>
      <c r="F1197" s="6">
        <f t="shared" si="24"/>
        <v>4.473907126389811E-2</v>
      </c>
      <c r="G1197" s="6">
        <f t="shared" si="24"/>
        <v>-8.6862652559603678E-3</v>
      </c>
    </row>
    <row r="1198" spans="1:7" ht="15.75" x14ac:dyDescent="0.25">
      <c r="A1198" s="3">
        <v>40102</v>
      </c>
      <c r="B1198" s="2">
        <v>14.08</v>
      </c>
      <c r="C1198" s="2">
        <v>83.53</v>
      </c>
      <c r="D1198" s="2">
        <v>9.08</v>
      </c>
      <c r="E1198" s="6">
        <f t="shared" si="24"/>
        <v>1.7915205053229549E-2</v>
      </c>
      <c r="F1198" s="6">
        <f t="shared" si="24"/>
        <v>1.5077783983058542E-2</v>
      </c>
      <c r="G1198" s="6">
        <f t="shared" si="24"/>
        <v>-9.8630936551715401E-3</v>
      </c>
    </row>
    <row r="1199" spans="1:7" ht="15.75" x14ac:dyDescent="0.25">
      <c r="A1199" s="3">
        <v>40109</v>
      </c>
      <c r="B1199" s="2">
        <v>14.06</v>
      </c>
      <c r="C1199" s="2">
        <v>82.93</v>
      </c>
      <c r="D1199" s="2">
        <v>9.08</v>
      </c>
      <c r="E1199" s="6">
        <f t="shared" si="24"/>
        <v>-1.4214643473774255E-3</v>
      </c>
      <c r="F1199" s="6">
        <f t="shared" si="24"/>
        <v>-7.2089703047024641E-3</v>
      </c>
      <c r="G1199" s="6">
        <f t="shared" si="24"/>
        <v>0</v>
      </c>
    </row>
    <row r="1200" spans="1:7" ht="15.75" x14ac:dyDescent="0.25">
      <c r="A1200" s="3">
        <v>40116</v>
      </c>
      <c r="B1200" s="2">
        <v>13.41</v>
      </c>
      <c r="C1200" s="2">
        <v>79.61</v>
      </c>
      <c r="D1200" s="2">
        <v>9.08</v>
      </c>
      <c r="E1200" s="6">
        <f t="shared" si="24"/>
        <v>-4.7333189088931749E-2</v>
      </c>
      <c r="F1200" s="6">
        <f t="shared" si="24"/>
        <v>-4.0857165362625673E-2</v>
      </c>
      <c r="G1200" s="6">
        <f t="shared" si="24"/>
        <v>0</v>
      </c>
    </row>
    <row r="1201" spans="1:7" ht="15.75" x14ac:dyDescent="0.25">
      <c r="A1201" s="3">
        <v>40123</v>
      </c>
      <c r="B1201" s="2">
        <v>13.87</v>
      </c>
      <c r="C1201" s="2">
        <v>82.19</v>
      </c>
      <c r="D1201" s="2">
        <v>9.09</v>
      </c>
      <c r="E1201" s="6">
        <f t="shared" si="24"/>
        <v>3.3727537033152996E-2</v>
      </c>
      <c r="F1201" s="6">
        <f t="shared" si="24"/>
        <v>3.1893927059921716E-2</v>
      </c>
      <c r="G1201" s="6">
        <f t="shared" si="24"/>
        <v>1.1007155761854929E-3</v>
      </c>
    </row>
    <row r="1202" spans="1:7" ht="15.75" x14ac:dyDescent="0.25">
      <c r="A1202" s="3">
        <v>40130</v>
      </c>
      <c r="B1202" s="2">
        <v>14.2</v>
      </c>
      <c r="C1202" s="2">
        <v>84.11</v>
      </c>
      <c r="D1202" s="2">
        <v>9.1</v>
      </c>
      <c r="E1202" s="6">
        <f t="shared" si="24"/>
        <v>2.3513730280474768E-2</v>
      </c>
      <c r="F1202" s="6">
        <f t="shared" si="24"/>
        <v>2.3091825813937348E-2</v>
      </c>
      <c r="G1202" s="6">
        <f t="shared" si="24"/>
        <v>1.0995053334168679E-3</v>
      </c>
    </row>
    <row r="1203" spans="1:7" ht="15.75" x14ac:dyDescent="0.25">
      <c r="A1203" s="3">
        <v>40137</v>
      </c>
      <c r="B1203" s="2">
        <v>13.99</v>
      </c>
      <c r="C1203" s="2">
        <v>84</v>
      </c>
      <c r="D1203" s="2">
        <v>9.1300000000000008</v>
      </c>
      <c r="E1203" s="6">
        <f t="shared" si="24"/>
        <v>-1.4899175929825219E-2</v>
      </c>
      <c r="F1203" s="6">
        <f t="shared" si="24"/>
        <v>-1.3086671310323067E-3</v>
      </c>
      <c r="G1203" s="6">
        <f t="shared" si="24"/>
        <v>3.2912810840729518E-3</v>
      </c>
    </row>
    <row r="1204" spans="1:7" ht="15.75" x14ac:dyDescent="0.25">
      <c r="A1204" s="3">
        <v>40144</v>
      </c>
      <c r="B1204" s="2">
        <v>13.96</v>
      </c>
      <c r="C1204" s="2">
        <v>84.04</v>
      </c>
      <c r="D1204" s="2">
        <v>9.14</v>
      </c>
      <c r="E1204" s="6">
        <f t="shared" si="24"/>
        <v>-2.1466913431633008E-3</v>
      </c>
      <c r="F1204" s="6">
        <f t="shared" si="24"/>
        <v>4.7607713348609505E-4</v>
      </c>
      <c r="G1204" s="6">
        <f t="shared" si="24"/>
        <v>1.0946908591815748E-3</v>
      </c>
    </row>
    <row r="1205" spans="1:7" ht="15.75" x14ac:dyDescent="0.25">
      <c r="A1205" s="3">
        <v>40151</v>
      </c>
      <c r="B1205" s="2">
        <v>14.33</v>
      </c>
      <c r="C1205" s="2">
        <v>85.18</v>
      </c>
      <c r="D1205" s="2">
        <v>9.1999999999999993</v>
      </c>
      <c r="E1205" s="6">
        <f t="shared" si="24"/>
        <v>2.6159144505854069E-2</v>
      </c>
      <c r="F1205" s="6">
        <f t="shared" si="24"/>
        <v>1.3473788518267664E-2</v>
      </c>
      <c r="G1205" s="6">
        <f t="shared" si="24"/>
        <v>6.5430985889358868E-3</v>
      </c>
    </row>
    <row r="1206" spans="1:7" ht="15.75" x14ac:dyDescent="0.25">
      <c r="A1206" s="3">
        <v>40158</v>
      </c>
      <c r="B1206" s="2">
        <v>14.1</v>
      </c>
      <c r="C1206" s="2">
        <v>85.26</v>
      </c>
      <c r="D1206" s="2">
        <v>9.19</v>
      </c>
      <c r="E1206" s="6">
        <f t="shared" si="24"/>
        <v>-1.6180444455957892E-2</v>
      </c>
      <c r="F1206" s="6">
        <f t="shared" si="24"/>
        <v>9.3874684199679842E-4</v>
      </c>
      <c r="G1206" s="6">
        <f t="shared" si="24"/>
        <v>-1.0875476873988823E-3</v>
      </c>
    </row>
    <row r="1207" spans="1:7" ht="15.75" x14ac:dyDescent="0.25">
      <c r="A1207" s="3">
        <v>40165</v>
      </c>
      <c r="B1207" s="2">
        <v>13.88</v>
      </c>
      <c r="C1207" s="2">
        <v>84.97</v>
      </c>
      <c r="D1207" s="2">
        <v>9.19</v>
      </c>
      <c r="E1207" s="6">
        <f t="shared" si="24"/>
        <v>-1.5725842305464061E-2</v>
      </c>
      <c r="F1207" s="6">
        <f t="shared" si="24"/>
        <v>-3.4071583216144204E-3</v>
      </c>
      <c r="G1207" s="6">
        <f t="shared" si="24"/>
        <v>0</v>
      </c>
    </row>
    <row r="1208" spans="1:7" ht="15.75" x14ac:dyDescent="0.25">
      <c r="A1208" s="3">
        <v>40172</v>
      </c>
      <c r="B1208" s="2">
        <v>14.21</v>
      </c>
      <c r="C1208" s="2">
        <v>86.86</v>
      </c>
      <c r="D1208" s="2">
        <v>9.18</v>
      </c>
      <c r="E1208" s="6">
        <f t="shared" si="24"/>
        <v>2.3496987030350747E-2</v>
      </c>
      <c r="F1208" s="6">
        <f t="shared" si="24"/>
        <v>2.1999374091225956E-2</v>
      </c>
      <c r="G1208" s="6">
        <f t="shared" si="24"/>
        <v>-1.0887317351965606E-3</v>
      </c>
    </row>
    <row r="1209" spans="1:7" ht="15.75" x14ac:dyDescent="0.25">
      <c r="A1209" s="3">
        <v>40179</v>
      </c>
      <c r="B1209" s="2">
        <v>14.21</v>
      </c>
      <c r="C1209" s="2">
        <v>86.01</v>
      </c>
      <c r="D1209" s="2">
        <v>9.2100000000000009</v>
      </c>
      <c r="E1209" s="6">
        <f t="shared" si="24"/>
        <v>0</v>
      </c>
      <c r="F1209" s="6">
        <f t="shared" si="24"/>
        <v>-9.8340585432875379E-3</v>
      </c>
      <c r="G1209" s="6">
        <f t="shared" si="24"/>
        <v>3.262645634816591E-3</v>
      </c>
    </row>
    <row r="1210" spans="1:7" ht="15.75" x14ac:dyDescent="0.25">
      <c r="A1210" s="3">
        <v>40186</v>
      </c>
      <c r="B1210" s="2">
        <v>14.74</v>
      </c>
      <c r="C1210" s="2">
        <v>88.36</v>
      </c>
      <c r="D1210" s="2">
        <v>9.2100000000000009</v>
      </c>
      <c r="E1210" s="6">
        <f t="shared" si="24"/>
        <v>3.6618944652181309E-2</v>
      </c>
      <c r="F1210" s="6">
        <f t="shared" si="24"/>
        <v>2.6955809988528295E-2</v>
      </c>
      <c r="G1210" s="6">
        <f t="shared" si="24"/>
        <v>0</v>
      </c>
    </row>
    <row r="1211" spans="1:7" ht="15.75" x14ac:dyDescent="0.25">
      <c r="A1211" s="3">
        <v>40193</v>
      </c>
      <c r="B1211" s="2">
        <v>14.64</v>
      </c>
      <c r="C1211" s="2">
        <v>87.68</v>
      </c>
      <c r="D1211" s="2">
        <v>9.23</v>
      </c>
      <c r="E1211" s="6">
        <f t="shared" si="24"/>
        <v>-6.807378228025014E-3</v>
      </c>
      <c r="F1211" s="6">
        <f t="shared" si="24"/>
        <v>-7.7255553522108987E-3</v>
      </c>
      <c r="G1211" s="6">
        <f t="shared" si="24"/>
        <v>2.1691982475453135E-3</v>
      </c>
    </row>
    <row r="1212" spans="1:7" ht="15.75" x14ac:dyDescent="0.25">
      <c r="A1212" s="3">
        <v>40200</v>
      </c>
      <c r="B1212" s="2">
        <v>13.84</v>
      </c>
      <c r="C1212" s="2">
        <v>84.28</v>
      </c>
      <c r="D1212" s="2">
        <v>9.24</v>
      </c>
      <c r="E1212" s="6">
        <f t="shared" si="24"/>
        <v>-5.6194558343642058E-2</v>
      </c>
      <c r="F1212" s="6">
        <f t="shared" si="24"/>
        <v>-3.9549234263717176E-2</v>
      </c>
      <c r="G1212" s="6">
        <f t="shared" si="24"/>
        <v>1.0828371388318981E-3</v>
      </c>
    </row>
    <row r="1213" spans="1:7" ht="15.75" x14ac:dyDescent="0.25">
      <c r="A1213" s="3">
        <v>40207</v>
      </c>
      <c r="B1213" s="2">
        <v>13.49</v>
      </c>
      <c r="C1213" s="2">
        <v>82.91</v>
      </c>
      <c r="D1213" s="2">
        <v>9.27</v>
      </c>
      <c r="E1213" s="6">
        <f t="shared" si="24"/>
        <v>-2.5614279969858916E-2</v>
      </c>
      <c r="F1213" s="6">
        <f t="shared" si="24"/>
        <v>-1.638890680786103E-2</v>
      </c>
      <c r="G1213" s="6">
        <f t="shared" si="24"/>
        <v>3.2414939241710229E-3</v>
      </c>
    </row>
    <row r="1214" spans="1:7" ht="15.75" x14ac:dyDescent="0.25">
      <c r="A1214" s="3">
        <v>40214</v>
      </c>
      <c r="B1214" s="2">
        <v>13.13</v>
      </c>
      <c r="C1214" s="2">
        <v>82.34</v>
      </c>
      <c r="D1214" s="2">
        <v>9.31</v>
      </c>
      <c r="E1214" s="6">
        <f t="shared" si="24"/>
        <v>-2.7048981904959638E-2</v>
      </c>
      <c r="F1214" s="6">
        <f t="shared" si="24"/>
        <v>-6.8986657863685918E-3</v>
      </c>
      <c r="G1214" s="6">
        <f t="shared" si="24"/>
        <v>4.3057117112120132E-3</v>
      </c>
    </row>
    <row r="1215" spans="1:7" ht="15.75" x14ac:dyDescent="0.25">
      <c r="A1215" s="3">
        <v>40221</v>
      </c>
      <c r="B1215" s="2">
        <v>13.36</v>
      </c>
      <c r="C1215" s="2">
        <v>83.14</v>
      </c>
      <c r="D1215" s="2">
        <v>9.31</v>
      </c>
      <c r="E1215" s="6">
        <f t="shared" si="24"/>
        <v>1.7365479793794745E-2</v>
      </c>
      <c r="F1215" s="6">
        <f t="shared" si="24"/>
        <v>9.6689174827326099E-3</v>
      </c>
      <c r="G1215" s="6">
        <f t="shared" si="24"/>
        <v>0</v>
      </c>
    </row>
    <row r="1216" spans="1:7" ht="15.75" x14ac:dyDescent="0.25">
      <c r="A1216" s="3">
        <v>40228</v>
      </c>
      <c r="B1216" s="2">
        <v>13.66</v>
      </c>
      <c r="C1216" s="2">
        <v>85.79</v>
      </c>
      <c r="D1216" s="2">
        <v>9.3000000000000007</v>
      </c>
      <c r="E1216" s="6">
        <f t="shared" si="24"/>
        <v>2.2206686034144319E-2</v>
      </c>
      <c r="F1216" s="6">
        <f t="shared" si="24"/>
        <v>3.1376515760382535E-2</v>
      </c>
      <c r="G1216" s="6">
        <f t="shared" si="24"/>
        <v>-1.0746911297654092E-3</v>
      </c>
    </row>
    <row r="1217" spans="1:7" ht="15.75" x14ac:dyDescent="0.25">
      <c r="A1217" s="3">
        <v>40235</v>
      </c>
      <c r="B1217" s="2">
        <v>13.59</v>
      </c>
      <c r="C1217" s="2">
        <v>85.47</v>
      </c>
      <c r="D1217" s="2">
        <v>9.36</v>
      </c>
      <c r="E1217" s="6">
        <f t="shared" si="24"/>
        <v>-5.1376259795917036E-3</v>
      </c>
      <c r="F1217" s="6">
        <f t="shared" si="24"/>
        <v>-3.7370124069472789E-3</v>
      </c>
      <c r="G1217" s="6">
        <f t="shared" si="24"/>
        <v>6.4308903302903314E-3</v>
      </c>
    </row>
    <row r="1218" spans="1:7" ht="15.75" x14ac:dyDescent="0.25">
      <c r="A1218" s="3">
        <v>40242</v>
      </c>
      <c r="B1218" s="2">
        <v>14.22</v>
      </c>
      <c r="C1218" s="2">
        <v>88.14</v>
      </c>
      <c r="D1218" s="2">
        <v>9.3699999999999992</v>
      </c>
      <c r="E1218" s="6">
        <f t="shared" si="24"/>
        <v>4.531519621204249E-2</v>
      </c>
      <c r="F1218" s="6">
        <f t="shared" si="24"/>
        <v>3.0761022235914242E-2</v>
      </c>
      <c r="G1218" s="6">
        <f t="shared" si="24"/>
        <v>1.067805760830137E-3</v>
      </c>
    </row>
    <row r="1219" spans="1:7" ht="15.75" x14ac:dyDescent="0.25">
      <c r="A1219" s="3">
        <v>40249</v>
      </c>
      <c r="B1219" s="2">
        <v>14.41</v>
      </c>
      <c r="C1219" s="2">
        <v>89.06</v>
      </c>
      <c r="D1219" s="2">
        <v>9.3800000000000008</v>
      </c>
      <c r="E1219" s="6">
        <f t="shared" si="24"/>
        <v>1.3272985636335777E-2</v>
      </c>
      <c r="F1219" s="6">
        <f t="shared" si="24"/>
        <v>1.038384047971546E-2</v>
      </c>
      <c r="G1219" s="6">
        <f t="shared" si="24"/>
        <v>1.0666667678026682E-3</v>
      </c>
    </row>
    <row r="1220" spans="1:7" ht="15.75" x14ac:dyDescent="0.25">
      <c r="A1220" s="3">
        <v>40256</v>
      </c>
      <c r="B1220" s="2">
        <v>14.38</v>
      </c>
      <c r="C1220" s="2">
        <v>89.84</v>
      </c>
      <c r="D1220" s="2">
        <v>9.3800000000000008</v>
      </c>
      <c r="E1220" s="6">
        <f t="shared" si="24"/>
        <v>-2.0840577185300127E-3</v>
      </c>
      <c r="F1220" s="6">
        <f t="shared" si="24"/>
        <v>8.7200105366313594E-3</v>
      </c>
      <c r="G1220" s="6">
        <f t="shared" si="24"/>
        <v>0</v>
      </c>
    </row>
    <row r="1221" spans="1:7" ht="15.75" x14ac:dyDescent="0.25">
      <c r="A1221" s="3">
        <v>40263</v>
      </c>
      <c r="B1221" s="2">
        <v>14.38</v>
      </c>
      <c r="C1221" s="2">
        <v>90.37</v>
      </c>
      <c r="D1221" s="2">
        <v>9.3000000000000007</v>
      </c>
      <c r="E1221" s="6">
        <f t="shared" si="24"/>
        <v>0</v>
      </c>
      <c r="F1221" s="6">
        <f t="shared" si="24"/>
        <v>5.8820434836767046E-3</v>
      </c>
      <c r="G1221" s="6">
        <f t="shared" si="24"/>
        <v>-8.5653628589230455E-3</v>
      </c>
    </row>
    <row r="1222" spans="1:7" ht="15.75" x14ac:dyDescent="0.25">
      <c r="A1222" s="3">
        <v>40270</v>
      </c>
      <c r="B1222" s="2">
        <v>14.84</v>
      </c>
      <c r="C1222" s="2">
        <v>91.3</v>
      </c>
      <c r="D1222" s="2">
        <v>9.32</v>
      </c>
      <c r="E1222" s="6">
        <f t="shared" ref="E1222:G1285" si="25">LN(B1222/B1221)</f>
        <v>3.1487885446333776E-2</v>
      </c>
      <c r="F1222" s="6">
        <f t="shared" si="25"/>
        <v>1.0238433687058332E-2</v>
      </c>
      <c r="G1222" s="6">
        <f t="shared" si="25"/>
        <v>2.148228538289605E-3</v>
      </c>
    </row>
    <row r="1223" spans="1:7" ht="15.75" x14ac:dyDescent="0.25">
      <c r="A1223" s="3">
        <v>40277</v>
      </c>
      <c r="B1223" s="2">
        <v>14.89</v>
      </c>
      <c r="C1223" s="2">
        <v>92.6</v>
      </c>
      <c r="D1223" s="2">
        <v>9.32</v>
      </c>
      <c r="E1223" s="6">
        <f t="shared" si="25"/>
        <v>3.3636089566832024E-3</v>
      </c>
      <c r="F1223" s="6">
        <f t="shared" si="25"/>
        <v>1.4138354051210911E-2</v>
      </c>
      <c r="G1223" s="6">
        <f t="shared" si="25"/>
        <v>0</v>
      </c>
    </row>
    <row r="1224" spans="1:7" ht="15.75" x14ac:dyDescent="0.25">
      <c r="A1224" s="3">
        <v>40284</v>
      </c>
      <c r="B1224" s="2">
        <v>14.73</v>
      </c>
      <c r="C1224" s="2">
        <v>92.44</v>
      </c>
      <c r="D1224" s="2">
        <v>9.36</v>
      </c>
      <c r="E1224" s="6">
        <f t="shared" si="25"/>
        <v>-1.0803616221378733E-2</v>
      </c>
      <c r="F1224" s="6">
        <f t="shared" si="25"/>
        <v>-1.729356245953732E-3</v>
      </c>
      <c r="G1224" s="6">
        <f t="shared" si="25"/>
        <v>4.2826617920007281E-3</v>
      </c>
    </row>
    <row r="1225" spans="1:7" ht="15.75" x14ac:dyDescent="0.25">
      <c r="A1225" s="3">
        <v>40291</v>
      </c>
      <c r="B1225" s="2">
        <v>14.75</v>
      </c>
      <c r="C1225" s="2">
        <v>94.39</v>
      </c>
      <c r="D1225" s="2">
        <v>9.3800000000000008</v>
      </c>
      <c r="E1225" s="6">
        <f t="shared" si="25"/>
        <v>1.3568523112898034E-3</v>
      </c>
      <c r="F1225" s="6">
        <f t="shared" si="25"/>
        <v>2.0875349930673037E-2</v>
      </c>
      <c r="G1225" s="6">
        <f t="shared" si="25"/>
        <v>2.1344725286328412E-3</v>
      </c>
    </row>
    <row r="1226" spans="1:7" ht="15.75" x14ac:dyDescent="0.25">
      <c r="A1226" s="3">
        <v>40298</v>
      </c>
      <c r="B1226" s="2">
        <v>14.41</v>
      </c>
      <c r="C1226" s="2">
        <v>92.05</v>
      </c>
      <c r="D1226" s="2">
        <v>9.44</v>
      </c>
      <c r="E1226" s="6">
        <f t="shared" si="25"/>
        <v>-2.3320672774398081E-2</v>
      </c>
      <c r="F1226" s="6">
        <f t="shared" si="25"/>
        <v>-2.5103227657766194E-2</v>
      </c>
      <c r="G1226" s="6">
        <f t="shared" si="25"/>
        <v>6.3762171392758435E-3</v>
      </c>
    </row>
    <row r="1227" spans="1:7" ht="15.75" x14ac:dyDescent="0.25">
      <c r="A1227" s="3">
        <v>40305</v>
      </c>
      <c r="B1227" s="2">
        <v>13.03</v>
      </c>
      <c r="C1227" s="2">
        <v>86.2</v>
      </c>
      <c r="D1227" s="2">
        <v>9.44</v>
      </c>
      <c r="E1227" s="6">
        <f t="shared" si="25"/>
        <v>-0.10066801887467697</v>
      </c>
      <c r="F1227" s="6">
        <f t="shared" si="25"/>
        <v>-6.5661730009439354E-2</v>
      </c>
      <c r="G1227" s="6">
        <f t="shared" si="25"/>
        <v>0</v>
      </c>
    </row>
    <row r="1228" spans="1:7" ht="15.75" x14ac:dyDescent="0.25">
      <c r="A1228" s="3">
        <v>40312</v>
      </c>
      <c r="B1228" s="2">
        <v>13.38</v>
      </c>
      <c r="C1228" s="2">
        <v>88.18</v>
      </c>
      <c r="D1228" s="2">
        <v>9.4499999999999993</v>
      </c>
      <c r="E1228" s="6">
        <f t="shared" si="25"/>
        <v>2.6506663563328661E-2</v>
      </c>
      <c r="F1228" s="6">
        <f t="shared" si="25"/>
        <v>2.2710002260144295E-2</v>
      </c>
      <c r="G1228" s="6">
        <f t="shared" si="25"/>
        <v>1.0587613482421182E-3</v>
      </c>
    </row>
    <row r="1229" spans="1:7" ht="15.75" x14ac:dyDescent="0.25">
      <c r="A1229" s="3">
        <v>40319</v>
      </c>
      <c r="B1229" s="2">
        <v>12.78</v>
      </c>
      <c r="C1229" s="2">
        <v>84.5</v>
      </c>
      <c r="D1229" s="2">
        <v>9.4600000000000009</v>
      </c>
      <c r="E1229" s="6">
        <f t="shared" si="25"/>
        <v>-4.5879605750693782E-2</v>
      </c>
      <c r="F1229" s="6">
        <f t="shared" si="25"/>
        <v>-4.2628645566663501E-2</v>
      </c>
      <c r="G1229" s="6">
        <f t="shared" si="25"/>
        <v>1.0576415581356672E-3</v>
      </c>
    </row>
    <row r="1230" spans="1:7" ht="15.75" x14ac:dyDescent="0.25">
      <c r="A1230" s="3">
        <v>40326</v>
      </c>
      <c r="B1230" s="2">
        <v>12.91</v>
      </c>
      <c r="C1230" s="2">
        <v>84.69</v>
      </c>
      <c r="D1230" s="2">
        <v>9.5</v>
      </c>
      <c r="E1230" s="6">
        <f t="shared" si="25"/>
        <v>1.0120755909162421E-2</v>
      </c>
      <c r="F1230" s="6">
        <f t="shared" si="25"/>
        <v>2.2459965703794139E-3</v>
      </c>
      <c r="G1230" s="6">
        <f t="shared" si="25"/>
        <v>4.2194155427080684E-3</v>
      </c>
    </row>
    <row r="1231" spans="1:7" ht="15.75" x14ac:dyDescent="0.25">
      <c r="A1231" s="3">
        <v>40333</v>
      </c>
      <c r="B1231" s="2">
        <v>12.67</v>
      </c>
      <c r="C1231" s="2">
        <v>82.79</v>
      </c>
      <c r="D1231" s="2">
        <v>9.49</v>
      </c>
      <c r="E1231" s="6">
        <f t="shared" si="25"/>
        <v>-1.8765210525503468E-2</v>
      </c>
      <c r="F1231" s="6">
        <f t="shared" si="25"/>
        <v>-2.269024978279301E-2</v>
      </c>
      <c r="G1231" s="6">
        <f t="shared" si="25"/>
        <v>-1.05318598465859E-3</v>
      </c>
    </row>
    <row r="1232" spans="1:7" ht="15.75" x14ac:dyDescent="0.25">
      <c r="A1232" s="3">
        <v>40340</v>
      </c>
      <c r="B1232" s="2">
        <v>13.12</v>
      </c>
      <c r="C1232" s="2">
        <v>84.92</v>
      </c>
      <c r="D1232" s="2">
        <v>9.4600000000000009</v>
      </c>
      <c r="E1232" s="6">
        <f t="shared" si="25"/>
        <v>3.4900789182895194E-2</v>
      </c>
      <c r="F1232" s="6">
        <f t="shared" si="25"/>
        <v>2.5402355684340766E-2</v>
      </c>
      <c r="G1232" s="6">
        <f t="shared" si="25"/>
        <v>-3.1662295580495493E-3</v>
      </c>
    </row>
    <row r="1233" spans="1:7" ht="15.75" x14ac:dyDescent="0.25">
      <c r="A1233" s="3">
        <v>40347</v>
      </c>
      <c r="B1233" s="2">
        <v>13.6</v>
      </c>
      <c r="C1233" s="2">
        <v>86.96</v>
      </c>
      <c r="D1233" s="2">
        <v>9.44</v>
      </c>
      <c r="E1233" s="6">
        <f t="shared" si="25"/>
        <v>3.593200922606337E-2</v>
      </c>
      <c r="F1233" s="6">
        <f t="shared" si="25"/>
        <v>2.373860597789864E-2</v>
      </c>
      <c r="G1233" s="6">
        <f t="shared" si="25"/>
        <v>-2.116402906377724E-3</v>
      </c>
    </row>
    <row r="1234" spans="1:7" ht="15.75" x14ac:dyDescent="0.25">
      <c r="A1234" s="3">
        <v>40354</v>
      </c>
      <c r="B1234" s="2">
        <v>13.44</v>
      </c>
      <c r="C1234" s="2">
        <v>83.79</v>
      </c>
      <c r="D1234" s="2">
        <v>9.4499999999999993</v>
      </c>
      <c r="E1234" s="6">
        <f t="shared" si="25"/>
        <v>-1.1834457647002796E-2</v>
      </c>
      <c r="F1234" s="6">
        <f t="shared" si="25"/>
        <v>-3.7134574187758743E-2</v>
      </c>
      <c r="G1234" s="6">
        <f t="shared" si="25"/>
        <v>1.0587613482421182E-3</v>
      </c>
    </row>
    <row r="1235" spans="1:7" ht="15.75" x14ac:dyDescent="0.25">
      <c r="A1235" s="3">
        <v>40361</v>
      </c>
      <c r="B1235" s="2">
        <v>12.92</v>
      </c>
      <c r="C1235" s="2">
        <v>79.61</v>
      </c>
      <c r="D1235" s="2">
        <v>9.52</v>
      </c>
      <c r="E1235" s="6">
        <f t="shared" si="25"/>
        <v>-3.9458836740547669E-2</v>
      </c>
      <c r="F1235" s="6">
        <f t="shared" si="25"/>
        <v>-5.117395552470836E-2</v>
      </c>
      <c r="G1235" s="6">
        <f t="shared" si="25"/>
        <v>7.3801072976226803E-3</v>
      </c>
    </row>
    <row r="1236" spans="1:7" ht="15.75" x14ac:dyDescent="0.25">
      <c r="A1236" s="3">
        <v>40368</v>
      </c>
      <c r="B1236" s="2">
        <v>13.59</v>
      </c>
      <c r="C1236" s="2">
        <v>83.97</v>
      </c>
      <c r="D1236" s="2">
        <v>9.5299999999999994</v>
      </c>
      <c r="E1236" s="6">
        <f t="shared" si="25"/>
        <v>5.0557729808596491E-2</v>
      </c>
      <c r="F1236" s="6">
        <f t="shared" si="25"/>
        <v>5.3319879094984979E-2</v>
      </c>
      <c r="G1236" s="6">
        <f t="shared" si="25"/>
        <v>1.0498688628367949E-3</v>
      </c>
    </row>
    <row r="1237" spans="1:7" ht="15.75" x14ac:dyDescent="0.25">
      <c r="A1237" s="3">
        <v>40375</v>
      </c>
      <c r="B1237" s="2">
        <v>13.51</v>
      </c>
      <c r="C1237" s="2">
        <v>82.96</v>
      </c>
      <c r="D1237" s="2">
        <v>9.5500000000000007</v>
      </c>
      <c r="E1237" s="6">
        <f t="shared" si="25"/>
        <v>-5.9040761909448479E-3</v>
      </c>
      <c r="F1237" s="6">
        <f t="shared" si="25"/>
        <v>-1.2101028274200008E-2</v>
      </c>
      <c r="G1237" s="6">
        <f t="shared" si="25"/>
        <v>2.0964368265281672E-3</v>
      </c>
    </row>
    <row r="1238" spans="1:7" ht="15.75" x14ac:dyDescent="0.25">
      <c r="A1238" s="3">
        <v>40382</v>
      </c>
      <c r="B1238" s="2">
        <v>14.05</v>
      </c>
      <c r="C1238" s="2">
        <v>85.92</v>
      </c>
      <c r="D1238" s="2">
        <v>9.58</v>
      </c>
      <c r="E1238" s="6">
        <f t="shared" si="25"/>
        <v>3.919224380764727E-2</v>
      </c>
      <c r="F1238" s="6">
        <f t="shared" si="25"/>
        <v>3.5058066839282823E-2</v>
      </c>
      <c r="G1238" s="6">
        <f t="shared" si="25"/>
        <v>3.1364374901303115E-3</v>
      </c>
    </row>
    <row r="1239" spans="1:7" ht="15.75" x14ac:dyDescent="0.25">
      <c r="A1239" s="3">
        <v>40389</v>
      </c>
      <c r="B1239" s="2">
        <v>14.07</v>
      </c>
      <c r="C1239" s="2">
        <v>85.85</v>
      </c>
      <c r="D1239" s="2">
        <v>9.6199999999999992</v>
      </c>
      <c r="E1239" s="6">
        <f t="shared" si="25"/>
        <v>1.4224753465427789E-3</v>
      </c>
      <c r="F1239" s="6">
        <f t="shared" si="25"/>
        <v>-8.1504341707006381E-4</v>
      </c>
      <c r="G1239" s="6">
        <f t="shared" si="25"/>
        <v>4.1666726948459123E-3</v>
      </c>
    </row>
    <row r="1240" spans="1:7" ht="15.75" x14ac:dyDescent="0.25">
      <c r="A1240" s="3">
        <v>40396</v>
      </c>
      <c r="B1240" s="2">
        <v>14.46</v>
      </c>
      <c r="C1240" s="2">
        <v>87.46</v>
      </c>
      <c r="D1240" s="2">
        <v>9.64</v>
      </c>
      <c r="E1240" s="6">
        <f t="shared" si="25"/>
        <v>2.7341345604321079E-2</v>
      </c>
      <c r="F1240" s="6">
        <f t="shared" si="25"/>
        <v>1.857995864128999E-2</v>
      </c>
      <c r="G1240" s="6">
        <f t="shared" si="25"/>
        <v>2.0768439448392907E-3</v>
      </c>
    </row>
    <row r="1241" spans="1:7" ht="15.75" x14ac:dyDescent="0.25">
      <c r="A1241" s="3">
        <v>40403</v>
      </c>
      <c r="B1241" s="2">
        <v>13.76</v>
      </c>
      <c r="C1241" s="2">
        <v>84.2</v>
      </c>
      <c r="D1241" s="2">
        <v>9.69</v>
      </c>
      <c r="E1241" s="6">
        <f t="shared" si="25"/>
        <v>-4.9620384225421081E-2</v>
      </c>
      <c r="F1241" s="6">
        <f t="shared" si="25"/>
        <v>-3.7986624736493342E-2</v>
      </c>
      <c r="G1241" s="6">
        <f t="shared" si="25"/>
        <v>5.1733172802205987E-3</v>
      </c>
    </row>
    <row r="1242" spans="1:7" ht="15.75" x14ac:dyDescent="0.25">
      <c r="A1242" s="3">
        <v>40410</v>
      </c>
      <c r="B1242" s="2">
        <v>13.76</v>
      </c>
      <c r="C1242" s="2">
        <v>83.66</v>
      </c>
      <c r="D1242" s="2">
        <v>9.74</v>
      </c>
      <c r="E1242" s="6">
        <f t="shared" si="25"/>
        <v>0</v>
      </c>
      <c r="F1242" s="6">
        <f t="shared" si="25"/>
        <v>-6.4339552342287647E-3</v>
      </c>
      <c r="G1242" s="6">
        <f t="shared" si="25"/>
        <v>5.1466917517690013E-3</v>
      </c>
    </row>
    <row r="1243" spans="1:7" ht="15.75" x14ac:dyDescent="0.25">
      <c r="A1243" s="3">
        <v>40417</v>
      </c>
      <c r="B1243" s="2">
        <v>13.72</v>
      </c>
      <c r="C1243" s="2">
        <v>83.14</v>
      </c>
      <c r="D1243" s="2">
        <v>9.7799999999999994</v>
      </c>
      <c r="E1243" s="6">
        <f t="shared" si="25"/>
        <v>-2.91121020745833E-3</v>
      </c>
      <c r="F1243" s="6">
        <f t="shared" si="25"/>
        <v>-6.2350321895609535E-3</v>
      </c>
      <c r="G1243" s="6">
        <f t="shared" si="25"/>
        <v>4.098366392282185E-3</v>
      </c>
    </row>
    <row r="1244" spans="1:7" ht="15.75" x14ac:dyDescent="0.25">
      <c r="A1244" s="3">
        <v>40424</v>
      </c>
      <c r="B1244" s="2">
        <v>14.3</v>
      </c>
      <c r="C1244" s="2">
        <v>86.29</v>
      </c>
      <c r="D1244" s="2">
        <v>9.7899999999999991</v>
      </c>
      <c r="E1244" s="6">
        <f t="shared" si="25"/>
        <v>4.1404914968122521E-2</v>
      </c>
      <c r="F1244" s="6">
        <f t="shared" si="25"/>
        <v>3.7187782695724883E-2</v>
      </c>
      <c r="G1244" s="6">
        <f t="shared" si="25"/>
        <v>1.0219724956929677E-3</v>
      </c>
    </row>
    <row r="1245" spans="1:7" ht="15.75" x14ac:dyDescent="0.25">
      <c r="A1245" s="3">
        <v>40431</v>
      </c>
      <c r="B1245" s="2">
        <v>14.39</v>
      </c>
      <c r="C1245" s="2">
        <v>86.72</v>
      </c>
      <c r="D1245" s="2">
        <v>9.76</v>
      </c>
      <c r="E1245" s="6">
        <f t="shared" si="25"/>
        <v>6.2739836334148504E-3</v>
      </c>
      <c r="F1245" s="6">
        <f t="shared" si="25"/>
        <v>4.9708211711198703E-3</v>
      </c>
      <c r="G1245" s="6">
        <f t="shared" si="25"/>
        <v>-3.0690561174178833E-3</v>
      </c>
    </row>
    <row r="1246" spans="1:7" ht="15.75" x14ac:dyDescent="0.25">
      <c r="A1246" s="3">
        <v>40438</v>
      </c>
      <c r="B1246" s="2">
        <v>14.7</v>
      </c>
      <c r="C1246" s="2">
        <v>88.01</v>
      </c>
      <c r="D1246" s="2">
        <v>9.76</v>
      </c>
      <c r="E1246" s="6">
        <f t="shared" si="25"/>
        <v>2.1313972885414093E-2</v>
      </c>
      <c r="F1246" s="6">
        <f t="shared" si="25"/>
        <v>1.4765906694384432E-2</v>
      </c>
      <c r="G1246" s="6">
        <f t="shared" si="25"/>
        <v>0</v>
      </c>
    </row>
    <row r="1247" spans="1:7" ht="15.75" x14ac:dyDescent="0.25">
      <c r="A1247" s="3">
        <v>40445</v>
      </c>
      <c r="B1247" s="2">
        <v>15.25</v>
      </c>
      <c r="C1247" s="2">
        <v>89.82</v>
      </c>
      <c r="D1247" s="2">
        <v>9.7899999999999991</v>
      </c>
      <c r="E1247" s="6">
        <f t="shared" si="25"/>
        <v>3.6732009268730159E-2</v>
      </c>
      <c r="F1247" s="6">
        <f t="shared" si="25"/>
        <v>2.0357223273871398E-2</v>
      </c>
      <c r="G1247" s="6">
        <f t="shared" si="25"/>
        <v>3.0690561174177471E-3</v>
      </c>
    </row>
    <row r="1248" spans="1:7" ht="15.75" x14ac:dyDescent="0.25">
      <c r="A1248" s="3">
        <v>40452</v>
      </c>
      <c r="B1248" s="2">
        <v>15.45</v>
      </c>
      <c r="C1248" s="2">
        <v>89.66</v>
      </c>
      <c r="D1248" s="2">
        <v>9.8000000000000007</v>
      </c>
      <c r="E1248" s="6">
        <f t="shared" si="25"/>
        <v>1.3029500290333897E-2</v>
      </c>
      <c r="F1248" s="6">
        <f t="shared" si="25"/>
        <v>-1.7829289322985422E-3</v>
      </c>
      <c r="G1248" s="6">
        <f t="shared" si="25"/>
        <v>1.0209291341073648E-3</v>
      </c>
    </row>
    <row r="1249" spans="1:7" ht="15.75" x14ac:dyDescent="0.25">
      <c r="A1249" s="3">
        <v>40459</v>
      </c>
      <c r="B1249" s="2">
        <v>15.71</v>
      </c>
      <c r="C1249" s="2">
        <v>91.19</v>
      </c>
      <c r="D1249" s="2">
        <v>9.82</v>
      </c>
      <c r="E1249" s="6">
        <f t="shared" si="25"/>
        <v>1.6688448923775343E-2</v>
      </c>
      <c r="F1249" s="6">
        <f t="shared" si="25"/>
        <v>1.6920503218280706E-2</v>
      </c>
      <c r="G1249" s="6">
        <f t="shared" si="25"/>
        <v>2.0387366898483089E-3</v>
      </c>
    </row>
    <row r="1250" spans="1:7" ht="15.75" x14ac:dyDescent="0.25">
      <c r="A1250" s="3">
        <v>40466</v>
      </c>
      <c r="B1250" s="2">
        <v>15.98</v>
      </c>
      <c r="C1250" s="2">
        <v>92.07</v>
      </c>
      <c r="D1250" s="2">
        <v>9.8000000000000007</v>
      </c>
      <c r="E1250" s="6">
        <f t="shared" si="25"/>
        <v>1.7040488070598735E-2</v>
      </c>
      <c r="F1250" s="6">
        <f t="shared" si="25"/>
        <v>9.6039153541803528E-3</v>
      </c>
      <c r="G1250" s="6">
        <f t="shared" si="25"/>
        <v>-2.0387366898482057E-3</v>
      </c>
    </row>
    <row r="1251" spans="1:7" ht="15.75" x14ac:dyDescent="0.25">
      <c r="A1251" s="3">
        <v>40473</v>
      </c>
      <c r="B1251" s="2">
        <v>15.89</v>
      </c>
      <c r="C1251" s="2">
        <v>92.62</v>
      </c>
      <c r="D1251" s="2">
        <v>9.8000000000000007</v>
      </c>
      <c r="E1251" s="6">
        <f t="shared" si="25"/>
        <v>-5.6479597895039884E-3</v>
      </c>
      <c r="F1251" s="6">
        <f t="shared" si="25"/>
        <v>5.9559437528514262E-3</v>
      </c>
      <c r="G1251" s="6">
        <f t="shared" si="25"/>
        <v>0</v>
      </c>
    </row>
    <row r="1252" spans="1:7" ht="15.75" x14ac:dyDescent="0.25">
      <c r="A1252" s="3">
        <v>40480</v>
      </c>
      <c r="B1252" s="2">
        <v>15.84</v>
      </c>
      <c r="C1252" s="2">
        <v>92.65</v>
      </c>
      <c r="D1252" s="2">
        <v>9.7899999999999991</v>
      </c>
      <c r="E1252" s="6">
        <f t="shared" si="25"/>
        <v>-3.1515941623448084E-3</v>
      </c>
      <c r="F1252" s="6">
        <f t="shared" si="25"/>
        <v>3.238516787629155E-4</v>
      </c>
      <c r="G1252" s="6">
        <f t="shared" si="25"/>
        <v>-1.0209291341073447E-3</v>
      </c>
    </row>
    <row r="1253" spans="1:7" ht="15.75" x14ac:dyDescent="0.25">
      <c r="A1253" s="3">
        <v>40487</v>
      </c>
      <c r="B1253" s="2">
        <v>16.46</v>
      </c>
      <c r="C1253" s="2">
        <v>96.03</v>
      </c>
      <c r="D1253" s="2">
        <v>9.7899999999999991</v>
      </c>
      <c r="E1253" s="6">
        <f t="shared" si="25"/>
        <v>3.8394808862643959E-2</v>
      </c>
      <c r="F1253" s="6">
        <f t="shared" si="25"/>
        <v>3.5831689918512578E-2</v>
      </c>
      <c r="G1253" s="6">
        <f t="shared" si="25"/>
        <v>0</v>
      </c>
    </row>
    <row r="1254" spans="1:7" ht="15.75" x14ac:dyDescent="0.25">
      <c r="A1254" s="3">
        <v>40494</v>
      </c>
      <c r="B1254" s="2">
        <v>15.97</v>
      </c>
      <c r="C1254" s="2">
        <v>94</v>
      </c>
      <c r="D1254" s="2">
        <v>9.6999999999999993</v>
      </c>
      <c r="E1254" s="6">
        <f t="shared" si="25"/>
        <v>-3.0221233022002757E-2</v>
      </c>
      <c r="F1254" s="6">
        <f t="shared" si="25"/>
        <v>-2.1365860379877491E-2</v>
      </c>
      <c r="G1254" s="6">
        <f t="shared" si="25"/>
        <v>-9.2355710330818373E-3</v>
      </c>
    </row>
    <row r="1255" spans="1:7" ht="15.75" x14ac:dyDescent="0.25">
      <c r="A1255" s="3">
        <v>40501</v>
      </c>
      <c r="B1255" s="2">
        <v>16.05</v>
      </c>
      <c r="C1255" s="2">
        <v>94.1</v>
      </c>
      <c r="D1255" s="2">
        <v>9.5299999999999994</v>
      </c>
      <c r="E1255" s="6">
        <f t="shared" si="25"/>
        <v>4.9968873491037643E-3</v>
      </c>
      <c r="F1255" s="6">
        <f t="shared" si="25"/>
        <v>1.0632643213300838E-3</v>
      </c>
      <c r="G1255" s="6">
        <f t="shared" si="25"/>
        <v>-1.7681167843226445E-2</v>
      </c>
    </row>
    <row r="1256" spans="1:7" ht="15.75" x14ac:dyDescent="0.25">
      <c r="A1256" s="3">
        <v>40508</v>
      </c>
      <c r="B1256" s="2">
        <v>15.53</v>
      </c>
      <c r="C1256" s="2">
        <v>93.32</v>
      </c>
      <c r="D1256" s="2">
        <v>9.56</v>
      </c>
      <c r="E1256" s="6">
        <f t="shared" si="25"/>
        <v>-3.2935212415429266E-2</v>
      </c>
      <c r="F1256" s="6">
        <f t="shared" si="25"/>
        <v>-8.3235994381047965E-3</v>
      </c>
      <c r="G1256" s="6">
        <f t="shared" si="25"/>
        <v>3.1430093971992214E-3</v>
      </c>
    </row>
    <row r="1257" spans="1:7" ht="15.75" x14ac:dyDescent="0.25">
      <c r="A1257" s="3">
        <v>40515</v>
      </c>
      <c r="B1257" s="2">
        <v>16.2</v>
      </c>
      <c r="C1257" s="2">
        <v>96.14</v>
      </c>
      <c r="D1257" s="2">
        <v>9.6</v>
      </c>
      <c r="E1257" s="6">
        <f t="shared" si="25"/>
        <v>4.2237605077742768E-2</v>
      </c>
      <c r="F1257" s="6">
        <f t="shared" si="25"/>
        <v>2.9771015312585542E-2</v>
      </c>
      <c r="G1257" s="6">
        <f t="shared" si="25"/>
        <v>4.175371410480592E-3</v>
      </c>
    </row>
    <row r="1258" spans="1:7" ht="15.75" x14ac:dyDescent="0.25">
      <c r="A1258" s="3">
        <v>40522</v>
      </c>
      <c r="B1258" s="2">
        <v>16.14</v>
      </c>
      <c r="C1258" s="2">
        <v>97.41</v>
      </c>
      <c r="D1258" s="2">
        <v>9.5</v>
      </c>
      <c r="E1258" s="6">
        <f t="shared" si="25"/>
        <v>-3.7105793965356015E-3</v>
      </c>
      <c r="F1258" s="6">
        <f t="shared" si="25"/>
        <v>1.3123412317049554E-2</v>
      </c>
      <c r="G1258" s="6">
        <f t="shared" si="25"/>
        <v>-1.0471299867295366E-2</v>
      </c>
    </row>
    <row r="1259" spans="1:7" ht="15.75" x14ac:dyDescent="0.25">
      <c r="A1259" s="3">
        <v>40529</v>
      </c>
      <c r="B1259" s="2">
        <v>16.100000000000001</v>
      </c>
      <c r="C1259" s="2">
        <v>97.7</v>
      </c>
      <c r="D1259" s="2">
        <v>9.42</v>
      </c>
      <c r="E1259" s="6">
        <f t="shared" si="25"/>
        <v>-2.4813908513853979E-3</v>
      </c>
      <c r="F1259" s="6">
        <f t="shared" si="25"/>
        <v>2.9726842658728816E-3</v>
      </c>
      <c r="G1259" s="6">
        <f t="shared" si="25"/>
        <v>-8.4567100182235087E-3</v>
      </c>
    </row>
    <row r="1260" spans="1:7" ht="15.75" x14ac:dyDescent="0.25">
      <c r="A1260" s="3">
        <v>40536</v>
      </c>
      <c r="B1260" s="2">
        <v>16.27</v>
      </c>
      <c r="C1260" s="2">
        <v>98.75</v>
      </c>
      <c r="D1260" s="2">
        <v>9.43</v>
      </c>
      <c r="E1260" s="6">
        <f t="shared" si="25"/>
        <v>1.0503649240528996E-2</v>
      </c>
      <c r="F1260" s="6">
        <f t="shared" si="25"/>
        <v>1.0689844732494168E-2</v>
      </c>
      <c r="G1260" s="6">
        <f t="shared" si="25"/>
        <v>1.0610080570943254E-3</v>
      </c>
    </row>
    <row r="1261" spans="1:7" ht="15.75" x14ac:dyDescent="0.25">
      <c r="A1261" s="3">
        <v>40543</v>
      </c>
      <c r="B1261" s="2">
        <v>16.440000000000001</v>
      </c>
      <c r="C1261" s="2">
        <v>98.83</v>
      </c>
      <c r="D1261" s="2">
        <v>9.4700000000000006</v>
      </c>
      <c r="E1261" s="6">
        <f t="shared" si="25"/>
        <v>1.0394468397087589E-2</v>
      </c>
      <c r="F1261" s="6">
        <f t="shared" si="25"/>
        <v>8.097986068612065E-4</v>
      </c>
      <c r="G1261" s="6">
        <f t="shared" si="25"/>
        <v>4.2328105526207626E-3</v>
      </c>
    </row>
    <row r="1262" spans="1:7" ht="15.75" x14ac:dyDescent="0.25">
      <c r="A1262" s="3">
        <v>40550</v>
      </c>
      <c r="B1262" s="2">
        <v>16.27</v>
      </c>
      <c r="C1262" s="2">
        <v>99.98</v>
      </c>
      <c r="D1262" s="2">
        <v>9.4499999999999993</v>
      </c>
      <c r="E1262" s="6">
        <f t="shared" si="25"/>
        <v>-1.0394468397087554E-2</v>
      </c>
      <c r="F1262" s="6">
        <f t="shared" si="25"/>
        <v>1.1568963597331729E-2</v>
      </c>
      <c r="G1262" s="6">
        <f t="shared" si="25"/>
        <v>-2.1141656923356366E-3</v>
      </c>
    </row>
    <row r="1263" spans="1:7" ht="15.75" x14ac:dyDescent="0.25">
      <c r="A1263" s="3">
        <v>40557</v>
      </c>
      <c r="B1263" s="2">
        <v>16.670000000000002</v>
      </c>
      <c r="C1263" s="2">
        <v>101.7</v>
      </c>
      <c r="D1263" s="2">
        <v>9.27</v>
      </c>
      <c r="E1263" s="6">
        <f t="shared" si="25"/>
        <v>2.4287775531756286E-2</v>
      </c>
      <c r="F1263" s="6">
        <f t="shared" si="25"/>
        <v>1.7057137069089956E-2</v>
      </c>
      <c r="G1263" s="6">
        <f t="shared" si="25"/>
        <v>-1.9231361927887533E-2</v>
      </c>
    </row>
    <row r="1264" spans="1:7" ht="15.75" x14ac:dyDescent="0.25">
      <c r="A1264" s="3">
        <v>40564</v>
      </c>
      <c r="B1264" s="2">
        <v>16.38</v>
      </c>
      <c r="C1264" s="2">
        <v>100.94</v>
      </c>
      <c r="D1264" s="2">
        <v>9.3000000000000007</v>
      </c>
      <c r="E1264" s="6">
        <f t="shared" si="25"/>
        <v>-1.7549618337779394E-2</v>
      </c>
      <c r="F1264" s="6">
        <f t="shared" si="25"/>
        <v>-7.5010221423979914E-3</v>
      </c>
      <c r="G1264" s="6">
        <f t="shared" si="25"/>
        <v>3.23102058144654E-3</v>
      </c>
    </row>
    <row r="1265" spans="1:7" ht="15.75" x14ac:dyDescent="0.25">
      <c r="A1265" s="3">
        <v>40571</v>
      </c>
      <c r="B1265" s="2">
        <v>16.3</v>
      </c>
      <c r="C1265" s="2">
        <v>100.39</v>
      </c>
      <c r="D1265" s="2">
        <v>9.35</v>
      </c>
      <c r="E1265" s="6">
        <f t="shared" si="25"/>
        <v>-4.8959706122065861E-3</v>
      </c>
      <c r="F1265" s="6">
        <f t="shared" si="25"/>
        <v>-5.4636802086810649E-3</v>
      </c>
      <c r="G1265" s="6">
        <f t="shared" si="25"/>
        <v>5.3619431413853731E-3</v>
      </c>
    </row>
    <row r="1266" spans="1:7" ht="15.75" x14ac:dyDescent="0.25">
      <c r="A1266" s="3">
        <v>40578</v>
      </c>
      <c r="B1266" s="2">
        <v>16.73</v>
      </c>
      <c r="C1266" s="2">
        <v>103.14</v>
      </c>
      <c r="D1266" s="2">
        <v>9.36</v>
      </c>
      <c r="E1266" s="6">
        <f t="shared" si="25"/>
        <v>2.6038407186016022E-2</v>
      </c>
      <c r="F1266" s="6">
        <f t="shared" si="25"/>
        <v>2.7024687919377576E-2</v>
      </c>
      <c r="G1266" s="6">
        <f t="shared" si="25"/>
        <v>1.0689471889049637E-3</v>
      </c>
    </row>
    <row r="1267" spans="1:7" ht="15.75" x14ac:dyDescent="0.25">
      <c r="A1267" s="3">
        <v>40585</v>
      </c>
      <c r="B1267" s="2">
        <v>16.71</v>
      </c>
      <c r="C1267" s="2">
        <v>104.65</v>
      </c>
      <c r="D1267" s="2">
        <v>9.3699999999999992</v>
      </c>
      <c r="E1267" s="6">
        <f t="shared" si="25"/>
        <v>-1.1961723914302779E-3</v>
      </c>
      <c r="F1267" s="6">
        <f t="shared" si="25"/>
        <v>1.4534160269195896E-2</v>
      </c>
      <c r="G1267" s="6">
        <f t="shared" si="25"/>
        <v>1.067805760830137E-3</v>
      </c>
    </row>
    <row r="1268" spans="1:7" ht="15.75" x14ac:dyDescent="0.25">
      <c r="A1268" s="3">
        <v>40592</v>
      </c>
      <c r="B1268" s="2">
        <v>16.98</v>
      </c>
      <c r="C1268" s="2">
        <v>105.8</v>
      </c>
      <c r="D1268" s="2">
        <v>9.4600000000000009</v>
      </c>
      <c r="E1268" s="6">
        <f t="shared" si="25"/>
        <v>1.6028838275898991E-2</v>
      </c>
      <c r="F1268" s="6">
        <f t="shared" si="25"/>
        <v>1.092907053219023E-2</v>
      </c>
      <c r="G1268" s="6">
        <f t="shared" si="25"/>
        <v>9.5592868134561724E-3</v>
      </c>
    </row>
    <row r="1269" spans="1:7" ht="15.75" x14ac:dyDescent="0.25">
      <c r="A1269" s="3">
        <v>40599</v>
      </c>
      <c r="B1269" s="2">
        <v>16.64</v>
      </c>
      <c r="C1269" s="2">
        <v>104.04</v>
      </c>
      <c r="D1269" s="2">
        <v>9.51</v>
      </c>
      <c r="E1269" s="6">
        <f t="shared" si="25"/>
        <v>-2.0226745490138757E-2</v>
      </c>
      <c r="F1269" s="6">
        <f t="shared" si="25"/>
        <v>-1.6775078843748081E-2</v>
      </c>
      <c r="G1269" s="6">
        <f t="shared" si="25"/>
        <v>5.2714934935119782E-3</v>
      </c>
    </row>
    <row r="1270" spans="1:7" ht="15.75" x14ac:dyDescent="0.25">
      <c r="A1270" s="3">
        <v>40606</v>
      </c>
      <c r="B1270" s="2">
        <v>16.920000000000002</v>
      </c>
      <c r="C1270" s="2">
        <v>104.16</v>
      </c>
      <c r="D1270" s="2">
        <v>9.5399999999999991</v>
      </c>
      <c r="E1270" s="6">
        <f t="shared" si="25"/>
        <v>1.6686918785014736E-2</v>
      </c>
      <c r="F1270" s="6">
        <f t="shared" si="25"/>
        <v>1.1527378798082617E-3</v>
      </c>
      <c r="G1270" s="6">
        <f t="shared" si="25"/>
        <v>3.1496089028962013E-3</v>
      </c>
    </row>
    <row r="1271" spans="1:7" ht="15.75" x14ac:dyDescent="0.25">
      <c r="A1271" s="3">
        <v>40613</v>
      </c>
      <c r="B1271" s="2">
        <v>16.47</v>
      </c>
      <c r="C1271" s="2">
        <v>102.9</v>
      </c>
      <c r="D1271" s="2">
        <v>9.5399999999999991</v>
      </c>
      <c r="E1271" s="6">
        <f t="shared" si="25"/>
        <v>-2.6955809988528447E-2</v>
      </c>
      <c r="F1271" s="6">
        <f t="shared" si="25"/>
        <v>-1.2170535620255066E-2</v>
      </c>
      <c r="G1271" s="6">
        <f t="shared" si="25"/>
        <v>0</v>
      </c>
    </row>
    <row r="1272" spans="1:7" ht="15.75" x14ac:dyDescent="0.25">
      <c r="A1272" s="3">
        <v>40620</v>
      </c>
      <c r="B1272" s="2">
        <v>16.27</v>
      </c>
      <c r="C1272" s="2">
        <v>100.92</v>
      </c>
      <c r="D1272" s="2">
        <v>9.58</v>
      </c>
      <c r="E1272" s="6">
        <f t="shared" si="25"/>
        <v>-1.2217622958602526E-2</v>
      </c>
      <c r="F1272" s="6">
        <f t="shared" si="25"/>
        <v>-1.9429519067146999E-2</v>
      </c>
      <c r="G1272" s="6">
        <f t="shared" si="25"/>
        <v>4.1841065225740907E-3</v>
      </c>
    </row>
    <row r="1273" spans="1:7" ht="15.75" x14ac:dyDescent="0.25">
      <c r="A1273" s="3">
        <v>40627</v>
      </c>
      <c r="B1273" s="2">
        <v>16.71</v>
      </c>
      <c r="C1273" s="2">
        <v>103.67</v>
      </c>
      <c r="D1273" s="2">
        <v>9.5399999999999991</v>
      </c>
      <c r="E1273" s="6">
        <f t="shared" si="25"/>
        <v>2.6684421376355984E-2</v>
      </c>
      <c r="F1273" s="6">
        <f t="shared" si="25"/>
        <v>2.6884653562163803E-2</v>
      </c>
      <c r="G1273" s="6">
        <f t="shared" si="25"/>
        <v>-4.1841065225740959E-3</v>
      </c>
    </row>
    <row r="1274" spans="1:7" ht="15.75" x14ac:dyDescent="0.25">
      <c r="A1274" s="3">
        <v>40634</v>
      </c>
      <c r="B1274" s="2">
        <v>17.18</v>
      </c>
      <c r="C1274" s="2">
        <v>105.17</v>
      </c>
      <c r="D1274" s="2">
        <v>9.5299999999999994</v>
      </c>
      <c r="E1274" s="6">
        <f t="shared" si="25"/>
        <v>2.7738573948806876E-2</v>
      </c>
      <c r="F1274" s="6">
        <f t="shared" si="25"/>
        <v>1.4365311196916239E-2</v>
      </c>
      <c r="G1274" s="6">
        <f t="shared" si="25"/>
        <v>-1.0487677940843767E-3</v>
      </c>
    </row>
    <row r="1275" spans="1:7" ht="15.75" x14ac:dyDescent="0.25">
      <c r="A1275" s="3">
        <v>40641</v>
      </c>
      <c r="B1275" s="2">
        <v>17.43</v>
      </c>
      <c r="C1275" s="2">
        <v>104.89</v>
      </c>
      <c r="D1275" s="2">
        <v>9.51</v>
      </c>
      <c r="E1275" s="6">
        <f t="shared" si="25"/>
        <v>1.4446942975820177E-2</v>
      </c>
      <c r="F1275" s="6">
        <f t="shared" si="25"/>
        <v>-2.6659065584245323E-3</v>
      </c>
      <c r="G1275" s="6">
        <f t="shared" si="25"/>
        <v>-2.1008411088117279E-3</v>
      </c>
    </row>
    <row r="1276" spans="1:7" ht="15.75" x14ac:dyDescent="0.25">
      <c r="A1276" s="3">
        <v>40648</v>
      </c>
      <c r="B1276" s="2">
        <v>17.27</v>
      </c>
      <c r="C1276" s="2">
        <v>104.24</v>
      </c>
      <c r="D1276" s="2">
        <v>9.5399999999999991</v>
      </c>
      <c r="E1276" s="6">
        <f t="shared" si="25"/>
        <v>-9.2219673733422904E-3</v>
      </c>
      <c r="F1276" s="6">
        <f t="shared" si="25"/>
        <v>-6.2162491569228663E-3</v>
      </c>
      <c r="G1276" s="6">
        <f t="shared" si="25"/>
        <v>3.1496089028962013E-3</v>
      </c>
    </row>
    <row r="1277" spans="1:7" ht="15.75" x14ac:dyDescent="0.25">
      <c r="A1277" s="3">
        <v>40655</v>
      </c>
      <c r="B1277" s="2">
        <v>17.670000000000002</v>
      </c>
      <c r="C1277" s="2">
        <v>105.64</v>
      </c>
      <c r="D1277" s="2">
        <v>9.59</v>
      </c>
      <c r="E1277" s="6">
        <f t="shared" si="25"/>
        <v>2.2897394173017869E-2</v>
      </c>
      <c r="F1277" s="6">
        <f t="shared" si="25"/>
        <v>1.33411546123418E-2</v>
      </c>
      <c r="G1277" s="6">
        <f t="shared" si="25"/>
        <v>5.22740343515173E-3</v>
      </c>
    </row>
    <row r="1278" spans="1:7" ht="15.75" x14ac:dyDescent="0.25">
      <c r="A1278" s="3">
        <v>40662</v>
      </c>
      <c r="B1278" s="2">
        <v>18</v>
      </c>
      <c r="C1278" s="2">
        <v>107.73</v>
      </c>
      <c r="D1278" s="2">
        <v>9.69</v>
      </c>
      <c r="E1278" s="6">
        <f t="shared" si="25"/>
        <v>1.8503471564559507E-2</v>
      </c>
      <c r="F1278" s="6">
        <f t="shared" si="25"/>
        <v>1.9591009477169793E-2</v>
      </c>
      <c r="G1278" s="6">
        <f t="shared" si="25"/>
        <v>1.0373537007327998E-2</v>
      </c>
    </row>
    <row r="1279" spans="1:7" ht="15.75" x14ac:dyDescent="0.25">
      <c r="A1279" s="3">
        <v>40669</v>
      </c>
      <c r="B1279" s="2">
        <v>17.3</v>
      </c>
      <c r="C1279" s="2">
        <v>105.92</v>
      </c>
      <c r="D1279" s="2">
        <v>9.73</v>
      </c>
      <c r="E1279" s="6">
        <f t="shared" si="25"/>
        <v>-3.9665256392431403E-2</v>
      </c>
      <c r="F1279" s="6">
        <f t="shared" si="25"/>
        <v>-1.6944004717403139E-2</v>
      </c>
      <c r="G1279" s="6">
        <f t="shared" si="25"/>
        <v>4.1194702952390251E-3</v>
      </c>
    </row>
    <row r="1280" spans="1:7" ht="15.75" x14ac:dyDescent="0.25">
      <c r="A1280" s="3">
        <v>40676</v>
      </c>
      <c r="B1280" s="2">
        <v>17.010000000000002</v>
      </c>
      <c r="C1280" s="2">
        <v>105.81</v>
      </c>
      <c r="D1280" s="2">
        <v>9.7799999999999994</v>
      </c>
      <c r="E1280" s="6">
        <f t="shared" si="25"/>
        <v>-1.6905095095962774E-2</v>
      </c>
      <c r="F1280" s="6">
        <f t="shared" si="25"/>
        <v>-1.039059272627792E-3</v>
      </c>
      <c r="G1280" s="6">
        <f t="shared" si="25"/>
        <v>5.1255878488121144E-3</v>
      </c>
    </row>
    <row r="1281" spans="1:7" ht="15.75" x14ac:dyDescent="0.25">
      <c r="A1281" s="3">
        <v>40683</v>
      </c>
      <c r="B1281" s="2">
        <v>17.059999999999999</v>
      </c>
      <c r="C1281" s="2">
        <v>105.51</v>
      </c>
      <c r="D1281" s="2">
        <v>9.8000000000000007</v>
      </c>
      <c r="E1281" s="6">
        <f t="shared" si="25"/>
        <v>2.9351356557625729E-3</v>
      </c>
      <c r="F1281" s="6">
        <f t="shared" si="25"/>
        <v>-2.8392977620694828E-3</v>
      </c>
      <c r="G1281" s="6">
        <f t="shared" si="25"/>
        <v>2.042901629800331E-3</v>
      </c>
    </row>
    <row r="1282" spans="1:7" ht="15.75" x14ac:dyDescent="0.25">
      <c r="A1282" s="3">
        <v>40690</v>
      </c>
      <c r="B1282" s="2">
        <v>17.170000000000002</v>
      </c>
      <c r="C1282" s="2">
        <v>105.39</v>
      </c>
      <c r="D1282" s="2">
        <v>9.8000000000000007</v>
      </c>
      <c r="E1282" s="6">
        <f t="shared" si="25"/>
        <v>6.4271328458511724E-3</v>
      </c>
      <c r="F1282" s="6">
        <f t="shared" si="25"/>
        <v>-1.1379802081554322E-3</v>
      </c>
      <c r="G1282" s="6">
        <f t="shared" si="25"/>
        <v>0</v>
      </c>
    </row>
    <row r="1283" spans="1:7" ht="15.75" x14ac:dyDescent="0.25">
      <c r="A1283" s="3">
        <v>40697</v>
      </c>
      <c r="B1283" s="2">
        <v>17.2</v>
      </c>
      <c r="C1283" s="2">
        <v>102.96</v>
      </c>
      <c r="D1283" s="2">
        <v>9.86</v>
      </c>
      <c r="E1283" s="6">
        <f t="shared" si="25"/>
        <v>1.7457089100230924E-3</v>
      </c>
      <c r="F1283" s="6">
        <f t="shared" si="25"/>
        <v>-2.3327191657974155E-2</v>
      </c>
      <c r="G1283" s="6">
        <f t="shared" si="25"/>
        <v>6.1037829380176656E-3</v>
      </c>
    </row>
    <row r="1284" spans="1:7" ht="15.75" x14ac:dyDescent="0.25">
      <c r="A1284" s="3">
        <v>40704</v>
      </c>
      <c r="B1284" s="2">
        <v>16.62</v>
      </c>
      <c r="C1284" s="2">
        <v>100.67</v>
      </c>
      <c r="D1284" s="2">
        <v>9.86</v>
      </c>
      <c r="E1284" s="6">
        <f t="shared" si="25"/>
        <v>-3.4302594392105153E-2</v>
      </c>
      <c r="F1284" s="6">
        <f t="shared" si="25"/>
        <v>-2.2492722546539164E-2</v>
      </c>
      <c r="G1284" s="6">
        <f t="shared" si="25"/>
        <v>0</v>
      </c>
    </row>
    <row r="1285" spans="1:7" ht="15.75" x14ac:dyDescent="0.25">
      <c r="A1285" s="3">
        <v>40711</v>
      </c>
      <c r="B1285" s="2">
        <v>16.39</v>
      </c>
      <c r="C1285" s="2">
        <v>100.78</v>
      </c>
      <c r="D1285" s="2">
        <v>9.8800000000000008</v>
      </c>
      <c r="E1285" s="6">
        <f t="shared" si="25"/>
        <v>-1.3935396671563864E-2</v>
      </c>
      <c r="F1285" s="6">
        <f t="shared" si="25"/>
        <v>1.092082511120003E-3</v>
      </c>
      <c r="G1285" s="6">
        <f t="shared" si="25"/>
        <v>2.0263431452324674E-3</v>
      </c>
    </row>
    <row r="1286" spans="1:7" ht="15.75" x14ac:dyDescent="0.25">
      <c r="A1286" s="3">
        <v>40718</v>
      </c>
      <c r="B1286" s="2">
        <v>16.34</v>
      </c>
      <c r="C1286" s="2">
        <v>100.54</v>
      </c>
      <c r="D1286" s="2">
        <v>9.9</v>
      </c>
      <c r="E1286" s="6">
        <f t="shared" ref="E1286:G1349" si="26">LN(B1286/B1285)</f>
        <v>-3.0553033238815484E-3</v>
      </c>
      <c r="F1286" s="6">
        <f t="shared" si="26"/>
        <v>-2.3842649880227839E-3</v>
      </c>
      <c r="G1286" s="6">
        <f t="shared" si="26"/>
        <v>2.022245380767649E-3</v>
      </c>
    </row>
    <row r="1287" spans="1:7" ht="15.75" x14ac:dyDescent="0.25">
      <c r="A1287" s="3">
        <v>40725</v>
      </c>
      <c r="B1287" s="2">
        <v>17.440000000000001</v>
      </c>
      <c r="C1287" s="2">
        <v>106.23</v>
      </c>
      <c r="D1287" s="2">
        <v>9.89</v>
      </c>
      <c r="E1287" s="6">
        <f t="shared" si="26"/>
        <v>6.5150329048976746E-2</v>
      </c>
      <c r="F1287" s="6">
        <f t="shared" si="26"/>
        <v>5.5050896527492808E-2</v>
      </c>
      <c r="G1287" s="6">
        <f t="shared" si="26"/>
        <v>-1.0106115059235032E-3</v>
      </c>
    </row>
    <row r="1288" spans="1:7" ht="15.75" x14ac:dyDescent="0.25">
      <c r="A1288" s="3">
        <v>40732</v>
      </c>
      <c r="B1288" s="2">
        <v>17.36</v>
      </c>
      <c r="C1288" s="2">
        <v>106.61</v>
      </c>
      <c r="D1288" s="2">
        <v>9.9</v>
      </c>
      <c r="E1288" s="6">
        <f t="shared" si="26"/>
        <v>-4.5977092486295425E-3</v>
      </c>
      <c r="F1288" s="6">
        <f t="shared" si="26"/>
        <v>3.5707611704615524E-3</v>
      </c>
      <c r="G1288" s="6">
        <f t="shared" si="26"/>
        <v>1.0106115059234598E-3</v>
      </c>
    </row>
    <row r="1289" spans="1:7" ht="15.75" x14ac:dyDescent="0.25">
      <c r="A1289" s="3">
        <v>40739</v>
      </c>
      <c r="B1289" s="2">
        <v>16.920000000000002</v>
      </c>
      <c r="C1289" s="2">
        <v>104.43</v>
      </c>
      <c r="D1289" s="2">
        <v>9.9499999999999993</v>
      </c>
      <c r="E1289" s="6">
        <f t="shared" si="26"/>
        <v>-2.5672355054126721E-2</v>
      </c>
      <c r="F1289" s="6">
        <f t="shared" si="26"/>
        <v>-2.0660325470926454E-2</v>
      </c>
      <c r="G1289" s="6">
        <f t="shared" si="26"/>
        <v>5.037794029957081E-3</v>
      </c>
    </row>
    <row r="1290" spans="1:7" ht="15.75" x14ac:dyDescent="0.25">
      <c r="A1290" s="3">
        <v>40746</v>
      </c>
      <c r="B1290" s="2">
        <v>17.32</v>
      </c>
      <c r="C1290" s="2">
        <v>106.75</v>
      </c>
      <c r="D1290" s="2">
        <v>9.9499999999999993</v>
      </c>
      <c r="E1290" s="6">
        <f t="shared" si="26"/>
        <v>2.3365548956211693E-2</v>
      </c>
      <c r="F1290" s="6">
        <f t="shared" si="26"/>
        <v>2.197266161727672E-2</v>
      </c>
      <c r="G1290" s="6">
        <f t="shared" si="26"/>
        <v>0</v>
      </c>
    </row>
    <row r="1291" spans="1:7" ht="15.75" x14ac:dyDescent="0.25">
      <c r="A1291" s="3">
        <v>40753</v>
      </c>
      <c r="B1291" s="2">
        <v>16.940000000000001</v>
      </c>
      <c r="C1291" s="2">
        <v>102.57</v>
      </c>
      <c r="D1291" s="2">
        <v>9.99</v>
      </c>
      <c r="E1291" s="6">
        <f t="shared" si="26"/>
        <v>-2.218421391038073E-2</v>
      </c>
      <c r="F1291" s="6">
        <f t="shared" si="26"/>
        <v>-3.9944159789414402E-2</v>
      </c>
      <c r="G1291" s="6">
        <f t="shared" si="26"/>
        <v>4.0120414899608541E-3</v>
      </c>
    </row>
    <row r="1292" spans="1:7" ht="15.75" x14ac:dyDescent="0.25">
      <c r="A1292" s="3">
        <v>40760</v>
      </c>
      <c r="B1292" s="2">
        <v>15.35</v>
      </c>
      <c r="C1292" s="2">
        <v>95.24</v>
      </c>
      <c r="D1292" s="2">
        <v>10.11</v>
      </c>
      <c r="E1292" s="6">
        <f t="shared" si="26"/>
        <v>-9.8562215190702213E-2</v>
      </c>
      <c r="F1292" s="6">
        <f t="shared" si="26"/>
        <v>-7.4145470700657592E-2</v>
      </c>
      <c r="G1292" s="6">
        <f t="shared" si="26"/>
        <v>1.1940440371917849E-2</v>
      </c>
    </row>
    <row r="1293" spans="1:7" ht="15.75" x14ac:dyDescent="0.25">
      <c r="A1293" s="3">
        <v>40767</v>
      </c>
      <c r="B1293" s="2">
        <v>15.16</v>
      </c>
      <c r="C1293" s="2">
        <v>93.67</v>
      </c>
      <c r="D1293" s="2">
        <v>10.09</v>
      </c>
      <c r="E1293" s="6">
        <f t="shared" si="26"/>
        <v>-1.2455093818980523E-2</v>
      </c>
      <c r="F1293" s="6">
        <f t="shared" si="26"/>
        <v>-1.6622054397622803E-2</v>
      </c>
      <c r="G1293" s="6">
        <f t="shared" si="26"/>
        <v>-1.9801986668624536E-3</v>
      </c>
    </row>
    <row r="1294" spans="1:7" ht="15.75" x14ac:dyDescent="0.25">
      <c r="A1294" s="3">
        <v>40774</v>
      </c>
      <c r="B1294" s="2">
        <v>14.41</v>
      </c>
      <c r="C1294" s="2">
        <v>89.34</v>
      </c>
      <c r="D1294" s="2">
        <v>10.11</v>
      </c>
      <c r="E1294" s="6">
        <f t="shared" si="26"/>
        <v>-5.0737970202794823E-2</v>
      </c>
      <c r="F1294" s="6">
        <f t="shared" si="26"/>
        <v>-4.7328651297066614E-2</v>
      </c>
      <c r="G1294" s="6">
        <f t="shared" si="26"/>
        <v>1.9801986668625008E-3</v>
      </c>
    </row>
    <row r="1295" spans="1:7" ht="15.75" x14ac:dyDescent="0.25">
      <c r="A1295" s="3">
        <v>40781</v>
      </c>
      <c r="B1295" s="2">
        <v>14.88</v>
      </c>
      <c r="C1295" s="2">
        <v>93.6</v>
      </c>
      <c r="D1295" s="2">
        <v>10.08</v>
      </c>
      <c r="E1295" s="6">
        <f t="shared" si="26"/>
        <v>3.2095619393515171E-2</v>
      </c>
      <c r="F1295" s="6">
        <f t="shared" si="26"/>
        <v>4.6581067559573655E-2</v>
      </c>
      <c r="G1295" s="6">
        <f t="shared" si="26"/>
        <v>-2.9717703891574817E-3</v>
      </c>
    </row>
    <row r="1296" spans="1:7" ht="15.75" x14ac:dyDescent="0.25">
      <c r="A1296" s="3">
        <v>40788</v>
      </c>
      <c r="B1296" s="2">
        <v>15.1</v>
      </c>
      <c r="C1296" s="2">
        <v>93.42</v>
      </c>
      <c r="D1296" s="2">
        <v>10.14</v>
      </c>
      <c r="E1296" s="6">
        <f t="shared" si="26"/>
        <v>1.4676714415932716E-2</v>
      </c>
      <c r="F1296" s="6">
        <f t="shared" si="26"/>
        <v>-1.9249284095842825E-3</v>
      </c>
      <c r="G1296" s="6">
        <f t="shared" si="26"/>
        <v>5.9347355198145265E-3</v>
      </c>
    </row>
    <row r="1297" spans="1:7" ht="15.75" x14ac:dyDescent="0.25">
      <c r="A1297" s="3">
        <v>40795</v>
      </c>
      <c r="B1297" s="2">
        <v>14.41</v>
      </c>
      <c r="C1297" s="2">
        <v>91.88</v>
      </c>
      <c r="D1297" s="2">
        <v>10.18</v>
      </c>
      <c r="E1297" s="6">
        <f t="shared" si="26"/>
        <v>-4.6772333809447911E-2</v>
      </c>
      <c r="F1297" s="6">
        <f t="shared" si="26"/>
        <v>-1.6622077253064513E-2</v>
      </c>
      <c r="G1297" s="6">
        <f t="shared" si="26"/>
        <v>3.9370129593395992E-3</v>
      </c>
    </row>
    <row r="1298" spans="1:7" ht="15.75" x14ac:dyDescent="0.25">
      <c r="A1298" s="3">
        <v>40802</v>
      </c>
      <c r="B1298" s="2">
        <v>14.78</v>
      </c>
      <c r="C1298" s="2">
        <v>96.86</v>
      </c>
      <c r="D1298" s="2">
        <v>10.16</v>
      </c>
      <c r="E1298" s="6">
        <f t="shared" si="26"/>
        <v>2.5352505508624969E-2</v>
      </c>
      <c r="F1298" s="6">
        <f t="shared" si="26"/>
        <v>5.2783259154185649E-2</v>
      </c>
      <c r="G1298" s="6">
        <f t="shared" si="26"/>
        <v>-1.9665689720408269E-3</v>
      </c>
    </row>
    <row r="1299" spans="1:7" ht="15.75" x14ac:dyDescent="0.25">
      <c r="A1299" s="3">
        <v>40809</v>
      </c>
      <c r="B1299" s="2">
        <v>13.4</v>
      </c>
      <c r="C1299" s="2">
        <v>90.51</v>
      </c>
      <c r="D1299" s="2">
        <v>10.23</v>
      </c>
      <c r="E1299" s="6">
        <f t="shared" si="26"/>
        <v>-9.8020208563189951E-2</v>
      </c>
      <c r="F1299" s="6">
        <f t="shared" si="26"/>
        <v>-6.7806295136003558E-2</v>
      </c>
      <c r="G1299" s="6">
        <f t="shared" si="26"/>
        <v>6.8661378131992679E-3</v>
      </c>
    </row>
    <row r="1300" spans="1:7" ht="15.75" x14ac:dyDescent="0.25">
      <c r="A1300" s="3">
        <v>40816</v>
      </c>
      <c r="B1300" s="2">
        <v>13.39</v>
      </c>
      <c r="C1300" s="2">
        <v>90.14</v>
      </c>
      <c r="D1300" s="2">
        <v>10.210000000000001</v>
      </c>
      <c r="E1300" s="6">
        <f t="shared" si="26"/>
        <v>-7.4654725378458175E-4</v>
      </c>
      <c r="F1300" s="6">
        <f t="shared" si="26"/>
        <v>-4.0963245765772488E-3</v>
      </c>
      <c r="G1300" s="6">
        <f t="shared" si="26"/>
        <v>-1.9569477869609241E-3</v>
      </c>
    </row>
    <row r="1301" spans="1:7" ht="15.75" x14ac:dyDescent="0.25">
      <c r="A1301" s="3">
        <v>40823</v>
      </c>
      <c r="B1301" s="2">
        <v>13.8</v>
      </c>
      <c r="C1301" s="2">
        <v>92.13</v>
      </c>
      <c r="D1301" s="2">
        <v>10.1</v>
      </c>
      <c r="E1301" s="6">
        <f t="shared" si="26"/>
        <v>3.016043246007789E-2</v>
      </c>
      <c r="F1301" s="6">
        <f t="shared" si="26"/>
        <v>2.1836605858338406E-2</v>
      </c>
      <c r="G1301" s="6">
        <f t="shared" si="26"/>
        <v>-1.083220832936054E-2</v>
      </c>
    </row>
    <row r="1302" spans="1:7" ht="15.75" x14ac:dyDescent="0.25">
      <c r="A1302" s="3">
        <v>40830</v>
      </c>
      <c r="B1302" s="2">
        <v>14.83</v>
      </c>
      <c r="C1302" s="2">
        <v>97.66</v>
      </c>
      <c r="D1302" s="2">
        <v>10.1</v>
      </c>
      <c r="E1302" s="6">
        <f t="shared" si="26"/>
        <v>7.1983563986681695E-2</v>
      </c>
      <c r="F1302" s="6">
        <f t="shared" si="26"/>
        <v>5.829143551267351E-2</v>
      </c>
      <c r="G1302" s="6">
        <f t="shared" si="26"/>
        <v>0</v>
      </c>
    </row>
    <row r="1303" spans="1:7" ht="15.75" x14ac:dyDescent="0.25">
      <c r="A1303" s="3">
        <v>40837</v>
      </c>
      <c r="B1303" s="2">
        <v>14.62</v>
      </c>
      <c r="C1303" s="2">
        <v>98.78</v>
      </c>
      <c r="D1303" s="2">
        <v>10.14</v>
      </c>
      <c r="E1303" s="6">
        <f t="shared" si="26"/>
        <v>-1.4261701828208356E-2</v>
      </c>
      <c r="F1303" s="6">
        <f t="shared" si="26"/>
        <v>1.1403096478964724E-2</v>
      </c>
      <c r="G1303" s="6">
        <f t="shared" si="26"/>
        <v>3.9525743158233418E-3</v>
      </c>
    </row>
    <row r="1304" spans="1:7" ht="15.75" x14ac:dyDescent="0.25">
      <c r="A1304" s="3">
        <v>40844</v>
      </c>
      <c r="B1304" s="2">
        <v>15.73</v>
      </c>
      <c r="C1304" s="2">
        <v>102.52</v>
      </c>
      <c r="D1304" s="2">
        <v>10.119999999999999</v>
      </c>
      <c r="E1304" s="6">
        <f t="shared" si="26"/>
        <v>7.3179262748553991E-2</v>
      </c>
      <c r="F1304" s="6">
        <f t="shared" si="26"/>
        <v>3.7162746383391572E-2</v>
      </c>
      <c r="G1304" s="6">
        <f t="shared" si="26"/>
        <v>-1.9743343037177405E-3</v>
      </c>
    </row>
    <row r="1305" spans="1:7" ht="15.75" x14ac:dyDescent="0.25">
      <c r="A1305" s="3">
        <v>40851</v>
      </c>
      <c r="B1305" s="2">
        <v>15.07</v>
      </c>
      <c r="C1305" s="2">
        <v>100.01</v>
      </c>
      <c r="D1305" s="2">
        <v>10.199999999999999</v>
      </c>
      <c r="E1305" s="6">
        <f t="shared" si="26"/>
        <v>-4.286370443178239E-2</v>
      </c>
      <c r="F1305" s="6">
        <f t="shared" si="26"/>
        <v>-2.4787720507445543E-2</v>
      </c>
      <c r="G1305" s="6">
        <f t="shared" si="26"/>
        <v>7.8740564309058656E-3</v>
      </c>
    </row>
    <row r="1306" spans="1:7" ht="15.75" x14ac:dyDescent="0.25">
      <c r="A1306" s="3">
        <v>40858</v>
      </c>
      <c r="B1306" s="2">
        <v>14.97</v>
      </c>
      <c r="C1306" s="2">
        <v>100.94</v>
      </c>
      <c r="D1306" s="2">
        <v>10.210000000000001</v>
      </c>
      <c r="E1306" s="6">
        <f t="shared" si="26"/>
        <v>-6.6578142068670441E-3</v>
      </c>
      <c r="F1306" s="6">
        <f t="shared" si="26"/>
        <v>9.2560999236916356E-3</v>
      </c>
      <c r="G1306" s="6">
        <f t="shared" si="26"/>
        <v>9.7991188634900892E-4</v>
      </c>
    </row>
    <row r="1307" spans="1:7" ht="15.75" x14ac:dyDescent="0.25">
      <c r="A1307" s="3">
        <v>40865</v>
      </c>
      <c r="B1307" s="2">
        <v>14.19</v>
      </c>
      <c r="C1307" s="2">
        <v>97.16</v>
      </c>
      <c r="D1307" s="2">
        <v>10.210000000000001</v>
      </c>
      <c r="E1307" s="6">
        <f t="shared" si="26"/>
        <v>-5.3510707259585753E-2</v>
      </c>
      <c r="F1307" s="6">
        <f t="shared" si="26"/>
        <v>-3.816717677814456E-2</v>
      </c>
      <c r="G1307" s="6">
        <f t="shared" si="26"/>
        <v>0</v>
      </c>
    </row>
    <row r="1308" spans="1:7" ht="15.75" x14ac:dyDescent="0.25">
      <c r="A1308" s="3">
        <v>40872</v>
      </c>
      <c r="B1308" s="2">
        <v>13.31</v>
      </c>
      <c r="C1308" s="2">
        <v>92.63</v>
      </c>
      <c r="D1308" s="2">
        <v>10.23</v>
      </c>
      <c r="E1308" s="6">
        <f t="shared" si="26"/>
        <v>-6.4021858764930911E-2</v>
      </c>
      <c r="F1308" s="6">
        <f t="shared" si="26"/>
        <v>-4.7746040868035612E-2</v>
      </c>
      <c r="G1308" s="6">
        <f t="shared" si="26"/>
        <v>1.956947786960947E-3</v>
      </c>
    </row>
    <row r="1309" spans="1:7" ht="15.75" x14ac:dyDescent="0.25">
      <c r="A1309" s="3">
        <v>40879</v>
      </c>
      <c r="B1309" s="2">
        <v>14.63</v>
      </c>
      <c r="C1309" s="2">
        <v>99.54</v>
      </c>
      <c r="D1309" s="2">
        <v>10.26</v>
      </c>
      <c r="E1309" s="6">
        <f t="shared" si="26"/>
        <v>9.455858262501278E-2</v>
      </c>
      <c r="F1309" s="6">
        <f t="shared" si="26"/>
        <v>7.1946510164472066E-2</v>
      </c>
      <c r="G1309" s="6">
        <f t="shared" si="26"/>
        <v>2.9282597790883597E-3</v>
      </c>
    </row>
    <row r="1310" spans="1:7" ht="15.75" x14ac:dyDescent="0.25">
      <c r="A1310" s="3">
        <v>40886</v>
      </c>
      <c r="B1310" s="2">
        <v>14.57</v>
      </c>
      <c r="C1310" s="2">
        <v>100.45</v>
      </c>
      <c r="D1310" s="2">
        <v>10.33</v>
      </c>
      <c r="E1310" s="6">
        <f t="shared" si="26"/>
        <v>-4.1095948249194663E-3</v>
      </c>
      <c r="F1310" s="6">
        <f t="shared" si="26"/>
        <v>9.1005178305352229E-3</v>
      </c>
      <c r="G1310" s="6">
        <f t="shared" si="26"/>
        <v>6.799443388923675E-3</v>
      </c>
    </row>
    <row r="1311" spans="1:7" ht="15.75" x14ac:dyDescent="0.25">
      <c r="A1311" s="3">
        <v>40893</v>
      </c>
      <c r="B1311" s="2">
        <v>13.79</v>
      </c>
      <c r="C1311" s="2">
        <v>97.65</v>
      </c>
      <c r="D1311" s="2">
        <v>10.35</v>
      </c>
      <c r="E1311" s="6">
        <f t="shared" si="26"/>
        <v>-5.5020928401903139E-2</v>
      </c>
      <c r="F1311" s="6">
        <f t="shared" si="26"/>
        <v>-2.8270433938255474E-2</v>
      </c>
      <c r="G1311" s="6">
        <f t="shared" si="26"/>
        <v>1.9342365798309684E-3</v>
      </c>
    </row>
    <row r="1312" spans="1:7" ht="15.75" x14ac:dyDescent="0.25">
      <c r="A1312" s="3">
        <v>40900</v>
      </c>
      <c r="B1312" s="2">
        <v>14.22</v>
      </c>
      <c r="C1312" s="2">
        <v>101.35</v>
      </c>
      <c r="D1312" s="2">
        <v>10.37</v>
      </c>
      <c r="E1312" s="6">
        <f t="shared" si="26"/>
        <v>3.070573256988442E-2</v>
      </c>
      <c r="F1312" s="6">
        <f t="shared" si="26"/>
        <v>3.7190215575320894E-2</v>
      </c>
      <c r="G1312" s="6">
        <f t="shared" si="26"/>
        <v>1.930502530057845E-3</v>
      </c>
    </row>
    <row r="1313" spans="1:7" ht="15.75" x14ac:dyDescent="0.25">
      <c r="A1313" s="3">
        <v>40907</v>
      </c>
      <c r="B1313" s="2">
        <v>14.19</v>
      </c>
      <c r="C1313" s="2">
        <v>100.77</v>
      </c>
      <c r="D1313" s="2">
        <v>10.43</v>
      </c>
      <c r="E1313" s="6">
        <f t="shared" si="26"/>
        <v>-2.1119332031436129E-3</v>
      </c>
      <c r="F1313" s="6">
        <f t="shared" si="26"/>
        <v>-5.7391806056979779E-3</v>
      </c>
      <c r="G1313" s="6">
        <f t="shared" si="26"/>
        <v>5.7692467712451368E-3</v>
      </c>
    </row>
    <row r="1314" spans="1:7" ht="15.75" x14ac:dyDescent="0.25">
      <c r="A1314" s="3">
        <v>40914</v>
      </c>
      <c r="B1314" s="2">
        <v>14.3</v>
      </c>
      <c r="C1314" s="2">
        <v>102.45</v>
      </c>
      <c r="D1314" s="2">
        <v>10.47</v>
      </c>
      <c r="E1314" s="6">
        <f t="shared" si="26"/>
        <v>7.7220460939103185E-3</v>
      </c>
      <c r="F1314" s="6">
        <f t="shared" si="26"/>
        <v>1.6534182392597709E-2</v>
      </c>
      <c r="G1314" s="6">
        <f t="shared" si="26"/>
        <v>3.8277558697644661E-3</v>
      </c>
    </row>
    <row r="1315" spans="1:7" ht="15.75" x14ac:dyDescent="0.25">
      <c r="A1315" s="3">
        <v>40921</v>
      </c>
      <c r="B1315" s="2">
        <v>14.54</v>
      </c>
      <c r="C1315" s="2">
        <v>103.36</v>
      </c>
      <c r="D1315" s="2">
        <v>10.57</v>
      </c>
      <c r="E1315" s="6">
        <f t="shared" si="26"/>
        <v>1.6643934839511633E-2</v>
      </c>
      <c r="F1315" s="6">
        <f t="shared" si="26"/>
        <v>8.8431653493828977E-3</v>
      </c>
      <c r="G1315" s="6">
        <f t="shared" si="26"/>
        <v>9.5057749997006866E-3</v>
      </c>
    </row>
    <row r="1316" spans="1:7" ht="15.75" x14ac:dyDescent="0.25">
      <c r="A1316" s="3">
        <v>40928</v>
      </c>
      <c r="B1316" s="2">
        <v>15.22</v>
      </c>
      <c r="C1316" s="2">
        <v>105.49</v>
      </c>
      <c r="D1316" s="2">
        <v>10.55</v>
      </c>
      <c r="E1316" s="6">
        <f t="shared" si="26"/>
        <v>4.5706880328166645E-2</v>
      </c>
      <c r="F1316" s="6">
        <f t="shared" si="26"/>
        <v>2.039812165942561E-2</v>
      </c>
      <c r="G1316" s="6">
        <f t="shared" si="26"/>
        <v>-1.8939399600707096E-3</v>
      </c>
    </row>
    <row r="1317" spans="1:7" ht="15.75" x14ac:dyDescent="0.25">
      <c r="A1317" s="3">
        <v>40935</v>
      </c>
      <c r="B1317" s="2">
        <v>15.5</v>
      </c>
      <c r="C1317" s="2">
        <v>105.58</v>
      </c>
      <c r="D1317" s="2">
        <v>10.59</v>
      </c>
      <c r="E1317" s="6">
        <f t="shared" si="26"/>
        <v>1.8229671491661201E-2</v>
      </c>
      <c r="F1317" s="6">
        <f t="shared" si="26"/>
        <v>8.5279770175274584E-4</v>
      </c>
      <c r="G1317" s="6">
        <f t="shared" si="26"/>
        <v>3.7842996912394061E-3</v>
      </c>
    </row>
    <row r="1318" spans="1:7" ht="15.75" x14ac:dyDescent="0.25">
      <c r="A1318" s="3">
        <v>40942</v>
      </c>
      <c r="B1318" s="2">
        <v>15.94</v>
      </c>
      <c r="C1318" s="2">
        <v>107.91</v>
      </c>
      <c r="D1318" s="2">
        <v>10.66</v>
      </c>
      <c r="E1318" s="6">
        <f t="shared" si="26"/>
        <v>2.7991649436867987E-2</v>
      </c>
      <c r="F1318" s="6">
        <f t="shared" si="26"/>
        <v>2.1828586980172048E-2</v>
      </c>
      <c r="G1318" s="6">
        <f t="shared" si="26"/>
        <v>6.5882591243834696E-3</v>
      </c>
    </row>
    <row r="1319" spans="1:7" ht="15.75" x14ac:dyDescent="0.25">
      <c r="A1319" s="3">
        <v>40949</v>
      </c>
      <c r="B1319" s="2">
        <v>15.68</v>
      </c>
      <c r="C1319" s="2">
        <v>107.77</v>
      </c>
      <c r="D1319" s="2">
        <v>10.66</v>
      </c>
      <c r="E1319" s="6">
        <f t="shared" si="26"/>
        <v>-1.6445658439807154E-2</v>
      </c>
      <c r="F1319" s="6">
        <f t="shared" si="26"/>
        <v>-1.2982197669019514E-3</v>
      </c>
      <c r="G1319" s="6">
        <f t="shared" si="26"/>
        <v>0</v>
      </c>
    </row>
    <row r="1320" spans="1:7" ht="15.75" x14ac:dyDescent="0.25">
      <c r="A1320" s="3">
        <v>40956</v>
      </c>
      <c r="B1320" s="2">
        <v>16.04</v>
      </c>
      <c r="C1320" s="2">
        <v>109.36</v>
      </c>
      <c r="D1320" s="2">
        <v>10.65</v>
      </c>
      <c r="E1320" s="6">
        <f t="shared" si="26"/>
        <v>2.2699587516106536E-2</v>
      </c>
      <c r="F1320" s="6">
        <f t="shared" si="26"/>
        <v>1.4645865806953904E-2</v>
      </c>
      <c r="G1320" s="6">
        <f t="shared" si="26"/>
        <v>-9.3852658226438847E-4</v>
      </c>
    </row>
    <row r="1321" spans="1:7" ht="15.75" x14ac:dyDescent="0.25">
      <c r="A1321" s="3">
        <v>40963</v>
      </c>
      <c r="B1321" s="2">
        <v>16.260000000000002</v>
      </c>
      <c r="C1321" s="2">
        <v>109.76</v>
      </c>
      <c r="D1321" s="2">
        <v>10.64</v>
      </c>
      <c r="E1321" s="6">
        <f t="shared" si="26"/>
        <v>1.3622501681296294E-2</v>
      </c>
      <c r="F1321" s="6">
        <f t="shared" si="26"/>
        <v>3.6509715618810675E-3</v>
      </c>
      <c r="G1321" s="6">
        <f t="shared" si="26"/>
        <v>-9.3940824193571861E-4</v>
      </c>
    </row>
    <row r="1322" spans="1:7" ht="15.75" x14ac:dyDescent="0.25">
      <c r="A1322" s="3">
        <v>40970</v>
      </c>
      <c r="B1322" s="2">
        <v>16.2</v>
      </c>
      <c r="C1322" s="2">
        <v>110.13</v>
      </c>
      <c r="D1322" s="2">
        <v>10.66</v>
      </c>
      <c r="E1322" s="6">
        <f t="shared" si="26"/>
        <v>-3.6968618813263145E-3</v>
      </c>
      <c r="F1322" s="6">
        <f t="shared" si="26"/>
        <v>3.365322199277359E-3</v>
      </c>
      <c r="G1322" s="6">
        <f t="shared" si="26"/>
        <v>1.8779348242001143E-3</v>
      </c>
    </row>
    <row r="1323" spans="1:7" ht="15.75" x14ac:dyDescent="0.25">
      <c r="A1323" s="3">
        <v>40977</v>
      </c>
      <c r="B1323" s="2">
        <v>16.04</v>
      </c>
      <c r="C1323" s="2">
        <v>110.29</v>
      </c>
      <c r="D1323" s="2">
        <v>10.62</v>
      </c>
      <c r="E1323" s="6">
        <f t="shared" si="26"/>
        <v>-9.9256397999699306E-3</v>
      </c>
      <c r="F1323" s="6">
        <f t="shared" si="26"/>
        <v>1.4517741412030684E-3</v>
      </c>
      <c r="G1323" s="6">
        <f t="shared" si="26"/>
        <v>-3.7594029239058128E-3</v>
      </c>
    </row>
    <row r="1324" spans="1:7" ht="15.75" x14ac:dyDescent="0.25">
      <c r="A1324" s="3">
        <v>40984</v>
      </c>
      <c r="B1324" s="2">
        <v>16.41</v>
      </c>
      <c r="C1324" s="2">
        <v>113.01</v>
      </c>
      <c r="D1324" s="2">
        <v>10.55</v>
      </c>
      <c r="E1324" s="6">
        <f t="shared" si="26"/>
        <v>2.2805302663631125E-2</v>
      </c>
      <c r="F1324" s="6">
        <f t="shared" si="26"/>
        <v>2.4363050054003826E-2</v>
      </c>
      <c r="G1324" s="6">
        <f t="shared" si="26"/>
        <v>-6.6131558917171184E-3</v>
      </c>
    </row>
    <row r="1325" spans="1:7" ht="15.75" x14ac:dyDescent="0.25">
      <c r="A1325" s="3">
        <v>40991</v>
      </c>
      <c r="B1325" s="2">
        <v>16.14</v>
      </c>
      <c r="C1325" s="2">
        <v>112.45</v>
      </c>
      <c r="D1325" s="2">
        <v>10.55</v>
      </c>
      <c r="E1325" s="6">
        <f t="shared" si="26"/>
        <v>-1.6590242260196807E-2</v>
      </c>
      <c r="F1325" s="6">
        <f t="shared" si="26"/>
        <v>-4.9676319667347453E-3</v>
      </c>
      <c r="G1325" s="6">
        <f t="shared" si="26"/>
        <v>0</v>
      </c>
    </row>
    <row r="1326" spans="1:7" ht="15.75" x14ac:dyDescent="0.25">
      <c r="A1326" s="3">
        <v>40998</v>
      </c>
      <c r="B1326" s="2">
        <v>16.170000000000002</v>
      </c>
      <c r="C1326" s="2">
        <v>113.4</v>
      </c>
      <c r="D1326" s="2">
        <v>10.61</v>
      </c>
      <c r="E1326" s="6">
        <f t="shared" si="26"/>
        <v>1.8570107472129108E-3</v>
      </c>
      <c r="F1326" s="6">
        <f t="shared" si="26"/>
        <v>8.4127128883270657E-3</v>
      </c>
      <c r="G1326" s="6">
        <f t="shared" si="26"/>
        <v>5.6710927038161026E-3</v>
      </c>
    </row>
    <row r="1327" spans="1:7" ht="15.75" x14ac:dyDescent="0.25">
      <c r="A1327" s="3">
        <v>41005</v>
      </c>
      <c r="B1327" s="2">
        <v>15.88</v>
      </c>
      <c r="C1327" s="2">
        <v>112.64</v>
      </c>
      <c r="D1327" s="2">
        <v>10.62</v>
      </c>
      <c r="E1327" s="6">
        <f t="shared" si="26"/>
        <v>-1.8097217770025906E-2</v>
      </c>
      <c r="F1327" s="6">
        <f t="shared" si="26"/>
        <v>-6.7244988839195259E-3</v>
      </c>
      <c r="G1327" s="6">
        <f t="shared" si="26"/>
        <v>9.4206318790093649E-4</v>
      </c>
    </row>
    <row r="1328" spans="1:7" ht="15.75" x14ac:dyDescent="0.25">
      <c r="A1328" s="3">
        <v>41012</v>
      </c>
      <c r="B1328" s="2">
        <v>15.7</v>
      </c>
      <c r="C1328" s="2">
        <v>110.42</v>
      </c>
      <c r="D1328" s="2">
        <v>10.66</v>
      </c>
      <c r="E1328" s="6">
        <f t="shared" si="26"/>
        <v>-1.1399743464727425E-2</v>
      </c>
      <c r="F1328" s="6">
        <f t="shared" si="26"/>
        <v>-1.9905615553833668E-2</v>
      </c>
      <c r="G1328" s="6">
        <f t="shared" si="26"/>
        <v>3.7594029239057455E-3</v>
      </c>
    </row>
    <row r="1329" spans="1:7" ht="15.75" x14ac:dyDescent="0.25">
      <c r="A1329" s="3">
        <v>41019</v>
      </c>
      <c r="B1329" s="2">
        <v>15.99</v>
      </c>
      <c r="C1329" s="2">
        <v>111.1</v>
      </c>
      <c r="D1329" s="2">
        <v>10.69</v>
      </c>
      <c r="E1329" s="6">
        <f t="shared" si="26"/>
        <v>1.8302814491600594E-2</v>
      </c>
      <c r="F1329" s="6">
        <f t="shared" si="26"/>
        <v>6.1394197896857657E-3</v>
      </c>
      <c r="G1329" s="6">
        <f t="shared" si="26"/>
        <v>2.8103062992553447E-3</v>
      </c>
    </row>
    <row r="1330" spans="1:7" ht="15.75" x14ac:dyDescent="0.25">
      <c r="A1330" s="3">
        <v>41026</v>
      </c>
      <c r="B1330" s="2">
        <v>16.079999999999998</v>
      </c>
      <c r="C1330" s="2">
        <v>113.12</v>
      </c>
      <c r="D1330" s="2">
        <v>10.71</v>
      </c>
      <c r="E1330" s="6">
        <f t="shared" si="26"/>
        <v>5.6127369049573852E-3</v>
      </c>
      <c r="F1330" s="6">
        <f t="shared" si="26"/>
        <v>1.8018505502678431E-2</v>
      </c>
      <c r="G1330" s="6">
        <f t="shared" si="26"/>
        <v>1.8691594227035718E-3</v>
      </c>
    </row>
    <row r="1331" spans="1:7" ht="15.75" x14ac:dyDescent="0.25">
      <c r="A1331" s="3">
        <v>41033</v>
      </c>
      <c r="B1331" s="2">
        <v>15.63</v>
      </c>
      <c r="C1331" s="2">
        <v>110.39</v>
      </c>
      <c r="D1331" s="2">
        <v>10.76</v>
      </c>
      <c r="E1331" s="6">
        <f t="shared" si="26"/>
        <v>-2.8384119317434897E-2</v>
      </c>
      <c r="F1331" s="6">
        <f t="shared" si="26"/>
        <v>-2.4429652118002385E-2</v>
      </c>
      <c r="G1331" s="6">
        <f t="shared" si="26"/>
        <v>4.6576702739809404E-3</v>
      </c>
    </row>
    <row r="1332" spans="1:7" ht="15.75" x14ac:dyDescent="0.25">
      <c r="A1332" s="3">
        <v>41040</v>
      </c>
      <c r="B1332" s="2">
        <v>15.2</v>
      </c>
      <c r="C1332" s="2">
        <v>109.21</v>
      </c>
      <c r="D1332" s="2">
        <v>10.8</v>
      </c>
      <c r="E1332" s="6">
        <f t="shared" si="26"/>
        <v>-2.7896716581154637E-2</v>
      </c>
      <c r="F1332" s="6">
        <f t="shared" si="26"/>
        <v>-1.0746915820623372E-2</v>
      </c>
      <c r="G1332" s="6">
        <f t="shared" si="26"/>
        <v>3.7105793965357746E-3</v>
      </c>
    </row>
    <row r="1333" spans="1:7" ht="15.75" x14ac:dyDescent="0.25">
      <c r="A1333" s="3">
        <v>41047</v>
      </c>
      <c r="B1333" s="2">
        <v>14.31</v>
      </c>
      <c r="C1333" s="2">
        <v>104.6</v>
      </c>
      <c r="D1333" s="2">
        <v>10.8</v>
      </c>
      <c r="E1333" s="6">
        <f t="shared" si="26"/>
        <v>-6.0336834283871092E-2</v>
      </c>
      <c r="F1333" s="6">
        <f t="shared" si="26"/>
        <v>-4.3129082578814523E-2</v>
      </c>
      <c r="G1333" s="6">
        <f t="shared" si="26"/>
        <v>0</v>
      </c>
    </row>
    <row r="1334" spans="1:7" ht="15.75" x14ac:dyDescent="0.25">
      <c r="A1334" s="3">
        <v>41054</v>
      </c>
      <c r="B1334" s="2">
        <v>14.28</v>
      </c>
      <c r="C1334" s="2">
        <v>106.45</v>
      </c>
      <c r="D1334" s="2">
        <v>10.78</v>
      </c>
      <c r="E1334" s="6">
        <f t="shared" si="26"/>
        <v>-2.0986366569212492E-3</v>
      </c>
      <c r="F1334" s="6">
        <f t="shared" si="26"/>
        <v>1.7531839708666015E-2</v>
      </c>
      <c r="G1334" s="6">
        <f t="shared" si="26"/>
        <v>-1.8535686493230551E-3</v>
      </c>
    </row>
    <row r="1335" spans="1:7" ht="15.75" x14ac:dyDescent="0.25">
      <c r="A1335" s="3">
        <v>41061</v>
      </c>
      <c r="B1335" s="2">
        <v>13.84</v>
      </c>
      <c r="C1335" s="2">
        <v>103.29</v>
      </c>
      <c r="D1335" s="2">
        <v>10.84</v>
      </c>
      <c r="E1335" s="6">
        <f t="shared" si="26"/>
        <v>-3.1297006721914822E-2</v>
      </c>
      <c r="F1335" s="6">
        <f t="shared" si="26"/>
        <v>-3.0134825320946385E-2</v>
      </c>
      <c r="G1335" s="6">
        <f t="shared" si="26"/>
        <v>5.5504305306490415E-3</v>
      </c>
    </row>
    <row r="1336" spans="1:7" ht="15.75" x14ac:dyDescent="0.25">
      <c r="A1336" s="3">
        <v>41068</v>
      </c>
      <c r="B1336" s="2">
        <v>14.39</v>
      </c>
      <c r="C1336" s="2">
        <v>107.18</v>
      </c>
      <c r="D1336" s="2">
        <v>10.8</v>
      </c>
      <c r="E1336" s="6">
        <f t="shared" si="26"/>
        <v>3.8970570709752995E-2</v>
      </c>
      <c r="F1336" s="6">
        <f t="shared" si="26"/>
        <v>3.6969098048162154E-2</v>
      </c>
      <c r="G1336" s="6">
        <f t="shared" si="26"/>
        <v>-3.6968618813260916E-3</v>
      </c>
    </row>
    <row r="1337" spans="1:7" ht="15.75" x14ac:dyDescent="0.25">
      <c r="A1337" s="3">
        <v>41075</v>
      </c>
      <c r="B1337" s="2">
        <v>14.57</v>
      </c>
      <c r="C1337" s="2">
        <v>108.62</v>
      </c>
      <c r="D1337" s="2">
        <v>10.8</v>
      </c>
      <c r="E1337" s="6">
        <f t="shared" si="26"/>
        <v>1.2431099307837016E-2</v>
      </c>
      <c r="F1337" s="6">
        <f t="shared" si="26"/>
        <v>1.3345888539995049E-2</v>
      </c>
      <c r="G1337" s="6">
        <f t="shared" si="26"/>
        <v>0</v>
      </c>
    </row>
    <row r="1338" spans="1:7" ht="15.75" x14ac:dyDescent="0.25">
      <c r="A1338" s="3">
        <v>41082</v>
      </c>
      <c r="B1338" s="2">
        <v>14.51</v>
      </c>
      <c r="C1338" s="2">
        <v>108</v>
      </c>
      <c r="D1338" s="2">
        <v>10.8</v>
      </c>
      <c r="E1338" s="6">
        <f t="shared" si="26"/>
        <v>-4.1265533110169776E-3</v>
      </c>
      <c r="F1338" s="6">
        <f t="shared" si="26"/>
        <v>-5.7243254824795378E-3</v>
      </c>
      <c r="G1338" s="6">
        <f t="shared" si="26"/>
        <v>0</v>
      </c>
    </row>
    <row r="1339" spans="1:7" ht="15.75" x14ac:dyDescent="0.25">
      <c r="A1339" s="3">
        <v>41089</v>
      </c>
      <c r="B1339" s="2">
        <v>14.89</v>
      </c>
      <c r="C1339" s="2">
        <v>110.25</v>
      </c>
      <c r="D1339" s="2">
        <v>10.83</v>
      </c>
      <c r="E1339" s="6">
        <f t="shared" si="26"/>
        <v>2.585177979982128E-2</v>
      </c>
      <c r="F1339" s="6">
        <f t="shared" si="26"/>
        <v>2.061928720273561E-2</v>
      </c>
      <c r="G1339" s="6">
        <f t="shared" si="26"/>
        <v>2.7739268827252244E-3</v>
      </c>
    </row>
    <row r="1340" spans="1:7" ht="15.75" x14ac:dyDescent="0.25">
      <c r="A1340" s="3">
        <v>41096</v>
      </c>
      <c r="B1340" s="2">
        <v>14.78</v>
      </c>
      <c r="C1340" s="2">
        <v>109.71</v>
      </c>
      <c r="D1340" s="2">
        <v>10.85</v>
      </c>
      <c r="E1340" s="6">
        <f t="shared" si="26"/>
        <v>-7.4149311758619904E-3</v>
      </c>
      <c r="F1340" s="6">
        <f t="shared" si="26"/>
        <v>-4.9099934975558937E-3</v>
      </c>
      <c r="G1340" s="6">
        <f t="shared" si="26"/>
        <v>1.8450189735692967E-3</v>
      </c>
    </row>
    <row r="1341" spans="1:7" ht="15.75" x14ac:dyDescent="0.25">
      <c r="A1341" s="3">
        <v>41103</v>
      </c>
      <c r="B1341" s="2">
        <v>14.69</v>
      </c>
      <c r="C1341" s="2">
        <v>109.89</v>
      </c>
      <c r="D1341" s="2">
        <v>10.9</v>
      </c>
      <c r="E1341" s="6">
        <f t="shared" si="26"/>
        <v>-6.1079253342697431E-3</v>
      </c>
      <c r="F1341" s="6">
        <f t="shared" si="26"/>
        <v>1.6393446294332124E-3</v>
      </c>
      <c r="G1341" s="6">
        <f t="shared" si="26"/>
        <v>4.5977092486295494E-3</v>
      </c>
    </row>
    <row r="1342" spans="1:7" ht="15.75" x14ac:dyDescent="0.25">
      <c r="A1342" s="3">
        <v>41110</v>
      </c>
      <c r="B1342" s="2">
        <v>14.75</v>
      </c>
      <c r="C1342" s="2">
        <v>110.4</v>
      </c>
      <c r="D1342" s="2">
        <v>10.92</v>
      </c>
      <c r="E1342" s="6">
        <f t="shared" si="26"/>
        <v>4.0760926000429354E-3</v>
      </c>
      <c r="F1342" s="6">
        <f t="shared" si="26"/>
        <v>4.6302683841621872E-3</v>
      </c>
      <c r="G1342" s="6">
        <f t="shared" si="26"/>
        <v>1.8331810816609117E-3</v>
      </c>
    </row>
    <row r="1343" spans="1:7" ht="15.75" x14ac:dyDescent="0.25">
      <c r="A1343" s="3">
        <v>41117</v>
      </c>
      <c r="B1343" s="2">
        <v>15.16</v>
      </c>
      <c r="C1343" s="2">
        <v>112.3</v>
      </c>
      <c r="D1343" s="2">
        <v>10.94</v>
      </c>
      <c r="E1343" s="6">
        <f t="shared" si="26"/>
        <v>2.7417297428396773E-2</v>
      </c>
      <c r="F1343" s="6">
        <f t="shared" si="26"/>
        <v>1.7063727901402471E-2</v>
      </c>
      <c r="G1343" s="6">
        <f t="shared" si="26"/>
        <v>1.8298266770761572E-3</v>
      </c>
    </row>
    <row r="1344" spans="1:7" ht="15.75" x14ac:dyDescent="0.25">
      <c r="A1344" s="3">
        <v>41124</v>
      </c>
      <c r="B1344" s="2">
        <v>15.33</v>
      </c>
      <c r="C1344" s="2">
        <v>112.76</v>
      </c>
      <c r="D1344" s="2">
        <v>10.96</v>
      </c>
      <c r="E1344" s="6">
        <f t="shared" si="26"/>
        <v>1.1151312669497178E-2</v>
      </c>
      <c r="F1344" s="6">
        <f t="shared" si="26"/>
        <v>4.0878045015143097E-3</v>
      </c>
      <c r="G1344" s="6">
        <f t="shared" si="26"/>
        <v>1.8264845260345028E-3</v>
      </c>
    </row>
    <row r="1345" spans="1:7" ht="15.75" x14ac:dyDescent="0.25">
      <c r="A1345" s="3">
        <v>41131</v>
      </c>
      <c r="B1345" s="2">
        <v>15.62</v>
      </c>
      <c r="C1345" s="2">
        <v>114.05</v>
      </c>
      <c r="D1345" s="2">
        <v>10.95</v>
      </c>
      <c r="E1345" s="6">
        <f t="shared" si="26"/>
        <v>1.8740451527817201E-2</v>
      </c>
      <c r="F1345" s="6">
        <f t="shared" si="26"/>
        <v>1.1375282484485234E-2</v>
      </c>
      <c r="G1345" s="6">
        <f t="shared" si="26"/>
        <v>-9.1282525735980017E-4</v>
      </c>
    </row>
    <row r="1346" spans="1:7" ht="15.75" x14ac:dyDescent="0.25">
      <c r="A1346" s="3">
        <v>41138</v>
      </c>
      <c r="B1346" s="2">
        <v>15.72</v>
      </c>
      <c r="C1346" s="2">
        <v>115.14</v>
      </c>
      <c r="D1346" s="2">
        <v>10.92</v>
      </c>
      <c r="E1346" s="6">
        <f t="shared" si="26"/>
        <v>6.381642589520611E-3</v>
      </c>
      <c r="F1346" s="6">
        <f t="shared" si="26"/>
        <v>9.5118305172665653E-3</v>
      </c>
      <c r="G1346" s="6">
        <f t="shared" si="26"/>
        <v>-2.7434859457508326E-3</v>
      </c>
    </row>
    <row r="1347" spans="1:7" ht="15.75" x14ac:dyDescent="0.25">
      <c r="A1347" s="3">
        <v>41145</v>
      </c>
      <c r="B1347" s="2">
        <v>15.57</v>
      </c>
      <c r="C1347" s="2">
        <v>114.59</v>
      </c>
      <c r="D1347" s="2">
        <v>10.95</v>
      </c>
      <c r="E1347" s="6">
        <f t="shared" si="26"/>
        <v>-9.5878011551535133E-3</v>
      </c>
      <c r="F1347" s="6">
        <f t="shared" si="26"/>
        <v>-4.7882388093066766E-3</v>
      </c>
      <c r="G1347" s="6">
        <f t="shared" si="26"/>
        <v>2.7434859457508339E-3</v>
      </c>
    </row>
    <row r="1348" spans="1:7" ht="15.75" x14ac:dyDescent="0.25">
      <c r="A1348" s="3">
        <v>41152</v>
      </c>
      <c r="B1348" s="2">
        <v>15.35</v>
      </c>
      <c r="C1348" s="2">
        <v>114.27</v>
      </c>
      <c r="D1348" s="2">
        <v>11</v>
      </c>
      <c r="E1348" s="6">
        <f t="shared" si="26"/>
        <v>-1.4230511812700894E-2</v>
      </c>
      <c r="F1348" s="6">
        <f t="shared" si="26"/>
        <v>-2.7964712797345723E-3</v>
      </c>
      <c r="G1348" s="6">
        <f t="shared" si="26"/>
        <v>4.5558165358608824E-3</v>
      </c>
    </row>
    <row r="1349" spans="1:7" ht="15.75" x14ac:dyDescent="0.25">
      <c r="A1349" s="3">
        <v>41159</v>
      </c>
      <c r="B1349" s="2">
        <v>15.8</v>
      </c>
      <c r="C1349" s="2">
        <v>116.87</v>
      </c>
      <c r="D1349" s="2">
        <v>10.98</v>
      </c>
      <c r="E1349" s="6">
        <f t="shared" si="26"/>
        <v>2.8894465999714972E-2</v>
      </c>
      <c r="F1349" s="6">
        <f t="shared" si="26"/>
        <v>2.2498136786443246E-2</v>
      </c>
      <c r="G1349" s="6">
        <f t="shared" si="26"/>
        <v>-1.8198367169859828E-3</v>
      </c>
    </row>
    <row r="1350" spans="1:7" ht="15.75" x14ac:dyDescent="0.25">
      <c r="A1350" s="3">
        <v>41166</v>
      </c>
      <c r="B1350" s="2">
        <v>16.41</v>
      </c>
      <c r="C1350" s="2">
        <v>119.18</v>
      </c>
      <c r="D1350" s="2">
        <v>10.94</v>
      </c>
      <c r="E1350" s="6">
        <f t="shared" ref="E1350:G1413" si="27">LN(B1350/B1349)</f>
        <v>3.7880965069078391E-2</v>
      </c>
      <c r="F1350" s="6">
        <f t="shared" si="27"/>
        <v>1.9572749373767157E-2</v>
      </c>
      <c r="G1350" s="6">
        <f t="shared" si="27"/>
        <v>-3.6496390875495042E-3</v>
      </c>
    </row>
    <row r="1351" spans="1:7" ht="15.75" x14ac:dyDescent="0.25">
      <c r="A1351" s="3">
        <v>41173</v>
      </c>
      <c r="B1351" s="2">
        <v>16.22</v>
      </c>
      <c r="C1351" s="2">
        <v>118.75</v>
      </c>
      <c r="D1351" s="2">
        <v>10.99</v>
      </c>
      <c r="E1351" s="6">
        <f t="shared" si="27"/>
        <v>-1.1645856414732737E-2</v>
      </c>
      <c r="F1351" s="6">
        <f t="shared" si="27"/>
        <v>-3.6145124040823256E-3</v>
      </c>
      <c r="G1351" s="6">
        <f t="shared" si="27"/>
        <v>4.55997142169484E-3</v>
      </c>
    </row>
    <row r="1352" spans="1:7" ht="15.75" x14ac:dyDescent="0.25">
      <c r="A1352" s="3">
        <v>41180</v>
      </c>
      <c r="B1352" s="2">
        <v>15.95</v>
      </c>
      <c r="C1352" s="2">
        <v>117.21</v>
      </c>
      <c r="D1352" s="2">
        <v>11.06</v>
      </c>
      <c r="E1352" s="6">
        <f t="shared" si="27"/>
        <v>-1.6786219456413256E-2</v>
      </c>
      <c r="F1352" s="6">
        <f t="shared" si="27"/>
        <v>-1.3053245179661733E-2</v>
      </c>
      <c r="G1352" s="6">
        <f t="shared" si="27"/>
        <v>6.3492276786587445E-3</v>
      </c>
    </row>
    <row r="1353" spans="1:7" ht="15.75" x14ac:dyDescent="0.25">
      <c r="A1353" s="3">
        <v>41187</v>
      </c>
      <c r="B1353" s="2">
        <v>16.239999999999998</v>
      </c>
      <c r="C1353" s="2">
        <v>118.93</v>
      </c>
      <c r="D1353" s="2">
        <v>11.08</v>
      </c>
      <c r="E1353" s="6">
        <f t="shared" si="27"/>
        <v>1.8018505502678212E-2</v>
      </c>
      <c r="F1353" s="6">
        <f t="shared" si="27"/>
        <v>1.4567887004065231E-2</v>
      </c>
      <c r="G1353" s="6">
        <f t="shared" si="27"/>
        <v>1.8066852249490513E-3</v>
      </c>
    </row>
    <row r="1354" spans="1:7" ht="15.75" x14ac:dyDescent="0.25">
      <c r="A1354" s="3">
        <v>41194</v>
      </c>
      <c r="B1354" s="2">
        <v>16</v>
      </c>
      <c r="C1354" s="2">
        <v>116.33</v>
      </c>
      <c r="D1354" s="2">
        <v>11.08</v>
      </c>
      <c r="E1354" s="6">
        <f t="shared" si="27"/>
        <v>-1.4888612493750524E-2</v>
      </c>
      <c r="F1354" s="6">
        <f t="shared" si="27"/>
        <v>-2.2104104910479015E-2</v>
      </c>
      <c r="G1354" s="6">
        <f t="shared" si="27"/>
        <v>0</v>
      </c>
    </row>
    <row r="1355" spans="1:7" ht="15.75" x14ac:dyDescent="0.25">
      <c r="A1355" s="3">
        <v>41201</v>
      </c>
      <c r="B1355" s="2">
        <v>16.190000000000001</v>
      </c>
      <c r="C1355" s="2">
        <v>116.72</v>
      </c>
      <c r="D1355" s="2">
        <v>11.06</v>
      </c>
      <c r="E1355" s="6">
        <f t="shared" si="27"/>
        <v>1.1805045449762604E-2</v>
      </c>
      <c r="F1355" s="6">
        <f t="shared" si="27"/>
        <v>3.3469243858552165E-3</v>
      </c>
      <c r="G1355" s="6">
        <f t="shared" si="27"/>
        <v>-1.8066852249489244E-3</v>
      </c>
    </row>
    <row r="1356" spans="1:7" ht="15.75" x14ac:dyDescent="0.25">
      <c r="A1356" s="3">
        <v>41208</v>
      </c>
      <c r="B1356" s="2">
        <v>16.13</v>
      </c>
      <c r="C1356" s="2">
        <v>114.99</v>
      </c>
      <c r="D1356" s="2">
        <v>11.07</v>
      </c>
      <c r="E1356" s="6">
        <f t="shared" si="27"/>
        <v>-3.7128755524264358E-3</v>
      </c>
      <c r="F1356" s="6">
        <f t="shared" si="27"/>
        <v>-1.4932736153956867E-2</v>
      </c>
      <c r="G1356" s="6">
        <f t="shared" si="27"/>
        <v>9.0375062635667913E-4</v>
      </c>
    </row>
    <row r="1357" spans="1:7" ht="15.75" x14ac:dyDescent="0.25">
      <c r="A1357" s="3">
        <v>41215</v>
      </c>
      <c r="B1357" s="2">
        <v>16.12</v>
      </c>
      <c r="C1357" s="2">
        <v>115.2</v>
      </c>
      <c r="D1357" s="2">
        <v>11.1</v>
      </c>
      <c r="E1357" s="6">
        <f t="shared" si="27"/>
        <v>-6.2015505863514942E-4</v>
      </c>
      <c r="F1357" s="6">
        <f t="shared" si="27"/>
        <v>1.8245802012174836E-3</v>
      </c>
      <c r="G1357" s="6">
        <f t="shared" si="27"/>
        <v>2.7063615977428457E-3</v>
      </c>
    </row>
    <row r="1358" spans="1:7" ht="15.75" x14ac:dyDescent="0.25">
      <c r="A1358" s="3">
        <v>41222</v>
      </c>
      <c r="B1358" s="2">
        <v>15.83</v>
      </c>
      <c r="C1358" s="2">
        <v>112.52</v>
      </c>
      <c r="D1358" s="2">
        <v>11.16</v>
      </c>
      <c r="E1358" s="6">
        <f t="shared" si="27"/>
        <v>-1.8153863185561541E-2</v>
      </c>
      <c r="F1358" s="6">
        <f t="shared" si="27"/>
        <v>-2.3538764640134852E-2</v>
      </c>
      <c r="G1358" s="6">
        <f t="shared" si="27"/>
        <v>5.390848634876373E-3</v>
      </c>
    </row>
    <row r="1359" spans="1:7" ht="15.75" x14ac:dyDescent="0.25">
      <c r="A1359" s="3">
        <v>41229</v>
      </c>
      <c r="B1359" s="2">
        <v>15.54</v>
      </c>
      <c r="C1359" s="2">
        <v>110.99</v>
      </c>
      <c r="D1359" s="2">
        <v>11.22</v>
      </c>
      <c r="E1359" s="6">
        <f t="shared" si="27"/>
        <v>-1.8489528953419428E-2</v>
      </c>
      <c r="F1359" s="6">
        <f t="shared" si="27"/>
        <v>-1.3690876457767957E-2</v>
      </c>
      <c r="G1359" s="6">
        <f t="shared" si="27"/>
        <v>5.3619431413853731E-3</v>
      </c>
    </row>
    <row r="1360" spans="1:7" ht="15.75" x14ac:dyDescent="0.25">
      <c r="A1360" s="3">
        <v>41236</v>
      </c>
      <c r="B1360" s="2">
        <v>16.239999999999998</v>
      </c>
      <c r="C1360" s="2">
        <v>115.04</v>
      </c>
      <c r="D1360" s="2">
        <v>11.21</v>
      </c>
      <c r="E1360" s="6">
        <f t="shared" si="27"/>
        <v>4.4059989794030495E-2</v>
      </c>
      <c r="F1360" s="6">
        <f t="shared" si="27"/>
        <v>3.5839786808848494E-2</v>
      </c>
      <c r="G1360" s="6">
        <f t="shared" si="27"/>
        <v>-8.9166301048168107E-4</v>
      </c>
    </row>
    <row r="1361" spans="1:7" ht="15.75" x14ac:dyDescent="0.25">
      <c r="A1361" s="3">
        <v>41243</v>
      </c>
      <c r="B1361" s="2">
        <v>16.41</v>
      </c>
      <c r="C1361" s="2">
        <v>115.67</v>
      </c>
      <c r="D1361" s="2">
        <v>11.29</v>
      </c>
      <c r="E1361" s="6">
        <f t="shared" si="27"/>
        <v>1.0413570368467637E-2</v>
      </c>
      <c r="F1361" s="6">
        <f t="shared" si="27"/>
        <v>5.4614153345735267E-3</v>
      </c>
      <c r="G1361" s="6">
        <f t="shared" si="27"/>
        <v>7.1111410775019715E-3</v>
      </c>
    </row>
    <row r="1362" spans="1:7" ht="15.75" x14ac:dyDescent="0.25">
      <c r="A1362" s="3">
        <v>41250</v>
      </c>
      <c r="B1362" s="2">
        <v>16.510000000000002</v>
      </c>
      <c r="C1362" s="2">
        <v>115.91</v>
      </c>
      <c r="D1362" s="2">
        <v>11.29</v>
      </c>
      <c r="E1362" s="6">
        <f t="shared" si="27"/>
        <v>6.0753528300371016E-3</v>
      </c>
      <c r="F1362" s="6">
        <f t="shared" si="27"/>
        <v>2.0727185933433704E-3</v>
      </c>
      <c r="G1362" s="6">
        <f t="shared" si="27"/>
        <v>0</v>
      </c>
    </row>
    <row r="1363" spans="1:7" ht="15.75" x14ac:dyDescent="0.25">
      <c r="A1363" s="3">
        <v>41257</v>
      </c>
      <c r="B1363" s="2">
        <v>16.739999999999998</v>
      </c>
      <c r="C1363" s="2">
        <v>115.61</v>
      </c>
      <c r="D1363" s="2">
        <v>11.2</v>
      </c>
      <c r="E1363" s="6">
        <f t="shared" si="27"/>
        <v>1.3834807129292461E-2</v>
      </c>
      <c r="F1363" s="6">
        <f t="shared" si="27"/>
        <v>-2.5915702134233489E-3</v>
      </c>
      <c r="G1363" s="6">
        <f t="shared" si="27"/>
        <v>-8.0035998605217946E-3</v>
      </c>
    </row>
    <row r="1364" spans="1:7" ht="15.75" x14ac:dyDescent="0.25">
      <c r="A1364" s="3">
        <v>41264</v>
      </c>
      <c r="B1364" s="2">
        <v>16.89</v>
      </c>
      <c r="C1364" s="2">
        <v>116.99</v>
      </c>
      <c r="D1364" s="2">
        <v>11.15</v>
      </c>
      <c r="E1364" s="6">
        <f t="shared" si="27"/>
        <v>8.9206657583795826E-3</v>
      </c>
      <c r="F1364" s="6">
        <f t="shared" si="27"/>
        <v>1.186600337227978E-2</v>
      </c>
      <c r="G1364" s="6">
        <f t="shared" si="27"/>
        <v>-4.4742803949209663E-3</v>
      </c>
    </row>
    <row r="1365" spans="1:7" ht="15.75" x14ac:dyDescent="0.25">
      <c r="A1365" s="3">
        <v>41271</v>
      </c>
      <c r="B1365" s="2">
        <v>16.86</v>
      </c>
      <c r="C1365" s="2">
        <v>114.77</v>
      </c>
      <c r="D1365" s="2">
        <v>11.15</v>
      </c>
      <c r="E1365" s="6">
        <f t="shared" si="27"/>
        <v>-1.7777782459993832E-3</v>
      </c>
      <c r="F1365" s="6">
        <f t="shared" si="27"/>
        <v>-1.9158335366933191E-2</v>
      </c>
      <c r="G1365" s="6">
        <f t="shared" si="27"/>
        <v>0</v>
      </c>
    </row>
    <row r="1366" spans="1:7" ht="15.75" x14ac:dyDescent="0.25">
      <c r="A1366" s="3">
        <v>41278</v>
      </c>
      <c r="B1366" s="2">
        <v>17.32</v>
      </c>
      <c r="C1366" s="2">
        <v>120.03</v>
      </c>
      <c r="D1366" s="2">
        <v>11.17</v>
      </c>
      <c r="E1366" s="6">
        <f t="shared" si="27"/>
        <v>2.6917950560579721E-2</v>
      </c>
      <c r="F1366" s="6">
        <f t="shared" si="27"/>
        <v>4.4811585844676455E-2</v>
      </c>
      <c r="G1366" s="6">
        <f t="shared" si="27"/>
        <v>1.7921151749815361E-3</v>
      </c>
    </row>
    <row r="1367" spans="1:7" ht="15.75" x14ac:dyDescent="0.25">
      <c r="A1367" s="3">
        <v>41285</v>
      </c>
      <c r="B1367" s="2">
        <v>17.489999999999998</v>
      </c>
      <c r="C1367" s="2">
        <v>120.54</v>
      </c>
      <c r="D1367" s="2">
        <v>11.21</v>
      </c>
      <c r="E1367" s="6">
        <f t="shared" si="27"/>
        <v>9.767385896221439E-3</v>
      </c>
      <c r="F1367" s="6">
        <f t="shared" si="27"/>
        <v>4.2399365176446543E-3</v>
      </c>
      <c r="G1367" s="6">
        <f t="shared" si="27"/>
        <v>3.5746240029592047E-3</v>
      </c>
    </row>
    <row r="1368" spans="1:7" ht="15.75" x14ac:dyDescent="0.25">
      <c r="A1368" s="3">
        <v>41292</v>
      </c>
      <c r="B1368" s="2">
        <v>17.649999999999999</v>
      </c>
      <c r="C1368" s="2">
        <v>121.69</v>
      </c>
      <c r="D1368" s="2">
        <v>11.24</v>
      </c>
      <c r="E1368" s="6">
        <f t="shared" si="27"/>
        <v>9.1064943487950099E-3</v>
      </c>
      <c r="F1368" s="6">
        <f t="shared" si="27"/>
        <v>9.4951792938105708E-3</v>
      </c>
      <c r="G1368" s="6">
        <f t="shared" si="27"/>
        <v>2.672607381476478E-3</v>
      </c>
    </row>
    <row r="1369" spans="1:7" ht="15.75" x14ac:dyDescent="0.25">
      <c r="A1369" s="3">
        <v>41299</v>
      </c>
      <c r="B1369" s="2">
        <v>17.84</v>
      </c>
      <c r="C1369" s="2">
        <v>123.1</v>
      </c>
      <c r="D1369" s="2">
        <v>11.23</v>
      </c>
      <c r="E1369" s="6">
        <f t="shared" si="27"/>
        <v>1.0707343772557667E-2</v>
      </c>
      <c r="F1369" s="6">
        <f t="shared" si="27"/>
        <v>1.1520205841699089E-2</v>
      </c>
      <c r="G1369" s="6">
        <f t="shared" si="27"/>
        <v>-8.9007571519322836E-4</v>
      </c>
    </row>
    <row r="1370" spans="1:7" ht="15.75" x14ac:dyDescent="0.25">
      <c r="A1370" s="3">
        <v>41306</v>
      </c>
      <c r="B1370" s="2">
        <v>17.96</v>
      </c>
      <c r="C1370" s="2">
        <v>123.99</v>
      </c>
      <c r="D1370" s="2">
        <v>11.24</v>
      </c>
      <c r="E1370" s="6">
        <f t="shared" si="27"/>
        <v>6.7039357221903547E-3</v>
      </c>
      <c r="F1370" s="6">
        <f t="shared" si="27"/>
        <v>7.2038840013429212E-3</v>
      </c>
      <c r="G1370" s="6">
        <f t="shared" si="27"/>
        <v>8.9007571519310834E-4</v>
      </c>
    </row>
    <row r="1371" spans="1:7" ht="15.75" x14ac:dyDescent="0.25">
      <c r="A1371" s="3">
        <v>41313</v>
      </c>
      <c r="B1371" s="2">
        <v>17.66</v>
      </c>
      <c r="C1371" s="2">
        <v>124.46</v>
      </c>
      <c r="D1371" s="2">
        <v>11.24</v>
      </c>
      <c r="E1371" s="6">
        <f t="shared" si="27"/>
        <v>-1.6844867698239625E-2</v>
      </c>
      <c r="F1371" s="6">
        <f t="shared" si="27"/>
        <v>3.78346194932115E-3</v>
      </c>
      <c r="G1371" s="6">
        <f t="shared" si="27"/>
        <v>0</v>
      </c>
    </row>
    <row r="1372" spans="1:7" ht="15.75" x14ac:dyDescent="0.25">
      <c r="A1372" s="3">
        <v>41320</v>
      </c>
      <c r="B1372" s="2">
        <v>17.72</v>
      </c>
      <c r="C1372" s="2">
        <v>124.7</v>
      </c>
      <c r="D1372" s="2">
        <v>11.24</v>
      </c>
      <c r="E1372" s="6">
        <f t="shared" si="27"/>
        <v>3.391750001120884E-3</v>
      </c>
      <c r="F1372" s="6">
        <f t="shared" si="27"/>
        <v>1.9264735449189476E-3</v>
      </c>
      <c r="G1372" s="6">
        <f t="shared" si="27"/>
        <v>0</v>
      </c>
    </row>
    <row r="1373" spans="1:7" ht="15.75" x14ac:dyDescent="0.25">
      <c r="A1373" s="3">
        <v>41327</v>
      </c>
      <c r="B1373" s="2">
        <v>17.59</v>
      </c>
      <c r="C1373" s="2">
        <v>124.42</v>
      </c>
      <c r="D1373" s="2">
        <v>11.23</v>
      </c>
      <c r="E1373" s="6">
        <f t="shared" si="27"/>
        <v>-7.3633864274680336E-3</v>
      </c>
      <c r="F1373" s="6">
        <f t="shared" si="27"/>
        <v>-2.2479135991170761E-3</v>
      </c>
      <c r="G1373" s="6">
        <f t="shared" si="27"/>
        <v>-8.9007571519322836E-4</v>
      </c>
    </row>
    <row r="1374" spans="1:7" ht="15.75" x14ac:dyDescent="0.25">
      <c r="A1374" s="3">
        <v>41334</v>
      </c>
      <c r="B1374" s="2">
        <v>17.55</v>
      </c>
      <c r="C1374" s="2">
        <v>124.69</v>
      </c>
      <c r="D1374" s="2">
        <v>11.31</v>
      </c>
      <c r="E1374" s="6">
        <f t="shared" si="27"/>
        <v>-2.2766088375919544E-3</v>
      </c>
      <c r="F1374" s="6">
        <f t="shared" si="27"/>
        <v>2.1677179216209831E-3</v>
      </c>
      <c r="G1374" s="6">
        <f t="shared" si="27"/>
        <v>7.0985213776771803E-3</v>
      </c>
    </row>
    <row r="1375" spans="1:7" ht="15.75" x14ac:dyDescent="0.25">
      <c r="A1375" s="3">
        <v>41341</v>
      </c>
      <c r="B1375" s="2">
        <v>17.850000000000001</v>
      </c>
      <c r="C1375" s="2">
        <v>127.46</v>
      </c>
      <c r="D1375" s="2">
        <v>11.23</v>
      </c>
      <c r="E1375" s="6">
        <f t="shared" si="27"/>
        <v>1.6949558313773205E-2</v>
      </c>
      <c r="F1375" s="6">
        <f t="shared" si="27"/>
        <v>2.1971932877653307E-2</v>
      </c>
      <c r="G1375" s="6">
        <f t="shared" si="27"/>
        <v>-7.0985213776772913E-3</v>
      </c>
    </row>
    <row r="1376" spans="1:7" ht="15.75" x14ac:dyDescent="0.25">
      <c r="A1376" s="3">
        <v>41348</v>
      </c>
      <c r="B1376" s="2">
        <v>17.920000000000002</v>
      </c>
      <c r="C1376" s="2">
        <v>128.30000000000001</v>
      </c>
      <c r="D1376" s="2">
        <v>11.22</v>
      </c>
      <c r="E1376" s="6">
        <f t="shared" si="27"/>
        <v>3.9138993211363148E-3</v>
      </c>
      <c r="F1376" s="6">
        <f t="shared" si="27"/>
        <v>6.5686817354428436E-3</v>
      </c>
      <c r="G1376" s="6">
        <f t="shared" si="27"/>
        <v>-8.9086865580157131E-4</v>
      </c>
    </row>
    <row r="1377" spans="1:7" ht="15.75" x14ac:dyDescent="0.25">
      <c r="A1377" s="3">
        <v>41355</v>
      </c>
      <c r="B1377" s="2">
        <v>17.52</v>
      </c>
      <c r="C1377" s="2">
        <v>127.98</v>
      </c>
      <c r="D1377" s="2">
        <v>11.23</v>
      </c>
      <c r="E1377" s="6">
        <f t="shared" si="27"/>
        <v>-2.2574322038539176E-2</v>
      </c>
      <c r="F1377" s="6">
        <f t="shared" si="27"/>
        <v>-2.497269910276548E-3</v>
      </c>
      <c r="G1377" s="6">
        <f t="shared" si="27"/>
        <v>8.908686558016329E-4</v>
      </c>
    </row>
    <row r="1378" spans="1:7" ht="15.75" x14ac:dyDescent="0.25">
      <c r="A1378" s="3">
        <v>41362</v>
      </c>
      <c r="B1378" s="2">
        <v>17.55</v>
      </c>
      <c r="C1378" s="2">
        <v>129.04</v>
      </c>
      <c r="D1378" s="2">
        <v>11.28</v>
      </c>
      <c r="E1378" s="6">
        <f t="shared" si="27"/>
        <v>1.7108644036296092E-3</v>
      </c>
      <c r="F1378" s="6">
        <f t="shared" si="27"/>
        <v>8.248432105639112E-3</v>
      </c>
      <c r="G1378" s="6">
        <f t="shared" si="27"/>
        <v>4.4424773195609942E-3</v>
      </c>
    </row>
    <row r="1379" spans="1:7" ht="15.75" x14ac:dyDescent="0.25">
      <c r="A1379" s="3">
        <v>41369</v>
      </c>
      <c r="B1379" s="2">
        <v>17.28</v>
      </c>
      <c r="C1379" s="2">
        <v>127.77</v>
      </c>
      <c r="D1379" s="2">
        <v>11.33</v>
      </c>
      <c r="E1379" s="6">
        <f t="shared" si="27"/>
        <v>-1.5504186535965199E-2</v>
      </c>
      <c r="F1379" s="6">
        <f t="shared" si="27"/>
        <v>-9.8906612137215806E-3</v>
      </c>
      <c r="G1379" s="6">
        <f t="shared" si="27"/>
        <v>4.4228289700022671E-3</v>
      </c>
    </row>
    <row r="1380" spans="1:7" ht="15.75" x14ac:dyDescent="0.25">
      <c r="A1380" s="3">
        <v>41376</v>
      </c>
      <c r="B1380" s="2">
        <v>17.7</v>
      </c>
      <c r="C1380" s="2">
        <v>130.75</v>
      </c>
      <c r="D1380" s="2">
        <v>11.33</v>
      </c>
      <c r="E1380" s="6">
        <f t="shared" si="27"/>
        <v>2.4014876203873704E-2</v>
      </c>
      <c r="F1380" s="6">
        <f t="shared" si="27"/>
        <v>2.3055330341800552E-2</v>
      </c>
      <c r="G1380" s="6">
        <f t="shared" si="27"/>
        <v>0</v>
      </c>
    </row>
    <row r="1381" spans="1:7" ht="15.75" x14ac:dyDescent="0.25">
      <c r="A1381" s="3">
        <v>41383</v>
      </c>
      <c r="B1381" s="2">
        <v>17.239999999999998</v>
      </c>
      <c r="C1381" s="2">
        <v>128</v>
      </c>
      <c r="D1381" s="2">
        <v>11.34</v>
      </c>
      <c r="E1381" s="6">
        <f t="shared" si="27"/>
        <v>-2.6332374344236492E-2</v>
      </c>
      <c r="F1381" s="6">
        <f t="shared" si="27"/>
        <v>-2.1256839025415152E-2</v>
      </c>
      <c r="G1381" s="6">
        <f t="shared" si="27"/>
        <v>8.8222325969094389E-4</v>
      </c>
    </row>
    <row r="1382" spans="1:7" ht="15.75" x14ac:dyDescent="0.25">
      <c r="A1382" s="3">
        <v>41390</v>
      </c>
      <c r="B1382" s="2">
        <v>17.78</v>
      </c>
      <c r="C1382" s="2">
        <v>130.25</v>
      </c>
      <c r="D1382" s="2">
        <v>11.34</v>
      </c>
      <c r="E1382" s="6">
        <f t="shared" si="27"/>
        <v>3.0841964850211689E-2</v>
      </c>
      <c r="F1382" s="6">
        <f t="shared" si="27"/>
        <v>1.7425416713859134E-2</v>
      </c>
      <c r="G1382" s="6">
        <f t="shared" si="27"/>
        <v>0</v>
      </c>
    </row>
    <row r="1383" spans="1:7" ht="15.75" x14ac:dyDescent="0.25">
      <c r="A1383" s="3">
        <v>41397</v>
      </c>
      <c r="B1383" s="2">
        <v>18.2</v>
      </c>
      <c r="C1383" s="2">
        <v>132.91999999999999</v>
      </c>
      <c r="D1383" s="2">
        <v>11.39</v>
      </c>
      <c r="E1383" s="6">
        <f t="shared" si="27"/>
        <v>2.3347363996991107E-2</v>
      </c>
      <c r="F1383" s="6">
        <f t="shared" si="27"/>
        <v>2.0291762852917207E-2</v>
      </c>
      <c r="G1383" s="6">
        <f t="shared" si="27"/>
        <v>4.3994791594848424E-3</v>
      </c>
    </row>
    <row r="1384" spans="1:7" ht="15.75" x14ac:dyDescent="0.25">
      <c r="A1384" s="3">
        <v>41404</v>
      </c>
      <c r="B1384" s="2">
        <v>18.46</v>
      </c>
      <c r="C1384" s="2">
        <v>134.63999999999999</v>
      </c>
      <c r="D1384" s="2">
        <v>11.36</v>
      </c>
      <c r="E1384" s="6">
        <f t="shared" si="27"/>
        <v>1.4184634991956602E-2</v>
      </c>
      <c r="F1384" s="6">
        <f t="shared" si="27"/>
        <v>1.2857106396157022E-2</v>
      </c>
      <c r="G1384" s="6">
        <f t="shared" si="27"/>
        <v>-2.6373641660856258E-3</v>
      </c>
    </row>
    <row r="1385" spans="1:7" ht="15.75" x14ac:dyDescent="0.25">
      <c r="A1385" s="3">
        <v>41411</v>
      </c>
      <c r="B1385" s="2">
        <v>18.559999999999999</v>
      </c>
      <c r="C1385" s="2">
        <v>137.51</v>
      </c>
      <c r="D1385" s="2">
        <v>11.35</v>
      </c>
      <c r="E1385" s="6">
        <f t="shared" si="27"/>
        <v>5.4024982833483417E-3</v>
      </c>
      <c r="F1385" s="6">
        <f t="shared" si="27"/>
        <v>2.1092091852302812E-2</v>
      </c>
      <c r="G1385" s="6">
        <f t="shared" si="27"/>
        <v>-8.8066936559363603E-4</v>
      </c>
    </row>
    <row r="1386" spans="1:7" ht="15.75" x14ac:dyDescent="0.25">
      <c r="A1386" s="3">
        <v>41418</v>
      </c>
      <c r="B1386" s="2">
        <v>18.239999999999998</v>
      </c>
      <c r="C1386" s="2">
        <v>136.09</v>
      </c>
      <c r="D1386" s="2">
        <v>11.31</v>
      </c>
      <c r="E1386" s="6">
        <f t="shared" si="27"/>
        <v>-1.7391742711869222E-2</v>
      </c>
      <c r="F1386" s="6">
        <f t="shared" si="27"/>
        <v>-1.0380210162627104E-2</v>
      </c>
      <c r="G1386" s="6">
        <f t="shared" si="27"/>
        <v>-3.5304537993825335E-3</v>
      </c>
    </row>
    <row r="1387" spans="1:7" ht="15.75" x14ac:dyDescent="0.25">
      <c r="A1387" s="3">
        <v>41425</v>
      </c>
      <c r="B1387" s="2">
        <v>18</v>
      </c>
      <c r="C1387" s="2">
        <v>134.56</v>
      </c>
      <c r="D1387" s="2">
        <v>11.28</v>
      </c>
      <c r="E1387" s="6">
        <f t="shared" si="27"/>
        <v>-1.3245226750020567E-2</v>
      </c>
      <c r="F1387" s="6">
        <f t="shared" si="27"/>
        <v>-1.1306235347588336E-2</v>
      </c>
      <c r="G1387" s="6">
        <f t="shared" si="27"/>
        <v>-2.6560440581162963E-3</v>
      </c>
    </row>
    <row r="1388" spans="1:7" ht="15.75" x14ac:dyDescent="0.25">
      <c r="A1388" s="3">
        <v>41432</v>
      </c>
      <c r="B1388" s="2">
        <v>17.989999999999998</v>
      </c>
      <c r="C1388" s="2">
        <v>135.68</v>
      </c>
      <c r="D1388" s="2">
        <v>11.24</v>
      </c>
      <c r="E1388" s="6">
        <f t="shared" si="27"/>
        <v>-5.557099337230437E-4</v>
      </c>
      <c r="F1388" s="6">
        <f t="shared" si="27"/>
        <v>8.2889758189550796E-3</v>
      </c>
      <c r="G1388" s="6">
        <f t="shared" si="27"/>
        <v>-3.5524016043677721E-3</v>
      </c>
    </row>
    <row r="1389" spans="1:7" ht="15.75" x14ac:dyDescent="0.25">
      <c r="A1389" s="3">
        <v>41439</v>
      </c>
      <c r="B1389" s="2">
        <v>17.73</v>
      </c>
      <c r="C1389" s="2">
        <v>134.36000000000001</v>
      </c>
      <c r="D1389" s="2">
        <v>11.16</v>
      </c>
      <c r="E1389" s="6">
        <f t="shared" si="27"/>
        <v>-1.4557927876325049E-2</v>
      </c>
      <c r="F1389" s="6">
        <f t="shared" si="27"/>
        <v>-9.7764072995009318E-3</v>
      </c>
      <c r="G1389" s="6">
        <f t="shared" si="27"/>
        <v>-7.1428875123801137E-3</v>
      </c>
    </row>
    <row r="1390" spans="1:7" ht="15.75" x14ac:dyDescent="0.25">
      <c r="A1390" s="3">
        <v>41446</v>
      </c>
      <c r="B1390" s="2">
        <v>16.989999999999998</v>
      </c>
      <c r="C1390" s="2">
        <v>131.55000000000001</v>
      </c>
      <c r="D1390" s="2">
        <v>10.92</v>
      </c>
      <c r="E1390" s="6">
        <f t="shared" si="27"/>
        <v>-4.2633184402276009E-2</v>
      </c>
      <c r="F1390" s="6">
        <f t="shared" si="27"/>
        <v>-2.1135757257790218E-2</v>
      </c>
      <c r="G1390" s="6">
        <f t="shared" si="27"/>
        <v>-2.1739986636405875E-2</v>
      </c>
    </row>
    <row r="1391" spans="1:7" ht="15.75" x14ac:dyDescent="0.25">
      <c r="A1391" s="3">
        <v>41453</v>
      </c>
      <c r="B1391" s="2">
        <v>17.170000000000002</v>
      </c>
      <c r="C1391" s="2">
        <v>132.75</v>
      </c>
      <c r="D1391" s="2">
        <v>10.99</v>
      </c>
      <c r="E1391" s="6">
        <f t="shared" si="27"/>
        <v>1.0538739225543716E-2</v>
      </c>
      <c r="F1391" s="6">
        <f t="shared" si="27"/>
        <v>9.0806526357463391E-3</v>
      </c>
      <c r="G1391" s="6">
        <f t="shared" si="27"/>
        <v>6.3897980987709883E-3</v>
      </c>
    </row>
    <row r="1392" spans="1:7" ht="15.75" x14ac:dyDescent="0.25">
      <c r="A1392" s="3">
        <v>41460</v>
      </c>
      <c r="B1392" s="2">
        <v>17.23</v>
      </c>
      <c r="C1392" s="2">
        <v>134.9</v>
      </c>
      <c r="D1392" s="2">
        <v>10.95</v>
      </c>
      <c r="E1392" s="6">
        <f t="shared" si="27"/>
        <v>3.4883756304541066E-3</v>
      </c>
      <c r="F1392" s="6">
        <f t="shared" si="27"/>
        <v>1.6066103091661975E-2</v>
      </c>
      <c r="G1392" s="6">
        <f t="shared" si="27"/>
        <v>-3.6463121530201986E-3</v>
      </c>
    </row>
    <row r="1393" spans="1:7" ht="15.75" x14ac:dyDescent="0.25">
      <c r="A1393" s="3">
        <v>41467</v>
      </c>
      <c r="B1393" s="2">
        <v>17.87</v>
      </c>
      <c r="C1393" s="2">
        <v>138.94999999999999</v>
      </c>
      <c r="D1393" s="2">
        <v>10.95</v>
      </c>
      <c r="E1393" s="6">
        <f t="shared" si="27"/>
        <v>3.6471278631498363E-2</v>
      </c>
      <c r="F1393" s="6">
        <f t="shared" si="27"/>
        <v>2.9580392974802375E-2</v>
      </c>
      <c r="G1393" s="6">
        <f t="shared" si="27"/>
        <v>0</v>
      </c>
    </row>
    <row r="1394" spans="1:7" ht="15.75" x14ac:dyDescent="0.25">
      <c r="A1394" s="3">
        <v>41474</v>
      </c>
      <c r="B1394" s="2">
        <v>18.23</v>
      </c>
      <c r="C1394" s="2">
        <v>139.97999999999999</v>
      </c>
      <c r="D1394" s="2">
        <v>10.94</v>
      </c>
      <c r="E1394" s="6">
        <f t="shared" si="27"/>
        <v>1.9945259519235054E-2</v>
      </c>
      <c r="F1394" s="6">
        <f t="shared" si="27"/>
        <v>7.385399072880868E-3</v>
      </c>
      <c r="G1394" s="6">
        <f t="shared" si="27"/>
        <v>-9.1365926867471327E-4</v>
      </c>
    </row>
    <row r="1395" spans="1:7" ht="15.75" x14ac:dyDescent="0.25">
      <c r="A1395" s="3">
        <v>41481</v>
      </c>
      <c r="B1395" s="2">
        <v>18.43</v>
      </c>
      <c r="C1395" s="2">
        <v>139.94</v>
      </c>
      <c r="D1395" s="2">
        <v>10.91</v>
      </c>
      <c r="E1395" s="6">
        <f t="shared" si="27"/>
        <v>1.0911182991160215E-2</v>
      </c>
      <c r="F1395" s="6">
        <f t="shared" si="27"/>
        <v>-2.857959436429191E-4</v>
      </c>
      <c r="G1395" s="6">
        <f t="shared" si="27"/>
        <v>-2.7459971488556249E-3</v>
      </c>
    </row>
    <row r="1396" spans="1:7" ht="15.75" x14ac:dyDescent="0.25">
      <c r="A1396" s="3">
        <v>41488</v>
      </c>
      <c r="B1396" s="2">
        <v>18.72</v>
      </c>
      <c r="C1396" s="2">
        <v>141.47</v>
      </c>
      <c r="D1396" s="2">
        <v>10.93</v>
      </c>
      <c r="E1396" s="6">
        <f t="shared" si="27"/>
        <v>1.5612699367713997E-2</v>
      </c>
      <c r="F1396" s="6">
        <f t="shared" si="27"/>
        <v>1.0873921153092303E-2</v>
      </c>
      <c r="G1396" s="6">
        <f t="shared" si="27"/>
        <v>1.8315023434676188E-3</v>
      </c>
    </row>
    <row r="1397" spans="1:7" ht="15.75" x14ac:dyDescent="0.25">
      <c r="A1397" s="3">
        <v>41495</v>
      </c>
      <c r="B1397" s="2">
        <v>18.82</v>
      </c>
      <c r="C1397" s="2">
        <v>140.08000000000001</v>
      </c>
      <c r="D1397" s="2">
        <v>10.92</v>
      </c>
      <c r="E1397" s="6">
        <f t="shared" si="27"/>
        <v>5.3276631077875686E-3</v>
      </c>
      <c r="F1397" s="6">
        <f t="shared" si="27"/>
        <v>-9.8739924932464643E-3</v>
      </c>
      <c r="G1397" s="6">
        <f t="shared" si="27"/>
        <v>-9.1533187168820374E-4</v>
      </c>
    </row>
    <row r="1398" spans="1:7" ht="15.75" x14ac:dyDescent="0.25">
      <c r="A1398" s="3">
        <v>41502</v>
      </c>
      <c r="B1398" s="2">
        <v>18.77</v>
      </c>
      <c r="C1398" s="2">
        <v>137.22</v>
      </c>
      <c r="D1398" s="2">
        <v>10.84</v>
      </c>
      <c r="E1398" s="6">
        <f t="shared" si="27"/>
        <v>-2.6602835588162119E-3</v>
      </c>
      <c r="F1398" s="6">
        <f t="shared" si="27"/>
        <v>-2.0628210714851755E-2</v>
      </c>
      <c r="G1398" s="6">
        <f t="shared" si="27"/>
        <v>-7.352974305258806E-3</v>
      </c>
    </row>
    <row r="1399" spans="1:7" ht="15.75" x14ac:dyDescent="0.25">
      <c r="A1399" s="3">
        <v>41509</v>
      </c>
      <c r="B1399" s="2">
        <v>18.670000000000002</v>
      </c>
      <c r="C1399" s="2">
        <v>137.9</v>
      </c>
      <c r="D1399" s="2">
        <v>10.79</v>
      </c>
      <c r="E1399" s="6">
        <f t="shared" si="27"/>
        <v>-5.3418930447861196E-3</v>
      </c>
      <c r="F1399" s="6">
        <f t="shared" si="27"/>
        <v>4.9433075365114378E-3</v>
      </c>
      <c r="G1399" s="6">
        <f t="shared" si="27"/>
        <v>-4.6232167414569638E-3</v>
      </c>
    </row>
    <row r="1400" spans="1:7" ht="15.75" x14ac:dyDescent="0.25">
      <c r="A1400" s="3">
        <v>41516</v>
      </c>
      <c r="B1400" s="2">
        <v>18.05</v>
      </c>
      <c r="C1400" s="2">
        <v>135.41999999999999</v>
      </c>
      <c r="D1400" s="2">
        <v>10.83</v>
      </c>
      <c r="E1400" s="6">
        <f t="shared" si="27"/>
        <v>-3.3772272774741409E-2</v>
      </c>
      <c r="F1400" s="6">
        <f t="shared" si="27"/>
        <v>-1.8147724741756945E-2</v>
      </c>
      <c r="G1400" s="6">
        <f t="shared" si="27"/>
        <v>3.7002817428559466E-3</v>
      </c>
    </row>
    <row r="1401" spans="1:7" ht="15.75" x14ac:dyDescent="0.25">
      <c r="A1401" s="3">
        <v>41523</v>
      </c>
      <c r="B1401" s="2">
        <v>18.62</v>
      </c>
      <c r="C1401" s="2">
        <v>137.32</v>
      </c>
      <c r="D1401" s="2">
        <v>10.78</v>
      </c>
      <c r="E1401" s="6">
        <f t="shared" si="27"/>
        <v>3.1090587070031182E-2</v>
      </c>
      <c r="F1401" s="6">
        <f t="shared" si="27"/>
        <v>1.3932908531991989E-2</v>
      </c>
      <c r="G1401" s="6">
        <f t="shared" si="27"/>
        <v>-4.6274955320482151E-3</v>
      </c>
    </row>
    <row r="1402" spans="1:7" ht="15.75" x14ac:dyDescent="0.25">
      <c r="A1402" s="3">
        <v>41530</v>
      </c>
      <c r="B1402" s="2">
        <v>19.23</v>
      </c>
      <c r="C1402" s="2">
        <v>140.11000000000001</v>
      </c>
      <c r="D1402" s="2">
        <v>10.85</v>
      </c>
      <c r="E1402" s="6">
        <f t="shared" si="27"/>
        <v>3.2235287751767414E-2</v>
      </c>
      <c r="F1402" s="6">
        <f t="shared" si="27"/>
        <v>2.0113859793648815E-2</v>
      </c>
      <c r="G1402" s="6">
        <f t="shared" si="27"/>
        <v>6.4725145056175196E-3</v>
      </c>
    </row>
    <row r="1403" spans="1:7" ht="15.75" x14ac:dyDescent="0.25">
      <c r="A1403" s="3">
        <v>41537</v>
      </c>
      <c r="B1403" s="2">
        <v>19.7</v>
      </c>
      <c r="C1403" s="2">
        <v>141.94</v>
      </c>
      <c r="D1403" s="2">
        <v>10.96</v>
      </c>
      <c r="E1403" s="6">
        <f t="shared" si="27"/>
        <v>2.4147076143254363E-2</v>
      </c>
      <c r="F1403" s="6">
        <f t="shared" si="27"/>
        <v>1.2976604713696568E-2</v>
      </c>
      <c r="G1403" s="6">
        <f t="shared" si="27"/>
        <v>1.0087201533401115E-2</v>
      </c>
    </row>
    <row r="1404" spans="1:7" ht="15.75" x14ac:dyDescent="0.25">
      <c r="A1404" s="3">
        <v>41544</v>
      </c>
      <c r="B1404" s="2">
        <v>19.649999999999999</v>
      </c>
      <c r="C1404" s="2">
        <v>140.49</v>
      </c>
      <c r="D1404" s="2">
        <v>10.98</v>
      </c>
      <c r="E1404" s="6">
        <f t="shared" si="27"/>
        <v>-2.5412974286726439E-3</v>
      </c>
      <c r="F1404" s="6">
        <f t="shared" si="27"/>
        <v>-1.0268121233276681E-2</v>
      </c>
      <c r="G1404" s="6">
        <f t="shared" si="27"/>
        <v>1.8231545615149567E-3</v>
      </c>
    </row>
    <row r="1405" spans="1:7" ht="15.75" x14ac:dyDescent="0.25">
      <c r="A1405" s="3">
        <v>41551</v>
      </c>
      <c r="B1405" s="2">
        <v>19.649999999999999</v>
      </c>
      <c r="C1405" s="2">
        <v>140.43</v>
      </c>
      <c r="D1405" s="2">
        <v>11.01</v>
      </c>
      <c r="E1405" s="6">
        <f t="shared" si="27"/>
        <v>0</v>
      </c>
      <c r="F1405" s="6">
        <f t="shared" si="27"/>
        <v>-4.2716788347120282E-4</v>
      </c>
      <c r="G1405" s="6">
        <f t="shared" si="27"/>
        <v>2.7285146532039142E-3</v>
      </c>
    </row>
    <row r="1406" spans="1:7" ht="15.75" x14ac:dyDescent="0.25">
      <c r="A1406" s="3">
        <v>41558</v>
      </c>
      <c r="B1406" s="2">
        <v>19.77</v>
      </c>
      <c r="C1406" s="2">
        <v>141.55000000000001</v>
      </c>
      <c r="D1406" s="2">
        <v>10.98</v>
      </c>
      <c r="E1406" s="6">
        <f t="shared" si="27"/>
        <v>6.088298867255355E-3</v>
      </c>
      <c r="F1406" s="6">
        <f t="shared" si="27"/>
        <v>7.9438675778197784E-3</v>
      </c>
      <c r="G1406" s="6">
        <f t="shared" si="27"/>
        <v>-2.728514653203951E-3</v>
      </c>
    </row>
    <row r="1407" spans="1:7" ht="15.75" x14ac:dyDescent="0.25">
      <c r="A1407" s="3">
        <v>41565</v>
      </c>
      <c r="B1407" s="2">
        <v>20.29</v>
      </c>
      <c r="C1407" s="2">
        <v>145.01</v>
      </c>
      <c r="D1407" s="2">
        <v>10.98</v>
      </c>
      <c r="E1407" s="6">
        <f t="shared" si="27"/>
        <v>2.5962516655197731E-2</v>
      </c>
      <c r="F1407" s="6">
        <f t="shared" si="27"/>
        <v>2.4149694001895011E-2</v>
      </c>
      <c r="G1407" s="6">
        <f t="shared" si="27"/>
        <v>0</v>
      </c>
    </row>
    <row r="1408" spans="1:7" ht="15.75" x14ac:dyDescent="0.25">
      <c r="A1408" s="3">
        <v>41572</v>
      </c>
      <c r="B1408" s="2">
        <v>20.36</v>
      </c>
      <c r="C1408" s="2">
        <v>146.28</v>
      </c>
      <c r="D1408" s="2">
        <v>11.04</v>
      </c>
      <c r="E1408" s="6">
        <f t="shared" si="27"/>
        <v>3.4440378445986883E-3</v>
      </c>
      <c r="F1408" s="6">
        <f t="shared" si="27"/>
        <v>8.7198877213767942E-3</v>
      </c>
      <c r="G1408" s="6">
        <f t="shared" si="27"/>
        <v>5.4496047675644645E-3</v>
      </c>
    </row>
    <row r="1409" spans="1:7" ht="15.75" x14ac:dyDescent="0.25">
      <c r="A1409" s="3">
        <v>41579</v>
      </c>
      <c r="B1409" s="2">
        <v>20.100000000000001</v>
      </c>
      <c r="C1409" s="2">
        <v>146.46</v>
      </c>
      <c r="D1409" s="2">
        <v>11.09</v>
      </c>
      <c r="E1409" s="6">
        <f t="shared" si="27"/>
        <v>-1.2852376617291881E-2</v>
      </c>
      <c r="F1409" s="6">
        <f t="shared" si="27"/>
        <v>1.2297603517432778E-3</v>
      </c>
      <c r="G1409" s="6">
        <f t="shared" si="27"/>
        <v>4.5187605133263798E-3</v>
      </c>
    </row>
    <row r="1410" spans="1:7" ht="15.75" x14ac:dyDescent="0.25">
      <c r="A1410" s="3">
        <v>41586</v>
      </c>
      <c r="B1410" s="2">
        <v>19.829999999999998</v>
      </c>
      <c r="C1410" s="2">
        <v>147.35</v>
      </c>
      <c r="D1410" s="2">
        <v>11.06</v>
      </c>
      <c r="E1410" s="6">
        <f t="shared" si="27"/>
        <v>-1.3523872533325655E-2</v>
      </c>
      <c r="F1410" s="6">
        <f t="shared" si="27"/>
        <v>6.0583555507800167E-3</v>
      </c>
      <c r="G1410" s="6">
        <f t="shared" si="27"/>
        <v>-2.7088052680869041E-3</v>
      </c>
    </row>
    <row r="1411" spans="1:7" ht="15.75" x14ac:dyDescent="0.25">
      <c r="A1411" s="3">
        <v>41593</v>
      </c>
      <c r="B1411" s="2">
        <v>20.190000000000001</v>
      </c>
      <c r="C1411" s="2">
        <v>149.71</v>
      </c>
      <c r="D1411" s="2">
        <v>11.05</v>
      </c>
      <c r="E1411" s="6">
        <f t="shared" si="27"/>
        <v>1.7991489793041694E-2</v>
      </c>
      <c r="F1411" s="6">
        <f t="shared" si="27"/>
        <v>1.5889380278041564E-2</v>
      </c>
      <c r="G1411" s="6">
        <f t="shared" si="27"/>
        <v>-9.0456813042693847E-4</v>
      </c>
    </row>
    <row r="1412" spans="1:7" ht="15.75" x14ac:dyDescent="0.25">
      <c r="A1412" s="3">
        <v>41600</v>
      </c>
      <c r="B1412" s="2">
        <v>20.28</v>
      </c>
      <c r="C1412" s="2">
        <v>150.33000000000001</v>
      </c>
      <c r="D1412" s="2">
        <v>11.04</v>
      </c>
      <c r="E1412" s="6">
        <f t="shared" si="27"/>
        <v>4.4477463982362702E-3</v>
      </c>
      <c r="F1412" s="6">
        <f t="shared" si="27"/>
        <v>4.1327881779977356E-3</v>
      </c>
      <c r="G1412" s="6">
        <f t="shared" si="27"/>
        <v>-9.0538711481267891E-4</v>
      </c>
    </row>
    <row r="1413" spans="1:7" ht="15.75" x14ac:dyDescent="0.25">
      <c r="A1413" s="3">
        <v>41607</v>
      </c>
      <c r="B1413" s="2">
        <v>20.46</v>
      </c>
      <c r="C1413" s="2">
        <v>150.47</v>
      </c>
      <c r="D1413" s="2">
        <v>11.08</v>
      </c>
      <c r="E1413" s="6">
        <f t="shared" si="27"/>
        <v>8.8365818004979436E-3</v>
      </c>
      <c r="F1413" s="6">
        <f t="shared" si="27"/>
        <v>9.3085113104369381E-4</v>
      </c>
      <c r="G1413" s="6">
        <f t="shared" si="27"/>
        <v>3.6166404701885148E-3</v>
      </c>
    </row>
    <row r="1414" spans="1:7" ht="15.75" x14ac:dyDescent="0.25">
      <c r="A1414" s="3">
        <v>41614</v>
      </c>
      <c r="B1414" s="2">
        <v>20.23</v>
      </c>
      <c r="C1414" s="2">
        <v>150.47999999999999</v>
      </c>
      <c r="D1414" s="2">
        <v>11.04</v>
      </c>
      <c r="E1414" s="6">
        <f t="shared" ref="E1414:G1477" si="28">LN(B1414/B1413)</f>
        <v>-1.1305109343826315E-2</v>
      </c>
      <c r="F1414" s="6">
        <f t="shared" si="28"/>
        <v>6.6456221988243314E-5</v>
      </c>
      <c r="G1414" s="6">
        <f t="shared" si="28"/>
        <v>-3.6166404701885504E-3</v>
      </c>
    </row>
    <row r="1415" spans="1:7" ht="15.75" x14ac:dyDescent="0.25">
      <c r="A1415" s="3">
        <v>41621</v>
      </c>
      <c r="B1415" s="2">
        <v>19.91</v>
      </c>
      <c r="C1415" s="2">
        <v>148.06</v>
      </c>
      <c r="D1415" s="2">
        <v>11.05</v>
      </c>
      <c r="E1415" s="6">
        <f t="shared" si="28"/>
        <v>-1.5944533103549242E-2</v>
      </c>
      <c r="F1415" s="6">
        <f t="shared" si="28"/>
        <v>-1.6212587977822556E-2</v>
      </c>
      <c r="G1415" s="6">
        <f t="shared" si="28"/>
        <v>9.0538711481274146E-4</v>
      </c>
    </row>
    <row r="1416" spans="1:7" ht="15.75" x14ac:dyDescent="0.25">
      <c r="A1416" s="3">
        <v>41628</v>
      </c>
      <c r="B1416" s="2">
        <v>20.399999999999999</v>
      </c>
      <c r="C1416" s="2">
        <v>151.68</v>
      </c>
      <c r="D1416" s="2">
        <v>11.04</v>
      </c>
      <c r="E1416" s="6">
        <f t="shared" si="28"/>
        <v>2.4312782774065653E-2</v>
      </c>
      <c r="F1416" s="6">
        <f t="shared" si="28"/>
        <v>2.4155441491759456E-2</v>
      </c>
      <c r="G1416" s="6">
        <f t="shared" si="28"/>
        <v>-9.0538711481267891E-4</v>
      </c>
    </row>
    <row r="1417" spans="1:7" ht="15.75" x14ac:dyDescent="0.25">
      <c r="A1417" s="3">
        <v>41635</v>
      </c>
      <c r="B1417" s="2">
        <v>20.78</v>
      </c>
      <c r="C1417" s="2">
        <v>153.66</v>
      </c>
      <c r="D1417" s="2">
        <v>11.03</v>
      </c>
      <c r="E1417" s="6">
        <f t="shared" si="28"/>
        <v>1.8456084820910781E-2</v>
      </c>
      <c r="F1417" s="6">
        <f t="shared" si="28"/>
        <v>1.2969330932777216E-2</v>
      </c>
      <c r="G1417" s="6">
        <f t="shared" si="28"/>
        <v>-9.0620758353809774E-4</v>
      </c>
    </row>
    <row r="1418" spans="1:7" ht="15.75" x14ac:dyDescent="0.25">
      <c r="A1418" s="3">
        <v>41642</v>
      </c>
      <c r="B1418" s="2">
        <v>20.64</v>
      </c>
      <c r="C1418" s="2">
        <v>152.86000000000001</v>
      </c>
      <c r="D1418" s="2">
        <v>11.07</v>
      </c>
      <c r="E1418" s="6">
        <f t="shared" si="28"/>
        <v>-6.7600450577193251E-3</v>
      </c>
      <c r="F1418" s="6">
        <f t="shared" si="28"/>
        <v>-5.2198996247507208E-3</v>
      </c>
      <c r="G1418" s="6">
        <f t="shared" si="28"/>
        <v>3.6199134551343935E-3</v>
      </c>
    </row>
    <row r="1419" spans="1:7" ht="15.75" x14ac:dyDescent="0.25">
      <c r="A1419" s="3">
        <v>41649</v>
      </c>
      <c r="B1419" s="2">
        <v>20.89</v>
      </c>
      <c r="C1419" s="2">
        <v>153.83000000000001</v>
      </c>
      <c r="D1419" s="2">
        <v>11.15</v>
      </c>
      <c r="E1419" s="6">
        <f t="shared" si="28"/>
        <v>1.2039634955112346E-2</v>
      </c>
      <c r="F1419" s="6">
        <f t="shared" si="28"/>
        <v>6.3256267529216417E-3</v>
      </c>
      <c r="G1419" s="6">
        <f t="shared" si="28"/>
        <v>7.2007511855823681E-3</v>
      </c>
    </row>
    <row r="1420" spans="1:7" ht="15.75" x14ac:dyDescent="0.25">
      <c r="A1420" s="3">
        <v>41656</v>
      </c>
      <c r="B1420" s="2">
        <v>20.89</v>
      </c>
      <c r="C1420" s="2">
        <v>153.55000000000001</v>
      </c>
      <c r="D1420" s="2">
        <v>11.19</v>
      </c>
      <c r="E1420" s="6">
        <f t="shared" si="28"/>
        <v>0</v>
      </c>
      <c r="F1420" s="6">
        <f t="shared" si="28"/>
        <v>-1.821849680828332E-3</v>
      </c>
      <c r="G1420" s="6">
        <f t="shared" si="28"/>
        <v>3.5810244177060212E-3</v>
      </c>
    </row>
    <row r="1421" spans="1:7" ht="15.75" x14ac:dyDescent="0.25">
      <c r="A1421" s="3">
        <v>41663</v>
      </c>
      <c r="B1421" s="2">
        <v>20.12</v>
      </c>
      <c r="C1421" s="2">
        <v>149.52000000000001</v>
      </c>
      <c r="D1421" s="2">
        <v>11.23</v>
      </c>
      <c r="E1421" s="6">
        <f t="shared" si="28"/>
        <v>-3.7556230336935982E-2</v>
      </c>
      <c r="F1421" s="6">
        <f t="shared" si="28"/>
        <v>-2.6596083739524014E-2</v>
      </c>
      <c r="G1421" s="6">
        <f t="shared" si="28"/>
        <v>3.5682464265180975E-3</v>
      </c>
    </row>
    <row r="1422" spans="1:7" ht="15.75" x14ac:dyDescent="0.25">
      <c r="A1422" s="3">
        <v>41670</v>
      </c>
      <c r="B1422" s="2">
        <v>19.760000000000002</v>
      </c>
      <c r="C1422" s="2">
        <v>148.91</v>
      </c>
      <c r="D1422" s="2">
        <v>11.26</v>
      </c>
      <c r="E1422" s="6">
        <f t="shared" si="28"/>
        <v>-1.8054652911816706E-2</v>
      </c>
      <c r="F1422" s="6">
        <f t="shared" si="28"/>
        <v>-4.0880665451937595E-3</v>
      </c>
      <c r="G1422" s="6">
        <f t="shared" si="28"/>
        <v>2.6678539611924477E-3</v>
      </c>
    </row>
    <row r="1423" spans="1:7" ht="15.75" x14ac:dyDescent="0.25">
      <c r="A1423" s="3">
        <v>41677</v>
      </c>
      <c r="B1423" s="2">
        <v>20.11</v>
      </c>
      <c r="C1423" s="2">
        <v>150.24</v>
      </c>
      <c r="D1423" s="2">
        <v>11.27</v>
      </c>
      <c r="E1423" s="6">
        <f t="shared" si="28"/>
        <v>1.7557511464838745E-2</v>
      </c>
      <c r="F1423" s="6">
        <f t="shared" si="28"/>
        <v>8.8919188578392323E-3</v>
      </c>
      <c r="G1423" s="6">
        <f t="shared" si="28"/>
        <v>8.8770534014059183E-4</v>
      </c>
    </row>
    <row r="1424" spans="1:7" ht="15.75" x14ac:dyDescent="0.25">
      <c r="A1424" s="3">
        <v>41684</v>
      </c>
      <c r="B1424" s="2">
        <v>20.5</v>
      </c>
      <c r="C1424" s="2">
        <v>153.82</v>
      </c>
      <c r="D1424" s="2">
        <v>11.28</v>
      </c>
      <c r="E1424" s="6">
        <f t="shared" si="28"/>
        <v>1.9207682359801768E-2</v>
      </c>
      <c r="F1424" s="6">
        <f t="shared" si="28"/>
        <v>2.3549072168954809E-2</v>
      </c>
      <c r="G1424" s="6">
        <f t="shared" si="28"/>
        <v>8.8691801822795462E-4</v>
      </c>
    </row>
    <row r="1425" spans="1:7" ht="15.75" x14ac:dyDescent="0.25">
      <c r="A1425" s="3">
        <v>41691</v>
      </c>
      <c r="B1425" s="2">
        <v>20.53</v>
      </c>
      <c r="C1425" s="2">
        <v>153.71</v>
      </c>
      <c r="D1425" s="2">
        <v>11.29</v>
      </c>
      <c r="E1425" s="6">
        <f t="shared" si="28"/>
        <v>1.4623448864797101E-3</v>
      </c>
      <c r="F1425" s="6">
        <f t="shared" si="28"/>
        <v>-7.1537739206684286E-4</v>
      </c>
      <c r="G1425" s="6">
        <f t="shared" si="28"/>
        <v>8.8613209165779819E-4</v>
      </c>
    </row>
    <row r="1426" spans="1:7" ht="15.75" x14ac:dyDescent="0.25">
      <c r="A1426" s="3">
        <v>41698</v>
      </c>
      <c r="B1426" s="2">
        <v>20.81</v>
      </c>
      <c r="C1426" s="2">
        <v>155.69999999999999</v>
      </c>
      <c r="D1426" s="2">
        <v>11.36</v>
      </c>
      <c r="E1426" s="6">
        <f t="shared" si="28"/>
        <v>1.3546409374700816E-2</v>
      </c>
      <c r="F1426" s="6">
        <f t="shared" si="28"/>
        <v>1.2863368603111738E-2</v>
      </c>
      <c r="G1426" s="6">
        <f t="shared" si="28"/>
        <v>6.1810351314346692E-3</v>
      </c>
    </row>
    <row r="1427" spans="1:7" ht="15.75" x14ac:dyDescent="0.25">
      <c r="A1427" s="3">
        <v>41705</v>
      </c>
      <c r="B1427" s="2">
        <v>20.9</v>
      </c>
      <c r="C1427" s="2">
        <v>157.33000000000001</v>
      </c>
      <c r="D1427" s="2">
        <v>11.33</v>
      </c>
      <c r="E1427" s="6">
        <f t="shared" si="28"/>
        <v>4.3155185652221928E-3</v>
      </c>
      <c r="F1427" s="6">
        <f t="shared" si="28"/>
        <v>1.0414431412379374E-2</v>
      </c>
      <c r="G1427" s="6">
        <f t="shared" si="28"/>
        <v>-2.644338253090313E-3</v>
      </c>
    </row>
    <row r="1428" spans="1:7" ht="15.75" x14ac:dyDescent="0.25">
      <c r="A1428" s="3">
        <v>41712</v>
      </c>
      <c r="B1428" s="2">
        <v>20.11</v>
      </c>
      <c r="C1428" s="2">
        <v>154.31</v>
      </c>
      <c r="D1428" s="2">
        <v>11.37</v>
      </c>
      <c r="E1428" s="6">
        <f t="shared" si="28"/>
        <v>-3.8531955186204628E-2</v>
      </c>
      <c r="F1428" s="6">
        <f t="shared" si="28"/>
        <v>-1.9381944169218551E-2</v>
      </c>
      <c r="G1428" s="6">
        <f t="shared" si="28"/>
        <v>3.5242327225296828E-3</v>
      </c>
    </row>
    <row r="1429" spans="1:7" ht="15.75" x14ac:dyDescent="0.25">
      <c r="A1429" s="3">
        <v>41719</v>
      </c>
      <c r="B1429" s="2">
        <v>20.22</v>
      </c>
      <c r="C1429" s="2">
        <v>156.44</v>
      </c>
      <c r="D1429" s="2">
        <v>11.33</v>
      </c>
      <c r="E1429" s="6">
        <f t="shared" si="28"/>
        <v>5.4550098077645517E-3</v>
      </c>
      <c r="F1429" s="6">
        <f t="shared" si="28"/>
        <v>1.3708983804200011E-2</v>
      </c>
      <c r="G1429" s="6">
        <f t="shared" si="28"/>
        <v>-3.5242327225296628E-3</v>
      </c>
    </row>
    <row r="1430" spans="1:7" ht="15.75" x14ac:dyDescent="0.25">
      <c r="A1430" s="3">
        <v>41726</v>
      </c>
      <c r="B1430" s="2">
        <v>20.6</v>
      </c>
      <c r="C1430" s="2">
        <v>155.74</v>
      </c>
      <c r="D1430" s="2">
        <v>11.35</v>
      </c>
      <c r="E1430" s="6">
        <f t="shared" si="28"/>
        <v>1.8618862203210202E-2</v>
      </c>
      <c r="F1430" s="6">
        <f t="shared" si="28"/>
        <v>-4.4845997384732311E-3</v>
      </c>
      <c r="G1430" s="6">
        <f t="shared" si="28"/>
        <v>1.7636688874967138E-3</v>
      </c>
    </row>
    <row r="1431" spans="1:7" ht="15.75" x14ac:dyDescent="0.25">
      <c r="A1431" s="3">
        <v>41733</v>
      </c>
      <c r="B1431" s="2">
        <v>20.78</v>
      </c>
      <c r="C1431" s="2">
        <v>156.41</v>
      </c>
      <c r="D1431" s="2">
        <v>11.38</v>
      </c>
      <c r="E1431" s="6">
        <f t="shared" si="28"/>
        <v>8.6999098755458897E-3</v>
      </c>
      <c r="F1431" s="6">
        <f t="shared" si="28"/>
        <v>4.2928145373101589E-3</v>
      </c>
      <c r="G1431" s="6">
        <f t="shared" si="28"/>
        <v>2.6396847707732454E-3</v>
      </c>
    </row>
    <row r="1432" spans="1:7" ht="15.75" x14ac:dyDescent="0.25">
      <c r="A1432" s="3">
        <v>41740</v>
      </c>
      <c r="B1432" s="2">
        <v>20.47</v>
      </c>
      <c r="C1432" s="2">
        <v>152.35</v>
      </c>
      <c r="D1432" s="2">
        <v>11.44</v>
      </c>
      <c r="E1432" s="6">
        <f t="shared" si="28"/>
        <v>-1.5030585997883287E-2</v>
      </c>
      <c r="F1432" s="6">
        <f t="shared" si="28"/>
        <v>-2.6300259254432128E-2</v>
      </c>
      <c r="G1432" s="6">
        <f t="shared" si="28"/>
        <v>5.2585572534668296E-3</v>
      </c>
    </row>
    <row r="1433" spans="1:7" ht="15.75" x14ac:dyDescent="0.25">
      <c r="A1433" s="3">
        <v>41747</v>
      </c>
      <c r="B1433" s="2">
        <v>20.8</v>
      </c>
      <c r="C1433" s="2">
        <v>156.47999999999999</v>
      </c>
      <c r="D1433" s="2">
        <v>11.45</v>
      </c>
      <c r="E1433" s="6">
        <f t="shared" si="28"/>
        <v>1.5992587034074319E-2</v>
      </c>
      <c r="F1433" s="6">
        <f t="shared" si="28"/>
        <v>2.6747700854789117E-2</v>
      </c>
      <c r="G1433" s="6">
        <f t="shared" si="28"/>
        <v>8.7374404859677122E-4</v>
      </c>
    </row>
    <row r="1434" spans="1:7" ht="15.75" x14ac:dyDescent="0.25">
      <c r="A1434" s="3">
        <v>41754</v>
      </c>
      <c r="B1434" s="2">
        <v>20.69</v>
      </c>
      <c r="C1434" s="2">
        <v>156.38</v>
      </c>
      <c r="D1434" s="2">
        <v>11.46</v>
      </c>
      <c r="E1434" s="6">
        <f t="shared" si="28"/>
        <v>-5.3024949498206081E-3</v>
      </c>
      <c r="F1434" s="6">
        <f t="shared" si="28"/>
        <v>-6.3926359013919949E-4</v>
      </c>
      <c r="G1434" s="6">
        <f t="shared" si="28"/>
        <v>8.7298128634491923E-4</v>
      </c>
    </row>
    <row r="1435" spans="1:7" ht="15.75" x14ac:dyDescent="0.25">
      <c r="A1435" s="3">
        <v>41761</v>
      </c>
      <c r="B1435" s="2">
        <v>20.91</v>
      </c>
      <c r="C1435" s="2">
        <v>157.88999999999999</v>
      </c>
      <c r="D1435" s="2">
        <v>11.5</v>
      </c>
      <c r="E1435" s="6">
        <f t="shared" si="28"/>
        <v>1.057702168309046E-2</v>
      </c>
      <c r="F1435" s="6">
        <f t="shared" si="28"/>
        <v>9.6096453374293084E-3</v>
      </c>
      <c r="G1435" s="6">
        <f t="shared" si="28"/>
        <v>3.4843240826108427E-3</v>
      </c>
    </row>
    <row r="1436" spans="1:7" ht="15.75" x14ac:dyDescent="0.25">
      <c r="A1436" s="3">
        <v>41768</v>
      </c>
      <c r="B1436" s="2">
        <v>20.67</v>
      </c>
      <c r="C1436" s="2">
        <v>157.82</v>
      </c>
      <c r="D1436" s="2">
        <v>11.52</v>
      </c>
      <c r="E1436" s="6">
        <f t="shared" si="28"/>
        <v>-1.1544139746865198E-2</v>
      </c>
      <c r="F1436" s="6">
        <f t="shared" si="28"/>
        <v>-4.4344494090835387E-4</v>
      </c>
      <c r="G1436" s="6">
        <f t="shared" si="28"/>
        <v>1.7376198985406563E-3</v>
      </c>
    </row>
    <row r="1437" spans="1:7" ht="15.75" x14ac:dyDescent="0.25">
      <c r="A1437" s="3">
        <v>41775</v>
      </c>
      <c r="B1437" s="2">
        <v>20.85</v>
      </c>
      <c r="C1437" s="2">
        <v>157.86000000000001</v>
      </c>
      <c r="D1437" s="2">
        <v>11.57</v>
      </c>
      <c r="E1437" s="6">
        <f t="shared" si="28"/>
        <v>8.6705745511335766E-3</v>
      </c>
      <c r="F1437" s="6">
        <f t="shared" si="28"/>
        <v>2.534211873674546E-4</v>
      </c>
      <c r="G1437" s="6">
        <f t="shared" si="28"/>
        <v>4.3308859378401489E-3</v>
      </c>
    </row>
    <row r="1438" spans="1:7" ht="15.75" x14ac:dyDescent="0.25">
      <c r="A1438" s="3">
        <v>41782</v>
      </c>
      <c r="B1438" s="2">
        <v>21.06</v>
      </c>
      <c r="C1438" s="2">
        <v>159.82</v>
      </c>
      <c r="D1438" s="2">
        <v>11.56</v>
      </c>
      <c r="E1438" s="6">
        <f t="shared" si="28"/>
        <v>1.0021558461018751E-2</v>
      </c>
      <c r="F1438" s="6">
        <f t="shared" si="28"/>
        <v>1.2339617666060324E-2</v>
      </c>
      <c r="G1438" s="6">
        <f t="shared" si="28"/>
        <v>-8.646779613538057E-4</v>
      </c>
    </row>
    <row r="1439" spans="1:7" ht="15.75" x14ac:dyDescent="0.25">
      <c r="A1439" s="3">
        <v>41789</v>
      </c>
      <c r="B1439" s="2">
        <v>21.18</v>
      </c>
      <c r="C1439" s="2">
        <v>161.81</v>
      </c>
      <c r="D1439" s="2">
        <v>11.61</v>
      </c>
      <c r="E1439" s="6">
        <f t="shared" si="28"/>
        <v>5.6818334674310841E-3</v>
      </c>
      <c r="F1439" s="6">
        <f t="shared" si="28"/>
        <v>1.2374625465400003E-2</v>
      </c>
      <c r="G1439" s="6">
        <f t="shared" si="28"/>
        <v>4.3159324655687292E-3</v>
      </c>
    </row>
    <row r="1440" spans="1:7" ht="15.75" x14ac:dyDescent="0.25">
      <c r="A1440" s="3">
        <v>41796</v>
      </c>
      <c r="B1440" s="2">
        <v>21.47</v>
      </c>
      <c r="C1440" s="2">
        <v>164.07</v>
      </c>
      <c r="D1440" s="2">
        <v>11.57</v>
      </c>
      <c r="E1440" s="6">
        <f t="shared" si="28"/>
        <v>1.3599271717429298E-2</v>
      </c>
      <c r="F1440" s="6">
        <f t="shared" si="28"/>
        <v>1.3870358615074211E-2</v>
      </c>
      <c r="G1440" s="6">
        <f t="shared" si="28"/>
        <v>-3.4512545042148426E-3</v>
      </c>
    </row>
    <row r="1441" spans="1:7" ht="15.75" x14ac:dyDescent="0.25">
      <c r="A1441" s="3">
        <v>41803</v>
      </c>
      <c r="B1441" s="2">
        <v>21.44</v>
      </c>
      <c r="C1441" s="2">
        <v>163.02000000000001</v>
      </c>
      <c r="D1441" s="2">
        <v>11.56</v>
      </c>
      <c r="E1441" s="6">
        <f t="shared" si="28"/>
        <v>-1.3982756880882895E-3</v>
      </c>
      <c r="F1441" s="6">
        <f t="shared" si="28"/>
        <v>-6.4202733604795696E-3</v>
      </c>
      <c r="G1441" s="6">
        <f t="shared" si="28"/>
        <v>-8.646779613538057E-4</v>
      </c>
    </row>
    <row r="1442" spans="1:7" ht="15.75" x14ac:dyDescent="0.25">
      <c r="A1442" s="3">
        <v>41810</v>
      </c>
      <c r="B1442" s="2">
        <v>21.53</v>
      </c>
      <c r="C1442" s="2">
        <v>165.29</v>
      </c>
      <c r="D1442" s="2">
        <v>11.56</v>
      </c>
      <c r="E1442" s="6">
        <f t="shared" si="28"/>
        <v>4.1889751736703873E-3</v>
      </c>
      <c r="F1442" s="6">
        <f t="shared" si="28"/>
        <v>1.382861426295055E-2</v>
      </c>
      <c r="G1442" s="6">
        <f t="shared" si="28"/>
        <v>0</v>
      </c>
    </row>
    <row r="1443" spans="1:7" ht="15.75" x14ac:dyDescent="0.25">
      <c r="A1443" s="3">
        <v>41817</v>
      </c>
      <c r="B1443" s="2">
        <v>21.42</v>
      </c>
      <c r="C1443" s="2">
        <v>165.18</v>
      </c>
      <c r="D1443" s="2">
        <v>11.58</v>
      </c>
      <c r="E1443" s="6">
        <f t="shared" si="28"/>
        <v>-5.1222463566689734E-3</v>
      </c>
      <c r="F1443" s="6">
        <f t="shared" si="28"/>
        <v>-6.6571854669098028E-4</v>
      </c>
      <c r="G1443" s="6">
        <f t="shared" si="28"/>
        <v>1.7286089006176889E-3</v>
      </c>
    </row>
    <row r="1444" spans="1:7" ht="15.75" x14ac:dyDescent="0.25">
      <c r="A1444" s="3">
        <v>41824</v>
      </c>
      <c r="B1444" s="2">
        <v>21.84</v>
      </c>
      <c r="C1444" s="2">
        <v>167.29</v>
      </c>
      <c r="D1444" s="2">
        <v>11.57</v>
      </c>
      <c r="E1444" s="6">
        <f t="shared" si="28"/>
        <v>1.9418085857101516E-2</v>
      </c>
      <c r="F1444" s="6">
        <f t="shared" si="28"/>
        <v>1.2693044960618256E-2</v>
      </c>
      <c r="G1444" s="6">
        <f t="shared" si="28"/>
        <v>-8.6393093926390727E-4</v>
      </c>
    </row>
    <row r="1445" spans="1:7" ht="15.75" x14ac:dyDescent="0.25">
      <c r="A1445" s="3">
        <v>41831</v>
      </c>
      <c r="B1445" s="2">
        <v>21.26</v>
      </c>
      <c r="C1445" s="2">
        <v>165.86</v>
      </c>
      <c r="D1445" s="2">
        <v>11.57</v>
      </c>
      <c r="E1445" s="6">
        <f t="shared" si="28"/>
        <v>-2.6915777962902326E-2</v>
      </c>
      <c r="F1445" s="6">
        <f t="shared" si="28"/>
        <v>-8.5847743201315045E-3</v>
      </c>
      <c r="G1445" s="6">
        <f t="shared" si="28"/>
        <v>0</v>
      </c>
    </row>
    <row r="1446" spans="1:7" ht="15.75" x14ac:dyDescent="0.25">
      <c r="A1446" s="3">
        <v>41838</v>
      </c>
      <c r="B1446" s="2">
        <v>21.44</v>
      </c>
      <c r="C1446" s="2">
        <v>166.79</v>
      </c>
      <c r="D1446" s="2">
        <v>11.6</v>
      </c>
      <c r="E1446" s="6">
        <f t="shared" si="28"/>
        <v>8.4309632887994215E-3</v>
      </c>
      <c r="F1446" s="6">
        <f t="shared" si="28"/>
        <v>5.5914770660239824E-3</v>
      </c>
      <c r="G1446" s="6">
        <f t="shared" si="28"/>
        <v>2.5895569067336767E-3</v>
      </c>
    </row>
    <row r="1447" spans="1:7" ht="15.75" x14ac:dyDescent="0.25">
      <c r="A1447" s="3">
        <v>41845</v>
      </c>
      <c r="B1447" s="2">
        <v>21.58</v>
      </c>
      <c r="C1447" s="2">
        <v>166.81</v>
      </c>
      <c r="D1447" s="2">
        <v>11.61</v>
      </c>
      <c r="E1447" s="6">
        <f t="shared" si="28"/>
        <v>6.5086236273872566E-3</v>
      </c>
      <c r="F1447" s="6">
        <f t="shared" si="28"/>
        <v>1.1990407688242977E-4</v>
      </c>
      <c r="G1447" s="6">
        <f t="shared" si="28"/>
        <v>8.6169759748114163E-4</v>
      </c>
    </row>
    <row r="1448" spans="1:7" ht="15.75" x14ac:dyDescent="0.25">
      <c r="A1448" s="3">
        <v>41852</v>
      </c>
      <c r="B1448" s="2">
        <v>20.99</v>
      </c>
      <c r="C1448" s="2">
        <v>162.37</v>
      </c>
      <c r="D1448" s="2">
        <v>11.63</v>
      </c>
      <c r="E1448" s="6">
        <f t="shared" si="28"/>
        <v>-2.772082599744697E-2</v>
      </c>
      <c r="F1448" s="6">
        <f t="shared" si="28"/>
        <v>-2.6977758566941006E-2</v>
      </c>
      <c r="G1448" s="6">
        <f t="shared" si="28"/>
        <v>1.7211708207730534E-3</v>
      </c>
    </row>
    <row r="1449" spans="1:7" ht="15.75" x14ac:dyDescent="0.25">
      <c r="A1449" s="3">
        <v>41859</v>
      </c>
      <c r="B1449" s="2">
        <v>20.83</v>
      </c>
      <c r="C1449" s="2">
        <v>163.01</v>
      </c>
      <c r="D1449" s="2">
        <v>11.66</v>
      </c>
      <c r="E1449" s="6">
        <f t="shared" si="28"/>
        <v>-7.6518785596609998E-3</v>
      </c>
      <c r="F1449" s="6">
        <f t="shared" si="28"/>
        <v>3.9338670191752948E-3</v>
      </c>
      <c r="G1449" s="6">
        <f t="shared" si="28"/>
        <v>2.5762143917732456E-3</v>
      </c>
    </row>
    <row r="1450" spans="1:7" ht="15.75" x14ac:dyDescent="0.25">
      <c r="A1450" s="3">
        <v>41866</v>
      </c>
      <c r="B1450" s="2">
        <v>21.13</v>
      </c>
      <c r="C1450" s="2">
        <v>165.1</v>
      </c>
      <c r="D1450" s="2">
        <v>11.69</v>
      </c>
      <c r="E1450" s="6">
        <f t="shared" si="28"/>
        <v>1.4299576355084652E-2</v>
      </c>
      <c r="F1450" s="6">
        <f t="shared" si="28"/>
        <v>1.2739802307884027E-2</v>
      </c>
      <c r="G1450" s="6">
        <f t="shared" si="28"/>
        <v>2.5695945616307143E-3</v>
      </c>
    </row>
    <row r="1451" spans="1:7" ht="15.75" x14ac:dyDescent="0.25">
      <c r="A1451" s="3">
        <v>41873</v>
      </c>
      <c r="B1451" s="2">
        <v>21.24</v>
      </c>
      <c r="C1451" s="2">
        <v>168</v>
      </c>
      <c r="D1451" s="2">
        <v>11.68</v>
      </c>
      <c r="E1451" s="6">
        <f t="shared" si="28"/>
        <v>5.1923647457726794E-3</v>
      </c>
      <c r="F1451" s="6">
        <f t="shared" si="28"/>
        <v>1.7412628477176704E-2</v>
      </c>
      <c r="G1451" s="6">
        <f t="shared" si="28"/>
        <v>-8.5579808389602062E-4</v>
      </c>
    </row>
    <row r="1452" spans="1:7" ht="15.75" x14ac:dyDescent="0.25">
      <c r="A1452" s="3">
        <v>41880</v>
      </c>
      <c r="B1452" s="2">
        <v>21.34</v>
      </c>
      <c r="C1452" s="2">
        <v>169.33</v>
      </c>
      <c r="D1452" s="2">
        <v>11.73</v>
      </c>
      <c r="E1452" s="6">
        <f t="shared" si="28"/>
        <v>4.6970494998693829E-3</v>
      </c>
      <c r="F1452" s="6">
        <f t="shared" si="28"/>
        <v>7.8854942739903927E-3</v>
      </c>
      <c r="G1452" s="6">
        <f t="shared" si="28"/>
        <v>4.271685265303196E-3</v>
      </c>
    </row>
    <row r="1453" spans="1:7" ht="15.75" x14ac:dyDescent="0.25">
      <c r="A1453" s="3">
        <v>41887</v>
      </c>
      <c r="B1453" s="2">
        <v>21.48</v>
      </c>
      <c r="C1453" s="2">
        <v>169.73</v>
      </c>
      <c r="D1453" s="2">
        <v>11.71</v>
      </c>
      <c r="E1453" s="6">
        <f t="shared" si="28"/>
        <v>6.5390237670566479E-3</v>
      </c>
      <c r="F1453" s="6">
        <f t="shared" si="28"/>
        <v>2.3594654961907784E-3</v>
      </c>
      <c r="G1453" s="6">
        <f t="shared" si="28"/>
        <v>-1.7064850557580759E-3</v>
      </c>
    </row>
    <row r="1454" spans="1:7" ht="15.75" x14ac:dyDescent="0.25">
      <c r="A1454" s="3">
        <v>41894</v>
      </c>
      <c r="B1454" s="2">
        <v>21.11</v>
      </c>
      <c r="C1454" s="2">
        <v>167.95</v>
      </c>
      <c r="D1454" s="2">
        <v>11.69</v>
      </c>
      <c r="E1454" s="6">
        <f t="shared" si="28"/>
        <v>-1.7375407780434778E-2</v>
      </c>
      <c r="F1454" s="6">
        <f t="shared" si="28"/>
        <v>-1.054262311513823E-2</v>
      </c>
      <c r="G1454" s="6">
        <f t="shared" si="28"/>
        <v>-1.7094021256490257E-3</v>
      </c>
    </row>
    <row r="1455" spans="1:7" ht="15.75" x14ac:dyDescent="0.25">
      <c r="A1455" s="3">
        <v>41901</v>
      </c>
      <c r="B1455" s="2">
        <v>21.1</v>
      </c>
      <c r="C1455" s="2">
        <v>170.08</v>
      </c>
      <c r="D1455" s="2">
        <v>11.7</v>
      </c>
      <c r="E1455" s="6">
        <f t="shared" si="28"/>
        <v>-4.7382137820835399E-4</v>
      </c>
      <c r="F1455" s="6">
        <f t="shared" si="28"/>
        <v>1.2602598535336287E-2</v>
      </c>
      <c r="G1455" s="6">
        <f t="shared" si="28"/>
        <v>8.5506631973347649E-4</v>
      </c>
    </row>
    <row r="1456" spans="1:7" ht="15.75" x14ac:dyDescent="0.25">
      <c r="A1456" s="3">
        <v>41908</v>
      </c>
      <c r="B1456" s="2">
        <v>20.63</v>
      </c>
      <c r="C1456" s="2">
        <v>167.8</v>
      </c>
      <c r="D1456" s="2">
        <v>11.71</v>
      </c>
      <c r="E1456" s="6">
        <f t="shared" si="28"/>
        <v>-2.2526713398860421E-2</v>
      </c>
      <c r="F1456" s="6">
        <f t="shared" si="28"/>
        <v>-1.3496120560532043E-2</v>
      </c>
      <c r="G1456" s="6">
        <f t="shared" si="28"/>
        <v>8.5433580591575775E-4</v>
      </c>
    </row>
    <row r="1457" spans="1:7" ht="15.75" x14ac:dyDescent="0.25">
      <c r="A1457" s="3">
        <v>41915</v>
      </c>
      <c r="B1457" s="2">
        <v>19.920000000000002</v>
      </c>
      <c r="C1457" s="2">
        <v>166.58</v>
      </c>
      <c r="D1457" s="2">
        <v>11.76</v>
      </c>
      <c r="E1457" s="6">
        <f t="shared" si="28"/>
        <v>-3.5022074926708155E-2</v>
      </c>
      <c r="F1457" s="6">
        <f t="shared" si="28"/>
        <v>-7.2971195259113096E-3</v>
      </c>
      <c r="G1457" s="6">
        <f t="shared" si="28"/>
        <v>4.2607648608547401E-3</v>
      </c>
    </row>
    <row r="1458" spans="1:7" ht="15.75" x14ac:dyDescent="0.25">
      <c r="A1458" s="3">
        <v>41922</v>
      </c>
      <c r="B1458" s="2">
        <v>19.16</v>
      </c>
      <c r="C1458" s="2">
        <v>161.43</v>
      </c>
      <c r="D1458" s="2">
        <v>11.81</v>
      </c>
      <c r="E1458" s="6">
        <f t="shared" si="28"/>
        <v>-3.8899479613737721E-2</v>
      </c>
      <c r="F1458" s="6">
        <f t="shared" si="28"/>
        <v>-3.1404062337756472E-2</v>
      </c>
      <c r="G1458" s="6">
        <f t="shared" si="28"/>
        <v>4.2426877387902184E-3</v>
      </c>
    </row>
    <row r="1459" spans="1:7" ht="15.75" x14ac:dyDescent="0.25">
      <c r="A1459" s="3">
        <v>41929</v>
      </c>
      <c r="B1459" s="2">
        <v>19.34</v>
      </c>
      <c r="C1459" s="2">
        <v>159.81</v>
      </c>
      <c r="D1459" s="2">
        <v>11.86</v>
      </c>
      <c r="E1459" s="6">
        <f t="shared" si="28"/>
        <v>9.3507174824337073E-3</v>
      </c>
      <c r="F1459" s="6">
        <f t="shared" si="28"/>
        <v>-1.0086002572420552E-2</v>
      </c>
      <c r="G1459" s="6">
        <f t="shared" si="28"/>
        <v>4.2247633603084743E-3</v>
      </c>
    </row>
    <row r="1460" spans="1:7" ht="15.75" x14ac:dyDescent="0.25">
      <c r="A1460" s="3">
        <v>41936</v>
      </c>
      <c r="B1460" s="2">
        <v>19.86</v>
      </c>
      <c r="C1460" s="2">
        <v>166.42</v>
      </c>
      <c r="D1460" s="2">
        <v>11.8</v>
      </c>
      <c r="E1460" s="6">
        <f t="shared" si="28"/>
        <v>2.6532168591878302E-2</v>
      </c>
      <c r="F1460" s="6">
        <f t="shared" si="28"/>
        <v>4.0529103875266308E-2</v>
      </c>
      <c r="G1460" s="6">
        <f t="shared" si="28"/>
        <v>-5.0718620979602284E-3</v>
      </c>
    </row>
    <row r="1461" spans="1:7" ht="15.75" x14ac:dyDescent="0.25">
      <c r="A1461" s="3">
        <v>41943</v>
      </c>
      <c r="B1461" s="2">
        <v>20.43</v>
      </c>
      <c r="C1461" s="2">
        <v>170.97</v>
      </c>
      <c r="D1461" s="2">
        <v>11.81</v>
      </c>
      <c r="E1461" s="6">
        <f t="shared" si="28"/>
        <v>2.8296750212504086E-2</v>
      </c>
      <c r="F1461" s="6">
        <f t="shared" si="28"/>
        <v>2.6973389042734153E-2</v>
      </c>
      <c r="G1461" s="6">
        <f t="shared" si="28"/>
        <v>8.4709873765190311E-4</v>
      </c>
    </row>
    <row r="1462" spans="1:7" ht="15.75" x14ac:dyDescent="0.25">
      <c r="A1462" s="3">
        <v>41950</v>
      </c>
      <c r="B1462" s="2">
        <v>20.12</v>
      </c>
      <c r="C1462" s="2">
        <v>172.29</v>
      </c>
      <c r="D1462" s="2">
        <v>11.78</v>
      </c>
      <c r="E1462" s="6">
        <f t="shared" si="28"/>
        <v>-1.5290063597992164E-2</v>
      </c>
      <c r="F1462" s="6">
        <f t="shared" si="28"/>
        <v>7.6910010292969427E-3</v>
      </c>
      <c r="G1462" s="6">
        <f t="shared" si="28"/>
        <v>-2.543451985830367E-3</v>
      </c>
    </row>
    <row r="1463" spans="1:7" ht="15.75" x14ac:dyDescent="0.25">
      <c r="A1463" s="3">
        <v>41957</v>
      </c>
      <c r="B1463" s="2">
        <v>20.51</v>
      </c>
      <c r="C1463" s="2">
        <v>173.05</v>
      </c>
      <c r="D1463" s="2">
        <v>11.77</v>
      </c>
      <c r="E1463" s="6">
        <f t="shared" si="28"/>
        <v>1.919822685275073E-2</v>
      </c>
      <c r="F1463" s="6">
        <f t="shared" si="28"/>
        <v>4.4014665370385193E-3</v>
      </c>
      <c r="G1463" s="6">
        <f t="shared" si="28"/>
        <v>-8.4925695125525041E-4</v>
      </c>
    </row>
    <row r="1464" spans="1:7" ht="15.75" x14ac:dyDescent="0.25">
      <c r="A1464" s="3">
        <v>41964</v>
      </c>
      <c r="B1464" s="2">
        <v>20.62</v>
      </c>
      <c r="C1464" s="2">
        <v>175.15</v>
      </c>
      <c r="D1464" s="2">
        <v>11.78</v>
      </c>
      <c r="E1464" s="6">
        <f t="shared" si="28"/>
        <v>5.3489065045245771E-3</v>
      </c>
      <c r="F1464" s="6">
        <f t="shared" si="28"/>
        <v>1.2062179562142462E-2</v>
      </c>
      <c r="G1464" s="6">
        <f t="shared" si="28"/>
        <v>8.4925695125532836E-4</v>
      </c>
    </row>
    <row r="1465" spans="1:7" ht="15.75" x14ac:dyDescent="0.25">
      <c r="A1465" s="3">
        <v>41971</v>
      </c>
      <c r="B1465" s="2">
        <v>20.72</v>
      </c>
      <c r="C1465" s="2">
        <v>175.56</v>
      </c>
      <c r="D1465" s="2">
        <v>11.83</v>
      </c>
      <c r="E1465" s="6">
        <f t="shared" si="28"/>
        <v>4.8379388024684502E-3</v>
      </c>
      <c r="F1465" s="6">
        <f t="shared" si="28"/>
        <v>2.338115176537404E-3</v>
      </c>
      <c r="G1465" s="6">
        <f t="shared" si="28"/>
        <v>4.2354997668547466E-3</v>
      </c>
    </row>
    <row r="1466" spans="1:7" ht="15.75" x14ac:dyDescent="0.25">
      <c r="A1466" s="3">
        <v>41978</v>
      </c>
      <c r="B1466" s="2">
        <v>20.59</v>
      </c>
      <c r="C1466" s="2">
        <v>176.29</v>
      </c>
      <c r="D1466" s="2">
        <v>11.83</v>
      </c>
      <c r="E1466" s="6">
        <f t="shared" si="28"/>
        <v>-6.2938963515841891E-3</v>
      </c>
      <c r="F1466" s="6">
        <f t="shared" si="28"/>
        <v>4.1495014776187179E-3</v>
      </c>
      <c r="G1466" s="6">
        <f t="shared" si="28"/>
        <v>0</v>
      </c>
    </row>
    <row r="1467" spans="1:7" ht="15.75" x14ac:dyDescent="0.25">
      <c r="A1467" s="3">
        <v>41985</v>
      </c>
      <c r="B1467" s="2">
        <v>19.61</v>
      </c>
      <c r="C1467" s="2">
        <v>170.17</v>
      </c>
      <c r="D1467" s="2">
        <v>11.86</v>
      </c>
      <c r="E1467" s="6">
        <f t="shared" si="28"/>
        <v>-4.8765880831443155E-2</v>
      </c>
      <c r="F1467" s="6">
        <f t="shared" si="28"/>
        <v>-3.5332428914306747E-2</v>
      </c>
      <c r="G1467" s="6">
        <f t="shared" si="28"/>
        <v>2.5327155792838393E-3</v>
      </c>
    </row>
    <row r="1468" spans="1:7" ht="15.75" x14ac:dyDescent="0.25">
      <c r="A1468" s="3">
        <v>41992</v>
      </c>
      <c r="B1468" s="2">
        <v>19.97</v>
      </c>
      <c r="C1468" s="2">
        <v>176.04</v>
      </c>
      <c r="D1468" s="2">
        <v>11.84</v>
      </c>
      <c r="E1468" s="6">
        <f t="shared" si="28"/>
        <v>1.8191507219468828E-2</v>
      </c>
      <c r="F1468" s="6">
        <f t="shared" si="28"/>
        <v>3.3913304559545436E-2</v>
      </c>
      <c r="G1468" s="6">
        <f t="shared" si="28"/>
        <v>-1.6877641137197409E-3</v>
      </c>
    </row>
    <row r="1469" spans="1:7" ht="15.75" x14ac:dyDescent="0.25">
      <c r="A1469" s="3">
        <v>41999</v>
      </c>
      <c r="B1469" s="2">
        <v>20.09</v>
      </c>
      <c r="C1469" s="2">
        <v>177.6</v>
      </c>
      <c r="D1469" s="2">
        <v>11.82</v>
      </c>
      <c r="E1469" s="6">
        <f t="shared" si="28"/>
        <v>5.9910313991191596E-3</v>
      </c>
      <c r="F1469" s="6">
        <f t="shared" si="28"/>
        <v>8.8225886151790771E-3</v>
      </c>
      <c r="G1469" s="6">
        <f t="shared" si="28"/>
        <v>-1.6906174779074388E-3</v>
      </c>
    </row>
    <row r="1470" spans="1:7" ht="15.75" x14ac:dyDescent="0.25">
      <c r="A1470" s="3">
        <v>42006</v>
      </c>
      <c r="B1470" s="2">
        <v>19.739999999999998</v>
      </c>
      <c r="C1470" s="2">
        <v>175.08</v>
      </c>
      <c r="D1470" s="2">
        <v>11.9</v>
      </c>
      <c r="E1470" s="6">
        <f t="shared" si="28"/>
        <v>-1.7575144821507602E-2</v>
      </c>
      <c r="F1470" s="6">
        <f t="shared" si="28"/>
        <v>-1.429081823537501E-2</v>
      </c>
      <c r="G1470" s="6">
        <f t="shared" si="28"/>
        <v>6.7453881395316551E-3</v>
      </c>
    </row>
    <row r="1471" spans="1:7" ht="15.75" x14ac:dyDescent="0.25">
      <c r="A1471" s="3">
        <v>42013</v>
      </c>
      <c r="B1471" s="2">
        <v>19.48</v>
      </c>
      <c r="C1471" s="2">
        <v>174</v>
      </c>
      <c r="D1471" s="2">
        <v>11.94</v>
      </c>
      <c r="E1471" s="6">
        <f t="shared" si="28"/>
        <v>-1.3258735790946437E-2</v>
      </c>
      <c r="F1471" s="6">
        <f t="shared" si="28"/>
        <v>-6.1877131081656458E-3</v>
      </c>
      <c r="G1471" s="6">
        <f t="shared" si="28"/>
        <v>3.3557078469723151E-3</v>
      </c>
    </row>
    <row r="1472" spans="1:7" ht="15.75" x14ac:dyDescent="0.25">
      <c r="A1472" s="3">
        <v>42020</v>
      </c>
      <c r="B1472" s="2">
        <v>19.649999999999999</v>
      </c>
      <c r="C1472" s="2">
        <v>171.87</v>
      </c>
      <c r="D1472" s="2">
        <v>11.98</v>
      </c>
      <c r="E1472" s="6">
        <f t="shared" si="28"/>
        <v>8.6890401008811492E-3</v>
      </c>
      <c r="F1472" s="6">
        <f t="shared" si="28"/>
        <v>-1.2316922125932817E-2</v>
      </c>
      <c r="G1472" s="6">
        <f t="shared" si="28"/>
        <v>3.3444847228473501E-3</v>
      </c>
    </row>
    <row r="1473" spans="1:7" ht="15.75" x14ac:dyDescent="0.25">
      <c r="A1473" s="3">
        <v>42027</v>
      </c>
      <c r="B1473" s="2">
        <v>20.07</v>
      </c>
      <c r="C1473" s="2">
        <v>174.64</v>
      </c>
      <c r="D1473" s="2">
        <v>11.97</v>
      </c>
      <c r="E1473" s="6">
        <f t="shared" si="28"/>
        <v>2.1148824492976611E-2</v>
      </c>
      <c r="F1473" s="6">
        <f t="shared" si="28"/>
        <v>1.5988335153092229E-2</v>
      </c>
      <c r="G1473" s="6">
        <f t="shared" si="28"/>
        <v>-8.3507311742150696E-4</v>
      </c>
    </row>
    <row r="1474" spans="1:7" ht="15.75" x14ac:dyDescent="0.25">
      <c r="A1474" s="3">
        <v>42034</v>
      </c>
      <c r="B1474" s="2">
        <v>19.809999999999999</v>
      </c>
      <c r="C1474" s="2">
        <v>169.84</v>
      </c>
      <c r="D1474" s="2">
        <v>12.04</v>
      </c>
      <c r="E1474" s="6">
        <f t="shared" si="28"/>
        <v>-1.3039302097787336E-2</v>
      </c>
      <c r="F1474" s="6">
        <f t="shared" si="28"/>
        <v>-2.786989484668765E-2</v>
      </c>
      <c r="G1474" s="6">
        <f t="shared" si="28"/>
        <v>5.8309203107931437E-3</v>
      </c>
    </row>
    <row r="1475" spans="1:7" ht="15.75" x14ac:dyDescent="0.25">
      <c r="A1475" s="3">
        <v>42041</v>
      </c>
      <c r="B1475" s="2">
        <v>20.14</v>
      </c>
      <c r="C1475" s="2">
        <v>175.12</v>
      </c>
      <c r="D1475" s="2">
        <v>11.96</v>
      </c>
      <c r="E1475" s="6">
        <f t="shared" si="28"/>
        <v>1.6521026579956695E-2</v>
      </c>
      <c r="F1475" s="6">
        <f t="shared" si="28"/>
        <v>3.0614635819606949E-2</v>
      </c>
      <c r="G1475" s="6">
        <f t="shared" si="28"/>
        <v>-6.6666913581891222E-3</v>
      </c>
    </row>
    <row r="1476" spans="1:7" ht="15.75" x14ac:dyDescent="0.25">
      <c r="A1476" s="3">
        <v>42048</v>
      </c>
      <c r="B1476" s="2">
        <v>20.55</v>
      </c>
      <c r="C1476" s="2">
        <v>178.79</v>
      </c>
      <c r="D1476" s="2">
        <v>11.92</v>
      </c>
      <c r="E1476" s="6">
        <f t="shared" si="28"/>
        <v>2.0153053651827391E-2</v>
      </c>
      <c r="F1476" s="6">
        <f t="shared" si="28"/>
        <v>2.0740479549121178E-2</v>
      </c>
      <c r="G1476" s="6">
        <f t="shared" si="28"/>
        <v>-3.3500868852820854E-3</v>
      </c>
    </row>
    <row r="1477" spans="1:7" ht="15.75" x14ac:dyDescent="0.25">
      <c r="A1477" s="3">
        <v>42055</v>
      </c>
      <c r="B1477" s="2">
        <v>20.98</v>
      </c>
      <c r="C1477" s="2">
        <v>180.01</v>
      </c>
      <c r="D1477" s="2">
        <v>11.91</v>
      </c>
      <c r="E1477" s="6">
        <f t="shared" si="28"/>
        <v>2.0708662025907414E-2</v>
      </c>
      <c r="F1477" s="6">
        <f t="shared" si="28"/>
        <v>6.8004721388844605E-3</v>
      </c>
      <c r="G1477" s="6">
        <f t="shared" si="28"/>
        <v>-8.3927826999497749E-4</v>
      </c>
    </row>
    <row r="1478" spans="1:7" ht="15.75" x14ac:dyDescent="0.25">
      <c r="A1478" s="3">
        <v>42062</v>
      </c>
      <c r="B1478" s="2">
        <v>20.98</v>
      </c>
      <c r="C1478" s="2">
        <v>179.58</v>
      </c>
      <c r="D1478" s="2">
        <v>11.95</v>
      </c>
      <c r="E1478" s="6">
        <f t="shared" ref="E1478:G1541" si="29">LN(B1478/B1477)</f>
        <v>0</v>
      </c>
      <c r="F1478" s="6">
        <f t="shared" si="29"/>
        <v>-2.3916138099504916E-3</v>
      </c>
      <c r="G1478" s="6">
        <f t="shared" si="29"/>
        <v>3.3528950103109681E-3</v>
      </c>
    </row>
    <row r="1479" spans="1:7" ht="15.75" x14ac:dyDescent="0.25">
      <c r="A1479" s="3">
        <v>42069</v>
      </c>
      <c r="B1479" s="2">
        <v>20.64</v>
      </c>
      <c r="C1479" s="2">
        <v>176.81</v>
      </c>
      <c r="D1479" s="2">
        <v>11.89</v>
      </c>
      <c r="E1479" s="6">
        <f t="shared" si="29"/>
        <v>-1.6338662354789105E-2</v>
      </c>
      <c r="F1479" s="6">
        <f t="shared" si="29"/>
        <v>-1.5545081402664579E-2</v>
      </c>
      <c r="G1479" s="6">
        <f t="shared" si="29"/>
        <v>-5.0335676748290677E-3</v>
      </c>
    </row>
    <row r="1480" spans="1:7" ht="15.75" x14ac:dyDescent="0.25">
      <c r="A1480" s="3">
        <v>42076</v>
      </c>
      <c r="B1480" s="2">
        <v>20.38</v>
      </c>
      <c r="C1480" s="2">
        <v>175.39</v>
      </c>
      <c r="D1480" s="2">
        <v>11.9</v>
      </c>
      <c r="E1480" s="6">
        <f t="shared" si="29"/>
        <v>-1.2676912818783252E-2</v>
      </c>
      <c r="F1480" s="6">
        <f t="shared" si="29"/>
        <v>-8.0636439199516605E-3</v>
      </c>
      <c r="G1480" s="6">
        <f t="shared" si="29"/>
        <v>8.4068941479322379E-4</v>
      </c>
    </row>
    <row r="1481" spans="1:7" ht="15.75" x14ac:dyDescent="0.25">
      <c r="A1481" s="3">
        <v>42083</v>
      </c>
      <c r="B1481" s="2">
        <v>21.16</v>
      </c>
      <c r="C1481" s="2">
        <v>180.07</v>
      </c>
      <c r="D1481" s="2">
        <v>11.96</v>
      </c>
      <c r="E1481" s="6">
        <f t="shared" si="29"/>
        <v>3.7558579195520005E-2</v>
      </c>
      <c r="F1481" s="6">
        <f t="shared" si="29"/>
        <v>2.6333598411367693E-2</v>
      </c>
      <c r="G1481" s="6">
        <f t="shared" si="29"/>
        <v>5.0293484050019585E-3</v>
      </c>
    </row>
    <row r="1482" spans="1:7" ht="15.75" x14ac:dyDescent="0.25">
      <c r="A1482" s="3">
        <v>42090</v>
      </c>
      <c r="B1482" s="2">
        <v>20.94</v>
      </c>
      <c r="C1482" s="2">
        <v>176.1</v>
      </c>
      <c r="D1482" s="2">
        <v>11.95</v>
      </c>
      <c r="E1482" s="6">
        <f t="shared" si="29"/>
        <v>-1.0451401547707824E-2</v>
      </c>
      <c r="F1482" s="6">
        <f t="shared" si="29"/>
        <v>-2.2293648679253649E-2</v>
      </c>
      <c r="G1482" s="6">
        <f t="shared" si="29"/>
        <v>-8.3647014496617022E-4</v>
      </c>
    </row>
    <row r="1483" spans="1:7" ht="15.75" x14ac:dyDescent="0.25">
      <c r="A1483" s="3">
        <v>42097</v>
      </c>
      <c r="B1483" s="2">
        <v>21.14</v>
      </c>
      <c r="C1483" s="2">
        <v>176.67</v>
      </c>
      <c r="D1483" s="2">
        <v>11.98</v>
      </c>
      <c r="E1483" s="6">
        <f t="shared" si="29"/>
        <v>9.5057749997006866E-3</v>
      </c>
      <c r="F1483" s="6">
        <f t="shared" si="29"/>
        <v>3.2315701224285933E-3</v>
      </c>
      <c r="G1483" s="6">
        <f t="shared" si="29"/>
        <v>2.5073143097837673E-3</v>
      </c>
    </row>
    <row r="1484" spans="1:7" ht="15.75" x14ac:dyDescent="0.25">
      <c r="A1484" s="3">
        <v>42104</v>
      </c>
      <c r="B1484" s="2">
        <v>21.62</v>
      </c>
      <c r="C1484" s="2">
        <v>179.73</v>
      </c>
      <c r="D1484" s="2">
        <v>11.97</v>
      </c>
      <c r="E1484" s="6">
        <f t="shared" si="29"/>
        <v>2.2451831768970663E-2</v>
      </c>
      <c r="F1484" s="6">
        <f t="shared" si="29"/>
        <v>1.7172139139354239E-2</v>
      </c>
      <c r="G1484" s="6">
        <f t="shared" si="29"/>
        <v>-8.3507311742150696E-4</v>
      </c>
    </row>
    <row r="1485" spans="1:7" ht="15.75" x14ac:dyDescent="0.25">
      <c r="A1485" s="3">
        <v>42111</v>
      </c>
      <c r="B1485" s="2">
        <v>21.45</v>
      </c>
      <c r="C1485" s="2">
        <v>177.96</v>
      </c>
      <c r="D1485" s="2">
        <v>11.97</v>
      </c>
      <c r="E1485" s="6">
        <f t="shared" si="29"/>
        <v>-7.8941668370363614E-3</v>
      </c>
      <c r="F1485" s="6">
        <f t="shared" si="29"/>
        <v>-9.8969188261020611E-3</v>
      </c>
      <c r="G1485" s="6">
        <f t="shared" si="29"/>
        <v>0</v>
      </c>
    </row>
    <row r="1486" spans="1:7" ht="15.75" x14ac:dyDescent="0.25">
      <c r="A1486" s="3">
        <v>42118</v>
      </c>
      <c r="B1486" s="2">
        <v>22.02</v>
      </c>
      <c r="C1486" s="2">
        <v>181.12</v>
      </c>
      <c r="D1486" s="2">
        <v>11.95</v>
      </c>
      <c r="E1486" s="6">
        <f t="shared" si="29"/>
        <v>2.6226485920507893E-2</v>
      </c>
      <c r="F1486" s="6">
        <f t="shared" si="29"/>
        <v>1.7600989076977089E-2</v>
      </c>
      <c r="G1486" s="6">
        <f t="shared" si="29"/>
        <v>-1.6722411923622174E-3</v>
      </c>
    </row>
    <row r="1487" spans="1:7" ht="15.75" x14ac:dyDescent="0.25">
      <c r="A1487" s="3">
        <v>42125</v>
      </c>
      <c r="B1487" s="2">
        <v>21.85</v>
      </c>
      <c r="C1487" s="2">
        <v>180.35</v>
      </c>
      <c r="D1487" s="2">
        <v>11.92</v>
      </c>
      <c r="E1487" s="6">
        <f t="shared" si="29"/>
        <v>-7.7502097529346939E-3</v>
      </c>
      <c r="F1487" s="6">
        <f t="shared" si="29"/>
        <v>-4.2603876652701437E-3</v>
      </c>
      <c r="G1487" s="6">
        <f t="shared" si="29"/>
        <v>-2.5136167403159008E-3</v>
      </c>
    </row>
    <row r="1488" spans="1:7" ht="15.75" x14ac:dyDescent="0.25">
      <c r="A1488" s="3">
        <v>42132</v>
      </c>
      <c r="B1488" s="2">
        <v>21.98</v>
      </c>
      <c r="C1488" s="2">
        <v>181.14</v>
      </c>
      <c r="D1488" s="2">
        <v>11.91</v>
      </c>
      <c r="E1488" s="6">
        <f t="shared" si="29"/>
        <v>5.932027433876194E-3</v>
      </c>
      <c r="F1488" s="6">
        <f t="shared" si="29"/>
        <v>4.3708055972544232E-3</v>
      </c>
      <c r="G1488" s="6">
        <f t="shared" si="29"/>
        <v>-8.3927826999497749E-4</v>
      </c>
    </row>
    <row r="1489" spans="1:7" ht="15.75" x14ac:dyDescent="0.25">
      <c r="A1489" s="3">
        <v>42139</v>
      </c>
      <c r="B1489" s="2">
        <v>22.2</v>
      </c>
      <c r="C1489" s="2">
        <v>181.83</v>
      </c>
      <c r="D1489" s="2">
        <v>11.86</v>
      </c>
      <c r="E1489" s="6">
        <f t="shared" si="29"/>
        <v>9.9593399027584871E-3</v>
      </c>
      <c r="F1489" s="6">
        <f t="shared" si="29"/>
        <v>3.8019716845011575E-3</v>
      </c>
      <c r="G1489" s="6">
        <f t="shared" si="29"/>
        <v>-4.2069897976294377E-3</v>
      </c>
    </row>
    <row r="1490" spans="1:7" ht="15.75" x14ac:dyDescent="0.25">
      <c r="A1490" s="3">
        <v>42146</v>
      </c>
      <c r="B1490" s="2">
        <v>22.14</v>
      </c>
      <c r="C1490" s="2">
        <v>182.21</v>
      </c>
      <c r="D1490" s="2">
        <v>11.84</v>
      </c>
      <c r="E1490" s="6">
        <f t="shared" si="29"/>
        <v>-2.7063615977429142E-3</v>
      </c>
      <c r="F1490" s="6">
        <f t="shared" si="29"/>
        <v>2.087683430483895E-3</v>
      </c>
      <c r="G1490" s="6">
        <f t="shared" si="29"/>
        <v>-1.6877641137197409E-3</v>
      </c>
    </row>
    <row r="1491" spans="1:7" ht="15.75" x14ac:dyDescent="0.25">
      <c r="A1491" s="3">
        <v>42153</v>
      </c>
      <c r="B1491" s="2">
        <v>21.7</v>
      </c>
      <c r="C1491" s="2">
        <v>180.67</v>
      </c>
      <c r="D1491" s="2">
        <v>11.91</v>
      </c>
      <c r="E1491" s="6">
        <f t="shared" si="29"/>
        <v>-2.0073666734076987E-2</v>
      </c>
      <c r="F1491" s="6">
        <f t="shared" si="29"/>
        <v>-8.4877052759515879E-3</v>
      </c>
      <c r="G1491" s="6">
        <f t="shared" si="29"/>
        <v>5.8947539113492322E-3</v>
      </c>
    </row>
    <row r="1492" spans="1:7" ht="15.75" x14ac:dyDescent="0.25">
      <c r="A1492" s="3">
        <v>42160</v>
      </c>
      <c r="B1492" s="2">
        <v>21.49</v>
      </c>
      <c r="C1492" s="2">
        <v>179.48</v>
      </c>
      <c r="D1492" s="2">
        <v>11.84</v>
      </c>
      <c r="E1492" s="6">
        <f t="shared" si="29"/>
        <v>-9.7245498919948572E-3</v>
      </c>
      <c r="F1492" s="6">
        <f t="shared" si="29"/>
        <v>-6.6083816780532038E-3</v>
      </c>
      <c r="G1492" s="6">
        <f t="shared" si="29"/>
        <v>-5.8947539113491116E-3</v>
      </c>
    </row>
    <row r="1493" spans="1:7" ht="15.75" x14ac:dyDescent="0.25">
      <c r="A1493" s="3">
        <v>42167</v>
      </c>
      <c r="B1493" s="2">
        <v>21.6</v>
      </c>
      <c r="C1493" s="2">
        <v>179.71</v>
      </c>
      <c r="D1493" s="2">
        <v>11.85</v>
      </c>
      <c r="E1493" s="6">
        <f t="shared" si="29"/>
        <v>5.1056040357002931E-3</v>
      </c>
      <c r="F1493" s="6">
        <f t="shared" si="29"/>
        <v>1.2806594361483626E-3</v>
      </c>
      <c r="G1493" s="6">
        <f t="shared" si="29"/>
        <v>8.4423812528049082E-4</v>
      </c>
    </row>
    <row r="1494" spans="1:7" ht="15.75" x14ac:dyDescent="0.25">
      <c r="A1494" s="3">
        <v>42174</v>
      </c>
      <c r="B1494" s="2">
        <v>21.49</v>
      </c>
      <c r="C1494" s="2">
        <v>181.09</v>
      </c>
      <c r="D1494" s="2">
        <v>11.87</v>
      </c>
      <c r="E1494" s="6">
        <f t="shared" si="29"/>
        <v>-5.1056040357003955E-3</v>
      </c>
      <c r="F1494" s="6">
        <f t="shared" si="29"/>
        <v>7.6497047093202382E-3</v>
      </c>
      <c r="G1494" s="6">
        <f t="shared" si="29"/>
        <v>1.6863410404364121E-3</v>
      </c>
    </row>
    <row r="1495" spans="1:7" ht="15.75" x14ac:dyDescent="0.25">
      <c r="A1495" s="3">
        <v>42181</v>
      </c>
      <c r="B1495" s="2">
        <v>21.71</v>
      </c>
      <c r="C1495" s="2">
        <v>180.42</v>
      </c>
      <c r="D1495" s="2">
        <v>11.84</v>
      </c>
      <c r="E1495" s="6">
        <f t="shared" si="29"/>
        <v>1.0185273235781514E-2</v>
      </c>
      <c r="F1495" s="6">
        <f t="shared" si="29"/>
        <v>-3.706679024758428E-3</v>
      </c>
      <c r="G1495" s="6">
        <f t="shared" si="29"/>
        <v>-2.5305791657170467E-3</v>
      </c>
    </row>
    <row r="1496" spans="1:7" ht="15.75" x14ac:dyDescent="0.25">
      <c r="A1496" s="3">
        <v>42188</v>
      </c>
      <c r="B1496" s="2">
        <v>21.15</v>
      </c>
      <c r="C1496" s="2">
        <v>178.39</v>
      </c>
      <c r="D1496" s="2">
        <v>11.88</v>
      </c>
      <c r="E1496" s="6">
        <f t="shared" si="29"/>
        <v>-2.6133078397913578E-2</v>
      </c>
      <c r="F1496" s="6">
        <f t="shared" si="29"/>
        <v>-1.1315301465316523E-2</v>
      </c>
      <c r="G1496" s="6">
        <f t="shared" si="29"/>
        <v>3.3726844786393772E-3</v>
      </c>
    </row>
    <row r="1497" spans="1:7" ht="15.75" x14ac:dyDescent="0.25">
      <c r="A1497" s="3">
        <v>42195</v>
      </c>
      <c r="B1497" s="2">
        <v>20.99</v>
      </c>
      <c r="C1497" s="2">
        <v>178.43</v>
      </c>
      <c r="D1497" s="2">
        <v>11.88</v>
      </c>
      <c r="E1497" s="6">
        <f t="shared" si="29"/>
        <v>-7.5937716597453669E-3</v>
      </c>
      <c r="F1497" s="6">
        <f t="shared" si="29"/>
        <v>2.2420268016139241E-4</v>
      </c>
      <c r="G1497" s="6">
        <f t="shared" si="29"/>
        <v>0</v>
      </c>
    </row>
    <row r="1498" spans="1:7" ht="15.75" x14ac:dyDescent="0.25">
      <c r="A1498" s="3">
        <v>42202</v>
      </c>
      <c r="B1498" s="2">
        <v>21.34</v>
      </c>
      <c r="C1498" s="2">
        <v>182.75</v>
      </c>
      <c r="D1498" s="2">
        <v>11.89</v>
      </c>
      <c r="E1498" s="6">
        <f t="shared" si="29"/>
        <v>1.6537112041065838E-2</v>
      </c>
      <c r="F1498" s="6">
        <f t="shared" si="29"/>
        <v>2.3922731186550399E-2</v>
      </c>
      <c r="G1498" s="6">
        <f t="shared" si="29"/>
        <v>8.4139676819161785E-4</v>
      </c>
    </row>
    <row r="1499" spans="1:7" ht="15.75" x14ac:dyDescent="0.25">
      <c r="A1499" s="3">
        <v>42209</v>
      </c>
      <c r="B1499" s="2">
        <v>20.92</v>
      </c>
      <c r="C1499" s="2">
        <v>178.75</v>
      </c>
      <c r="D1499" s="2">
        <v>11.91</v>
      </c>
      <c r="E1499" s="6">
        <f t="shared" si="29"/>
        <v>-1.9877606676885096E-2</v>
      </c>
      <c r="F1499" s="6">
        <f t="shared" si="29"/>
        <v>-2.213091705577085E-2</v>
      </c>
      <c r="G1499" s="6">
        <f t="shared" si="29"/>
        <v>1.6806726645182443E-3</v>
      </c>
    </row>
    <row r="1500" spans="1:7" ht="15.75" x14ac:dyDescent="0.25">
      <c r="A1500" s="3">
        <v>42216</v>
      </c>
      <c r="B1500" s="2">
        <v>20.85</v>
      </c>
      <c r="C1500" s="2">
        <v>180.86</v>
      </c>
      <c r="D1500" s="2">
        <v>11.96</v>
      </c>
      <c r="E1500" s="6">
        <f t="shared" si="29"/>
        <v>-3.3516909519116667E-3</v>
      </c>
      <c r="F1500" s="6">
        <f t="shared" si="29"/>
        <v>1.1735069738217137E-2</v>
      </c>
      <c r="G1500" s="6">
        <f t="shared" si="29"/>
        <v>4.1893651552769246E-3</v>
      </c>
    </row>
    <row r="1501" spans="1:7" ht="15.75" x14ac:dyDescent="0.25">
      <c r="A1501" s="3">
        <v>42223</v>
      </c>
      <c r="B1501" s="2">
        <v>20.73</v>
      </c>
      <c r="C1501" s="2">
        <v>178.73</v>
      </c>
      <c r="D1501" s="2">
        <v>11.96</v>
      </c>
      <c r="E1501" s="6">
        <f t="shared" si="29"/>
        <v>-5.7720217971222888E-3</v>
      </c>
      <c r="F1501" s="6">
        <f t="shared" si="29"/>
        <v>-1.1846964110047044E-2</v>
      </c>
      <c r="G1501" s="6">
        <f t="shared" si="29"/>
        <v>0</v>
      </c>
    </row>
    <row r="1502" spans="1:7" ht="15.75" x14ac:dyDescent="0.25">
      <c r="A1502" s="3">
        <v>42230</v>
      </c>
      <c r="B1502" s="2">
        <v>20.39</v>
      </c>
      <c r="C1502" s="2">
        <v>180.03</v>
      </c>
      <c r="D1502" s="2">
        <v>11.95</v>
      </c>
      <c r="E1502" s="6">
        <f t="shared" si="29"/>
        <v>-1.6537341861324398E-2</v>
      </c>
      <c r="F1502" s="6">
        <f t="shared" si="29"/>
        <v>7.2472164672439474E-3</v>
      </c>
      <c r="G1502" s="6">
        <f t="shared" si="29"/>
        <v>-8.3647014496617022E-4</v>
      </c>
    </row>
    <row r="1503" spans="1:7" ht="15.75" x14ac:dyDescent="0.25">
      <c r="A1503" s="3">
        <v>42237</v>
      </c>
      <c r="B1503" s="2">
        <v>19.079999999999998</v>
      </c>
      <c r="C1503" s="2">
        <v>169.75</v>
      </c>
      <c r="D1503" s="2">
        <v>11.97</v>
      </c>
      <c r="E1503" s="6">
        <f t="shared" si="29"/>
        <v>-6.6403918566223435E-2</v>
      </c>
      <c r="F1503" s="6">
        <f t="shared" si="29"/>
        <v>-5.8796737230725614E-2</v>
      </c>
      <c r="G1503" s="6">
        <f t="shared" si="29"/>
        <v>1.6722411923621328E-3</v>
      </c>
    </row>
    <row r="1504" spans="1:7" ht="15.75" x14ac:dyDescent="0.25">
      <c r="A1504" s="3">
        <v>42244</v>
      </c>
      <c r="B1504" s="2">
        <v>19.309999999999999</v>
      </c>
      <c r="C1504" s="2">
        <v>171.36</v>
      </c>
      <c r="D1504" s="2">
        <v>11.94</v>
      </c>
      <c r="E1504" s="6">
        <f t="shared" si="29"/>
        <v>1.1982430420282622E-2</v>
      </c>
      <c r="F1504" s="6">
        <f t="shared" si="29"/>
        <v>9.4398402606331398E-3</v>
      </c>
      <c r="G1504" s="6">
        <f t="shared" si="29"/>
        <v>-2.5094116054258072E-3</v>
      </c>
    </row>
    <row r="1505" spans="1:7" ht="15.75" x14ac:dyDescent="0.25">
      <c r="A1505" s="3">
        <v>42251</v>
      </c>
      <c r="B1505" s="2">
        <v>18.440000000000001</v>
      </c>
      <c r="C1505" s="2">
        <v>165.6</v>
      </c>
      <c r="D1505" s="2">
        <v>11.97</v>
      </c>
      <c r="E1505" s="6">
        <f t="shared" si="29"/>
        <v>-4.6100878311975187E-2</v>
      </c>
      <c r="F1505" s="6">
        <f t="shared" si="29"/>
        <v>-3.4191364748279426E-2</v>
      </c>
      <c r="G1505" s="6">
        <f t="shared" si="29"/>
        <v>2.5094116054259286E-3</v>
      </c>
    </row>
    <row r="1506" spans="1:7" ht="15.75" x14ac:dyDescent="0.25">
      <c r="A1506" s="3">
        <v>42258</v>
      </c>
      <c r="B1506" s="2">
        <v>18.93</v>
      </c>
      <c r="C1506" s="2">
        <v>169.12</v>
      </c>
      <c r="D1506" s="2">
        <v>11.94</v>
      </c>
      <c r="E1506" s="6">
        <f t="shared" si="29"/>
        <v>2.6225747092783684E-2</v>
      </c>
      <c r="F1506" s="6">
        <f t="shared" si="29"/>
        <v>2.1033280170768234E-2</v>
      </c>
      <c r="G1506" s="6">
        <f t="shared" si="29"/>
        <v>-2.5094116054258072E-3</v>
      </c>
    </row>
    <row r="1507" spans="1:7" ht="15.75" x14ac:dyDescent="0.25">
      <c r="A1507" s="3">
        <v>42265</v>
      </c>
      <c r="B1507" s="2">
        <v>18.89</v>
      </c>
      <c r="C1507" s="2">
        <v>168.9</v>
      </c>
      <c r="D1507" s="2">
        <v>11.97</v>
      </c>
      <c r="E1507" s="6">
        <f t="shared" si="29"/>
        <v>-2.115283707813199E-3</v>
      </c>
      <c r="F1507" s="6">
        <f t="shared" si="29"/>
        <v>-1.3016983081730771E-3</v>
      </c>
      <c r="G1507" s="6">
        <f t="shared" si="29"/>
        <v>2.5094116054259286E-3</v>
      </c>
    </row>
    <row r="1508" spans="1:7" ht="15.75" x14ac:dyDescent="0.25">
      <c r="A1508" s="3">
        <v>42272</v>
      </c>
      <c r="B1508" s="2">
        <v>18.25</v>
      </c>
      <c r="C1508" s="2">
        <v>166.6</v>
      </c>
      <c r="D1508" s="2">
        <v>12</v>
      </c>
      <c r="E1508" s="6">
        <f t="shared" si="29"/>
        <v>-3.4467601484917669E-2</v>
      </c>
      <c r="F1508" s="6">
        <f t="shared" si="29"/>
        <v>-1.3711094081012173E-2</v>
      </c>
      <c r="G1508" s="6">
        <f t="shared" si="29"/>
        <v>2.5031302181184748E-3</v>
      </c>
    </row>
    <row r="1509" spans="1:7" ht="15.75" x14ac:dyDescent="0.25">
      <c r="A1509" s="3">
        <v>42279</v>
      </c>
      <c r="B1509" s="2">
        <v>18.79</v>
      </c>
      <c r="C1509" s="2">
        <v>168.42</v>
      </c>
      <c r="D1509" s="2">
        <v>12.06</v>
      </c>
      <c r="E1509" s="6">
        <f t="shared" si="29"/>
        <v>2.9159733396873361E-2</v>
      </c>
      <c r="F1509" s="6">
        <f t="shared" si="29"/>
        <v>1.0865129869103769E-2</v>
      </c>
      <c r="G1509" s="6">
        <f t="shared" si="29"/>
        <v>4.9875415110391882E-3</v>
      </c>
    </row>
    <row r="1510" spans="1:7" ht="15.75" x14ac:dyDescent="0.25">
      <c r="A1510" s="3">
        <v>42286</v>
      </c>
      <c r="B1510" s="2">
        <v>19.739999999999998</v>
      </c>
      <c r="C1510" s="2">
        <v>173.98</v>
      </c>
      <c r="D1510" s="2">
        <v>12.04</v>
      </c>
      <c r="E1510" s="6">
        <f t="shared" si="29"/>
        <v>4.9322220579961509E-2</v>
      </c>
      <c r="F1510" s="6">
        <f t="shared" si="29"/>
        <v>3.247949047754857E-2</v>
      </c>
      <c r="G1510" s="6">
        <f t="shared" si="29"/>
        <v>-1.6597514183645081E-3</v>
      </c>
    </row>
    <row r="1511" spans="1:7" ht="15.75" x14ac:dyDescent="0.25">
      <c r="A1511" s="3">
        <v>42293</v>
      </c>
      <c r="B1511" s="2">
        <v>19.850000000000001</v>
      </c>
      <c r="C1511" s="2">
        <v>175.58</v>
      </c>
      <c r="D1511" s="2">
        <v>12.05</v>
      </c>
      <c r="E1511" s="6">
        <f t="shared" si="29"/>
        <v>5.5569731278639735E-3</v>
      </c>
      <c r="F1511" s="6">
        <f t="shared" si="29"/>
        <v>9.1544294186680798E-3</v>
      </c>
      <c r="G1511" s="6">
        <f t="shared" si="29"/>
        <v>8.3022005598905584E-4</v>
      </c>
    </row>
    <row r="1512" spans="1:7" ht="15.75" x14ac:dyDescent="0.25">
      <c r="A1512" s="3">
        <v>42300</v>
      </c>
      <c r="B1512" s="2">
        <v>20.18</v>
      </c>
      <c r="C1512" s="2">
        <v>179.25</v>
      </c>
      <c r="D1512" s="2">
        <v>12.04</v>
      </c>
      <c r="E1512" s="6">
        <f t="shared" si="29"/>
        <v>1.6488007792263424E-2</v>
      </c>
      <c r="F1512" s="6">
        <f t="shared" si="29"/>
        <v>2.0686699981666883E-2</v>
      </c>
      <c r="G1512" s="6">
        <f t="shared" si="29"/>
        <v>-8.3022005598913087E-4</v>
      </c>
    </row>
    <row r="1513" spans="1:7" ht="15.75" x14ac:dyDescent="0.25">
      <c r="A1513" s="3">
        <v>42307</v>
      </c>
      <c r="B1513" s="2">
        <v>20.03</v>
      </c>
      <c r="C1513" s="2">
        <v>179.64</v>
      </c>
      <c r="D1513" s="2">
        <v>12.08</v>
      </c>
      <c r="E1513" s="6">
        <f t="shared" si="29"/>
        <v>-7.4608652477358905E-3</v>
      </c>
      <c r="F1513" s="6">
        <f t="shared" si="29"/>
        <v>2.1733687398073943E-3</v>
      </c>
      <c r="G1513" s="6">
        <f t="shared" si="29"/>
        <v>3.3167526259940418E-3</v>
      </c>
    </row>
    <row r="1514" spans="1:7" ht="15.75" x14ac:dyDescent="0.25">
      <c r="A1514" s="3">
        <v>42314</v>
      </c>
      <c r="B1514" s="2">
        <v>20.239999999999998</v>
      </c>
      <c r="C1514" s="2">
        <v>181.47</v>
      </c>
      <c r="D1514" s="2">
        <v>12.04</v>
      </c>
      <c r="E1514" s="6">
        <f t="shared" si="29"/>
        <v>1.042969474153768E-2</v>
      </c>
      <c r="F1514" s="6">
        <f t="shared" si="29"/>
        <v>1.0135502567395286E-2</v>
      </c>
      <c r="G1514" s="6">
        <f t="shared" si="29"/>
        <v>-3.3167526259940379E-3</v>
      </c>
    </row>
    <row r="1515" spans="1:7" ht="15.75" x14ac:dyDescent="0.25">
      <c r="A1515" s="3">
        <v>42321</v>
      </c>
      <c r="B1515" s="2">
        <v>19.54</v>
      </c>
      <c r="C1515" s="2">
        <v>174.99</v>
      </c>
      <c r="D1515" s="2">
        <v>12.03</v>
      </c>
      <c r="E1515" s="6">
        <f t="shared" si="29"/>
        <v>-3.5197197804628134E-2</v>
      </c>
      <c r="F1515" s="6">
        <f t="shared" si="29"/>
        <v>-3.6361521353276562E-2</v>
      </c>
      <c r="G1515" s="6">
        <f t="shared" si="29"/>
        <v>-8.3090989408750337E-4</v>
      </c>
    </row>
    <row r="1516" spans="1:7" ht="15.75" x14ac:dyDescent="0.25">
      <c r="A1516" s="3">
        <v>42328</v>
      </c>
      <c r="B1516" s="2">
        <v>20.100000000000001</v>
      </c>
      <c r="C1516" s="2">
        <v>180.85</v>
      </c>
      <c r="D1516" s="2">
        <v>12.08</v>
      </c>
      <c r="E1516" s="6">
        <f t="shared" si="29"/>
        <v>2.8256168450393464E-2</v>
      </c>
      <c r="F1516" s="6">
        <f t="shared" si="29"/>
        <v>3.2939128964450982E-2</v>
      </c>
      <c r="G1516" s="6">
        <f t="shared" si="29"/>
        <v>4.1476625200813797E-3</v>
      </c>
    </row>
    <row r="1517" spans="1:7" ht="15.75" x14ac:dyDescent="0.25">
      <c r="A1517" s="3">
        <v>42335</v>
      </c>
      <c r="B1517" s="2">
        <v>20.079999999999998</v>
      </c>
      <c r="C1517" s="2">
        <v>180.99</v>
      </c>
      <c r="D1517" s="2">
        <v>12.09</v>
      </c>
      <c r="E1517" s="6">
        <f t="shared" si="29"/>
        <v>-9.9552024150181611E-4</v>
      </c>
      <c r="F1517" s="6">
        <f t="shared" si="29"/>
        <v>7.7382272267320965E-4</v>
      </c>
      <c r="G1517" s="6">
        <f t="shared" si="29"/>
        <v>8.2747212003239287E-4</v>
      </c>
    </row>
    <row r="1518" spans="1:7" ht="15.75" x14ac:dyDescent="0.25">
      <c r="A1518" s="3">
        <v>42342</v>
      </c>
      <c r="B1518" s="2">
        <v>20.2</v>
      </c>
      <c r="C1518" s="2">
        <v>181.2</v>
      </c>
      <c r="D1518" s="2">
        <v>12.13</v>
      </c>
      <c r="E1518" s="6">
        <f t="shared" si="29"/>
        <v>5.9583095836306249E-3</v>
      </c>
      <c r="F1518" s="6">
        <f t="shared" si="29"/>
        <v>1.1596124880987524E-3</v>
      </c>
      <c r="G1518" s="6">
        <f t="shared" si="29"/>
        <v>3.3030583292574887E-3</v>
      </c>
    </row>
    <row r="1519" spans="1:7" ht="15.75" x14ac:dyDescent="0.25">
      <c r="A1519" s="3">
        <v>42349</v>
      </c>
      <c r="B1519" s="2">
        <v>19.32</v>
      </c>
      <c r="C1519" s="2">
        <v>174.41</v>
      </c>
      <c r="D1519" s="2">
        <v>12.18</v>
      </c>
      <c r="E1519" s="6">
        <f t="shared" si="29"/>
        <v>-4.4541775622787064E-2</v>
      </c>
      <c r="F1519" s="6">
        <f t="shared" si="29"/>
        <v>-3.8192544328301804E-2</v>
      </c>
      <c r="G1519" s="6">
        <f t="shared" si="29"/>
        <v>4.1135393257921617E-3</v>
      </c>
    </row>
    <row r="1520" spans="1:7" ht="15.75" x14ac:dyDescent="0.25">
      <c r="A1520" s="3">
        <v>42356</v>
      </c>
      <c r="B1520" s="2">
        <v>19.43</v>
      </c>
      <c r="C1520" s="2">
        <v>173.85</v>
      </c>
      <c r="D1520" s="2">
        <v>12.18</v>
      </c>
      <c r="E1520" s="6">
        <f t="shared" si="29"/>
        <v>5.6774346049768372E-3</v>
      </c>
      <c r="F1520" s="6">
        <f t="shared" si="29"/>
        <v>-3.2159908267067692E-3</v>
      </c>
      <c r="G1520" s="6">
        <f t="shared" si="29"/>
        <v>0</v>
      </c>
    </row>
    <row r="1521" spans="1:7" ht="15.75" x14ac:dyDescent="0.25">
      <c r="A1521" s="3">
        <v>42363</v>
      </c>
      <c r="B1521" s="2">
        <v>19.82</v>
      </c>
      <c r="C1521" s="2">
        <v>178.7</v>
      </c>
      <c r="D1521" s="2">
        <v>12.18</v>
      </c>
      <c r="E1521" s="6">
        <f t="shared" si="29"/>
        <v>1.9873265512493285E-2</v>
      </c>
      <c r="F1521" s="6">
        <f t="shared" si="29"/>
        <v>2.7515563711511891E-2</v>
      </c>
      <c r="G1521" s="6">
        <f t="shared" si="29"/>
        <v>0</v>
      </c>
    </row>
    <row r="1522" spans="1:7" ht="15.75" x14ac:dyDescent="0.25">
      <c r="A1522" s="3">
        <v>42370</v>
      </c>
      <c r="B1522" s="2">
        <v>19.63</v>
      </c>
      <c r="C1522" s="2">
        <v>177.27</v>
      </c>
      <c r="D1522" s="2">
        <v>12.22</v>
      </c>
      <c r="E1522" s="6">
        <f t="shared" si="29"/>
        <v>-9.632520613472282E-3</v>
      </c>
      <c r="F1522" s="6">
        <f t="shared" si="29"/>
        <v>-8.0344281396892859E-3</v>
      </c>
      <c r="G1522" s="6">
        <f t="shared" si="29"/>
        <v>3.2786914616982953E-3</v>
      </c>
    </row>
    <row r="1523" spans="1:7" ht="15.75" x14ac:dyDescent="0.25">
      <c r="A1523" s="3">
        <v>42377</v>
      </c>
      <c r="B1523" s="2">
        <v>18.22</v>
      </c>
      <c r="C1523" s="2">
        <v>166.8</v>
      </c>
      <c r="D1523" s="2">
        <v>12.29</v>
      </c>
      <c r="E1523" s="6">
        <f t="shared" si="29"/>
        <v>-7.4539116456557475E-2</v>
      </c>
      <c r="F1523" s="6">
        <f t="shared" si="29"/>
        <v>-6.0878504101046518E-2</v>
      </c>
      <c r="G1523" s="6">
        <f t="shared" si="29"/>
        <v>5.7119698344940233E-3</v>
      </c>
    </row>
    <row r="1524" spans="1:7" ht="15.75" x14ac:dyDescent="0.25">
      <c r="A1524" s="3">
        <v>42384</v>
      </c>
      <c r="B1524" s="2">
        <v>17.559999999999999</v>
      </c>
      <c r="C1524" s="2">
        <v>163.19999999999999</v>
      </c>
      <c r="D1524" s="2">
        <v>12.29</v>
      </c>
      <c r="E1524" s="6">
        <f t="shared" si="29"/>
        <v>-3.689630362484167E-2</v>
      </c>
      <c r="F1524" s="6">
        <f t="shared" si="29"/>
        <v>-2.1819047394639839E-2</v>
      </c>
      <c r="G1524" s="6">
        <f t="shared" si="29"/>
        <v>0</v>
      </c>
    </row>
    <row r="1525" spans="1:7" ht="15.75" x14ac:dyDescent="0.25">
      <c r="A1525" s="3">
        <v>42391</v>
      </c>
      <c r="B1525" s="2">
        <v>17.899999999999999</v>
      </c>
      <c r="C1525" s="2">
        <v>165.53</v>
      </c>
      <c r="D1525" s="2">
        <v>12.29</v>
      </c>
      <c r="E1525" s="6">
        <f t="shared" si="29"/>
        <v>1.9177124639738637E-2</v>
      </c>
      <c r="F1525" s="6">
        <f t="shared" si="29"/>
        <v>1.4176004742067608E-2</v>
      </c>
      <c r="G1525" s="6">
        <f t="shared" si="29"/>
        <v>0</v>
      </c>
    </row>
    <row r="1526" spans="1:7" ht="15.75" x14ac:dyDescent="0.25">
      <c r="A1526" s="3">
        <v>42398</v>
      </c>
      <c r="B1526" s="2">
        <v>18.12</v>
      </c>
      <c r="C1526" s="2">
        <v>168.45</v>
      </c>
      <c r="D1526" s="2">
        <v>12.31</v>
      </c>
      <c r="E1526" s="6">
        <f t="shared" si="29"/>
        <v>1.2215587768124111E-2</v>
      </c>
      <c r="F1526" s="6">
        <f t="shared" si="29"/>
        <v>1.7486522580487638E-2</v>
      </c>
      <c r="G1526" s="6">
        <f t="shared" si="29"/>
        <v>1.6260166184187566E-3</v>
      </c>
    </row>
    <row r="1527" spans="1:7" ht="15.75" x14ac:dyDescent="0.25">
      <c r="A1527" s="3">
        <v>42405</v>
      </c>
      <c r="B1527" s="2">
        <v>17.420000000000002</v>
      </c>
      <c r="C1527" s="2">
        <v>163.33000000000001</v>
      </c>
      <c r="D1527" s="2">
        <v>12.36</v>
      </c>
      <c r="E1527" s="6">
        <f t="shared" si="29"/>
        <v>-3.9397329190476511E-2</v>
      </c>
      <c r="F1527" s="6">
        <f t="shared" si="29"/>
        <v>-3.0866275787513837E-2</v>
      </c>
      <c r="G1527" s="6">
        <f t="shared" si="29"/>
        <v>4.0535118331824155E-3</v>
      </c>
    </row>
    <row r="1528" spans="1:7" ht="15.75" x14ac:dyDescent="0.25">
      <c r="A1528" s="3">
        <v>42412</v>
      </c>
      <c r="B1528" s="2">
        <v>16.95</v>
      </c>
      <c r="C1528" s="2">
        <v>162.16</v>
      </c>
      <c r="D1528" s="2">
        <v>12.39</v>
      </c>
      <c r="E1528" s="6">
        <f t="shared" si="29"/>
        <v>-2.7351137597897559E-2</v>
      </c>
      <c r="F1528" s="6">
        <f t="shared" si="29"/>
        <v>-7.1891919213033463E-3</v>
      </c>
      <c r="G1528" s="6">
        <f t="shared" si="29"/>
        <v>2.4242436115064756E-3</v>
      </c>
    </row>
    <row r="1529" spans="1:7" ht="15.75" x14ac:dyDescent="0.25">
      <c r="A1529" s="3">
        <v>42419</v>
      </c>
      <c r="B1529" s="2">
        <v>17.68</v>
      </c>
      <c r="C1529" s="2">
        <v>166.86</v>
      </c>
      <c r="D1529" s="2">
        <v>12.35</v>
      </c>
      <c r="E1529" s="6">
        <f t="shared" si="29"/>
        <v>4.2166223383038201E-2</v>
      </c>
      <c r="F1529" s="6">
        <f t="shared" si="29"/>
        <v>2.857163533018401E-2</v>
      </c>
      <c r="G1529" s="6">
        <f t="shared" si="29"/>
        <v>-3.2336325670649104E-3</v>
      </c>
    </row>
    <row r="1530" spans="1:7" ht="15.75" x14ac:dyDescent="0.25">
      <c r="A1530" s="3">
        <v>42426</v>
      </c>
      <c r="B1530" s="2">
        <v>17.829999999999998</v>
      </c>
      <c r="C1530" s="2">
        <v>169.57</v>
      </c>
      <c r="D1530" s="2">
        <v>12.31</v>
      </c>
      <c r="E1530" s="6">
        <f t="shared" si="29"/>
        <v>8.4483746655516345E-3</v>
      </c>
      <c r="F1530" s="6">
        <f t="shared" si="29"/>
        <v>1.6110683445107417E-2</v>
      </c>
      <c r="G1530" s="6">
        <f t="shared" si="29"/>
        <v>-3.244122877624002E-3</v>
      </c>
    </row>
    <row r="1531" spans="1:7" ht="15.75" x14ac:dyDescent="0.25">
      <c r="A1531" s="3">
        <v>42433</v>
      </c>
      <c r="B1531" s="2">
        <v>18.690000000000001</v>
      </c>
      <c r="C1531" s="2">
        <v>174.16</v>
      </c>
      <c r="D1531" s="2">
        <v>12.29</v>
      </c>
      <c r="E1531" s="6">
        <f t="shared" si="29"/>
        <v>4.710618959242259E-2</v>
      </c>
      <c r="F1531" s="6">
        <f t="shared" si="29"/>
        <v>2.6708596007255839E-2</v>
      </c>
      <c r="G1531" s="6">
        <f t="shared" si="29"/>
        <v>-1.6260166184187826E-3</v>
      </c>
    </row>
    <row r="1532" spans="1:7" ht="15.75" x14ac:dyDescent="0.25">
      <c r="A1532" s="3">
        <v>42440</v>
      </c>
      <c r="B1532" s="2">
        <v>18.95</v>
      </c>
      <c r="C1532" s="2">
        <v>176.22</v>
      </c>
      <c r="D1532" s="2">
        <v>12.29</v>
      </c>
      <c r="E1532" s="6">
        <f t="shared" si="29"/>
        <v>1.3815310060963858E-2</v>
      </c>
      <c r="F1532" s="6">
        <f t="shared" si="29"/>
        <v>1.1758797512291787E-2</v>
      </c>
      <c r="G1532" s="6">
        <f t="shared" si="29"/>
        <v>0</v>
      </c>
    </row>
    <row r="1533" spans="1:7" ht="15.75" x14ac:dyDescent="0.25">
      <c r="A1533" s="3">
        <v>42447</v>
      </c>
      <c r="B1533" s="2">
        <v>19.16</v>
      </c>
      <c r="C1533" s="2">
        <v>178.64</v>
      </c>
      <c r="D1533" s="2">
        <v>12.32</v>
      </c>
      <c r="E1533" s="6">
        <f t="shared" si="29"/>
        <v>1.1020841014279264E-2</v>
      </c>
      <c r="F1533" s="6">
        <f t="shared" si="29"/>
        <v>1.3639393093318764E-2</v>
      </c>
      <c r="G1533" s="6">
        <f t="shared" si="29"/>
        <v>2.4380345274302557E-3</v>
      </c>
    </row>
    <row r="1534" spans="1:7" ht="15.75" x14ac:dyDescent="0.25">
      <c r="A1534" s="3">
        <v>42454</v>
      </c>
      <c r="B1534" s="2">
        <v>18.8</v>
      </c>
      <c r="C1534" s="2">
        <v>177.48</v>
      </c>
      <c r="D1534" s="2">
        <v>12.32</v>
      </c>
      <c r="E1534" s="6">
        <f t="shared" si="29"/>
        <v>-1.8967902706810924E-2</v>
      </c>
      <c r="F1534" s="6">
        <f t="shared" si="29"/>
        <v>-6.5146810211936419E-3</v>
      </c>
      <c r="G1534" s="6">
        <f t="shared" si="29"/>
        <v>0</v>
      </c>
    </row>
    <row r="1535" spans="1:7" ht="15.75" x14ac:dyDescent="0.25">
      <c r="A1535" s="3">
        <v>42461</v>
      </c>
      <c r="B1535" s="2">
        <v>19.11</v>
      </c>
      <c r="C1535" s="2">
        <v>180.74</v>
      </c>
      <c r="D1535" s="2">
        <v>12.41</v>
      </c>
      <c r="E1535" s="6">
        <f t="shared" si="29"/>
        <v>1.6354888416278048E-2</v>
      </c>
      <c r="F1535" s="6">
        <f t="shared" si="29"/>
        <v>1.8201607963101017E-2</v>
      </c>
      <c r="G1535" s="6">
        <f t="shared" si="29"/>
        <v>7.2786411111420771E-3</v>
      </c>
    </row>
    <row r="1536" spans="1:7" ht="15.75" x14ac:dyDescent="0.25">
      <c r="A1536" s="3">
        <v>42468</v>
      </c>
      <c r="B1536" s="2">
        <v>19.059999999999999</v>
      </c>
      <c r="C1536" s="2">
        <v>178.65</v>
      </c>
      <c r="D1536" s="2">
        <v>12.46</v>
      </c>
      <c r="E1536" s="6">
        <f t="shared" si="29"/>
        <v>-2.6198600261256701E-3</v>
      </c>
      <c r="F1536" s="6">
        <f t="shared" si="29"/>
        <v>-1.1630950004390987E-2</v>
      </c>
      <c r="G1536" s="6">
        <f t="shared" si="29"/>
        <v>4.0209141427912593E-3</v>
      </c>
    </row>
    <row r="1537" spans="1:7" ht="15.75" x14ac:dyDescent="0.25">
      <c r="A1537" s="3">
        <v>42475</v>
      </c>
      <c r="B1537" s="2">
        <v>19.63</v>
      </c>
      <c r="C1537" s="2">
        <v>181.59</v>
      </c>
      <c r="D1537" s="2">
        <v>12.46</v>
      </c>
      <c r="E1537" s="6">
        <f t="shared" si="29"/>
        <v>2.9467110062313763E-2</v>
      </c>
      <c r="F1537" s="6">
        <f t="shared" si="29"/>
        <v>1.6322814102286712E-2</v>
      </c>
      <c r="G1537" s="6">
        <f t="shared" si="29"/>
        <v>0</v>
      </c>
    </row>
    <row r="1538" spans="1:7" ht="15.75" x14ac:dyDescent="0.25">
      <c r="A1538" s="3">
        <v>42482</v>
      </c>
      <c r="B1538" s="2">
        <v>19.93</v>
      </c>
      <c r="C1538" s="2">
        <v>182.54</v>
      </c>
      <c r="D1538" s="2">
        <v>12.43</v>
      </c>
      <c r="E1538" s="6">
        <f t="shared" si="29"/>
        <v>1.5167125936333731E-2</v>
      </c>
      <c r="F1538" s="6">
        <f t="shared" si="29"/>
        <v>5.2179285170255519E-3</v>
      </c>
      <c r="G1538" s="6">
        <f t="shared" si="29"/>
        <v>-2.4106078366873777E-3</v>
      </c>
    </row>
    <row r="1539" spans="1:7" ht="15.75" x14ac:dyDescent="0.25">
      <c r="A1539" s="3">
        <v>42489</v>
      </c>
      <c r="B1539" s="2">
        <v>19.61</v>
      </c>
      <c r="C1539" s="2">
        <v>180.28</v>
      </c>
      <c r="D1539" s="2">
        <v>12.48</v>
      </c>
      <c r="E1539" s="6">
        <f t="shared" si="29"/>
        <v>-1.6186494016448415E-2</v>
      </c>
      <c r="F1539" s="6">
        <f t="shared" si="29"/>
        <v>-1.2458129266283695E-2</v>
      </c>
      <c r="G1539" s="6">
        <f t="shared" si="29"/>
        <v>4.0144574186618681E-3</v>
      </c>
    </row>
    <row r="1540" spans="1:7" ht="15.75" x14ac:dyDescent="0.25">
      <c r="A1540" s="3">
        <v>42496</v>
      </c>
      <c r="B1540" s="2">
        <v>19.18</v>
      </c>
      <c r="C1540" s="2">
        <v>179.67</v>
      </c>
      <c r="D1540" s="2">
        <v>12.51</v>
      </c>
      <c r="E1540" s="6">
        <f t="shared" si="29"/>
        <v>-2.2171570752962725E-2</v>
      </c>
      <c r="F1540" s="6">
        <f t="shared" si="29"/>
        <v>-3.3893628779668537E-3</v>
      </c>
      <c r="G1540" s="6">
        <f t="shared" si="29"/>
        <v>2.4009615375380463E-3</v>
      </c>
    </row>
    <row r="1541" spans="1:7" ht="15.75" x14ac:dyDescent="0.25">
      <c r="A1541" s="3">
        <v>42503</v>
      </c>
      <c r="B1541" s="2">
        <v>19.02</v>
      </c>
      <c r="C1541" s="2">
        <v>178.88</v>
      </c>
      <c r="D1541" s="2">
        <v>12.54</v>
      </c>
      <c r="E1541" s="6">
        <f t="shared" si="29"/>
        <v>-8.3770123380479053E-3</v>
      </c>
      <c r="F1541" s="6">
        <f t="shared" si="29"/>
        <v>-4.4066449777463842E-3</v>
      </c>
      <c r="G1541" s="6">
        <f t="shared" si="29"/>
        <v>2.3952107259548501E-3</v>
      </c>
    </row>
    <row r="1542" spans="1:7" ht="15.75" x14ac:dyDescent="0.25">
      <c r="A1542" s="3">
        <v>42510</v>
      </c>
      <c r="B1542" s="2">
        <v>19.18</v>
      </c>
      <c r="C1542" s="2">
        <v>179.5</v>
      </c>
      <c r="D1542" s="2">
        <v>12.52</v>
      </c>
      <c r="E1542" s="6">
        <f t="shared" ref="E1542:G1605" si="30">LN(B1542/B1541)</f>
        <v>8.3770123380478637E-3</v>
      </c>
      <c r="F1542" s="6">
        <f t="shared" si="30"/>
        <v>3.4600179615991715E-3</v>
      </c>
      <c r="G1542" s="6">
        <f t="shared" si="30"/>
        <v>-1.5961695328221036E-3</v>
      </c>
    </row>
    <row r="1543" spans="1:7" ht="15.75" x14ac:dyDescent="0.25">
      <c r="A1543" s="3">
        <v>42517</v>
      </c>
      <c r="B1543" s="2">
        <v>19.59</v>
      </c>
      <c r="C1543" s="2">
        <v>183.66</v>
      </c>
      <c r="D1543" s="2">
        <v>12.5</v>
      </c>
      <c r="E1543" s="6">
        <f t="shared" si="30"/>
        <v>2.1151162501157252E-2</v>
      </c>
      <c r="F1543" s="6">
        <f t="shared" si="30"/>
        <v>2.2911014257042572E-2</v>
      </c>
      <c r="G1543" s="6">
        <f t="shared" si="30"/>
        <v>-1.5987213636969929E-3</v>
      </c>
    </row>
    <row r="1544" spans="1:7" ht="15.75" x14ac:dyDescent="0.25">
      <c r="A1544" s="3">
        <v>42524</v>
      </c>
      <c r="B1544" s="2">
        <v>19.649999999999999</v>
      </c>
      <c r="C1544" s="2">
        <v>183.74</v>
      </c>
      <c r="D1544" s="2">
        <v>12.55</v>
      </c>
      <c r="E1544" s="6">
        <f t="shared" si="30"/>
        <v>3.0581063588208724E-3</v>
      </c>
      <c r="F1544" s="6">
        <f t="shared" si="30"/>
        <v>4.3549265794427453E-4</v>
      </c>
      <c r="G1544" s="6">
        <f t="shared" si="30"/>
        <v>3.9920212695374567E-3</v>
      </c>
    </row>
    <row r="1545" spans="1:7" ht="15.75" x14ac:dyDescent="0.25">
      <c r="A1545" s="3">
        <v>42531</v>
      </c>
      <c r="B1545" s="2">
        <v>19.2</v>
      </c>
      <c r="C1545" s="2">
        <v>183.52</v>
      </c>
      <c r="D1545" s="2">
        <v>12.6</v>
      </c>
      <c r="E1545" s="6">
        <f t="shared" si="30"/>
        <v>-2.3167059281534303E-2</v>
      </c>
      <c r="F1545" s="6">
        <f t="shared" si="30"/>
        <v>-1.1980614622598587E-3</v>
      </c>
      <c r="G1545" s="6">
        <f t="shared" si="30"/>
        <v>3.9761483796394168E-3</v>
      </c>
    </row>
    <row r="1546" spans="1:7" ht="15.75" x14ac:dyDescent="0.25">
      <c r="A1546" s="3">
        <v>42538</v>
      </c>
      <c r="B1546" s="2">
        <v>18.989999999999998</v>
      </c>
      <c r="C1546" s="2">
        <v>181.45</v>
      </c>
      <c r="D1546" s="2">
        <v>12.65</v>
      </c>
      <c r="E1546" s="6">
        <f t="shared" si="30"/>
        <v>-1.0997754209541398E-2</v>
      </c>
      <c r="F1546" s="6">
        <f t="shared" si="30"/>
        <v>-1.1343519721981297E-2</v>
      </c>
      <c r="G1546" s="6">
        <f t="shared" si="30"/>
        <v>3.9604012160969143E-3</v>
      </c>
    </row>
    <row r="1547" spans="1:7" ht="15.75" x14ac:dyDescent="0.25">
      <c r="A1547" s="3">
        <v>42545</v>
      </c>
      <c r="B1547" s="2">
        <v>18.64</v>
      </c>
      <c r="C1547" s="2">
        <v>178.5</v>
      </c>
      <c r="D1547" s="2">
        <v>12.68</v>
      </c>
      <c r="E1547" s="6">
        <f t="shared" si="30"/>
        <v>-1.8602715566749264E-2</v>
      </c>
      <c r="F1547" s="6">
        <f t="shared" si="30"/>
        <v>-1.6391532439385528E-2</v>
      </c>
      <c r="G1547" s="6">
        <f t="shared" si="30"/>
        <v>2.3687338355506101E-3</v>
      </c>
    </row>
    <row r="1548" spans="1:7" ht="15.75" x14ac:dyDescent="0.25">
      <c r="A1548" s="3">
        <v>42552</v>
      </c>
      <c r="B1548" s="2">
        <v>19.399999999999999</v>
      </c>
      <c r="C1548" s="2">
        <v>184.34</v>
      </c>
      <c r="D1548" s="2">
        <v>12.73</v>
      </c>
      <c r="E1548" s="6">
        <f t="shared" si="30"/>
        <v>3.9963256811837156E-2</v>
      </c>
      <c r="F1548" s="6">
        <f t="shared" si="30"/>
        <v>3.2193277345824466E-2</v>
      </c>
      <c r="G1548" s="6">
        <f t="shared" si="30"/>
        <v>3.935463560235262E-3</v>
      </c>
    </row>
    <row r="1549" spans="1:7" ht="15.75" x14ac:dyDescent="0.25">
      <c r="A1549" s="3">
        <v>42559</v>
      </c>
      <c r="B1549" s="2">
        <v>19.239999999999998</v>
      </c>
      <c r="C1549" s="2">
        <v>186.79</v>
      </c>
      <c r="D1549" s="2">
        <v>12.75</v>
      </c>
      <c r="E1549" s="6">
        <f t="shared" si="30"/>
        <v>-8.2816208317219864E-3</v>
      </c>
      <c r="F1549" s="6">
        <f t="shared" si="30"/>
        <v>1.3203112605693477E-2</v>
      </c>
      <c r="G1549" s="6">
        <f t="shared" si="30"/>
        <v>1.5698590351200523E-3</v>
      </c>
    </row>
    <row r="1550" spans="1:7" ht="15.75" x14ac:dyDescent="0.25">
      <c r="A1550" s="3">
        <v>42566</v>
      </c>
      <c r="B1550" s="2">
        <v>19.82</v>
      </c>
      <c r="C1550" s="2">
        <v>189.61</v>
      </c>
      <c r="D1550" s="2">
        <v>12.67</v>
      </c>
      <c r="E1550" s="6">
        <f t="shared" si="30"/>
        <v>2.9700083664281583E-2</v>
      </c>
      <c r="F1550" s="6">
        <f t="shared" si="30"/>
        <v>1.498433987490078E-2</v>
      </c>
      <c r="G1550" s="6">
        <f t="shared" si="30"/>
        <v>-6.2942772713874238E-3</v>
      </c>
    </row>
    <row r="1551" spans="1:7" ht="15.75" x14ac:dyDescent="0.25">
      <c r="A1551" s="3">
        <v>42573</v>
      </c>
      <c r="B1551" s="2">
        <v>20.079999999999998</v>
      </c>
      <c r="C1551" s="2">
        <v>190.81</v>
      </c>
      <c r="D1551" s="2">
        <v>12.66</v>
      </c>
      <c r="E1551" s="6">
        <f t="shared" si="30"/>
        <v>1.3032765921686486E-2</v>
      </c>
      <c r="F1551" s="6">
        <f t="shared" si="30"/>
        <v>6.3088374961380173E-3</v>
      </c>
      <c r="G1551" s="6">
        <f t="shared" si="30"/>
        <v>-7.895776170175851E-4</v>
      </c>
    </row>
    <row r="1552" spans="1:7" ht="15.75" x14ac:dyDescent="0.25">
      <c r="A1552" s="3">
        <v>42580</v>
      </c>
      <c r="B1552" s="2">
        <v>20.399999999999999</v>
      </c>
      <c r="C1552" s="2">
        <v>190.72</v>
      </c>
      <c r="D1552" s="2">
        <v>12.71</v>
      </c>
      <c r="E1552" s="6">
        <f t="shared" si="30"/>
        <v>1.5810606026642245E-2</v>
      </c>
      <c r="F1552" s="6">
        <f t="shared" si="30"/>
        <v>-4.7178466526541144E-4</v>
      </c>
      <c r="G1552" s="6">
        <f t="shared" si="30"/>
        <v>3.9416684853326861E-3</v>
      </c>
    </row>
    <row r="1553" spans="1:7" ht="15.75" x14ac:dyDescent="0.25">
      <c r="A1553" s="3">
        <v>42587</v>
      </c>
      <c r="B1553" s="2">
        <v>20.41</v>
      </c>
      <c r="C1553" s="2">
        <v>191.64</v>
      </c>
      <c r="D1553" s="2">
        <v>12.68</v>
      </c>
      <c r="E1553" s="6">
        <f t="shared" si="30"/>
        <v>4.9007597158271725E-4</v>
      </c>
      <c r="F1553" s="6">
        <f t="shared" si="30"/>
        <v>4.812228137936427E-3</v>
      </c>
      <c r="G1553" s="6">
        <f t="shared" si="30"/>
        <v>-2.3631361922828906E-3</v>
      </c>
    </row>
    <row r="1554" spans="1:7" ht="15.75" x14ac:dyDescent="0.25">
      <c r="A1554" s="3">
        <v>42594</v>
      </c>
      <c r="B1554" s="2">
        <v>20.94</v>
      </c>
      <c r="C1554" s="2">
        <v>191.87</v>
      </c>
      <c r="D1554" s="2">
        <v>12.7</v>
      </c>
      <c r="E1554" s="6">
        <f t="shared" si="30"/>
        <v>2.563622862063733E-2</v>
      </c>
      <c r="F1554" s="6">
        <f t="shared" si="30"/>
        <v>1.1994473550865391E-3</v>
      </c>
      <c r="G1554" s="6">
        <f t="shared" si="30"/>
        <v>1.5760444554657142E-3</v>
      </c>
    </row>
    <row r="1555" spans="1:7" ht="15.75" x14ac:dyDescent="0.25">
      <c r="A1555" s="3">
        <v>42601</v>
      </c>
      <c r="B1555" s="2">
        <v>20.97</v>
      </c>
      <c r="C1555" s="2">
        <v>191.98</v>
      </c>
      <c r="D1555" s="2">
        <v>12.7</v>
      </c>
      <c r="E1555" s="6">
        <f t="shared" si="30"/>
        <v>1.4316394714376703E-3</v>
      </c>
      <c r="F1555" s="6">
        <f t="shared" si="30"/>
        <v>5.731405653831024E-4</v>
      </c>
      <c r="G1555" s="6">
        <f t="shared" si="30"/>
        <v>0</v>
      </c>
    </row>
    <row r="1556" spans="1:7" ht="15.75" x14ac:dyDescent="0.25">
      <c r="A1556" s="3">
        <v>42608</v>
      </c>
      <c r="B1556" s="2">
        <v>20.81</v>
      </c>
      <c r="C1556" s="2">
        <v>190.71</v>
      </c>
      <c r="D1556" s="2">
        <v>12.7</v>
      </c>
      <c r="E1556" s="6">
        <f t="shared" si="30"/>
        <v>-7.6592045082855041E-3</v>
      </c>
      <c r="F1556" s="6">
        <f t="shared" si="30"/>
        <v>-6.6372503189637113E-3</v>
      </c>
      <c r="G1556" s="6">
        <f t="shared" si="30"/>
        <v>0</v>
      </c>
    </row>
    <row r="1557" spans="1:7" ht="15.75" x14ac:dyDescent="0.25">
      <c r="A1557" s="3">
        <v>42615</v>
      </c>
      <c r="B1557" s="2">
        <v>21.13</v>
      </c>
      <c r="C1557" s="2">
        <v>191.76</v>
      </c>
      <c r="D1557" s="2">
        <v>12.72</v>
      </c>
      <c r="E1557" s="6">
        <f t="shared" si="30"/>
        <v>1.5260191222422319E-2</v>
      </c>
      <c r="F1557" s="6">
        <f t="shared" si="30"/>
        <v>5.4906405097016435E-3</v>
      </c>
      <c r="G1557" s="6">
        <f t="shared" si="30"/>
        <v>1.5735644474305383E-3</v>
      </c>
    </row>
    <row r="1558" spans="1:7" ht="15.75" x14ac:dyDescent="0.25">
      <c r="A1558" s="3">
        <v>42622</v>
      </c>
      <c r="B1558" s="2">
        <v>20.95</v>
      </c>
      <c r="C1558" s="2">
        <v>187.23</v>
      </c>
      <c r="D1558" s="2">
        <v>12.69</v>
      </c>
      <c r="E1558" s="6">
        <f t="shared" si="30"/>
        <v>-8.5551852598185537E-3</v>
      </c>
      <c r="F1558" s="6">
        <f t="shared" si="30"/>
        <v>-2.3906782512067643E-2</v>
      </c>
      <c r="G1558" s="6">
        <f t="shared" si="30"/>
        <v>-2.3612761856799313E-3</v>
      </c>
    </row>
    <row r="1559" spans="1:7" ht="15.75" x14ac:dyDescent="0.25">
      <c r="A1559" s="3">
        <v>42629</v>
      </c>
      <c r="B1559" s="2">
        <v>20.78</v>
      </c>
      <c r="C1559" s="2">
        <v>188.36</v>
      </c>
      <c r="D1559" s="2">
        <v>12.64</v>
      </c>
      <c r="E1559" s="6">
        <f t="shared" si="30"/>
        <v>-8.1476606970653041E-3</v>
      </c>
      <c r="F1559" s="6">
        <f t="shared" si="30"/>
        <v>6.0172177612927251E-3</v>
      </c>
      <c r="G1559" s="6">
        <f t="shared" si="30"/>
        <v>-3.9478930075848235E-3</v>
      </c>
    </row>
    <row r="1560" spans="1:7" ht="15.75" x14ac:dyDescent="0.25">
      <c r="A1560" s="3">
        <v>42636</v>
      </c>
      <c r="B1560" s="2">
        <v>21.53</v>
      </c>
      <c r="C1560" s="2">
        <v>190.61</v>
      </c>
      <c r="D1560" s="2">
        <v>12.65</v>
      </c>
      <c r="E1560" s="6">
        <f t="shared" si="30"/>
        <v>3.5456325705190257E-2</v>
      </c>
      <c r="F1560" s="6">
        <f t="shared" si="30"/>
        <v>1.1874430365627665E-2</v>
      </c>
      <c r="G1560" s="6">
        <f t="shared" si="30"/>
        <v>7.9082645481777091E-4</v>
      </c>
    </row>
    <row r="1561" spans="1:7" ht="15.75" x14ac:dyDescent="0.25">
      <c r="A1561" s="3">
        <v>42643</v>
      </c>
      <c r="B1561" s="2">
        <v>21.41</v>
      </c>
      <c r="C1561" s="2">
        <v>190.99</v>
      </c>
      <c r="D1561" s="2">
        <v>12.68</v>
      </c>
      <c r="E1561" s="6">
        <f t="shared" si="30"/>
        <v>-5.5892087746802765E-3</v>
      </c>
      <c r="F1561" s="6">
        <f t="shared" si="30"/>
        <v>1.9916149140816169E-3</v>
      </c>
      <c r="G1561" s="6">
        <f t="shared" si="30"/>
        <v>2.3687338355506101E-3</v>
      </c>
    </row>
    <row r="1562" spans="1:7" ht="15.75" x14ac:dyDescent="0.25">
      <c r="A1562" s="3">
        <v>42650</v>
      </c>
      <c r="B1562" s="2">
        <v>21.34</v>
      </c>
      <c r="C1562" s="2">
        <v>189.85</v>
      </c>
      <c r="D1562" s="2">
        <v>12.6</v>
      </c>
      <c r="E1562" s="6">
        <f t="shared" si="30"/>
        <v>-3.2748567279841725E-3</v>
      </c>
      <c r="F1562" s="6">
        <f t="shared" si="30"/>
        <v>-5.9867839772519355E-3</v>
      </c>
      <c r="G1562" s="6">
        <f t="shared" si="30"/>
        <v>-6.3291350516475123E-3</v>
      </c>
    </row>
    <row r="1563" spans="1:7" ht="15.75" x14ac:dyDescent="0.25">
      <c r="A1563" s="3">
        <v>42657</v>
      </c>
      <c r="B1563" s="2">
        <v>20.84</v>
      </c>
      <c r="C1563" s="2">
        <v>188.03</v>
      </c>
      <c r="D1563" s="2">
        <v>12.54</v>
      </c>
      <c r="E1563" s="6">
        <f t="shared" si="30"/>
        <v>-2.3709028988441135E-2</v>
      </c>
      <c r="F1563" s="6">
        <f t="shared" si="30"/>
        <v>-9.6327621104280604E-3</v>
      </c>
      <c r="G1563" s="6">
        <f t="shared" si="30"/>
        <v>-4.7732787526577709E-3</v>
      </c>
    </row>
    <row r="1564" spans="1:7" ht="15.75" x14ac:dyDescent="0.25">
      <c r="A1564" s="3">
        <v>42664</v>
      </c>
      <c r="B1564" s="2">
        <v>21</v>
      </c>
      <c r="C1564" s="2">
        <v>188.8</v>
      </c>
      <c r="D1564" s="2">
        <v>12.54</v>
      </c>
      <c r="E1564" s="6">
        <f t="shared" si="30"/>
        <v>7.6482208382568188E-3</v>
      </c>
      <c r="F1564" s="6">
        <f t="shared" si="30"/>
        <v>4.0867291440172416E-3</v>
      </c>
      <c r="G1564" s="6">
        <f t="shared" si="30"/>
        <v>0</v>
      </c>
    </row>
    <row r="1565" spans="1:7" ht="15.75" x14ac:dyDescent="0.25">
      <c r="A1565" s="3">
        <v>42671</v>
      </c>
      <c r="B1565" s="2">
        <v>20.85</v>
      </c>
      <c r="C1565" s="2">
        <v>187.52</v>
      </c>
      <c r="D1565" s="2">
        <v>12.52</v>
      </c>
      <c r="E1565" s="6">
        <f t="shared" si="30"/>
        <v>-7.168489478612516E-3</v>
      </c>
      <c r="F1565" s="6">
        <f t="shared" si="30"/>
        <v>-6.8027473227525231E-3</v>
      </c>
      <c r="G1565" s="6">
        <f t="shared" si="30"/>
        <v>-1.5961695328221036E-3</v>
      </c>
    </row>
    <row r="1566" spans="1:7" ht="15.75" x14ac:dyDescent="0.25">
      <c r="A1566" s="3">
        <v>42678</v>
      </c>
      <c r="B1566" s="2">
        <v>20.23</v>
      </c>
      <c r="C1566" s="2">
        <v>183.98</v>
      </c>
      <c r="D1566" s="2">
        <v>12.56</v>
      </c>
      <c r="E1566" s="6">
        <f t="shared" si="30"/>
        <v>-3.0187297065156372E-2</v>
      </c>
      <c r="F1566" s="6">
        <f t="shared" si="30"/>
        <v>-1.9058450339636719E-2</v>
      </c>
      <c r="G1566" s="6">
        <f t="shared" si="30"/>
        <v>3.189795368100302E-3</v>
      </c>
    </row>
    <row r="1567" spans="1:7" ht="15.75" x14ac:dyDescent="0.25">
      <c r="A1567" s="3">
        <v>42685</v>
      </c>
      <c r="B1567" s="2">
        <v>20.02</v>
      </c>
      <c r="C1567" s="2">
        <v>191.1</v>
      </c>
      <c r="D1567" s="2">
        <v>12.37</v>
      </c>
      <c r="E1567" s="6">
        <f t="shared" si="30"/>
        <v>-1.0434877292579619E-2</v>
      </c>
      <c r="F1567" s="6">
        <f t="shared" si="30"/>
        <v>3.7969795197216175E-2</v>
      </c>
      <c r="G1567" s="6">
        <f t="shared" si="30"/>
        <v>-1.5242974635656168E-2</v>
      </c>
    </row>
    <row r="1568" spans="1:7" ht="15.75" x14ac:dyDescent="0.25">
      <c r="A1568" s="3">
        <v>42692</v>
      </c>
      <c r="B1568" s="2">
        <v>19.79</v>
      </c>
      <c r="C1568" s="2">
        <v>192.8</v>
      </c>
      <c r="D1568" s="2">
        <v>12.17</v>
      </c>
      <c r="E1568" s="6">
        <f t="shared" si="30"/>
        <v>-1.1555014272600167E-2</v>
      </c>
      <c r="F1568" s="6">
        <f t="shared" si="30"/>
        <v>8.8565309302179804E-3</v>
      </c>
      <c r="G1568" s="6">
        <f t="shared" si="30"/>
        <v>-1.6300279404960621E-2</v>
      </c>
    </row>
    <row r="1569" spans="1:7" ht="15.75" x14ac:dyDescent="0.25">
      <c r="A1569" s="3">
        <v>42699</v>
      </c>
      <c r="B1569" s="2">
        <v>19.96</v>
      </c>
      <c r="C1569" s="2">
        <v>195.6</v>
      </c>
      <c r="D1569" s="2">
        <v>12.09</v>
      </c>
      <c r="E1569" s="6">
        <f t="shared" si="30"/>
        <v>8.5535112688437075E-3</v>
      </c>
      <c r="F1569" s="6">
        <f t="shared" si="30"/>
        <v>1.4418375424271671E-2</v>
      </c>
      <c r="G1569" s="6">
        <f t="shared" si="30"/>
        <v>-6.5952423727345371E-3</v>
      </c>
    </row>
    <row r="1570" spans="1:7" ht="15.75" x14ac:dyDescent="0.25">
      <c r="A1570" s="3">
        <v>42706</v>
      </c>
      <c r="B1570" s="2">
        <v>19.55</v>
      </c>
      <c r="C1570" s="2">
        <v>193.82</v>
      </c>
      <c r="D1570" s="2">
        <v>11.98</v>
      </c>
      <c r="E1570" s="6">
        <f t="shared" si="30"/>
        <v>-2.0754984451943188E-2</v>
      </c>
      <c r="F1570" s="6">
        <f t="shared" si="30"/>
        <v>-9.1418642943129885E-3</v>
      </c>
      <c r="G1570" s="6">
        <f t="shared" si="30"/>
        <v>-9.1400719393979896E-3</v>
      </c>
    </row>
    <row r="1571" spans="1:7" ht="15.75" x14ac:dyDescent="0.25">
      <c r="A1571" s="3">
        <v>42713</v>
      </c>
      <c r="B1571" s="2">
        <v>20.11</v>
      </c>
      <c r="C1571" s="2">
        <v>199.87</v>
      </c>
      <c r="D1571" s="2">
        <v>12.11</v>
      </c>
      <c r="E1571" s="6">
        <f t="shared" si="30"/>
        <v>2.8241917353185906E-2</v>
      </c>
      <c r="F1571" s="6">
        <f t="shared" si="30"/>
        <v>3.0737261900046459E-2</v>
      </c>
      <c r="G1571" s="6">
        <f t="shared" si="30"/>
        <v>1.079296487769755E-2</v>
      </c>
    </row>
    <row r="1572" spans="1:7" ht="15.75" x14ac:dyDescent="0.25">
      <c r="A1572" s="3">
        <v>42720</v>
      </c>
      <c r="B1572" s="2">
        <v>19.84</v>
      </c>
      <c r="C1572" s="2">
        <v>199.82</v>
      </c>
      <c r="D1572" s="2">
        <v>12.04</v>
      </c>
      <c r="E1572" s="6">
        <f t="shared" si="30"/>
        <v>-1.3517101927833893E-2</v>
      </c>
      <c r="F1572" s="6">
        <f t="shared" si="30"/>
        <v>-2.5019390157789698E-4</v>
      </c>
      <c r="G1572" s="6">
        <f t="shared" si="30"/>
        <v>-5.7971176843259579E-3</v>
      </c>
    </row>
    <row r="1573" spans="1:7" ht="15.75" x14ac:dyDescent="0.25">
      <c r="A1573" s="3">
        <v>42727</v>
      </c>
      <c r="B1573" s="2">
        <v>19.8</v>
      </c>
      <c r="C1573" s="2">
        <v>200.4</v>
      </c>
      <c r="D1573" s="2">
        <v>12.1</v>
      </c>
      <c r="E1573" s="6">
        <f t="shared" si="30"/>
        <v>-2.0181641562371246E-3</v>
      </c>
      <c r="F1573" s="6">
        <f t="shared" si="30"/>
        <v>2.8984079058371913E-3</v>
      </c>
      <c r="G1573" s="6">
        <f t="shared" si="30"/>
        <v>4.9710127220204021E-3</v>
      </c>
    </row>
    <row r="1574" spans="1:7" ht="15.75" x14ac:dyDescent="0.25">
      <c r="A1574" s="3">
        <v>42734</v>
      </c>
      <c r="B1574" s="2">
        <v>19.96</v>
      </c>
      <c r="C1574" s="2">
        <v>198.24</v>
      </c>
      <c r="D1574" s="2">
        <v>12.16</v>
      </c>
      <c r="E1574" s="6">
        <f t="shared" si="30"/>
        <v>8.0483331828284151E-3</v>
      </c>
      <c r="F1574" s="6">
        <f t="shared" si="30"/>
        <v>-1.0836951329877368E-2</v>
      </c>
      <c r="G1574" s="6">
        <f t="shared" si="30"/>
        <v>4.9464239353256166E-3</v>
      </c>
    </row>
    <row r="1575" spans="1:7" ht="15.75" x14ac:dyDescent="0.25">
      <c r="A1575" s="3">
        <v>42741</v>
      </c>
      <c r="B1575" s="2">
        <v>20.65</v>
      </c>
      <c r="C1575" s="2">
        <v>201.73</v>
      </c>
      <c r="D1575" s="2">
        <v>12.2</v>
      </c>
      <c r="E1575" s="6">
        <f t="shared" si="30"/>
        <v>3.3985048523723693E-2</v>
      </c>
      <c r="F1575" s="6">
        <f t="shared" si="30"/>
        <v>1.7451751765426904E-2</v>
      </c>
      <c r="G1575" s="6">
        <f t="shared" si="30"/>
        <v>3.2840752011897975E-3</v>
      </c>
    </row>
    <row r="1576" spans="1:7" ht="15.75" x14ac:dyDescent="0.25">
      <c r="A1576" s="3">
        <v>42748</v>
      </c>
      <c r="B1576" s="2">
        <v>21.03</v>
      </c>
      <c r="C1576" s="2">
        <v>201.54</v>
      </c>
      <c r="D1576" s="2">
        <v>12.24</v>
      </c>
      <c r="E1576" s="6">
        <f t="shared" si="30"/>
        <v>1.823467030756671E-2</v>
      </c>
      <c r="F1576" s="6">
        <f t="shared" si="30"/>
        <v>-9.4229679400291042E-4</v>
      </c>
      <c r="G1576" s="6">
        <f t="shared" si="30"/>
        <v>3.2733253449693297E-3</v>
      </c>
    </row>
    <row r="1577" spans="1:7" ht="15.75" x14ac:dyDescent="0.25">
      <c r="A1577" s="3">
        <v>42755</v>
      </c>
      <c r="B1577" s="2">
        <v>21.03</v>
      </c>
      <c r="C1577" s="2">
        <v>201.28</v>
      </c>
      <c r="D1577" s="2">
        <v>12.16</v>
      </c>
      <c r="E1577" s="6">
        <f t="shared" si="30"/>
        <v>0</v>
      </c>
      <c r="F1577" s="6">
        <f t="shared" si="30"/>
        <v>-1.2908993401806838E-3</v>
      </c>
      <c r="G1577" s="6">
        <f t="shared" si="30"/>
        <v>-6.5574005461590517E-3</v>
      </c>
    </row>
    <row r="1578" spans="1:7" ht="15.75" x14ac:dyDescent="0.25">
      <c r="A1578" s="3">
        <v>42762</v>
      </c>
      <c r="B1578" s="2">
        <v>21.49</v>
      </c>
      <c r="C1578" s="2">
        <v>203.37</v>
      </c>
      <c r="D1578" s="2">
        <v>12.15</v>
      </c>
      <c r="E1578" s="6">
        <f t="shared" si="30"/>
        <v>2.1637720939810454E-2</v>
      </c>
      <c r="F1578" s="6">
        <f t="shared" si="30"/>
        <v>1.0330006598908176E-2</v>
      </c>
      <c r="G1578" s="6">
        <f t="shared" si="30"/>
        <v>-8.2270675146350837E-4</v>
      </c>
    </row>
    <row r="1579" spans="1:7" ht="15.75" x14ac:dyDescent="0.25">
      <c r="A1579" s="3">
        <v>42769</v>
      </c>
      <c r="B1579" s="2">
        <v>21.54</v>
      </c>
      <c r="C1579" s="2">
        <v>203.69</v>
      </c>
      <c r="D1579" s="2">
        <v>12.19</v>
      </c>
      <c r="E1579" s="6">
        <f t="shared" si="30"/>
        <v>2.3239610738233847E-3</v>
      </c>
      <c r="F1579" s="6">
        <f t="shared" si="30"/>
        <v>1.5722501150651266E-3</v>
      </c>
      <c r="G1579" s="6">
        <f t="shared" si="30"/>
        <v>3.2867737066227228E-3</v>
      </c>
    </row>
    <row r="1580" spans="1:7" ht="15.75" x14ac:dyDescent="0.25">
      <c r="A1580" s="3">
        <v>42776</v>
      </c>
      <c r="B1580" s="2">
        <v>21.67</v>
      </c>
      <c r="C1580" s="2">
        <v>205.47</v>
      </c>
      <c r="D1580" s="2">
        <v>12.21</v>
      </c>
      <c r="E1580" s="6">
        <f t="shared" si="30"/>
        <v>6.0171438200253809E-3</v>
      </c>
      <c r="F1580" s="6">
        <f t="shared" si="30"/>
        <v>8.7008076518743892E-3</v>
      </c>
      <c r="G1580" s="6">
        <f t="shared" si="30"/>
        <v>1.6393446294332124E-3</v>
      </c>
    </row>
    <row r="1581" spans="1:7" ht="15.75" x14ac:dyDescent="0.25">
      <c r="A1581" s="3">
        <v>42783</v>
      </c>
      <c r="B1581" s="2">
        <v>21.75</v>
      </c>
      <c r="C1581" s="2">
        <v>208.75</v>
      </c>
      <c r="D1581" s="2">
        <v>12.18</v>
      </c>
      <c r="E1581" s="6">
        <f t="shared" si="30"/>
        <v>3.6849419864253678E-3</v>
      </c>
      <c r="F1581" s="6">
        <f t="shared" si="30"/>
        <v>1.5837325853041425E-2</v>
      </c>
      <c r="G1581" s="6">
        <f t="shared" si="30"/>
        <v>-2.4600258408624229E-3</v>
      </c>
    </row>
    <row r="1582" spans="1:7" ht="15.75" x14ac:dyDescent="0.25">
      <c r="A1582" s="3">
        <v>42790</v>
      </c>
      <c r="B1582" s="2">
        <v>21.67</v>
      </c>
      <c r="C1582" s="2">
        <v>210.26</v>
      </c>
      <c r="D1582" s="2">
        <v>12.22</v>
      </c>
      <c r="E1582" s="6">
        <f t="shared" si="30"/>
        <v>-3.6849419864252832E-3</v>
      </c>
      <c r="F1582" s="6">
        <f t="shared" si="30"/>
        <v>7.2074964167199995E-3</v>
      </c>
      <c r="G1582" s="6">
        <f t="shared" si="30"/>
        <v>3.2786914616982953E-3</v>
      </c>
    </row>
    <row r="1583" spans="1:7" ht="15.75" x14ac:dyDescent="0.25">
      <c r="A1583" s="3">
        <v>42797</v>
      </c>
      <c r="B1583" s="2">
        <v>21.78</v>
      </c>
      <c r="C1583" s="2">
        <v>211.76</v>
      </c>
      <c r="D1583" s="2">
        <v>12.2</v>
      </c>
      <c r="E1583" s="6">
        <f t="shared" si="30"/>
        <v>5.0633019565466345E-3</v>
      </c>
      <c r="F1583" s="6">
        <f t="shared" si="30"/>
        <v>7.1086977711610697E-3</v>
      </c>
      <c r="G1583" s="6">
        <f t="shared" si="30"/>
        <v>-1.6380020042384695E-3</v>
      </c>
    </row>
    <row r="1584" spans="1:7" ht="15.75" x14ac:dyDescent="0.25">
      <c r="A1584" s="3">
        <v>42804</v>
      </c>
      <c r="B1584" s="2">
        <v>21.83</v>
      </c>
      <c r="C1584" s="2">
        <v>210.91</v>
      </c>
      <c r="D1584" s="2">
        <v>12.16</v>
      </c>
      <c r="E1584" s="6">
        <f t="shared" si="30"/>
        <v>2.2930530570378976E-3</v>
      </c>
      <c r="F1584" s="6">
        <f t="shared" si="30"/>
        <v>-4.0220557213226744E-3</v>
      </c>
      <c r="G1584" s="6">
        <f t="shared" si="30"/>
        <v>-3.2840752011898846E-3</v>
      </c>
    </row>
    <row r="1585" spans="1:7" ht="15.75" x14ac:dyDescent="0.25">
      <c r="A1585" s="3">
        <v>42811</v>
      </c>
      <c r="B1585" s="2">
        <v>22.33</v>
      </c>
      <c r="C1585" s="2">
        <v>211.49</v>
      </c>
      <c r="D1585" s="2">
        <v>12.19</v>
      </c>
      <c r="E1585" s="6">
        <f t="shared" si="30"/>
        <v>2.2645895290214081E-2</v>
      </c>
      <c r="F1585" s="6">
        <f t="shared" si="30"/>
        <v>2.7462138471354529E-3</v>
      </c>
      <c r="G1585" s="6">
        <f t="shared" si="30"/>
        <v>2.4640669551590569E-3</v>
      </c>
    </row>
    <row r="1586" spans="1:7" ht="15.75" x14ac:dyDescent="0.25">
      <c r="A1586" s="3">
        <v>42818</v>
      </c>
      <c r="B1586" s="2">
        <v>22.43</v>
      </c>
      <c r="C1586" s="2">
        <v>208.47</v>
      </c>
      <c r="D1586" s="2">
        <v>12.24</v>
      </c>
      <c r="E1586" s="6">
        <f t="shared" si="30"/>
        <v>4.4682826800504965E-3</v>
      </c>
      <c r="F1586" s="6">
        <f t="shared" si="30"/>
        <v>-1.4382570050312944E-2</v>
      </c>
      <c r="G1586" s="6">
        <f t="shared" si="30"/>
        <v>4.0933335910000096E-3</v>
      </c>
    </row>
    <row r="1587" spans="1:7" ht="15.75" x14ac:dyDescent="0.25">
      <c r="A1587" s="3">
        <v>42825</v>
      </c>
      <c r="B1587" s="2">
        <v>22.49</v>
      </c>
      <c r="C1587" s="2">
        <v>210.17</v>
      </c>
      <c r="D1587" s="2">
        <v>12.3</v>
      </c>
      <c r="E1587" s="6">
        <f t="shared" si="30"/>
        <v>2.6714174391072811E-3</v>
      </c>
      <c r="F1587" s="6">
        <f t="shared" si="30"/>
        <v>8.1215810449750715E-3</v>
      </c>
      <c r="G1587" s="6">
        <f t="shared" si="30"/>
        <v>4.8899852941917702E-3</v>
      </c>
    </row>
    <row r="1588" spans="1:7" ht="15.75" x14ac:dyDescent="0.25">
      <c r="A1588" s="3">
        <v>42832</v>
      </c>
      <c r="B1588" s="2">
        <v>22.52</v>
      </c>
      <c r="C1588" s="2">
        <v>209.66</v>
      </c>
      <c r="D1588" s="2">
        <v>12.34</v>
      </c>
      <c r="E1588" s="6">
        <f t="shared" si="30"/>
        <v>1.3330373002654323E-3</v>
      </c>
      <c r="F1588" s="6">
        <f t="shared" si="30"/>
        <v>-2.4295560148941916E-3</v>
      </c>
      <c r="G1588" s="6">
        <f t="shared" si="30"/>
        <v>3.2467560988698732E-3</v>
      </c>
    </row>
    <row r="1589" spans="1:7" ht="15.75" x14ac:dyDescent="0.25">
      <c r="A1589" s="3">
        <v>42839</v>
      </c>
      <c r="B1589" s="2">
        <v>22.45</v>
      </c>
      <c r="C1589" s="2">
        <v>207.34</v>
      </c>
      <c r="D1589" s="2">
        <v>12.38</v>
      </c>
      <c r="E1589" s="6">
        <f t="shared" si="30"/>
        <v>-3.1131890832263821E-3</v>
      </c>
      <c r="F1589" s="6">
        <f t="shared" si="30"/>
        <v>-1.1127213129460505E-2</v>
      </c>
      <c r="G1589" s="6">
        <f t="shared" si="30"/>
        <v>3.2362487792083248E-3</v>
      </c>
    </row>
    <row r="1590" spans="1:7" ht="15.75" x14ac:dyDescent="0.25">
      <c r="A1590" s="3">
        <v>42846</v>
      </c>
      <c r="B1590" s="2">
        <v>22.64</v>
      </c>
      <c r="C1590" s="2">
        <v>209.12</v>
      </c>
      <c r="D1590" s="2">
        <v>12.4</v>
      </c>
      <c r="E1590" s="6">
        <f t="shared" si="30"/>
        <v>8.427639146718912E-3</v>
      </c>
      <c r="F1590" s="6">
        <f t="shared" si="30"/>
        <v>8.5482919809457131E-3</v>
      </c>
      <c r="G1590" s="6">
        <f t="shared" si="30"/>
        <v>1.6142053545412009E-3</v>
      </c>
    </row>
    <row r="1591" spans="1:7" ht="15.75" x14ac:dyDescent="0.25">
      <c r="A1591" s="3">
        <v>42853</v>
      </c>
      <c r="B1591" s="2">
        <v>23.44</v>
      </c>
      <c r="C1591" s="2">
        <v>212.31</v>
      </c>
      <c r="D1591" s="2">
        <v>12.4</v>
      </c>
      <c r="E1591" s="6">
        <f t="shared" si="30"/>
        <v>3.472571137382971E-2</v>
      </c>
      <c r="F1591" s="6">
        <f t="shared" si="30"/>
        <v>1.5139220879891268E-2</v>
      </c>
      <c r="G1591" s="6">
        <f t="shared" si="30"/>
        <v>0</v>
      </c>
    </row>
    <row r="1592" spans="1:7" ht="15.75" x14ac:dyDescent="0.25">
      <c r="A1592" s="3">
        <v>42860</v>
      </c>
      <c r="B1592" s="2">
        <v>23.99</v>
      </c>
      <c r="C1592" s="2">
        <v>213.71</v>
      </c>
      <c r="D1592" s="2">
        <v>12.4</v>
      </c>
      <c r="E1592" s="6">
        <f t="shared" si="30"/>
        <v>2.3193112142791218E-2</v>
      </c>
      <c r="F1592" s="6">
        <f t="shared" si="30"/>
        <v>6.5724850462967922E-3</v>
      </c>
      <c r="G1592" s="6">
        <f t="shared" si="30"/>
        <v>0</v>
      </c>
    </row>
    <row r="1593" spans="1:7" ht="15.75" x14ac:dyDescent="0.25">
      <c r="A1593" s="3">
        <v>42867</v>
      </c>
      <c r="B1593" s="2">
        <v>24.24</v>
      </c>
      <c r="C1593" s="2">
        <v>213.14</v>
      </c>
      <c r="D1593" s="2">
        <v>12.42</v>
      </c>
      <c r="E1593" s="6">
        <f t="shared" si="30"/>
        <v>1.036708434951052E-2</v>
      </c>
      <c r="F1593" s="6">
        <f t="shared" si="30"/>
        <v>-2.6707290092898004E-3</v>
      </c>
      <c r="G1593" s="6">
        <f t="shared" si="30"/>
        <v>1.6116038943413912E-3</v>
      </c>
    </row>
    <row r="1594" spans="1:7" ht="15.75" x14ac:dyDescent="0.25">
      <c r="A1594" s="3">
        <v>42874</v>
      </c>
      <c r="B1594" s="2">
        <v>24.47</v>
      </c>
      <c r="C1594" s="2">
        <v>212.46</v>
      </c>
      <c r="D1594" s="2">
        <v>12.47</v>
      </c>
      <c r="E1594" s="6">
        <f t="shared" si="30"/>
        <v>9.4437162534666379E-3</v>
      </c>
      <c r="F1594" s="6">
        <f t="shared" si="30"/>
        <v>-3.1954914409426786E-3</v>
      </c>
      <c r="G1594" s="6">
        <f t="shared" si="30"/>
        <v>4.0176831866123941E-3</v>
      </c>
    </row>
    <row r="1595" spans="1:7" ht="15.75" x14ac:dyDescent="0.25">
      <c r="A1595" s="3">
        <v>42881</v>
      </c>
      <c r="B1595" s="2">
        <v>24.69</v>
      </c>
      <c r="C1595" s="2">
        <v>215.57</v>
      </c>
      <c r="D1595" s="2">
        <v>12.52</v>
      </c>
      <c r="E1595" s="6">
        <f t="shared" si="30"/>
        <v>8.950425902507891E-3</v>
      </c>
      <c r="F1595" s="6">
        <f t="shared" si="30"/>
        <v>1.4531947433474834E-2</v>
      </c>
      <c r="G1595" s="6">
        <f t="shared" si="30"/>
        <v>4.0016059800073158E-3</v>
      </c>
    </row>
    <row r="1596" spans="1:7" ht="15.75" x14ac:dyDescent="0.25">
      <c r="A1596" s="3">
        <v>42888</v>
      </c>
      <c r="B1596" s="2">
        <v>25.05</v>
      </c>
      <c r="C1596" s="2">
        <v>217.73</v>
      </c>
      <c r="D1596" s="2">
        <v>12.59</v>
      </c>
      <c r="E1596" s="6">
        <f t="shared" si="30"/>
        <v>1.447552417378568E-2</v>
      </c>
      <c r="F1596" s="6">
        <f t="shared" si="30"/>
        <v>9.9700802788852665E-3</v>
      </c>
      <c r="G1596" s="6">
        <f t="shared" si="30"/>
        <v>5.5754823843033206E-3</v>
      </c>
    </row>
    <row r="1597" spans="1:7" ht="15.75" x14ac:dyDescent="0.25">
      <c r="A1597" s="3">
        <v>42895</v>
      </c>
      <c r="B1597" s="2">
        <v>24.95</v>
      </c>
      <c r="C1597" s="2">
        <v>217.13</v>
      </c>
      <c r="D1597" s="2">
        <v>12.58</v>
      </c>
      <c r="E1597" s="6">
        <f t="shared" si="30"/>
        <v>-4.0000053333462396E-3</v>
      </c>
      <c r="F1597" s="6">
        <f t="shared" si="30"/>
        <v>-2.759510558546958E-3</v>
      </c>
      <c r="G1597" s="6">
        <f t="shared" si="30"/>
        <v>-7.9459678396134165E-4</v>
      </c>
    </row>
    <row r="1598" spans="1:7" ht="15.75" x14ac:dyDescent="0.25">
      <c r="A1598" s="3">
        <v>42902</v>
      </c>
      <c r="B1598" s="2">
        <v>24.79</v>
      </c>
      <c r="C1598" s="2">
        <v>217.38</v>
      </c>
      <c r="D1598" s="2">
        <v>12.58</v>
      </c>
      <c r="E1598" s="6">
        <f t="shared" si="30"/>
        <v>-6.433476150428565E-3</v>
      </c>
      <c r="F1598" s="6">
        <f t="shared" si="30"/>
        <v>1.1507216293603531E-3</v>
      </c>
      <c r="G1598" s="6">
        <f t="shared" si="30"/>
        <v>0</v>
      </c>
    </row>
    <row r="1599" spans="1:7" ht="15.75" x14ac:dyDescent="0.25">
      <c r="A1599" s="3">
        <v>42909</v>
      </c>
      <c r="B1599" s="2">
        <v>25.13</v>
      </c>
      <c r="C1599" s="2">
        <v>217.86</v>
      </c>
      <c r="D1599" s="2">
        <v>12.58</v>
      </c>
      <c r="E1599" s="6">
        <f t="shared" si="30"/>
        <v>1.3622005508401595E-2</v>
      </c>
      <c r="F1599" s="6">
        <f t="shared" si="30"/>
        <v>2.2056805192586185E-3</v>
      </c>
      <c r="G1599" s="6">
        <f t="shared" si="30"/>
        <v>0</v>
      </c>
    </row>
    <row r="1600" spans="1:7" ht="15.75" x14ac:dyDescent="0.25">
      <c r="A1600" s="3">
        <v>42916</v>
      </c>
      <c r="B1600" s="2">
        <v>24.79</v>
      </c>
      <c r="C1600" s="2">
        <v>216.59</v>
      </c>
      <c r="D1600" s="2">
        <v>12.56</v>
      </c>
      <c r="E1600" s="6">
        <f t="shared" si="30"/>
        <v>-1.3622005508401643E-2</v>
      </c>
      <c r="F1600" s="6">
        <f t="shared" si="30"/>
        <v>-5.8464892048947486E-3</v>
      </c>
      <c r="G1600" s="6">
        <f t="shared" si="30"/>
        <v>-1.5910902322418517E-3</v>
      </c>
    </row>
    <row r="1601" spans="1:7" ht="15.75" x14ac:dyDescent="0.25">
      <c r="A1601" s="3">
        <v>42923</v>
      </c>
      <c r="B1601" s="2">
        <v>24.69</v>
      </c>
      <c r="C1601" s="2">
        <v>216.88</v>
      </c>
      <c r="D1601" s="2">
        <v>12.53</v>
      </c>
      <c r="E1601" s="6">
        <f t="shared" si="30"/>
        <v>-4.0420426900109312E-3</v>
      </c>
      <c r="F1601" s="6">
        <f t="shared" si="30"/>
        <v>1.338039741005442E-3</v>
      </c>
      <c r="G1601" s="6">
        <f t="shared" si="30"/>
        <v>-2.3913921320757674E-3</v>
      </c>
    </row>
    <row r="1602" spans="1:7" ht="15.75" x14ac:dyDescent="0.25">
      <c r="A1602" s="3">
        <v>42930</v>
      </c>
      <c r="B1602" s="2">
        <v>25.6</v>
      </c>
      <c r="C1602" s="2">
        <v>219.96</v>
      </c>
      <c r="D1602" s="2">
        <v>12.58</v>
      </c>
      <c r="E1602" s="6">
        <f t="shared" si="30"/>
        <v>3.6194048128428677E-2</v>
      </c>
      <c r="F1602" s="6">
        <f t="shared" si="30"/>
        <v>1.4101506449203868E-2</v>
      </c>
      <c r="G1602" s="6">
        <f t="shared" si="30"/>
        <v>3.9824823643175682E-3</v>
      </c>
    </row>
    <row r="1603" spans="1:7" ht="15.75" x14ac:dyDescent="0.25">
      <c r="A1603" s="3">
        <v>42937</v>
      </c>
      <c r="B1603" s="2">
        <v>25.79</v>
      </c>
      <c r="C1603" s="2">
        <v>221.19</v>
      </c>
      <c r="D1603" s="2">
        <v>12.63</v>
      </c>
      <c r="E1603" s="6">
        <f t="shared" si="30"/>
        <v>7.3944684077365298E-3</v>
      </c>
      <c r="F1603" s="6">
        <f t="shared" si="30"/>
        <v>5.5763490300548852E-3</v>
      </c>
      <c r="G1603" s="6">
        <f t="shared" si="30"/>
        <v>3.9666850901053383E-3</v>
      </c>
    </row>
    <row r="1604" spans="1:7" ht="15.75" x14ac:dyDescent="0.25">
      <c r="A1604" s="3">
        <v>42944</v>
      </c>
      <c r="B1604" s="2">
        <v>26.13</v>
      </c>
      <c r="C1604" s="2">
        <v>221.18</v>
      </c>
      <c r="D1604" s="2">
        <v>12.61</v>
      </c>
      <c r="E1604" s="6">
        <f t="shared" si="30"/>
        <v>1.3097259639267604E-2</v>
      </c>
      <c r="F1604" s="6">
        <f t="shared" si="30"/>
        <v>-4.5211022454974273E-5</v>
      </c>
      <c r="G1604" s="6">
        <f t="shared" si="30"/>
        <v>-1.5847863855716303E-3</v>
      </c>
    </row>
    <row r="1605" spans="1:7" ht="15.75" x14ac:dyDescent="0.25">
      <c r="A1605" s="3">
        <v>42951</v>
      </c>
      <c r="B1605" s="2">
        <v>26.29</v>
      </c>
      <c r="C1605" s="2">
        <v>221.68</v>
      </c>
      <c r="D1605" s="2">
        <v>12.67</v>
      </c>
      <c r="E1605" s="6">
        <f t="shared" si="30"/>
        <v>6.1045592092686795E-3</v>
      </c>
      <c r="F1605" s="6">
        <f t="shared" si="30"/>
        <v>2.2580509075091509E-3</v>
      </c>
      <c r="G1605" s="6">
        <f t="shared" si="30"/>
        <v>4.7468443562194767E-3</v>
      </c>
    </row>
    <row r="1606" spans="1:7" ht="15.75" x14ac:dyDescent="0.25">
      <c r="A1606" s="3">
        <v>42958</v>
      </c>
      <c r="B1606" s="2">
        <v>25.82</v>
      </c>
      <c r="C1606" s="2">
        <v>218.65</v>
      </c>
      <c r="D1606" s="2">
        <v>12.69</v>
      </c>
      <c r="E1606" s="6">
        <f t="shared" ref="E1606:G1669" si="31">LN(B1606/B1605)</f>
        <v>-1.8039253323293321E-2</v>
      </c>
      <c r="F1606" s="6">
        <f t="shared" si="31"/>
        <v>-1.3762622695793427E-2</v>
      </c>
      <c r="G1606" s="6">
        <f t="shared" si="31"/>
        <v>1.5772873932486684E-3</v>
      </c>
    </row>
    <row r="1607" spans="1:7" ht="15.75" x14ac:dyDescent="0.25">
      <c r="A1607" s="3">
        <v>42965</v>
      </c>
      <c r="B1607" s="2">
        <v>26.07</v>
      </c>
      <c r="C1607" s="2">
        <v>217.37</v>
      </c>
      <c r="D1607" s="2">
        <v>12.67</v>
      </c>
      <c r="E1607" s="6">
        <f t="shared" si="31"/>
        <v>9.6358425269139781E-3</v>
      </c>
      <c r="F1607" s="6">
        <f t="shared" si="31"/>
        <v>-5.8713071741556128E-3</v>
      </c>
      <c r="G1607" s="6">
        <f t="shared" si="31"/>
        <v>-1.5772873932486113E-3</v>
      </c>
    </row>
    <row r="1608" spans="1:7" ht="15.75" x14ac:dyDescent="0.25">
      <c r="A1608" s="3">
        <v>42972</v>
      </c>
      <c r="B1608" s="2">
        <v>26.52</v>
      </c>
      <c r="C1608" s="2">
        <v>219</v>
      </c>
      <c r="D1608" s="2">
        <v>12.7</v>
      </c>
      <c r="E1608" s="6">
        <f t="shared" si="31"/>
        <v>1.7113937372251468E-2</v>
      </c>
      <c r="F1608" s="6">
        <f t="shared" si="31"/>
        <v>7.4707591317268096E-3</v>
      </c>
      <c r="G1608" s="6">
        <f t="shared" si="31"/>
        <v>2.3649991314978833E-3</v>
      </c>
    </row>
    <row r="1609" spans="1:7" ht="15.75" x14ac:dyDescent="0.25">
      <c r="A1609" s="3">
        <v>42979</v>
      </c>
      <c r="B1609" s="2">
        <v>26.78</v>
      </c>
      <c r="C1609" s="2">
        <v>222.13</v>
      </c>
      <c r="D1609" s="2">
        <v>12.76</v>
      </c>
      <c r="E1609" s="6">
        <f t="shared" si="31"/>
        <v>9.7561749453646558E-3</v>
      </c>
      <c r="F1609" s="6">
        <f t="shared" si="31"/>
        <v>1.4191066253030314E-2</v>
      </c>
      <c r="G1609" s="6">
        <f t="shared" si="31"/>
        <v>4.7132844520983569E-3</v>
      </c>
    </row>
    <row r="1610" spans="1:7" ht="15.75" x14ac:dyDescent="0.25">
      <c r="A1610" s="3">
        <v>42986</v>
      </c>
      <c r="B1610" s="2">
        <v>26.86</v>
      </c>
      <c r="C1610" s="2">
        <v>220.84</v>
      </c>
      <c r="D1610" s="2">
        <v>12.79</v>
      </c>
      <c r="E1610" s="6">
        <f t="shared" si="31"/>
        <v>2.9828508320649131E-3</v>
      </c>
      <c r="F1610" s="6">
        <f t="shared" si="31"/>
        <v>-5.8243386536871947E-3</v>
      </c>
      <c r="G1610" s="6">
        <f t="shared" si="31"/>
        <v>2.348337674107429E-3</v>
      </c>
    </row>
    <row r="1611" spans="1:7" ht="15.75" x14ac:dyDescent="0.25">
      <c r="A1611" s="3">
        <v>42993</v>
      </c>
      <c r="B1611" s="2">
        <v>27.36</v>
      </c>
      <c r="C1611" s="2">
        <v>224.42</v>
      </c>
      <c r="D1611" s="2">
        <v>12.76</v>
      </c>
      <c r="E1611" s="6">
        <f t="shared" si="31"/>
        <v>1.8443901659258178E-2</v>
      </c>
      <c r="F1611" s="6">
        <f t="shared" si="31"/>
        <v>1.6080838820876363E-2</v>
      </c>
      <c r="G1611" s="6">
        <f t="shared" si="31"/>
        <v>-2.3483376741073965E-3</v>
      </c>
    </row>
    <row r="1612" spans="1:7" ht="15.75" x14ac:dyDescent="0.25">
      <c r="A1612" s="3">
        <v>43000</v>
      </c>
      <c r="B1612" s="2">
        <v>27.55</v>
      </c>
      <c r="C1612" s="2">
        <v>224.62</v>
      </c>
      <c r="D1612" s="2">
        <v>12.74</v>
      </c>
      <c r="E1612" s="6">
        <f t="shared" si="31"/>
        <v>6.920442844573757E-3</v>
      </c>
      <c r="F1612" s="6">
        <f t="shared" si="31"/>
        <v>8.9078929816998351E-4</v>
      </c>
      <c r="G1612" s="6">
        <f t="shared" si="31"/>
        <v>-1.568627772626487E-3</v>
      </c>
    </row>
    <row r="1613" spans="1:7" ht="15.75" x14ac:dyDescent="0.25">
      <c r="A1613" s="3">
        <v>43007</v>
      </c>
      <c r="B1613" s="2">
        <v>27.43</v>
      </c>
      <c r="C1613" s="2">
        <v>226.23</v>
      </c>
      <c r="D1613" s="2">
        <v>12.73</v>
      </c>
      <c r="E1613" s="6">
        <f t="shared" si="31"/>
        <v>-4.3652306494116975E-3</v>
      </c>
      <c r="F1613" s="6">
        <f t="shared" si="31"/>
        <v>7.1420953477753096E-3</v>
      </c>
      <c r="G1613" s="6">
        <f t="shared" si="31"/>
        <v>-7.8523757470208555E-4</v>
      </c>
    </row>
    <row r="1614" spans="1:7" ht="15.75" x14ac:dyDescent="0.25">
      <c r="A1614" s="3">
        <v>43014</v>
      </c>
      <c r="B1614" s="2">
        <v>27.65</v>
      </c>
      <c r="C1614" s="2">
        <v>229.05</v>
      </c>
      <c r="D1614" s="2">
        <v>12.74</v>
      </c>
      <c r="E1614" s="6">
        <f t="shared" si="31"/>
        <v>7.9884230188318212E-3</v>
      </c>
      <c r="F1614" s="6">
        <f t="shared" si="31"/>
        <v>1.2388139450085796E-2</v>
      </c>
      <c r="G1614" s="6">
        <f t="shared" si="31"/>
        <v>7.8523757470216166E-4</v>
      </c>
    </row>
    <row r="1615" spans="1:7" ht="15.75" x14ac:dyDescent="0.25">
      <c r="A1615" s="3">
        <v>43021</v>
      </c>
      <c r="B1615" s="2">
        <v>28.15</v>
      </c>
      <c r="C1615" s="2">
        <v>229.42</v>
      </c>
      <c r="D1615" s="2">
        <v>12.77</v>
      </c>
      <c r="E1615" s="6">
        <f t="shared" si="31"/>
        <v>1.7921626617355552E-2</v>
      </c>
      <c r="F1615" s="6">
        <f t="shared" si="31"/>
        <v>1.6140645203704515E-3</v>
      </c>
      <c r="G1615" s="6">
        <f t="shared" si="31"/>
        <v>2.3520199004305954E-3</v>
      </c>
    </row>
    <row r="1616" spans="1:7" ht="15.75" x14ac:dyDescent="0.25">
      <c r="A1616" s="3">
        <v>43028</v>
      </c>
      <c r="B1616" s="2">
        <v>27.89</v>
      </c>
      <c r="C1616" s="2">
        <v>231.44</v>
      </c>
      <c r="D1616" s="2">
        <v>12.78</v>
      </c>
      <c r="E1616" s="6">
        <f t="shared" si="31"/>
        <v>-9.2791529463017511E-3</v>
      </c>
      <c r="F1616" s="6">
        <f t="shared" si="31"/>
        <v>8.7662758147581364E-3</v>
      </c>
      <c r="G1616" s="6">
        <f t="shared" si="31"/>
        <v>7.8277890494076634E-4</v>
      </c>
    </row>
    <row r="1617" spans="1:7" ht="15.75" x14ac:dyDescent="0.25">
      <c r="A1617" s="3">
        <v>43035</v>
      </c>
      <c r="B1617" s="2">
        <v>27.81</v>
      </c>
      <c r="C1617" s="2">
        <v>231.98</v>
      </c>
      <c r="D1617" s="2">
        <v>12.74</v>
      </c>
      <c r="E1617" s="6">
        <f t="shared" si="31"/>
        <v>-2.8725333935241387E-3</v>
      </c>
      <c r="F1617" s="6">
        <f t="shared" si="31"/>
        <v>2.3305003858505404E-3</v>
      </c>
      <c r="G1617" s="6">
        <f t="shared" si="31"/>
        <v>-3.1347988053713918E-3</v>
      </c>
    </row>
    <row r="1618" spans="1:7" ht="15.75" x14ac:dyDescent="0.25">
      <c r="A1618" s="3">
        <v>43042</v>
      </c>
      <c r="B1618" s="2">
        <v>28.18</v>
      </c>
      <c r="C1618" s="2">
        <v>232.65</v>
      </c>
      <c r="D1618" s="2">
        <v>12.79</v>
      </c>
      <c r="E1618" s="6">
        <f t="shared" si="31"/>
        <v>1.3216838224660757E-2</v>
      </c>
      <c r="F1618" s="6">
        <f t="shared" si="31"/>
        <v>2.8840172369274976E-3</v>
      </c>
      <c r="G1618" s="6">
        <f t="shared" si="31"/>
        <v>3.9169654467338944E-3</v>
      </c>
    </row>
    <row r="1619" spans="1:7" ht="15.75" x14ac:dyDescent="0.25">
      <c r="A1619" s="3">
        <v>43049</v>
      </c>
      <c r="B1619" s="2">
        <v>27.89</v>
      </c>
      <c r="C1619" s="2">
        <v>232.32</v>
      </c>
      <c r="D1619" s="2">
        <v>12.81</v>
      </c>
      <c r="E1619" s="6">
        <f t="shared" si="31"/>
        <v>-1.0344304831136584E-2</v>
      </c>
      <c r="F1619" s="6">
        <f t="shared" si="31"/>
        <v>-1.4194466542262543E-3</v>
      </c>
      <c r="G1619" s="6">
        <f t="shared" si="31"/>
        <v>1.5625003178916343E-3</v>
      </c>
    </row>
    <row r="1620" spans="1:7" ht="15.75" x14ac:dyDescent="0.25">
      <c r="A1620" s="3">
        <v>43056</v>
      </c>
      <c r="B1620" s="2">
        <v>28.21</v>
      </c>
      <c r="C1620" s="2">
        <v>232.17</v>
      </c>
      <c r="D1620" s="2">
        <v>12.79</v>
      </c>
      <c r="E1620" s="6">
        <f t="shared" si="31"/>
        <v>1.1408323374507453E-2</v>
      </c>
      <c r="F1620" s="6">
        <f t="shared" si="31"/>
        <v>-6.4586968595383115E-4</v>
      </c>
      <c r="G1620" s="6">
        <f t="shared" si="31"/>
        <v>-1.5625003178916682E-3</v>
      </c>
    </row>
    <row r="1621" spans="1:7" ht="15.75" x14ac:dyDescent="0.25">
      <c r="A1621" s="3">
        <v>43063</v>
      </c>
      <c r="B1621" s="2">
        <v>28.86</v>
      </c>
      <c r="C1621" s="2">
        <v>234.34</v>
      </c>
      <c r="D1621" s="2">
        <v>12.75</v>
      </c>
      <c r="E1621" s="6">
        <f t="shared" si="31"/>
        <v>2.2780028331819906E-2</v>
      </c>
      <c r="F1621" s="6">
        <f t="shared" si="31"/>
        <v>9.3031902895320782E-3</v>
      </c>
      <c r="G1621" s="6">
        <f t="shared" si="31"/>
        <v>-3.1323439863161057E-3</v>
      </c>
    </row>
    <row r="1622" spans="1:7" ht="15.75" x14ac:dyDescent="0.25">
      <c r="A1622" s="3">
        <v>43070</v>
      </c>
      <c r="B1622" s="2">
        <v>28.07</v>
      </c>
      <c r="C1622" s="2">
        <v>238.07</v>
      </c>
      <c r="D1622" s="2">
        <v>12.79</v>
      </c>
      <c r="E1622" s="6">
        <f t="shared" si="31"/>
        <v>-2.77551629719337E-2</v>
      </c>
      <c r="F1622" s="6">
        <f t="shared" si="31"/>
        <v>1.5791695834407937E-2</v>
      </c>
      <c r="G1622" s="6">
        <f t="shared" si="31"/>
        <v>3.1323439863162024E-3</v>
      </c>
    </row>
    <row r="1623" spans="1:7" ht="15.75" x14ac:dyDescent="0.25">
      <c r="A1623" s="3">
        <v>43077</v>
      </c>
      <c r="B1623" s="2">
        <v>28.11</v>
      </c>
      <c r="C1623" s="2">
        <v>239</v>
      </c>
      <c r="D1623" s="2">
        <v>12.85</v>
      </c>
      <c r="E1623" s="6">
        <f t="shared" si="31"/>
        <v>1.4239945446494263E-3</v>
      </c>
      <c r="F1623" s="6">
        <f t="shared" si="31"/>
        <v>3.8988038570933665E-3</v>
      </c>
      <c r="G1623" s="6">
        <f t="shared" si="31"/>
        <v>4.6801957504774986E-3</v>
      </c>
    </row>
    <row r="1624" spans="1:7" ht="15.75" x14ac:dyDescent="0.25">
      <c r="A1624" s="3">
        <v>43084</v>
      </c>
      <c r="B1624" s="2">
        <v>28.15</v>
      </c>
      <c r="C1624" s="2">
        <v>241.26</v>
      </c>
      <c r="D1624" s="2">
        <v>12.83</v>
      </c>
      <c r="E1624" s="6">
        <f t="shared" si="31"/>
        <v>1.4219696672588241E-3</v>
      </c>
      <c r="F1624" s="6">
        <f t="shared" si="31"/>
        <v>9.411638205727036E-3</v>
      </c>
      <c r="G1624" s="6">
        <f t="shared" si="31"/>
        <v>-1.5576327136837397E-3</v>
      </c>
    </row>
    <row r="1625" spans="1:7" ht="15.75" x14ac:dyDescent="0.25">
      <c r="A1625" s="3">
        <v>43091</v>
      </c>
      <c r="B1625" s="2">
        <v>28.5</v>
      </c>
      <c r="C1625" s="2">
        <v>241.97</v>
      </c>
      <c r="D1625" s="2">
        <v>12.77</v>
      </c>
      <c r="E1625" s="6">
        <f t="shared" si="31"/>
        <v>1.2356732688905428E-2</v>
      </c>
      <c r="F1625" s="6">
        <f t="shared" si="31"/>
        <v>2.9385613927635289E-3</v>
      </c>
      <c r="G1625" s="6">
        <f t="shared" si="31"/>
        <v>-4.6875085830971608E-3</v>
      </c>
    </row>
    <row r="1626" spans="1:7" ht="15.75" x14ac:dyDescent="0.25">
      <c r="A1626" s="3">
        <v>43098</v>
      </c>
      <c r="B1626" s="2">
        <v>28.55</v>
      </c>
      <c r="C1626" s="2">
        <v>241.18</v>
      </c>
      <c r="D1626" s="2">
        <v>12.86</v>
      </c>
      <c r="E1626" s="6">
        <f t="shared" si="31"/>
        <v>1.7528488274143868E-3</v>
      </c>
      <c r="F1626" s="6">
        <f t="shared" si="31"/>
        <v>-3.2702088545546247E-3</v>
      </c>
      <c r="G1626" s="6">
        <f t="shared" si="31"/>
        <v>7.0230487650253448E-3</v>
      </c>
    </row>
    <row r="1627" spans="1:7" ht="15.75" x14ac:dyDescent="0.25">
      <c r="A1627" s="3">
        <v>43105</v>
      </c>
      <c r="B1627" s="2">
        <v>29.87</v>
      </c>
      <c r="C1627" s="2">
        <v>247.51</v>
      </c>
      <c r="D1627" s="2">
        <v>12.85</v>
      </c>
      <c r="E1627" s="6">
        <f t="shared" si="31"/>
        <v>4.5197696125999318E-2</v>
      </c>
      <c r="F1627" s="6">
        <f t="shared" si="31"/>
        <v>2.5907442557481255E-2</v>
      </c>
      <c r="G1627" s="6">
        <f t="shared" si="31"/>
        <v>-7.7790746824445926E-4</v>
      </c>
    </row>
    <row r="1628" spans="1:7" ht="15.75" x14ac:dyDescent="0.25">
      <c r="A1628" s="3">
        <v>43112</v>
      </c>
      <c r="B1628" s="2">
        <v>30.41</v>
      </c>
      <c r="C1628" s="2">
        <v>251.49</v>
      </c>
      <c r="D1628" s="2">
        <v>12.79</v>
      </c>
      <c r="E1628" s="6">
        <f t="shared" si="31"/>
        <v>1.7916869461254765E-2</v>
      </c>
      <c r="F1628" s="6">
        <f t="shared" si="31"/>
        <v>1.5952242084948103E-2</v>
      </c>
      <c r="G1628" s="6">
        <f t="shared" si="31"/>
        <v>-4.6801957504774665E-3</v>
      </c>
    </row>
    <row r="1629" spans="1:7" ht="15.75" x14ac:dyDescent="0.25">
      <c r="A1629" s="3">
        <v>43119</v>
      </c>
      <c r="B1629" s="2">
        <v>30.76</v>
      </c>
      <c r="C1629" s="2">
        <v>253.69</v>
      </c>
      <c r="D1629" s="2">
        <v>12.78</v>
      </c>
      <c r="E1629" s="6">
        <f t="shared" si="31"/>
        <v>1.1443642948170062E-2</v>
      </c>
      <c r="F1629" s="6">
        <f t="shared" si="31"/>
        <v>8.7098218766850938E-3</v>
      </c>
      <c r="G1629" s="6">
        <f t="shared" si="31"/>
        <v>-7.8216664136250503E-4</v>
      </c>
    </row>
    <row r="1630" spans="1:7" ht="15.75" x14ac:dyDescent="0.25">
      <c r="A1630" s="3">
        <v>43126</v>
      </c>
      <c r="B1630" s="2">
        <v>31.54</v>
      </c>
      <c r="C1630" s="2">
        <v>259.35000000000002</v>
      </c>
      <c r="D1630" s="2">
        <v>12.75</v>
      </c>
      <c r="E1630" s="6">
        <f t="shared" si="31"/>
        <v>2.504143689744906E-2</v>
      </c>
      <c r="F1630" s="6">
        <f t="shared" si="31"/>
        <v>2.2065451602848611E-2</v>
      </c>
      <c r="G1630" s="6">
        <f t="shared" si="31"/>
        <v>-2.3501773449535156E-3</v>
      </c>
    </row>
    <row r="1631" spans="1:7" ht="15.75" x14ac:dyDescent="0.25">
      <c r="A1631" s="3">
        <v>43133</v>
      </c>
      <c r="B1631" s="2">
        <v>30.24</v>
      </c>
      <c r="C1631" s="2">
        <v>249.45</v>
      </c>
      <c r="D1631" s="2">
        <v>12.69</v>
      </c>
      <c r="E1631" s="6">
        <f t="shared" si="31"/>
        <v>-4.2091030223560144E-2</v>
      </c>
      <c r="F1631" s="6">
        <f t="shared" si="31"/>
        <v>-3.8920006490362903E-2</v>
      </c>
      <c r="G1631" s="6">
        <f t="shared" si="31"/>
        <v>-4.7169898781389101E-3</v>
      </c>
    </row>
    <row r="1632" spans="1:7" ht="15.75" x14ac:dyDescent="0.25">
      <c r="A1632" s="3">
        <v>43140</v>
      </c>
      <c r="B1632" s="2">
        <v>28.55</v>
      </c>
      <c r="C1632" s="2">
        <v>236.71</v>
      </c>
      <c r="D1632" s="2">
        <v>12.69</v>
      </c>
      <c r="E1632" s="6">
        <f t="shared" si="31"/>
        <v>-5.7508615209312892E-2</v>
      </c>
      <c r="F1632" s="6">
        <f t="shared" si="31"/>
        <v>-5.242273110874679E-2</v>
      </c>
      <c r="G1632" s="6">
        <f t="shared" si="31"/>
        <v>0</v>
      </c>
    </row>
    <row r="1633" spans="1:7" ht="15.75" x14ac:dyDescent="0.25">
      <c r="A1633" s="3">
        <v>43147</v>
      </c>
      <c r="B1633" s="2">
        <v>30.13</v>
      </c>
      <c r="C1633" s="2">
        <v>247.06</v>
      </c>
      <c r="D1633" s="2">
        <v>12.66</v>
      </c>
      <c r="E1633" s="6">
        <f t="shared" si="31"/>
        <v>5.3864417040190654E-2</v>
      </c>
      <c r="F1633" s="6">
        <f t="shared" si="31"/>
        <v>4.2795458910368123E-2</v>
      </c>
      <c r="G1633" s="6">
        <f t="shared" si="31"/>
        <v>-2.3668650102661678E-3</v>
      </c>
    </row>
    <row r="1634" spans="1:7" ht="15.75" x14ac:dyDescent="0.25">
      <c r="A1634" s="3">
        <v>43154</v>
      </c>
      <c r="B1634" s="2">
        <v>30.42</v>
      </c>
      <c r="C1634" s="2">
        <v>248.48</v>
      </c>
      <c r="D1634" s="2">
        <v>12.66</v>
      </c>
      <c r="E1634" s="6">
        <f t="shared" si="31"/>
        <v>9.5789336889369209E-3</v>
      </c>
      <c r="F1634" s="6">
        <f t="shared" si="31"/>
        <v>5.7311372917092851E-3</v>
      </c>
      <c r="G1634" s="6">
        <f t="shared" si="31"/>
        <v>0</v>
      </c>
    </row>
    <row r="1635" spans="1:7" ht="15.75" x14ac:dyDescent="0.25">
      <c r="A1635" s="3">
        <v>43161</v>
      </c>
      <c r="B1635" s="2">
        <v>29.54</v>
      </c>
      <c r="C1635" s="2">
        <v>243.54</v>
      </c>
      <c r="D1635" s="2">
        <v>12.69</v>
      </c>
      <c r="E1635" s="6">
        <f t="shared" si="31"/>
        <v>-2.9355009727913169E-2</v>
      </c>
      <c r="F1635" s="6">
        <f t="shared" si="31"/>
        <v>-2.0081159321515531E-2</v>
      </c>
      <c r="G1635" s="6">
        <f t="shared" si="31"/>
        <v>2.3668650102660225E-3</v>
      </c>
    </row>
    <row r="1636" spans="1:7" ht="15.75" x14ac:dyDescent="0.25">
      <c r="A1636" s="3">
        <v>43168</v>
      </c>
      <c r="B1636" s="2">
        <v>30.56</v>
      </c>
      <c r="C1636" s="2">
        <v>252.27</v>
      </c>
      <c r="D1636" s="2">
        <v>12.67</v>
      </c>
      <c r="E1636" s="6">
        <f t="shared" si="31"/>
        <v>3.3946687195086055E-2</v>
      </c>
      <c r="F1636" s="6">
        <f t="shared" si="31"/>
        <v>3.521874243405497E-2</v>
      </c>
      <c r="G1636" s="6">
        <f t="shared" si="31"/>
        <v>-1.5772873932486113E-3</v>
      </c>
    </row>
    <row r="1637" spans="1:7" ht="15.75" x14ac:dyDescent="0.25">
      <c r="A1637" s="3">
        <v>43175</v>
      </c>
      <c r="B1637" s="2">
        <v>30.6</v>
      </c>
      <c r="C1637" s="2">
        <v>249.25</v>
      </c>
      <c r="D1637" s="2">
        <v>12.67</v>
      </c>
      <c r="E1637" s="6">
        <f t="shared" si="31"/>
        <v>1.3080446600153889E-3</v>
      </c>
      <c r="F1637" s="6">
        <f t="shared" si="31"/>
        <v>-1.2043533670968568E-2</v>
      </c>
      <c r="G1637" s="6">
        <f t="shared" si="31"/>
        <v>0</v>
      </c>
    </row>
    <row r="1638" spans="1:7" ht="15.75" x14ac:dyDescent="0.25">
      <c r="A1638" s="3">
        <v>43182</v>
      </c>
      <c r="B1638" s="2">
        <v>29.05</v>
      </c>
      <c r="C1638" s="2">
        <v>234.43</v>
      </c>
      <c r="D1638" s="2">
        <v>12.67</v>
      </c>
      <c r="E1638" s="6">
        <f t="shared" si="31"/>
        <v>-5.1981525660414897E-2</v>
      </c>
      <c r="F1638" s="6">
        <f t="shared" si="31"/>
        <v>-6.1299372980521162E-2</v>
      </c>
      <c r="G1638" s="6">
        <f t="shared" si="31"/>
        <v>0</v>
      </c>
    </row>
    <row r="1639" spans="1:7" ht="15.75" x14ac:dyDescent="0.25">
      <c r="A1639" s="3">
        <v>43189</v>
      </c>
      <c r="B1639" s="2">
        <v>29.51</v>
      </c>
      <c r="C1639" s="2">
        <v>239.24</v>
      </c>
      <c r="D1639" s="2">
        <v>12.73</v>
      </c>
      <c r="E1639" s="6">
        <f t="shared" si="31"/>
        <v>1.5710705656927788E-2</v>
      </c>
      <c r="F1639" s="6">
        <f t="shared" si="31"/>
        <v>2.0310196314929817E-2</v>
      </c>
      <c r="G1639" s="6">
        <f t="shared" si="31"/>
        <v>4.7244182362674242E-3</v>
      </c>
    </row>
    <row r="1640" spans="1:7" ht="15.75" x14ac:dyDescent="0.25">
      <c r="A1640" s="3">
        <v>43196</v>
      </c>
      <c r="B1640" s="2">
        <v>29.02</v>
      </c>
      <c r="C1640" s="2">
        <v>236</v>
      </c>
      <c r="D1640" s="2">
        <v>12.72</v>
      </c>
      <c r="E1640" s="6">
        <f t="shared" si="31"/>
        <v>-1.6743941498806376E-2</v>
      </c>
      <c r="F1640" s="6">
        <f t="shared" si="31"/>
        <v>-1.3635427150746242E-2</v>
      </c>
      <c r="G1640" s="6">
        <f t="shared" si="31"/>
        <v>-7.8585465733909158E-4</v>
      </c>
    </row>
    <row r="1641" spans="1:7" ht="15.75" x14ac:dyDescent="0.25">
      <c r="A1641" s="3">
        <v>43203</v>
      </c>
      <c r="B1641" s="2">
        <v>29.51</v>
      </c>
      <c r="C1641" s="2">
        <v>240.82</v>
      </c>
      <c r="D1641" s="2">
        <v>12.72</v>
      </c>
      <c r="E1641" s="6">
        <f t="shared" si="31"/>
        <v>1.674394149880638E-2</v>
      </c>
      <c r="F1641" s="6">
        <f t="shared" si="31"/>
        <v>2.0217961438462929E-2</v>
      </c>
      <c r="G1641" s="6">
        <f t="shared" si="31"/>
        <v>0</v>
      </c>
    </row>
    <row r="1642" spans="1:7" ht="15.75" x14ac:dyDescent="0.25">
      <c r="A1642" s="3">
        <v>43210</v>
      </c>
      <c r="B1642" s="2">
        <v>29.51</v>
      </c>
      <c r="C1642" s="2">
        <v>242.12</v>
      </c>
      <c r="D1642" s="2">
        <v>12.69</v>
      </c>
      <c r="E1642" s="6">
        <f t="shared" si="31"/>
        <v>0</v>
      </c>
      <c r="F1642" s="6">
        <f t="shared" si="31"/>
        <v>5.3837045594136374E-3</v>
      </c>
      <c r="G1642" s="6">
        <f t="shared" si="31"/>
        <v>-2.3612761856799313E-3</v>
      </c>
    </row>
    <row r="1643" spans="1:7" ht="15.75" x14ac:dyDescent="0.25">
      <c r="A1643" s="3">
        <v>43217</v>
      </c>
      <c r="B1643" s="2">
        <v>29.52</v>
      </c>
      <c r="C1643" s="2">
        <v>242.11</v>
      </c>
      <c r="D1643" s="2">
        <v>12.67</v>
      </c>
      <c r="E1643" s="6">
        <f t="shared" si="31"/>
        <v>3.388107774236723E-4</v>
      </c>
      <c r="F1643" s="6">
        <f t="shared" si="31"/>
        <v>-4.130268674557808E-5</v>
      </c>
      <c r="G1643" s="6">
        <f t="shared" si="31"/>
        <v>-1.5772873932486113E-3</v>
      </c>
    </row>
    <row r="1644" spans="1:7" ht="15.75" x14ac:dyDescent="0.25">
      <c r="A1644" s="3">
        <v>43224</v>
      </c>
      <c r="B1644" s="2">
        <v>29.64</v>
      </c>
      <c r="C1644" s="2">
        <v>241.6</v>
      </c>
      <c r="D1644" s="2">
        <v>12.76</v>
      </c>
      <c r="E1644" s="6">
        <f t="shared" si="31"/>
        <v>4.056800695614469E-3</v>
      </c>
      <c r="F1644" s="6">
        <f t="shared" si="31"/>
        <v>-2.1087022760810296E-3</v>
      </c>
      <c r="G1644" s="6">
        <f t="shared" si="31"/>
        <v>7.0782835835960728E-3</v>
      </c>
    </row>
    <row r="1645" spans="1:7" ht="15.75" x14ac:dyDescent="0.25">
      <c r="A1645" s="3">
        <v>43231</v>
      </c>
      <c r="B1645" s="2">
        <v>30.34</v>
      </c>
      <c r="C1645" s="2">
        <v>247.6</v>
      </c>
      <c r="D1645" s="2">
        <v>12.77</v>
      </c>
      <c r="E1645" s="6">
        <f t="shared" si="31"/>
        <v>2.3342173492500107E-2</v>
      </c>
      <c r="F1645" s="6">
        <f t="shared" si="31"/>
        <v>2.4531074749781116E-2</v>
      </c>
      <c r="G1645" s="6">
        <f t="shared" si="31"/>
        <v>7.8339212780407738E-4</v>
      </c>
    </row>
    <row r="1646" spans="1:7" ht="15.75" x14ac:dyDescent="0.25">
      <c r="A1646" s="3">
        <v>43238</v>
      </c>
      <c r="B1646" s="2">
        <v>30.15</v>
      </c>
      <c r="C1646" s="2">
        <v>246.43</v>
      </c>
      <c r="D1646" s="2">
        <v>12.72</v>
      </c>
      <c r="E1646" s="6">
        <f t="shared" si="31"/>
        <v>-6.2820507471917555E-3</v>
      </c>
      <c r="F1646" s="6">
        <f t="shared" si="31"/>
        <v>-4.7365633156480165E-3</v>
      </c>
      <c r="G1646" s="6">
        <f t="shared" si="31"/>
        <v>-3.9231121324717786E-3</v>
      </c>
    </row>
    <row r="1647" spans="1:7" ht="15.75" x14ac:dyDescent="0.25">
      <c r="A1647" s="3">
        <v>43245</v>
      </c>
      <c r="B1647" s="2">
        <v>30.08</v>
      </c>
      <c r="C1647" s="2">
        <v>247.24</v>
      </c>
      <c r="D1647" s="2">
        <v>12.76</v>
      </c>
      <c r="E1647" s="6">
        <f t="shared" si="31"/>
        <v>-2.3244240915553855E-3</v>
      </c>
      <c r="F1647" s="6">
        <f t="shared" si="31"/>
        <v>3.2815472962796572E-3</v>
      </c>
      <c r="G1647" s="6">
        <f t="shared" si="31"/>
        <v>3.1397200046676247E-3</v>
      </c>
    </row>
    <row r="1648" spans="1:7" ht="15.75" x14ac:dyDescent="0.25">
      <c r="A1648" s="3">
        <v>43252</v>
      </c>
      <c r="B1648" s="2">
        <v>30.13</v>
      </c>
      <c r="C1648" s="2">
        <v>248.57</v>
      </c>
      <c r="D1648" s="2">
        <v>12.82</v>
      </c>
      <c r="E1648" s="6">
        <f t="shared" si="31"/>
        <v>1.660854060570768E-3</v>
      </c>
      <c r="F1648" s="6">
        <f t="shared" si="31"/>
        <v>5.364971219237109E-3</v>
      </c>
      <c r="G1648" s="6">
        <f t="shared" si="31"/>
        <v>4.6911735758802392E-3</v>
      </c>
    </row>
    <row r="1649" spans="1:7" ht="15.75" x14ac:dyDescent="0.25">
      <c r="A1649" s="3">
        <v>43259</v>
      </c>
      <c r="B1649" s="2">
        <v>30.64</v>
      </c>
      <c r="C1649" s="2">
        <v>252.68</v>
      </c>
      <c r="D1649" s="2">
        <v>12.81</v>
      </c>
      <c r="E1649" s="6">
        <f t="shared" si="31"/>
        <v>1.6784991730180783E-2</v>
      </c>
      <c r="F1649" s="6">
        <f t="shared" si="31"/>
        <v>1.6399370020189957E-2</v>
      </c>
      <c r="G1649" s="6">
        <f t="shared" si="31"/>
        <v>-7.8033558388108666E-4</v>
      </c>
    </row>
    <row r="1650" spans="1:7" ht="15.75" x14ac:dyDescent="0.25">
      <c r="A1650" s="3">
        <v>43266</v>
      </c>
      <c r="B1650" s="2">
        <v>30.87</v>
      </c>
      <c r="C1650" s="2">
        <v>252.86</v>
      </c>
      <c r="D1650" s="2">
        <v>12.8</v>
      </c>
      <c r="E1650" s="6">
        <f t="shared" si="31"/>
        <v>7.4784936416773485E-3</v>
      </c>
      <c r="F1650" s="6">
        <f t="shared" si="31"/>
        <v>7.1210985325196067E-4</v>
      </c>
      <c r="G1650" s="6">
        <f t="shared" si="31"/>
        <v>-7.809449830713962E-4</v>
      </c>
    </row>
    <row r="1651" spans="1:7" ht="15.75" x14ac:dyDescent="0.25">
      <c r="A1651" s="3">
        <v>43273</v>
      </c>
      <c r="B1651" s="2">
        <v>30.33</v>
      </c>
      <c r="C1651" s="2">
        <v>250.65</v>
      </c>
      <c r="D1651" s="2">
        <v>12.81</v>
      </c>
      <c r="E1651" s="6">
        <f t="shared" si="31"/>
        <v>-1.7647516813578228E-2</v>
      </c>
      <c r="F1651" s="6">
        <f t="shared" si="31"/>
        <v>-8.7784321742392958E-3</v>
      </c>
      <c r="G1651" s="6">
        <f t="shared" si="31"/>
        <v>7.8094498307135099E-4</v>
      </c>
    </row>
    <row r="1652" spans="1:7" ht="15.75" x14ac:dyDescent="0.25">
      <c r="A1652" s="3">
        <v>43280</v>
      </c>
      <c r="B1652" s="2">
        <v>29.7</v>
      </c>
      <c r="C1652" s="2">
        <v>247.36</v>
      </c>
      <c r="D1652" s="2">
        <v>12.84</v>
      </c>
      <c r="E1652" s="6">
        <f t="shared" si="31"/>
        <v>-2.0990275891835743E-2</v>
      </c>
      <c r="F1652" s="6">
        <f t="shared" si="31"/>
        <v>-1.321277831045521E-2</v>
      </c>
      <c r="G1652" s="6">
        <f t="shared" si="31"/>
        <v>2.339182353172241E-3</v>
      </c>
    </row>
    <row r="1653" spans="1:7" ht="15.75" x14ac:dyDescent="0.25">
      <c r="A1653" s="3">
        <v>43287</v>
      </c>
      <c r="B1653" s="2">
        <v>29.88</v>
      </c>
      <c r="C1653" s="2">
        <v>251.22</v>
      </c>
      <c r="D1653" s="2">
        <v>12.86</v>
      </c>
      <c r="E1653" s="6">
        <f t="shared" si="31"/>
        <v>6.0423144559626617E-3</v>
      </c>
      <c r="F1653" s="6">
        <f t="shared" si="31"/>
        <v>1.5484283860049861E-2</v>
      </c>
      <c r="G1653" s="6">
        <f t="shared" si="31"/>
        <v>1.556420547658158E-3</v>
      </c>
    </row>
    <row r="1654" spans="1:7" ht="15.75" x14ac:dyDescent="0.25">
      <c r="A1654" s="3">
        <v>43294</v>
      </c>
      <c r="B1654" s="2">
        <v>30.27</v>
      </c>
      <c r="C1654" s="2">
        <v>255.09</v>
      </c>
      <c r="D1654" s="2">
        <v>12.87</v>
      </c>
      <c r="E1654" s="6">
        <f t="shared" si="31"/>
        <v>1.2967762769010663E-2</v>
      </c>
      <c r="F1654" s="6">
        <f t="shared" si="31"/>
        <v>1.5287374806703917E-2</v>
      </c>
      <c r="G1654" s="6">
        <f t="shared" si="31"/>
        <v>7.7730279856201285E-4</v>
      </c>
    </row>
    <row r="1655" spans="1:7" ht="15.75" x14ac:dyDescent="0.25">
      <c r="A1655" s="3">
        <v>43301</v>
      </c>
      <c r="B1655" s="2">
        <v>30.46</v>
      </c>
      <c r="C1655" s="2">
        <v>255.18</v>
      </c>
      <c r="D1655" s="2">
        <v>12.87</v>
      </c>
      <c r="E1655" s="6">
        <f t="shared" si="31"/>
        <v>6.2572244333884194E-3</v>
      </c>
      <c r="F1655" s="6">
        <f t="shared" si="31"/>
        <v>3.5275442778638421E-4</v>
      </c>
      <c r="G1655" s="6">
        <f t="shared" si="31"/>
        <v>0</v>
      </c>
    </row>
    <row r="1656" spans="1:7" ht="15.75" x14ac:dyDescent="0.25">
      <c r="A1656" s="3">
        <v>43308</v>
      </c>
      <c r="B1656" s="2">
        <v>30.32</v>
      </c>
      <c r="C1656" s="2">
        <v>256.74</v>
      </c>
      <c r="D1656" s="2">
        <v>12.85</v>
      </c>
      <c r="E1656" s="6">
        <f t="shared" si="31"/>
        <v>-4.6067866928448335E-3</v>
      </c>
      <c r="F1656" s="6">
        <f t="shared" si="31"/>
        <v>6.0947211631833462E-3</v>
      </c>
      <c r="G1656" s="6">
        <f t="shared" si="31"/>
        <v>-1.5552102668064743E-3</v>
      </c>
    </row>
    <row r="1657" spans="1:7" ht="15.75" x14ac:dyDescent="0.25">
      <c r="A1657" s="3">
        <v>43315</v>
      </c>
      <c r="B1657" s="2">
        <v>29.89</v>
      </c>
      <c r="C1657" s="2">
        <v>258.79000000000002</v>
      </c>
      <c r="D1657" s="2">
        <v>12.86</v>
      </c>
      <c r="E1657" s="6">
        <f t="shared" si="31"/>
        <v>-1.4283584478324408E-2</v>
      </c>
      <c r="F1657" s="6">
        <f t="shared" si="31"/>
        <v>7.9530223470735111E-3</v>
      </c>
      <c r="G1657" s="6">
        <f t="shared" si="31"/>
        <v>7.7790746824452095E-4</v>
      </c>
    </row>
    <row r="1658" spans="1:7" ht="15.75" x14ac:dyDescent="0.25">
      <c r="A1658" s="3">
        <v>43322</v>
      </c>
      <c r="B1658" s="2">
        <v>29.59</v>
      </c>
      <c r="C1658" s="2">
        <v>258.31</v>
      </c>
      <c r="D1658" s="2">
        <v>12.86</v>
      </c>
      <c r="E1658" s="6">
        <f t="shared" si="31"/>
        <v>-1.0087509883728221E-2</v>
      </c>
      <c r="F1658" s="6">
        <f t="shared" si="31"/>
        <v>-1.8565079785916587E-3</v>
      </c>
      <c r="G1658" s="6">
        <f t="shared" si="31"/>
        <v>0</v>
      </c>
    </row>
    <row r="1659" spans="1:7" ht="15.75" x14ac:dyDescent="0.25">
      <c r="A1659" s="3">
        <v>43329</v>
      </c>
      <c r="B1659" s="2">
        <v>28.9</v>
      </c>
      <c r="C1659" s="2">
        <v>260.02</v>
      </c>
      <c r="D1659" s="2">
        <v>12.87</v>
      </c>
      <c r="E1659" s="6">
        <f t="shared" si="31"/>
        <v>-2.3594871293731903E-2</v>
      </c>
      <c r="F1659" s="6">
        <f t="shared" si="31"/>
        <v>6.5981371087603666E-3</v>
      </c>
      <c r="G1659" s="6">
        <f t="shared" si="31"/>
        <v>7.7730279856201285E-4</v>
      </c>
    </row>
    <row r="1660" spans="1:7" ht="15.75" x14ac:dyDescent="0.25">
      <c r="A1660" s="3">
        <v>43336</v>
      </c>
      <c r="B1660" s="2">
        <v>29.58</v>
      </c>
      <c r="C1660" s="2">
        <v>262.29000000000002</v>
      </c>
      <c r="D1660" s="2">
        <v>12.87</v>
      </c>
      <c r="E1660" s="6">
        <f t="shared" si="31"/>
        <v>2.3256862164267183E-2</v>
      </c>
      <c r="F1660" s="6">
        <f t="shared" si="31"/>
        <v>8.6922107268869002E-3</v>
      </c>
      <c r="G1660" s="6">
        <f t="shared" si="31"/>
        <v>0</v>
      </c>
    </row>
    <row r="1661" spans="1:7" ht="15.75" x14ac:dyDescent="0.25">
      <c r="A1661" s="3">
        <v>43343</v>
      </c>
      <c r="B1661" s="2">
        <v>29.68</v>
      </c>
      <c r="C1661" s="2">
        <v>264.87</v>
      </c>
      <c r="D1661" s="2">
        <v>12.9</v>
      </c>
      <c r="E1661" s="6">
        <f t="shared" si="31"/>
        <v>3.3749610165260007E-3</v>
      </c>
      <c r="F1661" s="6">
        <f t="shared" si="31"/>
        <v>9.7883777206915039E-3</v>
      </c>
      <c r="G1661" s="6">
        <f t="shared" si="31"/>
        <v>2.3282897595911681E-3</v>
      </c>
    </row>
    <row r="1662" spans="1:7" ht="15.75" x14ac:dyDescent="0.25">
      <c r="A1662" s="3">
        <v>43350</v>
      </c>
      <c r="B1662" s="2">
        <v>28.45</v>
      </c>
      <c r="C1662" s="2">
        <v>262.25</v>
      </c>
      <c r="D1662" s="2">
        <v>12.87</v>
      </c>
      <c r="E1662" s="6">
        <f t="shared" si="31"/>
        <v>-4.232525772683976E-2</v>
      </c>
      <c r="F1662" s="6">
        <f t="shared" si="31"/>
        <v>-9.9408923051941996E-3</v>
      </c>
      <c r="G1662" s="6">
        <f t="shared" si="31"/>
        <v>-2.3282897595911845E-3</v>
      </c>
    </row>
    <row r="1663" spans="1:7" ht="15.75" x14ac:dyDescent="0.25">
      <c r="A1663" s="3">
        <v>43357</v>
      </c>
      <c r="B1663" s="2">
        <v>29.03</v>
      </c>
      <c r="C1663" s="2">
        <v>265.42</v>
      </c>
      <c r="D1663" s="2">
        <v>12.85</v>
      </c>
      <c r="E1663" s="6">
        <f t="shared" si="31"/>
        <v>2.0181617464198581E-2</v>
      </c>
      <c r="F1663" s="6">
        <f t="shared" si="31"/>
        <v>1.2015229732696673E-2</v>
      </c>
      <c r="G1663" s="6">
        <f t="shared" si="31"/>
        <v>-1.5552102668064743E-3</v>
      </c>
    </row>
    <row r="1664" spans="1:7" ht="15.75" x14ac:dyDescent="0.25">
      <c r="A1664" s="3">
        <v>43364</v>
      </c>
      <c r="B1664" s="2">
        <v>29.53</v>
      </c>
      <c r="C1664" s="2">
        <v>267.69</v>
      </c>
      <c r="D1664" s="2">
        <v>12.81</v>
      </c>
      <c r="E1664" s="6">
        <f t="shared" si="31"/>
        <v>1.7076917719292685E-2</v>
      </c>
      <c r="F1664" s="6">
        <f t="shared" si="31"/>
        <v>8.5161175710664026E-3</v>
      </c>
      <c r="G1664" s="6">
        <f t="shared" si="31"/>
        <v>-3.1176954325859165E-3</v>
      </c>
    </row>
    <row r="1665" spans="1:7" ht="15.75" x14ac:dyDescent="0.25">
      <c r="A1665" s="3">
        <v>43371</v>
      </c>
      <c r="B1665" s="2">
        <v>29.25</v>
      </c>
      <c r="C1665" s="2">
        <v>266.33</v>
      </c>
      <c r="D1665" s="2">
        <v>12.85</v>
      </c>
      <c r="E1665" s="6">
        <f t="shared" si="31"/>
        <v>-9.5271220779658602E-3</v>
      </c>
      <c r="F1665" s="6">
        <f t="shared" si="31"/>
        <v>-5.0934532048818289E-3</v>
      </c>
      <c r="G1665" s="6">
        <f t="shared" si="31"/>
        <v>3.1176954325859312E-3</v>
      </c>
    </row>
    <row r="1666" spans="1:7" ht="15.75" x14ac:dyDescent="0.25">
      <c r="A1666" s="3">
        <v>43378</v>
      </c>
      <c r="B1666" s="2">
        <v>27.99</v>
      </c>
      <c r="C1666" s="2">
        <v>263.81</v>
      </c>
      <c r="D1666" s="2">
        <v>12.78</v>
      </c>
      <c r="E1666" s="6">
        <f t="shared" si="31"/>
        <v>-4.40322701505034E-2</v>
      </c>
      <c r="F1666" s="6">
        <f t="shared" si="31"/>
        <v>-9.506994304858846E-3</v>
      </c>
      <c r="G1666" s="6">
        <f t="shared" si="31"/>
        <v>-5.4623623918400397E-3</v>
      </c>
    </row>
    <row r="1667" spans="1:7" ht="15.75" x14ac:dyDescent="0.25">
      <c r="A1667" s="3">
        <v>43385</v>
      </c>
      <c r="B1667" s="2">
        <v>26.84</v>
      </c>
      <c r="C1667" s="2">
        <v>253.07</v>
      </c>
      <c r="D1667" s="2">
        <v>12.75</v>
      </c>
      <c r="E1667" s="6">
        <f t="shared" si="31"/>
        <v>-4.1953991423881051E-2</v>
      </c>
      <c r="F1667" s="6">
        <f t="shared" si="31"/>
        <v>-4.1563016769820417E-2</v>
      </c>
      <c r="G1667" s="6">
        <f t="shared" si="31"/>
        <v>-2.3501773449535156E-3</v>
      </c>
    </row>
    <row r="1668" spans="1:7" ht="15.75" x14ac:dyDescent="0.25">
      <c r="A1668" s="3">
        <v>43392</v>
      </c>
      <c r="B1668" s="2">
        <v>26.46</v>
      </c>
      <c r="C1668" s="2">
        <v>253.18</v>
      </c>
      <c r="D1668" s="2">
        <v>12.74</v>
      </c>
      <c r="E1668" s="6">
        <f t="shared" si="31"/>
        <v>-1.4259153416671423E-2</v>
      </c>
      <c r="F1668" s="6">
        <f t="shared" si="31"/>
        <v>4.3456790807362797E-4</v>
      </c>
      <c r="G1668" s="6">
        <f t="shared" si="31"/>
        <v>-7.8462146041781791E-4</v>
      </c>
    </row>
    <row r="1669" spans="1:7" ht="15.75" x14ac:dyDescent="0.25">
      <c r="A1669" s="3">
        <v>43399</v>
      </c>
      <c r="B1669" s="2">
        <v>25.64</v>
      </c>
      <c r="C1669" s="2">
        <v>243.21</v>
      </c>
      <c r="D1669" s="2">
        <v>12.77</v>
      </c>
      <c r="E1669" s="6">
        <f t="shared" si="31"/>
        <v>-3.148052663434036E-2</v>
      </c>
      <c r="F1669" s="6">
        <f t="shared" si="31"/>
        <v>-4.0175430540956687E-2</v>
      </c>
      <c r="G1669" s="6">
        <f t="shared" si="31"/>
        <v>2.3520199004305954E-3</v>
      </c>
    </row>
    <row r="1670" spans="1:7" ht="15.75" x14ac:dyDescent="0.25">
      <c r="A1670" s="3">
        <v>43406</v>
      </c>
      <c r="B1670" s="2">
        <v>26.94</v>
      </c>
      <c r="C1670" s="2">
        <v>249.16</v>
      </c>
      <c r="D1670" s="2">
        <v>12.74</v>
      </c>
      <c r="E1670" s="6">
        <f t="shared" ref="E1670:G1692" si="32">LN(B1670/B1669)</f>
        <v>4.9458538929748622E-2</v>
      </c>
      <c r="F1670" s="6">
        <f t="shared" si="32"/>
        <v>2.4169992718219343E-2</v>
      </c>
      <c r="G1670" s="6">
        <f t="shared" si="32"/>
        <v>-2.3520199004305777E-3</v>
      </c>
    </row>
    <row r="1671" spans="1:7" ht="15.75" x14ac:dyDescent="0.25">
      <c r="A1671" s="3">
        <v>43413</v>
      </c>
      <c r="B1671" s="2">
        <v>26.45</v>
      </c>
      <c r="C1671" s="2">
        <v>254.66</v>
      </c>
      <c r="D1671" s="2">
        <v>12.76</v>
      </c>
      <c r="E1671" s="6">
        <f t="shared" si="32"/>
        <v>-1.8356012677909622E-2</v>
      </c>
      <c r="F1671" s="6">
        <f t="shared" si="32"/>
        <v>2.183406175934469E-2</v>
      </c>
      <c r="G1671" s="6">
        <f t="shared" si="32"/>
        <v>1.5686277726264339E-3</v>
      </c>
    </row>
    <row r="1672" spans="1:7" ht="15.75" x14ac:dyDescent="0.25">
      <c r="A1672" s="3">
        <v>43420</v>
      </c>
      <c r="B1672" s="2">
        <v>26.43</v>
      </c>
      <c r="C1672" s="2">
        <v>250.73</v>
      </c>
      <c r="D1672" s="2">
        <v>12.79</v>
      </c>
      <c r="E1672" s="6">
        <f t="shared" si="32"/>
        <v>-7.5642968811058585E-4</v>
      </c>
      <c r="F1672" s="6">
        <f t="shared" si="32"/>
        <v>-1.5552659202146303E-2</v>
      </c>
      <c r="G1672" s="6">
        <f t="shared" si="32"/>
        <v>2.348337674107429E-3</v>
      </c>
    </row>
    <row r="1673" spans="1:7" ht="15.75" x14ac:dyDescent="0.25">
      <c r="A1673" s="3">
        <v>43427</v>
      </c>
      <c r="B1673" s="2">
        <v>25.77</v>
      </c>
      <c r="C1673" s="2">
        <v>241.28</v>
      </c>
      <c r="D1673" s="2">
        <v>12.82</v>
      </c>
      <c r="E1673" s="6">
        <f t="shared" si="32"/>
        <v>-2.5288703951924195E-2</v>
      </c>
      <c r="F1673" s="6">
        <f t="shared" si="32"/>
        <v>-3.8418578123551934E-2</v>
      </c>
      <c r="G1673" s="6">
        <f t="shared" si="32"/>
        <v>2.3428359017726671E-3</v>
      </c>
    </row>
    <row r="1674" spans="1:7" ht="15.75" x14ac:dyDescent="0.25">
      <c r="A1674" s="3">
        <v>43434</v>
      </c>
      <c r="B1674" s="2">
        <v>26.77</v>
      </c>
      <c r="C1674" s="2">
        <v>253.12</v>
      </c>
      <c r="D1674" s="2">
        <v>12.89</v>
      </c>
      <c r="E1674" s="6">
        <f t="shared" si="32"/>
        <v>3.80708328679875E-2</v>
      </c>
      <c r="F1674" s="6">
        <f t="shared" si="32"/>
        <v>4.7905599759697853E-2</v>
      </c>
      <c r="G1674" s="6">
        <f t="shared" si="32"/>
        <v>5.4453654585721383E-3</v>
      </c>
    </row>
    <row r="1675" spans="1:7" ht="15.75" x14ac:dyDescent="0.25">
      <c r="A1675" s="3">
        <v>43441</v>
      </c>
      <c r="B1675" s="2">
        <v>25.87</v>
      </c>
      <c r="C1675" s="2">
        <v>241.59</v>
      </c>
      <c r="D1675" s="2">
        <v>12.95</v>
      </c>
      <c r="E1675" s="6">
        <f t="shared" si="32"/>
        <v>-3.419786133432335E-2</v>
      </c>
      <c r="F1675" s="6">
        <f t="shared" si="32"/>
        <v>-4.6621610103725813E-2</v>
      </c>
      <c r="G1675" s="6">
        <f t="shared" si="32"/>
        <v>4.6439711944505973E-3</v>
      </c>
    </row>
    <row r="1676" spans="1:7" ht="15.75" x14ac:dyDescent="0.25">
      <c r="A1676" s="3">
        <v>43448</v>
      </c>
      <c r="B1676" s="2">
        <v>25.59</v>
      </c>
      <c r="C1676" s="2">
        <v>238.61</v>
      </c>
      <c r="D1676" s="2">
        <v>12.93</v>
      </c>
      <c r="E1676" s="6">
        <f t="shared" si="32"/>
        <v>-1.0882346026240344E-2</v>
      </c>
      <c r="F1676" s="6">
        <f t="shared" si="32"/>
        <v>-1.2411654541629591E-2</v>
      </c>
      <c r="G1676" s="6">
        <f t="shared" si="32"/>
        <v>-1.5455953617805973E-3</v>
      </c>
    </row>
    <row r="1677" spans="1:7" ht="15.75" x14ac:dyDescent="0.25">
      <c r="A1677" s="3">
        <v>43455</v>
      </c>
      <c r="B1677" s="2">
        <v>24.23</v>
      </c>
      <c r="C1677" s="2">
        <v>221.83</v>
      </c>
      <c r="D1677" s="2">
        <v>12.98</v>
      </c>
      <c r="E1677" s="6">
        <f t="shared" si="32"/>
        <v>-5.4610115343263009E-2</v>
      </c>
      <c r="F1677" s="6">
        <f t="shared" si="32"/>
        <v>-7.2919097175790898E-2</v>
      </c>
      <c r="G1677" s="6">
        <f t="shared" si="32"/>
        <v>3.8595184921779032E-3</v>
      </c>
    </row>
    <row r="1678" spans="1:7" ht="15.75" x14ac:dyDescent="0.25">
      <c r="A1678" s="3">
        <v>43462</v>
      </c>
      <c r="B1678" s="2">
        <v>24.81</v>
      </c>
      <c r="C1678" s="2">
        <v>228.25</v>
      </c>
      <c r="D1678" s="2">
        <v>12.99</v>
      </c>
      <c r="E1678" s="6">
        <f t="shared" si="32"/>
        <v>2.3655262875275172E-2</v>
      </c>
      <c r="F1678" s="6">
        <f t="shared" si="32"/>
        <v>2.8530196716935179E-2</v>
      </c>
      <c r="G1678" s="6">
        <f t="shared" si="32"/>
        <v>7.7011940656425209E-4</v>
      </c>
    </row>
    <row r="1679" spans="1:7" ht="15.75" x14ac:dyDescent="0.25">
      <c r="A1679" s="3">
        <v>43469</v>
      </c>
      <c r="B1679" s="2">
        <v>25.2</v>
      </c>
      <c r="C1679" s="2">
        <v>232.58</v>
      </c>
      <c r="D1679" s="2">
        <v>13.06</v>
      </c>
      <c r="E1679" s="6">
        <f t="shared" si="32"/>
        <v>1.5597196813667988E-2</v>
      </c>
      <c r="F1679" s="6">
        <f t="shared" si="32"/>
        <v>1.8792732389819357E-2</v>
      </c>
      <c r="G1679" s="6">
        <f t="shared" si="32"/>
        <v>5.3742931657769413E-3</v>
      </c>
    </row>
    <row r="1680" spans="1:7" ht="15.75" x14ac:dyDescent="0.25">
      <c r="A1680" s="3">
        <v>43476</v>
      </c>
      <c r="B1680" s="2">
        <v>26.07</v>
      </c>
      <c r="C1680" s="2">
        <v>238.56</v>
      </c>
      <c r="D1680" s="2">
        <v>13.05</v>
      </c>
      <c r="E1680" s="6">
        <f t="shared" si="32"/>
        <v>3.3941233428032833E-2</v>
      </c>
      <c r="F1680" s="6">
        <f t="shared" si="32"/>
        <v>2.5386599151531179E-2</v>
      </c>
      <c r="G1680" s="6">
        <f t="shared" si="32"/>
        <v>-7.6599007958253449E-4</v>
      </c>
    </row>
    <row r="1681" spans="1:7" ht="15.75" x14ac:dyDescent="0.25">
      <c r="A1681" s="3">
        <v>43483</v>
      </c>
      <c r="B1681" s="2">
        <v>26.45</v>
      </c>
      <c r="C1681" s="2">
        <v>245.46</v>
      </c>
      <c r="D1681" s="2">
        <v>13.05</v>
      </c>
      <c r="E1681" s="6">
        <f t="shared" si="32"/>
        <v>1.447093035889793E-2</v>
      </c>
      <c r="F1681" s="6">
        <f t="shared" si="32"/>
        <v>2.8513150152933864E-2</v>
      </c>
      <c r="G1681" s="6">
        <f t="shared" si="32"/>
        <v>0</v>
      </c>
    </row>
    <row r="1682" spans="1:7" ht="15.75" x14ac:dyDescent="0.25">
      <c r="A1682" s="3">
        <v>43490</v>
      </c>
      <c r="B1682" s="2">
        <v>26.53</v>
      </c>
      <c r="C1682" s="2">
        <v>244.94</v>
      </c>
      <c r="D1682" s="2">
        <v>13.03</v>
      </c>
      <c r="E1682" s="6">
        <f t="shared" si="32"/>
        <v>3.0200098453400138E-3</v>
      </c>
      <c r="F1682" s="6">
        <f t="shared" si="32"/>
        <v>-2.1207185762209817E-3</v>
      </c>
      <c r="G1682" s="6">
        <f t="shared" si="32"/>
        <v>-1.5337426319487688E-3</v>
      </c>
    </row>
    <row r="1683" spans="1:7" ht="15.75" x14ac:dyDescent="0.25">
      <c r="A1683" s="3">
        <v>43497</v>
      </c>
      <c r="B1683" s="2">
        <v>26.98</v>
      </c>
      <c r="C1683" s="2">
        <v>248.89</v>
      </c>
      <c r="D1683" s="2">
        <v>13.11</v>
      </c>
      <c r="E1683" s="6">
        <f t="shared" si="32"/>
        <v>1.681968262996154E-2</v>
      </c>
      <c r="F1683" s="6">
        <f t="shared" si="32"/>
        <v>1.599774919547425E-2</v>
      </c>
      <c r="G1683" s="6">
        <f t="shared" si="32"/>
        <v>6.1209066388547093E-3</v>
      </c>
    </row>
    <row r="1684" spans="1:7" ht="15.75" x14ac:dyDescent="0.25">
      <c r="A1684" s="3">
        <v>43504</v>
      </c>
      <c r="B1684" s="2">
        <v>26.78</v>
      </c>
      <c r="C1684" s="2">
        <v>249.15</v>
      </c>
      <c r="D1684" s="2">
        <v>13.14</v>
      </c>
      <c r="E1684" s="6">
        <f t="shared" si="32"/>
        <v>-7.4405105165833412E-3</v>
      </c>
      <c r="F1684" s="6">
        <f t="shared" si="32"/>
        <v>1.0440929387981158E-3</v>
      </c>
      <c r="G1684" s="6">
        <f t="shared" si="32"/>
        <v>2.2857152808560825E-3</v>
      </c>
    </row>
    <row r="1685" spans="1:7" ht="15.75" x14ac:dyDescent="0.25">
      <c r="A1685" s="3">
        <v>43511</v>
      </c>
      <c r="B1685" s="2">
        <v>27.42</v>
      </c>
      <c r="C1685" s="2">
        <v>255.54</v>
      </c>
      <c r="D1685" s="2">
        <v>13.14</v>
      </c>
      <c r="E1685" s="6">
        <f t="shared" si="32"/>
        <v>2.3617333871141972E-2</v>
      </c>
      <c r="F1685" s="6">
        <f t="shared" si="32"/>
        <v>2.5323828435763474E-2</v>
      </c>
      <c r="G1685" s="6">
        <f t="shared" si="32"/>
        <v>0</v>
      </c>
    </row>
    <row r="1686" spans="1:7" ht="15.75" x14ac:dyDescent="0.25">
      <c r="A1686" s="3">
        <v>43518</v>
      </c>
      <c r="B1686" s="2">
        <v>27.82</v>
      </c>
      <c r="C1686" s="2">
        <v>257.19</v>
      </c>
      <c r="D1686" s="2">
        <v>13.15</v>
      </c>
      <c r="E1686" s="6">
        <f t="shared" si="32"/>
        <v>1.4482512361128448E-2</v>
      </c>
      <c r="F1686" s="6">
        <f t="shared" si="32"/>
        <v>6.4361581955970984E-3</v>
      </c>
      <c r="G1686" s="6">
        <f t="shared" si="32"/>
        <v>7.6074556730913203E-4</v>
      </c>
    </row>
    <row r="1687" spans="1:7" ht="15.75" x14ac:dyDescent="0.25">
      <c r="A1687" s="3">
        <v>43525</v>
      </c>
      <c r="B1687" s="2">
        <v>28.28</v>
      </c>
      <c r="C1687" s="2">
        <v>258.38</v>
      </c>
      <c r="D1687" s="2">
        <v>13.18</v>
      </c>
      <c r="E1687" s="6">
        <f t="shared" si="32"/>
        <v>1.6399654533075216E-2</v>
      </c>
      <c r="F1687" s="6">
        <f t="shared" si="32"/>
        <v>4.6162581733808165E-3</v>
      </c>
      <c r="G1687" s="6">
        <f t="shared" si="32"/>
        <v>2.2787704505876447E-3</v>
      </c>
    </row>
    <row r="1688" spans="1:7" ht="15.75" x14ac:dyDescent="0.25">
      <c r="A1688" s="3">
        <v>43532</v>
      </c>
      <c r="B1688" s="2">
        <v>27.62</v>
      </c>
      <c r="C1688" s="2">
        <v>252.88</v>
      </c>
      <c r="D1688" s="2">
        <v>13.22</v>
      </c>
      <c r="E1688" s="6">
        <f t="shared" si="32"/>
        <v>-2.361469304722592E-2</v>
      </c>
      <c r="F1688" s="6">
        <f t="shared" si="32"/>
        <v>-2.1516301624792896E-2</v>
      </c>
      <c r="G1688" s="6">
        <f t="shared" si="32"/>
        <v>3.0303053491790633E-3</v>
      </c>
    </row>
    <row r="1689" spans="1:7" ht="15.75" x14ac:dyDescent="0.25">
      <c r="A1689" s="3">
        <v>43539</v>
      </c>
      <c r="B1689" s="2">
        <v>28.57</v>
      </c>
      <c r="C1689" s="2">
        <v>260.33</v>
      </c>
      <c r="D1689" s="2">
        <v>13.23</v>
      </c>
      <c r="E1689" s="6">
        <f t="shared" si="32"/>
        <v>3.3817068261535514E-2</v>
      </c>
      <c r="F1689" s="6">
        <f t="shared" si="32"/>
        <v>2.9034989084929692E-2</v>
      </c>
      <c r="G1689" s="6">
        <f t="shared" si="32"/>
        <v>7.5614370332409647E-4</v>
      </c>
    </row>
    <row r="1690" spans="1:7" ht="15.75" x14ac:dyDescent="0.25">
      <c r="A1690" s="3">
        <v>43546</v>
      </c>
      <c r="B1690" s="2">
        <v>28.27</v>
      </c>
      <c r="C1690" s="2">
        <v>258.38</v>
      </c>
      <c r="D1690" s="2">
        <v>13.3</v>
      </c>
      <c r="E1690" s="6">
        <f t="shared" si="32"/>
        <v>-1.0556044537182735E-2</v>
      </c>
      <c r="F1690" s="6">
        <f t="shared" si="32"/>
        <v>-7.5186874601367365E-3</v>
      </c>
      <c r="G1690" s="6">
        <f t="shared" si="32"/>
        <v>5.2770571008438193E-3</v>
      </c>
    </row>
    <row r="1691" spans="1:7" ht="15.75" x14ac:dyDescent="0.25">
      <c r="A1691" s="3">
        <v>43553</v>
      </c>
      <c r="B1691" s="2">
        <v>28.62</v>
      </c>
      <c r="C1691" s="2">
        <v>261.56</v>
      </c>
      <c r="D1691" s="2">
        <v>13.37</v>
      </c>
      <c r="E1691" s="6">
        <f t="shared" si="32"/>
        <v>1.2304602422805951E-2</v>
      </c>
      <c r="F1691" s="6">
        <f t="shared" si="32"/>
        <v>1.2232333160920027E-2</v>
      </c>
      <c r="G1691" s="6">
        <f t="shared" si="32"/>
        <v>5.2493558861435238E-3</v>
      </c>
    </row>
    <row r="1692" spans="1:7" ht="15.75" x14ac:dyDescent="0.25">
      <c r="A1692" s="3">
        <v>43558</v>
      </c>
      <c r="B1692" s="2">
        <v>29.28</v>
      </c>
      <c r="C1692" s="2">
        <v>265.17</v>
      </c>
      <c r="D1692" s="2">
        <v>13.33</v>
      </c>
      <c r="E1692" s="6">
        <f t="shared" si="32"/>
        <v>2.2798914964806027E-2</v>
      </c>
      <c r="F1692" s="6">
        <f t="shared" si="32"/>
        <v>1.3707427047891199E-2</v>
      </c>
      <c r="G1692" s="6">
        <f t="shared" si="32"/>
        <v>-2.9962569232344161E-3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Portfolio Optimization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Ditty, Kyle</dc:creator>
  <cp:lastModifiedBy>Trevor</cp:lastModifiedBy>
  <dcterms:created xsi:type="dcterms:W3CDTF">2019-04-04T18:00:35Z</dcterms:created>
  <dcterms:modified xsi:type="dcterms:W3CDTF">2019-06-17T01:55:52Z</dcterms:modified>
</cp:coreProperties>
</file>