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callow/Desktop/"/>
    </mc:Choice>
  </mc:AlternateContent>
  <xr:revisionPtr revIDLastSave="0" documentId="8_{544D5F41-52B0-9442-9A1E-30996FEF820C}" xr6:coauthVersionLast="47" xr6:coauthVersionMax="47" xr10:uidLastSave="{00000000-0000-0000-0000-000000000000}"/>
  <bookViews>
    <workbookView xWindow="7960" yWindow="4740" windowWidth="12220" windowHeight="17700" xr2:uid="{42AE6056-C9AC-AE4D-BFB7-125169345BEA}"/>
  </bookViews>
  <sheets>
    <sheet name="PV" sheetId="1" r:id="rId1"/>
    <sheet name="FV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D12" i="1" s="1"/>
  <c r="E12" i="1" s="1"/>
  <c r="F12" i="1" s="1"/>
  <c r="B13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F11" i="1"/>
  <c r="E11" i="1"/>
  <c r="D11" i="1"/>
  <c r="C11" i="1"/>
  <c r="C11" i="2"/>
  <c r="C12" i="2"/>
  <c r="C13" i="2"/>
  <c r="D13" i="2"/>
  <c r="C14" i="2"/>
  <c r="D14" i="2"/>
  <c r="C15" i="2"/>
  <c r="D15" i="2"/>
  <c r="C16" i="2"/>
  <c r="D16" i="2"/>
  <c r="C17" i="2"/>
  <c r="C18" i="2"/>
  <c r="C19" i="2"/>
  <c r="D19" i="2"/>
  <c r="C20" i="2"/>
  <c r="D20" i="2"/>
  <c r="C21" i="2"/>
  <c r="D21" i="2"/>
  <c r="C22" i="2"/>
  <c r="D22" i="2"/>
  <c r="C23" i="2"/>
  <c r="C24" i="2"/>
  <c r="C25" i="2"/>
  <c r="D25" i="2"/>
  <c r="C26" i="2"/>
  <c r="D26" i="2"/>
  <c r="C27" i="2"/>
  <c r="D27" i="2"/>
  <c r="C28" i="2"/>
  <c r="D28" i="2"/>
  <c r="C29" i="2"/>
  <c r="C30" i="2"/>
  <c r="C31" i="2"/>
  <c r="D31" i="2"/>
  <c r="C32" i="2"/>
  <c r="D32" i="2"/>
  <c r="C33" i="2"/>
  <c r="D33" i="2"/>
  <c r="C34" i="2"/>
  <c r="D34" i="2"/>
  <c r="C35" i="2"/>
  <c r="C36" i="2"/>
  <c r="C37" i="2"/>
  <c r="D37" i="2"/>
  <c r="C38" i="2"/>
  <c r="D38" i="2"/>
  <c r="C39" i="2"/>
  <c r="D39" i="2"/>
  <c r="C40" i="2"/>
  <c r="D40" i="2"/>
  <c r="C41" i="2"/>
  <c r="C42" i="2"/>
  <c r="C43" i="2"/>
  <c r="D43" i="2"/>
  <c r="C44" i="2"/>
  <c r="D44" i="2"/>
  <c r="C45" i="2"/>
  <c r="D45" i="2"/>
  <c r="C46" i="2"/>
  <c r="D46" i="2"/>
  <c r="C47" i="2"/>
  <c r="C48" i="2"/>
  <c r="D48" i="2"/>
  <c r="C49" i="2"/>
  <c r="D49" i="2"/>
  <c r="C50" i="2"/>
  <c r="D50" i="2"/>
  <c r="C51" i="2"/>
  <c r="D51" i="2"/>
  <c r="C52" i="2"/>
  <c r="D52" i="2"/>
  <c r="C53" i="2"/>
  <c r="C54" i="2"/>
  <c r="D54" i="2"/>
  <c r="C55" i="2"/>
  <c r="D55" i="2"/>
  <c r="C56" i="2"/>
  <c r="D56" i="2"/>
  <c r="C57" i="2"/>
  <c r="D57" i="2"/>
  <c r="C58" i="2"/>
  <c r="D58" i="2"/>
  <c r="C59" i="2"/>
  <c r="C60" i="2"/>
  <c r="D60" i="2"/>
  <c r="C61" i="2"/>
  <c r="D61" i="2"/>
  <c r="C62" i="2"/>
  <c r="D62" i="2"/>
  <c r="C63" i="2"/>
  <c r="D63" i="2"/>
  <c r="C64" i="2"/>
  <c r="D64" i="2"/>
  <c r="C65" i="2"/>
  <c r="C66" i="2"/>
  <c r="D66" i="2"/>
  <c r="C67" i="2"/>
  <c r="D67" i="2"/>
  <c r="C68" i="2"/>
  <c r="D68" i="2"/>
  <c r="D10" i="2"/>
  <c r="C10" i="2"/>
  <c r="D9" i="2"/>
  <c r="C9" i="2"/>
  <c r="E9" i="2" s="1"/>
  <c r="B9" i="2"/>
  <c r="F4" i="2"/>
  <c r="D17" i="2" s="1"/>
  <c r="E4" i="1"/>
  <c r="E3" i="1"/>
  <c r="B10" i="1"/>
  <c r="D13" i="1" l="1"/>
  <c r="E13" i="1" s="1"/>
  <c r="F13" i="1" s="1"/>
  <c r="B14" i="1" s="1"/>
  <c r="D12" i="2"/>
  <c r="D42" i="2"/>
  <c r="D36" i="2"/>
  <c r="D30" i="2"/>
  <c r="D24" i="2"/>
  <c r="D18" i="2"/>
  <c r="D47" i="2"/>
  <c r="D29" i="2"/>
  <c r="D11" i="2"/>
  <c r="D65" i="2"/>
  <c r="D59" i="2"/>
  <c r="D53" i="2"/>
  <c r="D41" i="2"/>
  <c r="D35" i="2"/>
  <c r="D23" i="2"/>
  <c r="F9" i="2"/>
  <c r="B10" i="2" s="1"/>
  <c r="D10" i="1"/>
  <c r="C10" i="1"/>
  <c r="D14" i="1" l="1"/>
  <c r="E14" i="1" s="1"/>
  <c r="F14" i="1"/>
  <c r="B15" i="1" s="1"/>
  <c r="E10" i="2"/>
  <c r="F10" i="2"/>
  <c r="B11" i="2" s="1"/>
  <c r="E10" i="1"/>
  <c r="F10" i="1" s="1"/>
  <c r="B11" i="1" s="1"/>
  <c r="D15" i="1" l="1"/>
  <c r="E15" i="1" s="1"/>
  <c r="F15" i="1" s="1"/>
  <c r="B16" i="1" s="1"/>
  <c r="E11" i="2"/>
  <c r="F11" i="2"/>
  <c r="B12" i="2" s="1"/>
  <c r="D16" i="1" l="1"/>
  <c r="E16" i="1" s="1"/>
  <c r="F16" i="1" s="1"/>
  <c r="B17" i="1" s="1"/>
  <c r="E12" i="2"/>
  <c r="F12" i="2" s="1"/>
  <c r="B13" i="2" s="1"/>
  <c r="D17" i="1" l="1"/>
  <c r="E17" i="1" s="1"/>
  <c r="F17" i="1"/>
  <c r="B18" i="1" s="1"/>
  <c r="E13" i="2"/>
  <c r="F13" i="2"/>
  <c r="B14" i="2" s="1"/>
  <c r="D18" i="1" l="1"/>
  <c r="E18" i="1" s="1"/>
  <c r="F18" i="1"/>
  <c r="B19" i="1" s="1"/>
  <c r="E14" i="2"/>
  <c r="F14" i="2" s="1"/>
  <c r="B15" i="2" s="1"/>
  <c r="E15" i="2" s="1"/>
  <c r="F15" i="2" s="1"/>
  <c r="B16" i="2" s="1"/>
  <c r="E16" i="2" s="1"/>
  <c r="F16" i="2" s="1"/>
  <c r="B17" i="2" s="1"/>
  <c r="D19" i="1" l="1"/>
  <c r="E19" i="1" s="1"/>
  <c r="F19" i="1"/>
  <c r="B20" i="1" s="1"/>
  <c r="E17" i="2"/>
  <c r="F17" i="2" s="1"/>
  <c r="B18" i="2" s="1"/>
  <c r="D20" i="1" l="1"/>
  <c r="E20" i="1" s="1"/>
  <c r="F20" i="1"/>
  <c r="B21" i="1" s="1"/>
  <c r="E18" i="2"/>
  <c r="F18" i="2"/>
  <c r="B19" i="2" s="1"/>
  <c r="D21" i="1" l="1"/>
  <c r="E21" i="1" s="1"/>
  <c r="F21" i="1" s="1"/>
  <c r="B22" i="1" s="1"/>
  <c r="E19" i="2"/>
  <c r="F19" i="2"/>
  <c r="B20" i="2" s="1"/>
  <c r="D22" i="1" l="1"/>
  <c r="E22" i="1" s="1"/>
  <c r="F22" i="1" s="1"/>
  <c r="B23" i="1" s="1"/>
  <c r="E20" i="2"/>
  <c r="F20" i="2"/>
  <c r="B21" i="2" s="1"/>
  <c r="D23" i="1" l="1"/>
  <c r="E23" i="1" s="1"/>
  <c r="F23" i="1"/>
  <c r="B24" i="1" s="1"/>
  <c r="E21" i="2"/>
  <c r="F21" i="2" s="1"/>
  <c r="B22" i="2" s="1"/>
  <c r="D24" i="1" l="1"/>
  <c r="E24" i="1" s="1"/>
  <c r="F24" i="1"/>
  <c r="B25" i="1" s="1"/>
  <c r="E22" i="2"/>
  <c r="F22" i="2"/>
  <c r="B23" i="2" s="1"/>
  <c r="D25" i="1" l="1"/>
  <c r="E25" i="1" s="1"/>
  <c r="F25" i="1"/>
  <c r="B26" i="1" s="1"/>
  <c r="E23" i="2"/>
  <c r="F23" i="2"/>
  <c r="B24" i="2" s="1"/>
  <c r="D26" i="1" l="1"/>
  <c r="E26" i="1" s="1"/>
  <c r="F26" i="1"/>
  <c r="B27" i="1" s="1"/>
  <c r="E24" i="2"/>
  <c r="F24" i="2"/>
  <c r="B25" i="2" s="1"/>
  <c r="D27" i="1" l="1"/>
  <c r="E27" i="1" s="1"/>
  <c r="F27" i="1"/>
  <c r="B28" i="1" s="1"/>
  <c r="E25" i="2"/>
  <c r="F25" i="2"/>
  <c r="B26" i="2" s="1"/>
  <c r="D28" i="1" l="1"/>
  <c r="E28" i="1" s="1"/>
  <c r="F28" i="1" s="1"/>
  <c r="B29" i="1" s="1"/>
  <c r="E26" i="2"/>
  <c r="F26" i="2"/>
  <c r="B27" i="2" s="1"/>
  <c r="D29" i="1" l="1"/>
  <c r="E29" i="1" s="1"/>
  <c r="F29" i="1"/>
  <c r="B30" i="1" s="1"/>
  <c r="E27" i="2"/>
  <c r="F27" i="2" s="1"/>
  <c r="B28" i="2" s="1"/>
  <c r="D30" i="1" l="1"/>
  <c r="E30" i="1" s="1"/>
  <c r="F30" i="1"/>
  <c r="B31" i="1" s="1"/>
  <c r="E28" i="2"/>
  <c r="F28" i="2"/>
  <c r="B29" i="2" s="1"/>
  <c r="D31" i="1" l="1"/>
  <c r="E31" i="1" s="1"/>
  <c r="F31" i="1" s="1"/>
  <c r="B32" i="1" s="1"/>
  <c r="E29" i="2"/>
  <c r="F29" i="2"/>
  <c r="B30" i="2" s="1"/>
  <c r="D32" i="1" l="1"/>
  <c r="E32" i="1" s="1"/>
  <c r="F32" i="1"/>
  <c r="B33" i="1" s="1"/>
  <c r="E30" i="2"/>
  <c r="F30" i="2"/>
  <c r="B31" i="2" s="1"/>
  <c r="D33" i="1" l="1"/>
  <c r="E33" i="1" s="1"/>
  <c r="F33" i="1" s="1"/>
  <c r="B34" i="1" s="1"/>
  <c r="E31" i="2"/>
  <c r="F31" i="2" s="1"/>
  <c r="B32" i="2" s="1"/>
  <c r="D34" i="1" l="1"/>
  <c r="E34" i="1" s="1"/>
  <c r="F34" i="1"/>
  <c r="B35" i="1" s="1"/>
  <c r="E32" i="2"/>
  <c r="F32" i="2"/>
  <c r="B33" i="2" s="1"/>
  <c r="D35" i="1" l="1"/>
  <c r="E35" i="1" s="1"/>
  <c r="F35" i="1"/>
  <c r="B36" i="1" s="1"/>
  <c r="E33" i="2"/>
  <c r="F33" i="2"/>
  <c r="B34" i="2" s="1"/>
  <c r="D36" i="1" l="1"/>
  <c r="E36" i="1" s="1"/>
  <c r="F36" i="1"/>
  <c r="B37" i="1" s="1"/>
  <c r="E34" i="2"/>
  <c r="F34" i="2" s="1"/>
  <c r="B35" i="2" s="1"/>
  <c r="D37" i="1" l="1"/>
  <c r="E37" i="1" s="1"/>
  <c r="F37" i="1"/>
  <c r="B38" i="1" s="1"/>
  <c r="E35" i="2"/>
  <c r="F35" i="2" s="1"/>
  <c r="B36" i="2" s="1"/>
  <c r="D38" i="1" l="1"/>
  <c r="E38" i="1" s="1"/>
  <c r="F38" i="1"/>
  <c r="B39" i="1" s="1"/>
  <c r="E36" i="2"/>
  <c r="F36" i="2"/>
  <c r="B37" i="2" s="1"/>
  <c r="D39" i="1" l="1"/>
  <c r="E39" i="1" s="1"/>
  <c r="F39" i="1" s="1"/>
  <c r="B40" i="1" s="1"/>
  <c r="E37" i="2"/>
  <c r="F37" i="2"/>
  <c r="B38" i="2" s="1"/>
  <c r="D40" i="1" l="1"/>
  <c r="E40" i="1" s="1"/>
  <c r="F40" i="1" s="1"/>
  <c r="B41" i="1" s="1"/>
  <c r="E38" i="2"/>
  <c r="F38" i="2"/>
  <c r="B39" i="2" s="1"/>
  <c r="D41" i="1" l="1"/>
  <c r="E41" i="1" s="1"/>
  <c r="F41" i="1"/>
  <c r="B42" i="1" s="1"/>
  <c r="E39" i="2"/>
  <c r="F39" i="2" s="1"/>
  <c r="B40" i="2" s="1"/>
  <c r="D42" i="1" l="1"/>
  <c r="E42" i="1" s="1"/>
  <c r="F42" i="1"/>
  <c r="B43" i="1" s="1"/>
  <c r="E40" i="2"/>
  <c r="F40" i="2"/>
  <c r="B41" i="2" s="1"/>
  <c r="D43" i="1" l="1"/>
  <c r="E43" i="1" s="1"/>
  <c r="F43" i="1"/>
  <c r="B44" i="1" s="1"/>
  <c r="E41" i="2"/>
  <c r="F41" i="2"/>
  <c r="B42" i="2" s="1"/>
  <c r="D44" i="1" l="1"/>
  <c r="E44" i="1" s="1"/>
  <c r="F44" i="1"/>
  <c r="B45" i="1" s="1"/>
  <c r="E42" i="2"/>
  <c r="F42" i="2"/>
  <c r="B43" i="2" s="1"/>
  <c r="D45" i="1" l="1"/>
  <c r="E45" i="1" s="1"/>
  <c r="F45" i="1" s="1"/>
  <c r="B46" i="1" s="1"/>
  <c r="E43" i="2"/>
  <c r="F43" i="2"/>
  <c r="B44" i="2" s="1"/>
  <c r="D46" i="1" l="1"/>
  <c r="E46" i="1" s="1"/>
  <c r="F46" i="1"/>
  <c r="B47" i="1" s="1"/>
  <c r="E44" i="2"/>
  <c r="F44" i="2"/>
  <c r="B45" i="2" s="1"/>
  <c r="D47" i="1" l="1"/>
  <c r="E47" i="1" s="1"/>
  <c r="F47" i="1"/>
  <c r="B48" i="1" s="1"/>
  <c r="E45" i="2"/>
  <c r="F45" i="2" s="1"/>
  <c r="B46" i="2" s="1"/>
  <c r="D48" i="1" l="1"/>
  <c r="E48" i="1" s="1"/>
  <c r="F48" i="1" s="1"/>
  <c r="B49" i="1" s="1"/>
  <c r="E46" i="2"/>
  <c r="F46" i="2"/>
  <c r="B47" i="2" s="1"/>
  <c r="D49" i="1" l="1"/>
  <c r="E49" i="1" s="1"/>
  <c r="F49" i="1"/>
  <c r="B50" i="1" s="1"/>
  <c r="E47" i="2"/>
  <c r="F47" i="2"/>
  <c r="B48" i="2" s="1"/>
  <c r="D50" i="1" l="1"/>
  <c r="E50" i="1" s="1"/>
  <c r="F50" i="1"/>
  <c r="B51" i="1" s="1"/>
  <c r="E48" i="2"/>
  <c r="F48" i="2" s="1"/>
  <c r="B49" i="2" s="1"/>
  <c r="D51" i="1" l="1"/>
  <c r="E51" i="1" s="1"/>
  <c r="F51" i="1" s="1"/>
  <c r="B52" i="1" s="1"/>
  <c r="E49" i="2"/>
  <c r="F49" i="2"/>
  <c r="B50" i="2" s="1"/>
  <c r="D52" i="1" l="1"/>
  <c r="E52" i="1" s="1"/>
  <c r="F52" i="1" s="1"/>
  <c r="B53" i="1" s="1"/>
  <c r="E50" i="2"/>
  <c r="F50" i="2"/>
  <c r="B51" i="2" s="1"/>
  <c r="D53" i="1" l="1"/>
  <c r="E53" i="1" s="1"/>
  <c r="F53" i="1" s="1"/>
  <c r="B54" i="1" s="1"/>
  <c r="E51" i="2"/>
  <c r="F51" i="2" s="1"/>
  <c r="B52" i="2" s="1"/>
  <c r="D54" i="1" l="1"/>
  <c r="E54" i="1" s="1"/>
  <c r="F54" i="1"/>
  <c r="B55" i="1" s="1"/>
  <c r="E52" i="2"/>
  <c r="F52" i="2" s="1"/>
  <c r="B53" i="2" s="1"/>
  <c r="D55" i="1" l="1"/>
  <c r="E55" i="1" s="1"/>
  <c r="F55" i="1" s="1"/>
  <c r="B56" i="1" s="1"/>
  <c r="E53" i="2"/>
  <c r="F53" i="2"/>
  <c r="B54" i="2" s="1"/>
  <c r="D56" i="1" l="1"/>
  <c r="E56" i="1" s="1"/>
  <c r="F56" i="1"/>
  <c r="B57" i="1" s="1"/>
  <c r="E54" i="2"/>
  <c r="F54" i="2"/>
  <c r="B55" i="2" s="1"/>
  <c r="D57" i="1" l="1"/>
  <c r="E57" i="1" s="1"/>
  <c r="F57" i="1" s="1"/>
  <c r="B58" i="1" s="1"/>
  <c r="E55" i="2"/>
  <c r="F55" i="2"/>
  <c r="B56" i="2" s="1"/>
  <c r="D58" i="1" l="1"/>
  <c r="E58" i="1" s="1"/>
  <c r="F58" i="1" s="1"/>
  <c r="B59" i="1" s="1"/>
  <c r="E56" i="2"/>
  <c r="F56" i="2"/>
  <c r="B57" i="2" s="1"/>
  <c r="D59" i="1" l="1"/>
  <c r="E59" i="1" s="1"/>
  <c r="F59" i="1"/>
  <c r="B60" i="1" s="1"/>
  <c r="E57" i="2"/>
  <c r="F57" i="2" s="1"/>
  <c r="B58" i="2" s="1"/>
  <c r="D60" i="1" l="1"/>
  <c r="E60" i="1" s="1"/>
  <c r="F60" i="1"/>
  <c r="B61" i="1" s="1"/>
  <c r="E58" i="2"/>
  <c r="F58" i="2"/>
  <c r="B59" i="2" s="1"/>
  <c r="D61" i="1" l="1"/>
  <c r="E61" i="1" s="1"/>
  <c r="F61" i="1"/>
  <c r="B62" i="1" s="1"/>
  <c r="E59" i="2"/>
  <c r="F59" i="2"/>
  <c r="B60" i="2" s="1"/>
  <c r="D62" i="1" l="1"/>
  <c r="E62" i="1" s="1"/>
  <c r="F62" i="1"/>
  <c r="B63" i="1" s="1"/>
  <c r="E60" i="2"/>
  <c r="F60" i="2"/>
  <c r="B61" i="2" s="1"/>
  <c r="D63" i="1" l="1"/>
  <c r="E63" i="1" s="1"/>
  <c r="F63" i="1" s="1"/>
  <c r="B64" i="1" s="1"/>
  <c r="E61" i="2"/>
  <c r="F61" i="2"/>
  <c r="B62" i="2" s="1"/>
  <c r="D64" i="1" l="1"/>
  <c r="E64" i="1" s="1"/>
  <c r="F64" i="1" s="1"/>
  <c r="B65" i="1" s="1"/>
  <c r="E62" i="2"/>
  <c r="F62" i="2"/>
  <c r="B63" i="2" s="1"/>
  <c r="D65" i="1" l="1"/>
  <c r="E65" i="1" s="1"/>
  <c r="F65" i="1"/>
  <c r="B66" i="1" s="1"/>
  <c r="E63" i="2"/>
  <c r="F63" i="2" s="1"/>
  <c r="B64" i="2" s="1"/>
  <c r="D66" i="1" l="1"/>
  <c r="E66" i="1" s="1"/>
  <c r="F66" i="1"/>
  <c r="B67" i="1" s="1"/>
  <c r="E64" i="2"/>
  <c r="F64" i="2"/>
  <c r="B65" i="2" s="1"/>
  <c r="D67" i="1" l="1"/>
  <c r="E67" i="1" s="1"/>
  <c r="F67" i="1"/>
  <c r="B68" i="1" s="1"/>
  <c r="E65" i="2"/>
  <c r="F65" i="2" s="1"/>
  <c r="B66" i="2" s="1"/>
  <c r="D68" i="1" l="1"/>
  <c r="E68" i="1" s="1"/>
  <c r="F68" i="1"/>
  <c r="B69" i="1" s="1"/>
  <c r="E66" i="2"/>
  <c r="F66" i="2"/>
  <c r="B67" i="2" s="1"/>
  <c r="D69" i="1" l="1"/>
  <c r="E69" i="1" s="1"/>
  <c r="F69" i="1" s="1"/>
  <c r="E67" i="2"/>
  <c r="F67" i="2" s="1"/>
  <c r="B68" i="2" s="1"/>
  <c r="E68" i="2" l="1"/>
  <c r="F68" i="2"/>
</calcChain>
</file>

<file path=xl/sharedStrings.xml><?xml version="1.0" encoding="utf-8"?>
<sst xmlns="http://schemas.openxmlformats.org/spreadsheetml/2006/main" count="25" uniqueCount="23">
  <si>
    <t>Fixed Rated Loan Payment Cat Loader</t>
  </si>
  <si>
    <t>Principle</t>
  </si>
  <si>
    <t>Interest Rate</t>
  </si>
  <si>
    <t>Terms (years)</t>
  </si>
  <si>
    <t>Monthly Payments</t>
  </si>
  <si>
    <t>Monthly Principle</t>
  </si>
  <si>
    <t>Amortation Scheduale</t>
  </si>
  <si>
    <t>month</t>
  </si>
  <si>
    <t>payment</t>
  </si>
  <si>
    <t>interest</t>
  </si>
  <si>
    <t>pinciple</t>
  </si>
  <si>
    <t>ending balance</t>
  </si>
  <si>
    <t>Future Value - Savings Account- Compound Monthly</t>
  </si>
  <si>
    <t>monthly contribution</t>
  </si>
  <si>
    <t>earned interest rate</t>
  </si>
  <si>
    <t>years</t>
  </si>
  <si>
    <t>monthly interest rate</t>
  </si>
  <si>
    <t>ammortation scheduale</t>
  </si>
  <si>
    <t>starting balance</t>
  </si>
  <si>
    <t>contribution</t>
  </si>
  <si>
    <t>intrest rate</t>
  </si>
  <si>
    <t>earnings</t>
  </si>
  <si>
    <t>begining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</si>
</sst>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10" fontId="0" fillId="0" borderId="0" xfId="0" applyNumberFormat="1"/>
    <xf numFmtId="0" fontId="0" fillId="0" borderId="0" xfId="0" applyNumberFormat="1"/>
    <xf numFmtId="0" fontId="1" fillId="2" borderId="0" xfId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44" fontId="0" fillId="0" borderId="0" xfId="0" applyNumberFormat="1" applyAlignment="1">
      <alignment vertical="center"/>
    </xf>
    <xf numFmtId="0" fontId="2" fillId="3" borderId="0" xfId="2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D16C-E8EF-5548-9287-A0858D68F588}">
  <dimension ref="A1:F131"/>
  <sheetViews>
    <sheetView tabSelected="1" workbookViewId="0">
      <selection sqref="A1:D1"/>
    </sheetView>
  </sheetViews>
  <sheetFormatPr baseColWidth="10" defaultRowHeight="16" x14ac:dyDescent="0.2"/>
  <cols>
    <col min="2" max="2" width="22.1640625" style="3" bestFit="1" customWidth="1"/>
    <col min="3" max="3" width="10.83203125" style="3"/>
    <col min="4" max="4" width="15.5" style="3" customWidth="1"/>
    <col min="5" max="5" width="10.83203125" style="3"/>
    <col min="6" max="6" width="12.83203125" style="3" customWidth="1"/>
  </cols>
  <sheetData>
    <row r="1" spans="1:6" x14ac:dyDescent="0.2">
      <c r="A1" s="2" t="s">
        <v>0</v>
      </c>
      <c r="B1" s="2"/>
      <c r="C1" s="2"/>
      <c r="D1" s="2"/>
    </row>
    <row r="3" spans="1:6" x14ac:dyDescent="0.2">
      <c r="A3" t="s">
        <v>1</v>
      </c>
      <c r="B3" s="3">
        <v>70000</v>
      </c>
      <c r="D3" s="3" t="s">
        <v>4</v>
      </c>
      <c r="E3" s="3">
        <f>-PMT(B4/12,12*B5,B3)</f>
        <v>1353.296107059954</v>
      </c>
    </row>
    <row r="4" spans="1:6" x14ac:dyDescent="0.2">
      <c r="A4" t="s">
        <v>2</v>
      </c>
      <c r="B4" s="4">
        <v>0.06</v>
      </c>
      <c r="D4" s="3" t="s">
        <v>5</v>
      </c>
      <c r="E4" s="3">
        <f>B4/12</f>
        <v>5.0000000000000001E-3</v>
      </c>
    </row>
    <row r="5" spans="1:6" x14ac:dyDescent="0.2">
      <c r="A5" t="s">
        <v>3</v>
      </c>
      <c r="B5" s="5">
        <v>5</v>
      </c>
    </row>
    <row r="7" spans="1:6" x14ac:dyDescent="0.2">
      <c r="A7" s="12" t="s">
        <v>6</v>
      </c>
      <c r="B7" s="12"/>
      <c r="C7" s="12"/>
      <c r="D7" s="12"/>
      <c r="E7" s="12"/>
      <c r="F7" s="12"/>
    </row>
    <row r="8" spans="1:6" ht="34" x14ac:dyDescent="0.2">
      <c r="A8" s="1" t="s">
        <v>7</v>
      </c>
      <c r="B8" s="7" t="s">
        <v>22</v>
      </c>
      <c r="C8" s="7" t="s">
        <v>8</v>
      </c>
      <c r="D8" s="7" t="s">
        <v>9</v>
      </c>
      <c r="E8" s="7" t="s">
        <v>10</v>
      </c>
      <c r="F8" s="8" t="s">
        <v>11</v>
      </c>
    </row>
    <row r="10" spans="1:6" x14ac:dyDescent="0.2">
      <c r="A10" s="1">
        <v>1</v>
      </c>
      <c r="B10" s="7">
        <f>B3</f>
        <v>70000</v>
      </c>
      <c r="C10" s="7">
        <f>$E$3</f>
        <v>1353.296107059954</v>
      </c>
      <c r="D10" s="3">
        <f>B10*$E$4</f>
        <v>350</v>
      </c>
      <c r="E10" s="7">
        <f>C10-D10</f>
        <v>1003.296107059954</v>
      </c>
      <c r="F10" s="7">
        <f>B10-E10</f>
        <v>68996.703892940044</v>
      </c>
    </row>
    <row r="11" spans="1:6" x14ac:dyDescent="0.2">
      <c r="A11" s="1">
        <v>2</v>
      </c>
      <c r="B11" s="3">
        <f>F10</f>
        <v>68996.703892940044</v>
      </c>
      <c r="C11" s="7">
        <f>$E$3</f>
        <v>1353.296107059954</v>
      </c>
      <c r="D11" s="3">
        <f>B11*$E$4</f>
        <v>344.98351946470024</v>
      </c>
      <c r="E11" s="7">
        <f>C11-D11</f>
        <v>1008.3125875952537</v>
      </c>
      <c r="F11" s="7">
        <f>B11-E11</f>
        <v>67988.39130534479</v>
      </c>
    </row>
    <row r="12" spans="1:6" x14ac:dyDescent="0.2">
      <c r="A12" s="1">
        <v>3</v>
      </c>
      <c r="B12" s="3">
        <f t="shared" ref="B12:B69" si="0">F11</f>
        <v>67988.39130534479</v>
      </c>
      <c r="C12" s="7">
        <f t="shared" ref="C12:C69" si="1">$E$3</f>
        <v>1353.296107059954</v>
      </c>
      <c r="D12" s="3">
        <f t="shared" ref="D12:D69" si="2">B12*$E$4</f>
        <v>339.94195652672397</v>
      </c>
      <c r="E12" s="7">
        <f t="shared" ref="E12:E69" si="3">C12-D12</f>
        <v>1013.35415053323</v>
      </c>
      <c r="F12" s="7">
        <f t="shared" ref="F12:F69" si="4">B12-E12</f>
        <v>66975.037154811565</v>
      </c>
    </row>
    <row r="13" spans="1:6" x14ac:dyDescent="0.2">
      <c r="A13" s="1">
        <v>4</v>
      </c>
      <c r="B13" s="3">
        <f t="shared" si="0"/>
        <v>66975.037154811565</v>
      </c>
      <c r="C13" s="7">
        <f t="shared" si="1"/>
        <v>1353.296107059954</v>
      </c>
      <c r="D13" s="3">
        <f t="shared" si="2"/>
        <v>334.87518577405785</v>
      </c>
      <c r="E13" s="7">
        <f t="shared" si="3"/>
        <v>1018.4209212858962</v>
      </c>
      <c r="F13" s="7">
        <f t="shared" si="4"/>
        <v>65956.616233525667</v>
      </c>
    </row>
    <row r="14" spans="1:6" x14ac:dyDescent="0.2">
      <c r="A14" s="1">
        <v>5</v>
      </c>
      <c r="B14" s="3">
        <f t="shared" si="0"/>
        <v>65956.616233525667</v>
      </c>
      <c r="C14" s="7">
        <f t="shared" si="1"/>
        <v>1353.296107059954</v>
      </c>
      <c r="D14" s="3">
        <f t="shared" si="2"/>
        <v>329.78308116762832</v>
      </c>
      <c r="E14" s="7">
        <f t="shared" si="3"/>
        <v>1023.5130258923257</v>
      </c>
      <c r="F14" s="7">
        <f t="shared" si="4"/>
        <v>64933.103207633343</v>
      </c>
    </row>
    <row r="15" spans="1:6" x14ac:dyDescent="0.2">
      <c r="A15" s="1">
        <v>6</v>
      </c>
      <c r="B15" s="3">
        <f t="shared" si="0"/>
        <v>64933.103207633343</v>
      </c>
      <c r="C15" s="7">
        <f t="shared" si="1"/>
        <v>1353.296107059954</v>
      </c>
      <c r="D15" s="3">
        <f t="shared" si="2"/>
        <v>324.66551603816674</v>
      </c>
      <c r="E15" s="7">
        <f t="shared" si="3"/>
        <v>1028.6305910217873</v>
      </c>
      <c r="F15" s="7">
        <f t="shared" si="4"/>
        <v>63904.472616611558</v>
      </c>
    </row>
    <row r="16" spans="1:6" x14ac:dyDescent="0.2">
      <c r="A16" s="1">
        <v>7</v>
      </c>
      <c r="B16" s="3">
        <f t="shared" si="0"/>
        <v>63904.472616611558</v>
      </c>
      <c r="C16" s="7">
        <f t="shared" si="1"/>
        <v>1353.296107059954</v>
      </c>
      <c r="D16" s="3">
        <f t="shared" si="2"/>
        <v>319.52236308305777</v>
      </c>
      <c r="E16" s="7">
        <f t="shared" si="3"/>
        <v>1033.7737439768962</v>
      </c>
      <c r="F16" s="7">
        <f t="shared" si="4"/>
        <v>62870.698872634661</v>
      </c>
    </row>
    <row r="17" spans="1:6" x14ac:dyDescent="0.2">
      <c r="A17" s="1">
        <v>8</v>
      </c>
      <c r="B17" s="3">
        <f t="shared" si="0"/>
        <v>62870.698872634661</v>
      </c>
      <c r="C17" s="7">
        <f t="shared" si="1"/>
        <v>1353.296107059954</v>
      </c>
      <c r="D17" s="3">
        <f t="shared" si="2"/>
        <v>314.3534943631733</v>
      </c>
      <c r="E17" s="7">
        <f t="shared" si="3"/>
        <v>1038.9426126967808</v>
      </c>
      <c r="F17" s="7">
        <f t="shared" si="4"/>
        <v>61831.75625993788</v>
      </c>
    </row>
    <row r="18" spans="1:6" x14ac:dyDescent="0.2">
      <c r="A18" s="1">
        <v>9</v>
      </c>
      <c r="B18" s="3">
        <f t="shared" si="0"/>
        <v>61831.75625993788</v>
      </c>
      <c r="C18" s="7">
        <f t="shared" si="1"/>
        <v>1353.296107059954</v>
      </c>
      <c r="D18" s="3">
        <f t="shared" si="2"/>
        <v>309.15878129968939</v>
      </c>
      <c r="E18" s="7">
        <f t="shared" si="3"/>
        <v>1044.1373257602645</v>
      </c>
      <c r="F18" s="7">
        <f t="shared" si="4"/>
        <v>60787.618934177619</v>
      </c>
    </row>
    <row r="19" spans="1:6" x14ac:dyDescent="0.2">
      <c r="A19" s="1">
        <v>10</v>
      </c>
      <c r="B19" s="3">
        <f t="shared" si="0"/>
        <v>60787.618934177619</v>
      </c>
      <c r="C19" s="7">
        <f t="shared" si="1"/>
        <v>1353.296107059954</v>
      </c>
      <c r="D19" s="3">
        <f t="shared" si="2"/>
        <v>303.93809467088812</v>
      </c>
      <c r="E19" s="7">
        <f t="shared" si="3"/>
        <v>1049.3580123890658</v>
      </c>
      <c r="F19" s="7">
        <f t="shared" si="4"/>
        <v>59738.260921788555</v>
      </c>
    </row>
    <row r="20" spans="1:6" x14ac:dyDescent="0.2">
      <c r="A20" s="1">
        <v>11</v>
      </c>
      <c r="B20" s="3">
        <f t="shared" si="0"/>
        <v>59738.260921788555</v>
      </c>
      <c r="C20" s="7">
        <f t="shared" si="1"/>
        <v>1353.296107059954</v>
      </c>
      <c r="D20" s="3">
        <f t="shared" si="2"/>
        <v>298.6913046089428</v>
      </c>
      <c r="E20" s="7">
        <f t="shared" si="3"/>
        <v>1054.6048024510112</v>
      </c>
      <c r="F20" s="7">
        <f t="shared" si="4"/>
        <v>58683.656119337546</v>
      </c>
    </row>
    <row r="21" spans="1:6" x14ac:dyDescent="0.2">
      <c r="A21" s="1">
        <v>12</v>
      </c>
      <c r="B21" s="3">
        <f t="shared" si="0"/>
        <v>58683.656119337546</v>
      </c>
      <c r="C21" s="7">
        <f t="shared" si="1"/>
        <v>1353.296107059954</v>
      </c>
      <c r="D21" s="3">
        <f t="shared" si="2"/>
        <v>293.41828059668774</v>
      </c>
      <c r="E21" s="7">
        <f t="shared" si="3"/>
        <v>1059.8778264632663</v>
      </c>
      <c r="F21" s="7">
        <f t="shared" si="4"/>
        <v>57623.778292874282</v>
      </c>
    </row>
    <row r="22" spans="1:6" x14ac:dyDescent="0.2">
      <c r="A22" s="1">
        <v>13</v>
      </c>
      <c r="B22" s="3">
        <f t="shared" si="0"/>
        <v>57623.778292874282</v>
      </c>
      <c r="C22" s="7">
        <f t="shared" si="1"/>
        <v>1353.296107059954</v>
      </c>
      <c r="D22" s="3">
        <f t="shared" si="2"/>
        <v>288.11889146437142</v>
      </c>
      <c r="E22" s="7">
        <f t="shared" si="3"/>
        <v>1065.1772155955825</v>
      </c>
      <c r="F22" s="7">
        <f t="shared" si="4"/>
        <v>56558.601077278698</v>
      </c>
    </row>
    <row r="23" spans="1:6" x14ac:dyDescent="0.2">
      <c r="A23" s="1">
        <v>14</v>
      </c>
      <c r="B23" s="3">
        <f t="shared" si="0"/>
        <v>56558.601077278698</v>
      </c>
      <c r="C23" s="7">
        <f t="shared" si="1"/>
        <v>1353.296107059954</v>
      </c>
      <c r="D23" s="3">
        <f t="shared" si="2"/>
        <v>282.79300538639347</v>
      </c>
      <c r="E23" s="7">
        <f t="shared" si="3"/>
        <v>1070.5031016735606</v>
      </c>
      <c r="F23" s="7">
        <f t="shared" si="4"/>
        <v>55488.097975605138</v>
      </c>
    </row>
    <row r="24" spans="1:6" x14ac:dyDescent="0.2">
      <c r="A24" s="1">
        <v>15</v>
      </c>
      <c r="B24" s="3">
        <f t="shared" si="0"/>
        <v>55488.097975605138</v>
      </c>
      <c r="C24" s="7">
        <f t="shared" si="1"/>
        <v>1353.296107059954</v>
      </c>
      <c r="D24" s="3">
        <f t="shared" si="2"/>
        <v>277.44048987802569</v>
      </c>
      <c r="E24" s="7">
        <f t="shared" si="3"/>
        <v>1075.8556171819282</v>
      </c>
      <c r="F24" s="7">
        <f t="shared" si="4"/>
        <v>54412.242358423209</v>
      </c>
    </row>
    <row r="25" spans="1:6" x14ac:dyDescent="0.2">
      <c r="A25" s="1">
        <v>16</v>
      </c>
      <c r="B25" s="3">
        <f t="shared" si="0"/>
        <v>54412.242358423209</v>
      </c>
      <c r="C25" s="7">
        <f t="shared" si="1"/>
        <v>1353.296107059954</v>
      </c>
      <c r="D25" s="3">
        <f t="shared" si="2"/>
        <v>272.06121179211607</v>
      </c>
      <c r="E25" s="7">
        <f t="shared" si="3"/>
        <v>1081.2348952678381</v>
      </c>
      <c r="F25" s="7">
        <f t="shared" si="4"/>
        <v>53331.007463155373</v>
      </c>
    </row>
    <row r="26" spans="1:6" x14ac:dyDescent="0.2">
      <c r="A26" s="1">
        <v>17</v>
      </c>
      <c r="B26" s="3">
        <f t="shared" si="0"/>
        <v>53331.007463155373</v>
      </c>
      <c r="C26" s="7">
        <f t="shared" si="1"/>
        <v>1353.296107059954</v>
      </c>
      <c r="D26" s="3">
        <f t="shared" si="2"/>
        <v>266.65503731577689</v>
      </c>
      <c r="E26" s="7">
        <f t="shared" si="3"/>
        <v>1086.641069744177</v>
      </c>
      <c r="F26" s="7">
        <f t="shared" si="4"/>
        <v>52244.366393411197</v>
      </c>
    </row>
    <row r="27" spans="1:6" x14ac:dyDescent="0.2">
      <c r="A27" s="1">
        <v>18</v>
      </c>
      <c r="B27" s="3">
        <f t="shared" si="0"/>
        <v>52244.366393411197</v>
      </c>
      <c r="C27" s="7">
        <f t="shared" si="1"/>
        <v>1353.296107059954</v>
      </c>
      <c r="D27" s="3">
        <f t="shared" si="2"/>
        <v>261.221831967056</v>
      </c>
      <c r="E27" s="7">
        <f t="shared" si="3"/>
        <v>1092.074275092898</v>
      </c>
      <c r="F27" s="7">
        <f t="shared" si="4"/>
        <v>51152.292118318299</v>
      </c>
    </row>
    <row r="28" spans="1:6" x14ac:dyDescent="0.2">
      <c r="A28" s="1">
        <v>19</v>
      </c>
      <c r="B28" s="3">
        <f t="shared" si="0"/>
        <v>51152.292118318299</v>
      </c>
      <c r="C28" s="7">
        <f t="shared" si="1"/>
        <v>1353.296107059954</v>
      </c>
      <c r="D28" s="3">
        <f t="shared" si="2"/>
        <v>255.76146059159149</v>
      </c>
      <c r="E28" s="7">
        <f t="shared" si="3"/>
        <v>1097.5346464683626</v>
      </c>
      <c r="F28" s="7">
        <f t="shared" si="4"/>
        <v>50054.757471849938</v>
      </c>
    </row>
    <row r="29" spans="1:6" x14ac:dyDescent="0.2">
      <c r="A29" s="1">
        <v>20</v>
      </c>
      <c r="B29" s="3">
        <f t="shared" si="0"/>
        <v>50054.757471849938</v>
      </c>
      <c r="C29" s="7">
        <f t="shared" si="1"/>
        <v>1353.296107059954</v>
      </c>
      <c r="D29" s="3">
        <f t="shared" si="2"/>
        <v>250.2737873592497</v>
      </c>
      <c r="E29" s="7">
        <f t="shared" si="3"/>
        <v>1103.0223197007044</v>
      </c>
      <c r="F29" s="7">
        <f t="shared" si="4"/>
        <v>48951.735152149231</v>
      </c>
    </row>
    <row r="30" spans="1:6" x14ac:dyDescent="0.2">
      <c r="A30" s="1">
        <v>21</v>
      </c>
      <c r="B30" s="3">
        <f t="shared" si="0"/>
        <v>48951.735152149231</v>
      </c>
      <c r="C30" s="7">
        <f t="shared" si="1"/>
        <v>1353.296107059954</v>
      </c>
      <c r="D30" s="3">
        <f t="shared" si="2"/>
        <v>244.75867576074617</v>
      </c>
      <c r="E30" s="7">
        <f t="shared" si="3"/>
        <v>1108.5374312992078</v>
      </c>
      <c r="F30" s="7">
        <f t="shared" si="4"/>
        <v>47843.197720850025</v>
      </c>
    </row>
    <row r="31" spans="1:6" x14ac:dyDescent="0.2">
      <c r="A31" s="1">
        <v>22</v>
      </c>
      <c r="B31" s="3">
        <f t="shared" si="0"/>
        <v>47843.197720850025</v>
      </c>
      <c r="C31" s="7">
        <f t="shared" si="1"/>
        <v>1353.296107059954</v>
      </c>
      <c r="D31" s="3">
        <f t="shared" si="2"/>
        <v>239.21598860425013</v>
      </c>
      <c r="E31" s="7">
        <f t="shared" si="3"/>
        <v>1114.080118455704</v>
      </c>
      <c r="F31" s="7">
        <f t="shared" si="4"/>
        <v>46729.117602394319</v>
      </c>
    </row>
    <row r="32" spans="1:6" x14ac:dyDescent="0.2">
      <c r="A32" s="1">
        <v>23</v>
      </c>
      <c r="B32" s="3">
        <f t="shared" si="0"/>
        <v>46729.117602394319</v>
      </c>
      <c r="C32" s="7">
        <f t="shared" si="1"/>
        <v>1353.296107059954</v>
      </c>
      <c r="D32" s="3">
        <f t="shared" si="2"/>
        <v>233.6455880119716</v>
      </c>
      <c r="E32" s="7">
        <f t="shared" si="3"/>
        <v>1119.6505190479825</v>
      </c>
      <c r="F32" s="7">
        <f t="shared" si="4"/>
        <v>45609.467083346339</v>
      </c>
    </row>
    <row r="33" spans="1:6" x14ac:dyDescent="0.2">
      <c r="A33" s="1">
        <v>24</v>
      </c>
      <c r="B33" s="3">
        <f t="shared" si="0"/>
        <v>45609.467083346339</v>
      </c>
      <c r="C33" s="7">
        <f t="shared" si="1"/>
        <v>1353.296107059954</v>
      </c>
      <c r="D33" s="3">
        <f t="shared" si="2"/>
        <v>228.0473354167317</v>
      </c>
      <c r="E33" s="7">
        <f t="shared" si="3"/>
        <v>1125.2487716432224</v>
      </c>
      <c r="F33" s="7">
        <f t="shared" si="4"/>
        <v>44484.218311703116</v>
      </c>
    </row>
    <row r="34" spans="1:6" x14ac:dyDescent="0.2">
      <c r="A34" s="1">
        <v>25</v>
      </c>
      <c r="B34" s="3">
        <f t="shared" si="0"/>
        <v>44484.218311703116</v>
      </c>
      <c r="C34" s="7">
        <f t="shared" si="1"/>
        <v>1353.296107059954</v>
      </c>
      <c r="D34" s="3">
        <f t="shared" si="2"/>
        <v>222.4210915585156</v>
      </c>
      <c r="E34" s="7">
        <f t="shared" si="3"/>
        <v>1130.8750155014384</v>
      </c>
      <c r="F34" s="7">
        <f t="shared" si="4"/>
        <v>43353.343296201681</v>
      </c>
    </row>
    <row r="35" spans="1:6" x14ac:dyDescent="0.2">
      <c r="A35" s="1">
        <v>26</v>
      </c>
      <c r="B35" s="3">
        <f t="shared" si="0"/>
        <v>43353.343296201681</v>
      </c>
      <c r="C35" s="7">
        <f t="shared" si="1"/>
        <v>1353.296107059954</v>
      </c>
      <c r="D35" s="3">
        <f t="shared" si="2"/>
        <v>216.76671648100842</v>
      </c>
      <c r="E35" s="7">
        <f t="shared" si="3"/>
        <v>1136.5293905789456</v>
      </c>
      <c r="F35" s="7">
        <f t="shared" si="4"/>
        <v>42216.813905622737</v>
      </c>
    </row>
    <row r="36" spans="1:6" x14ac:dyDescent="0.2">
      <c r="A36" s="1">
        <v>27</v>
      </c>
      <c r="B36" s="3">
        <f t="shared" si="0"/>
        <v>42216.813905622737</v>
      </c>
      <c r="C36" s="7">
        <f t="shared" si="1"/>
        <v>1353.296107059954</v>
      </c>
      <c r="D36" s="3">
        <f t="shared" si="2"/>
        <v>211.0840695281137</v>
      </c>
      <c r="E36" s="7">
        <f t="shared" si="3"/>
        <v>1142.2120375318402</v>
      </c>
      <c r="F36" s="7">
        <f t="shared" si="4"/>
        <v>41074.601868090896</v>
      </c>
    </row>
    <row r="37" spans="1:6" x14ac:dyDescent="0.2">
      <c r="A37" s="1">
        <v>28</v>
      </c>
      <c r="B37" s="3">
        <f t="shared" si="0"/>
        <v>41074.601868090896</v>
      </c>
      <c r="C37" s="7">
        <f t="shared" si="1"/>
        <v>1353.296107059954</v>
      </c>
      <c r="D37" s="3">
        <f t="shared" si="2"/>
        <v>205.37300934045447</v>
      </c>
      <c r="E37" s="7">
        <f t="shared" si="3"/>
        <v>1147.9230977194995</v>
      </c>
      <c r="F37" s="7">
        <f t="shared" si="4"/>
        <v>39926.6787703714</v>
      </c>
    </row>
    <row r="38" spans="1:6" x14ac:dyDescent="0.2">
      <c r="A38" s="1">
        <v>29</v>
      </c>
      <c r="B38" s="3">
        <f t="shared" si="0"/>
        <v>39926.6787703714</v>
      </c>
      <c r="C38" s="7">
        <f t="shared" si="1"/>
        <v>1353.296107059954</v>
      </c>
      <c r="D38" s="3">
        <f t="shared" si="2"/>
        <v>199.63339385185699</v>
      </c>
      <c r="E38" s="7">
        <f t="shared" si="3"/>
        <v>1153.6627132080971</v>
      </c>
      <c r="F38" s="7">
        <f t="shared" si="4"/>
        <v>38773.016057163302</v>
      </c>
    </row>
    <row r="39" spans="1:6" x14ac:dyDescent="0.2">
      <c r="A39" s="1">
        <v>30</v>
      </c>
      <c r="B39" s="3">
        <f t="shared" si="0"/>
        <v>38773.016057163302</v>
      </c>
      <c r="C39" s="7">
        <f t="shared" si="1"/>
        <v>1353.296107059954</v>
      </c>
      <c r="D39" s="3">
        <f t="shared" si="2"/>
        <v>193.8650802858165</v>
      </c>
      <c r="E39" s="7">
        <f t="shared" si="3"/>
        <v>1159.4310267741375</v>
      </c>
      <c r="F39" s="7">
        <f t="shared" si="4"/>
        <v>37613.585030389164</v>
      </c>
    </row>
    <row r="40" spans="1:6" x14ac:dyDescent="0.2">
      <c r="A40" s="1">
        <v>31</v>
      </c>
      <c r="B40" s="3">
        <f t="shared" si="0"/>
        <v>37613.585030389164</v>
      </c>
      <c r="C40" s="7">
        <f t="shared" si="1"/>
        <v>1353.296107059954</v>
      </c>
      <c r="D40" s="3">
        <f t="shared" si="2"/>
        <v>188.06792515194581</v>
      </c>
      <c r="E40" s="7">
        <f t="shared" si="3"/>
        <v>1165.2281819080081</v>
      </c>
      <c r="F40" s="7">
        <f t="shared" si="4"/>
        <v>36448.356848481155</v>
      </c>
    </row>
    <row r="41" spans="1:6" x14ac:dyDescent="0.2">
      <c r="A41" s="1">
        <v>32</v>
      </c>
      <c r="B41" s="3">
        <f t="shared" si="0"/>
        <v>36448.356848481155</v>
      </c>
      <c r="C41" s="7">
        <f t="shared" si="1"/>
        <v>1353.296107059954</v>
      </c>
      <c r="D41" s="3">
        <f t="shared" si="2"/>
        <v>182.24178424240577</v>
      </c>
      <c r="E41" s="7">
        <f t="shared" si="3"/>
        <v>1171.0543228175482</v>
      </c>
      <c r="F41" s="7">
        <f t="shared" si="4"/>
        <v>35277.30252566361</v>
      </c>
    </row>
    <row r="42" spans="1:6" x14ac:dyDescent="0.2">
      <c r="A42" s="1">
        <v>33</v>
      </c>
      <c r="B42" s="3">
        <f t="shared" si="0"/>
        <v>35277.30252566361</v>
      </c>
      <c r="C42" s="7">
        <f t="shared" si="1"/>
        <v>1353.296107059954</v>
      </c>
      <c r="D42" s="3">
        <f t="shared" si="2"/>
        <v>176.38651262831806</v>
      </c>
      <c r="E42" s="7">
        <f t="shared" si="3"/>
        <v>1176.9095944316359</v>
      </c>
      <c r="F42" s="7">
        <f t="shared" si="4"/>
        <v>34100.392931231974</v>
      </c>
    </row>
    <row r="43" spans="1:6" x14ac:dyDescent="0.2">
      <c r="A43" s="1">
        <v>34</v>
      </c>
      <c r="B43" s="3">
        <f t="shared" si="0"/>
        <v>34100.392931231974</v>
      </c>
      <c r="C43" s="7">
        <f t="shared" si="1"/>
        <v>1353.296107059954</v>
      </c>
      <c r="D43" s="3">
        <f t="shared" si="2"/>
        <v>170.50196465615988</v>
      </c>
      <c r="E43" s="7">
        <f t="shared" si="3"/>
        <v>1182.794142403794</v>
      </c>
      <c r="F43" s="7">
        <f t="shared" si="4"/>
        <v>32917.598788828182</v>
      </c>
    </row>
    <row r="44" spans="1:6" x14ac:dyDescent="0.2">
      <c r="A44" s="1">
        <v>35</v>
      </c>
      <c r="B44" s="3">
        <f t="shared" si="0"/>
        <v>32917.598788828182</v>
      </c>
      <c r="C44" s="7">
        <f t="shared" si="1"/>
        <v>1353.296107059954</v>
      </c>
      <c r="D44" s="3">
        <f t="shared" si="2"/>
        <v>164.58799394414092</v>
      </c>
      <c r="E44" s="7">
        <f t="shared" si="3"/>
        <v>1188.7081131158131</v>
      </c>
      <c r="F44" s="7">
        <f t="shared" si="4"/>
        <v>31728.89067571237</v>
      </c>
    </row>
    <row r="45" spans="1:6" x14ac:dyDescent="0.2">
      <c r="A45" s="1">
        <v>36</v>
      </c>
      <c r="B45" s="3">
        <f t="shared" si="0"/>
        <v>31728.89067571237</v>
      </c>
      <c r="C45" s="7">
        <f t="shared" si="1"/>
        <v>1353.296107059954</v>
      </c>
      <c r="D45" s="3">
        <f t="shared" si="2"/>
        <v>158.64445337856185</v>
      </c>
      <c r="E45" s="7">
        <f t="shared" si="3"/>
        <v>1194.6516536813922</v>
      </c>
      <c r="F45" s="7">
        <f t="shared" si="4"/>
        <v>30534.239022030979</v>
      </c>
    </row>
    <row r="46" spans="1:6" x14ac:dyDescent="0.2">
      <c r="A46" s="1">
        <v>37</v>
      </c>
      <c r="B46" s="3">
        <f t="shared" si="0"/>
        <v>30534.239022030979</v>
      </c>
      <c r="C46" s="7">
        <f t="shared" si="1"/>
        <v>1353.296107059954</v>
      </c>
      <c r="D46" s="3">
        <f t="shared" si="2"/>
        <v>152.67119511015491</v>
      </c>
      <c r="E46" s="7">
        <f t="shared" si="3"/>
        <v>1200.6249119497991</v>
      </c>
      <c r="F46" s="7">
        <f t="shared" si="4"/>
        <v>29333.61411008118</v>
      </c>
    </row>
    <row r="47" spans="1:6" x14ac:dyDescent="0.2">
      <c r="A47" s="1">
        <v>38</v>
      </c>
      <c r="B47" s="3">
        <f t="shared" si="0"/>
        <v>29333.61411008118</v>
      </c>
      <c r="C47" s="7">
        <f t="shared" si="1"/>
        <v>1353.296107059954</v>
      </c>
      <c r="D47" s="3">
        <f t="shared" si="2"/>
        <v>146.6680705504059</v>
      </c>
      <c r="E47" s="7">
        <f t="shared" si="3"/>
        <v>1206.6280365095481</v>
      </c>
      <c r="F47" s="7">
        <f t="shared" si="4"/>
        <v>28126.986073571632</v>
      </c>
    </row>
    <row r="48" spans="1:6" x14ac:dyDescent="0.2">
      <c r="A48" s="1">
        <v>39</v>
      </c>
      <c r="B48" s="3">
        <f t="shared" si="0"/>
        <v>28126.986073571632</v>
      </c>
      <c r="C48" s="7">
        <f t="shared" si="1"/>
        <v>1353.296107059954</v>
      </c>
      <c r="D48" s="3">
        <f t="shared" si="2"/>
        <v>140.63493036785817</v>
      </c>
      <c r="E48" s="7">
        <f t="shared" si="3"/>
        <v>1212.6611766920958</v>
      </c>
      <c r="F48" s="7">
        <f t="shared" si="4"/>
        <v>26914.324896879538</v>
      </c>
    </row>
    <row r="49" spans="1:6" x14ac:dyDescent="0.2">
      <c r="A49" s="1">
        <v>40</v>
      </c>
      <c r="B49" s="3">
        <f t="shared" si="0"/>
        <v>26914.324896879538</v>
      </c>
      <c r="C49" s="7">
        <f t="shared" si="1"/>
        <v>1353.296107059954</v>
      </c>
      <c r="D49" s="3">
        <f t="shared" si="2"/>
        <v>134.57162448439769</v>
      </c>
      <c r="E49" s="7">
        <f t="shared" si="3"/>
        <v>1218.7244825755563</v>
      </c>
      <c r="F49" s="7">
        <f t="shared" si="4"/>
        <v>25695.600414303983</v>
      </c>
    </row>
    <row r="50" spans="1:6" x14ac:dyDescent="0.2">
      <c r="A50" s="1">
        <v>41</v>
      </c>
      <c r="B50" s="3">
        <f t="shared" si="0"/>
        <v>25695.600414303983</v>
      </c>
      <c r="C50" s="7">
        <f t="shared" si="1"/>
        <v>1353.296107059954</v>
      </c>
      <c r="D50" s="3">
        <f t="shared" si="2"/>
        <v>128.47800207151991</v>
      </c>
      <c r="E50" s="7">
        <f t="shared" si="3"/>
        <v>1224.818104988434</v>
      </c>
      <c r="F50" s="7">
        <f t="shared" si="4"/>
        <v>24470.782309315549</v>
      </c>
    </row>
    <row r="51" spans="1:6" x14ac:dyDescent="0.2">
      <c r="A51" s="1">
        <v>42</v>
      </c>
      <c r="B51" s="3">
        <f t="shared" si="0"/>
        <v>24470.782309315549</v>
      </c>
      <c r="C51" s="7">
        <f t="shared" si="1"/>
        <v>1353.296107059954</v>
      </c>
      <c r="D51" s="3">
        <f t="shared" si="2"/>
        <v>122.35391154657775</v>
      </c>
      <c r="E51" s="7">
        <f t="shared" si="3"/>
        <v>1230.9421955133762</v>
      </c>
      <c r="F51" s="7">
        <f t="shared" si="4"/>
        <v>23239.840113802173</v>
      </c>
    </row>
    <row r="52" spans="1:6" x14ac:dyDescent="0.2">
      <c r="A52" s="1">
        <v>43</v>
      </c>
      <c r="B52" s="3">
        <f t="shared" si="0"/>
        <v>23239.840113802173</v>
      </c>
      <c r="C52" s="7">
        <f t="shared" si="1"/>
        <v>1353.296107059954</v>
      </c>
      <c r="D52" s="3">
        <f t="shared" si="2"/>
        <v>116.19920056901087</v>
      </c>
      <c r="E52" s="7">
        <f t="shared" si="3"/>
        <v>1237.0969064909432</v>
      </c>
      <c r="F52" s="7">
        <f t="shared" si="4"/>
        <v>22002.743207311229</v>
      </c>
    </row>
    <row r="53" spans="1:6" x14ac:dyDescent="0.2">
      <c r="A53" s="1">
        <v>44</v>
      </c>
      <c r="B53" s="3">
        <f t="shared" si="0"/>
        <v>22002.743207311229</v>
      </c>
      <c r="C53" s="7">
        <f t="shared" si="1"/>
        <v>1353.296107059954</v>
      </c>
      <c r="D53" s="3">
        <f t="shared" si="2"/>
        <v>110.01371603655615</v>
      </c>
      <c r="E53" s="7">
        <f t="shared" si="3"/>
        <v>1243.2823910233978</v>
      </c>
      <c r="F53" s="7">
        <f t="shared" si="4"/>
        <v>20759.460816287832</v>
      </c>
    </row>
    <row r="54" spans="1:6" x14ac:dyDescent="0.2">
      <c r="A54" s="1">
        <v>45</v>
      </c>
      <c r="B54" s="3">
        <f t="shared" si="0"/>
        <v>20759.460816287832</v>
      </c>
      <c r="C54" s="7">
        <f t="shared" si="1"/>
        <v>1353.296107059954</v>
      </c>
      <c r="D54" s="3">
        <f t="shared" si="2"/>
        <v>103.79730408143917</v>
      </c>
      <c r="E54" s="7">
        <f t="shared" si="3"/>
        <v>1249.498802978515</v>
      </c>
      <c r="F54" s="7">
        <f t="shared" si="4"/>
        <v>19509.962013309316</v>
      </c>
    </row>
    <row r="55" spans="1:6" x14ac:dyDescent="0.2">
      <c r="A55" s="1">
        <v>46</v>
      </c>
      <c r="B55" s="3">
        <f t="shared" si="0"/>
        <v>19509.962013309316</v>
      </c>
      <c r="C55" s="7">
        <f t="shared" si="1"/>
        <v>1353.296107059954</v>
      </c>
      <c r="D55" s="3">
        <f t="shared" si="2"/>
        <v>97.549810066546584</v>
      </c>
      <c r="E55" s="7">
        <f t="shared" si="3"/>
        <v>1255.7462969934074</v>
      </c>
      <c r="F55" s="7">
        <f t="shared" si="4"/>
        <v>18254.21571631591</v>
      </c>
    </row>
    <row r="56" spans="1:6" x14ac:dyDescent="0.2">
      <c r="A56" s="1">
        <v>47</v>
      </c>
      <c r="B56" s="3">
        <f t="shared" si="0"/>
        <v>18254.21571631591</v>
      </c>
      <c r="C56" s="7">
        <f t="shared" si="1"/>
        <v>1353.296107059954</v>
      </c>
      <c r="D56" s="3">
        <f t="shared" si="2"/>
        <v>91.271078581579545</v>
      </c>
      <c r="E56" s="7">
        <f t="shared" si="3"/>
        <v>1262.0250284783745</v>
      </c>
      <c r="F56" s="7">
        <f t="shared" si="4"/>
        <v>16992.190687837534</v>
      </c>
    </row>
    <row r="57" spans="1:6" x14ac:dyDescent="0.2">
      <c r="A57" s="1">
        <v>48</v>
      </c>
      <c r="B57" s="3">
        <f t="shared" si="0"/>
        <v>16992.190687837534</v>
      </c>
      <c r="C57" s="7">
        <f t="shared" si="1"/>
        <v>1353.296107059954</v>
      </c>
      <c r="D57" s="3">
        <f t="shared" si="2"/>
        <v>84.960953439187676</v>
      </c>
      <c r="E57" s="7">
        <f t="shared" si="3"/>
        <v>1268.3351536207663</v>
      </c>
      <c r="F57" s="7">
        <f t="shared" si="4"/>
        <v>15723.855534216767</v>
      </c>
    </row>
    <row r="58" spans="1:6" x14ac:dyDescent="0.2">
      <c r="A58" s="1">
        <v>49</v>
      </c>
      <c r="B58" s="3">
        <f t="shared" si="0"/>
        <v>15723.855534216767</v>
      </c>
      <c r="C58" s="7">
        <f t="shared" si="1"/>
        <v>1353.296107059954</v>
      </c>
      <c r="D58" s="3">
        <f t="shared" si="2"/>
        <v>78.619277671083836</v>
      </c>
      <c r="E58" s="7">
        <f t="shared" si="3"/>
        <v>1274.6768293888701</v>
      </c>
      <c r="F58" s="7">
        <f t="shared" si="4"/>
        <v>14449.178704827897</v>
      </c>
    </row>
    <row r="59" spans="1:6" x14ac:dyDescent="0.2">
      <c r="A59" s="1">
        <v>50</v>
      </c>
      <c r="B59" s="3">
        <f t="shared" si="0"/>
        <v>14449.178704827897</v>
      </c>
      <c r="C59" s="7">
        <f t="shared" si="1"/>
        <v>1353.296107059954</v>
      </c>
      <c r="D59" s="3">
        <f t="shared" si="2"/>
        <v>72.24589352413949</v>
      </c>
      <c r="E59" s="7">
        <f t="shared" si="3"/>
        <v>1281.0502135358145</v>
      </c>
      <c r="F59" s="7">
        <f t="shared" si="4"/>
        <v>13168.128491292082</v>
      </c>
    </row>
    <row r="60" spans="1:6" x14ac:dyDescent="0.2">
      <c r="A60" s="1">
        <v>51</v>
      </c>
      <c r="B60" s="3">
        <f t="shared" si="0"/>
        <v>13168.128491292082</v>
      </c>
      <c r="C60" s="7">
        <f t="shared" si="1"/>
        <v>1353.296107059954</v>
      </c>
      <c r="D60" s="3">
        <f t="shared" si="2"/>
        <v>65.840642456460415</v>
      </c>
      <c r="E60" s="7">
        <f t="shared" si="3"/>
        <v>1287.4554646034935</v>
      </c>
      <c r="F60" s="7">
        <f t="shared" si="4"/>
        <v>11880.673026688588</v>
      </c>
    </row>
    <row r="61" spans="1:6" x14ac:dyDescent="0.2">
      <c r="A61" s="1">
        <v>52</v>
      </c>
      <c r="B61" s="3">
        <f t="shared" si="0"/>
        <v>11880.673026688588</v>
      </c>
      <c r="C61" s="7">
        <f t="shared" si="1"/>
        <v>1353.296107059954</v>
      </c>
      <c r="D61" s="3">
        <f t="shared" si="2"/>
        <v>59.403365133442939</v>
      </c>
      <c r="E61" s="7">
        <f t="shared" si="3"/>
        <v>1293.892741926511</v>
      </c>
      <c r="F61" s="7">
        <f t="shared" si="4"/>
        <v>10586.780284762077</v>
      </c>
    </row>
    <row r="62" spans="1:6" x14ac:dyDescent="0.2">
      <c r="A62" s="1">
        <v>53</v>
      </c>
      <c r="B62" s="3">
        <f t="shared" si="0"/>
        <v>10586.780284762077</v>
      </c>
      <c r="C62" s="7">
        <f t="shared" si="1"/>
        <v>1353.296107059954</v>
      </c>
      <c r="D62" s="3">
        <f t="shared" si="2"/>
        <v>52.933901423810383</v>
      </c>
      <c r="E62" s="7">
        <f t="shared" si="3"/>
        <v>1300.3622056361437</v>
      </c>
      <c r="F62" s="7">
        <f t="shared" si="4"/>
        <v>9286.4180791259332</v>
      </c>
    </row>
    <row r="63" spans="1:6" x14ac:dyDescent="0.2">
      <c r="A63" s="1">
        <v>54</v>
      </c>
      <c r="B63" s="3">
        <f t="shared" si="0"/>
        <v>9286.4180791259332</v>
      </c>
      <c r="C63" s="7">
        <f t="shared" si="1"/>
        <v>1353.296107059954</v>
      </c>
      <c r="D63" s="3">
        <f t="shared" si="2"/>
        <v>46.432090395629665</v>
      </c>
      <c r="E63" s="7">
        <f t="shared" si="3"/>
        <v>1306.8640166643243</v>
      </c>
      <c r="F63" s="7">
        <f t="shared" si="4"/>
        <v>7979.5540624616087</v>
      </c>
    </row>
    <row r="64" spans="1:6" x14ac:dyDescent="0.2">
      <c r="A64" s="1">
        <v>55</v>
      </c>
      <c r="B64" s="3">
        <f t="shared" si="0"/>
        <v>7979.5540624616087</v>
      </c>
      <c r="C64" s="7">
        <f t="shared" si="1"/>
        <v>1353.296107059954</v>
      </c>
      <c r="D64" s="3">
        <f t="shared" si="2"/>
        <v>39.897770312308047</v>
      </c>
      <c r="E64" s="7">
        <f t="shared" si="3"/>
        <v>1313.398336747646</v>
      </c>
      <c r="F64" s="7">
        <f t="shared" si="4"/>
        <v>6666.155725713963</v>
      </c>
    </row>
    <row r="65" spans="1:6" x14ac:dyDescent="0.2">
      <c r="A65" s="1">
        <v>56</v>
      </c>
      <c r="B65" s="3">
        <f t="shared" si="0"/>
        <v>6666.155725713963</v>
      </c>
      <c r="C65" s="7">
        <f t="shared" si="1"/>
        <v>1353.296107059954</v>
      </c>
      <c r="D65" s="3">
        <f t="shared" si="2"/>
        <v>33.330778628569817</v>
      </c>
      <c r="E65" s="7">
        <f t="shared" si="3"/>
        <v>1319.9653284313843</v>
      </c>
      <c r="F65" s="7">
        <f t="shared" si="4"/>
        <v>5346.1903972825785</v>
      </c>
    </row>
    <row r="66" spans="1:6" x14ac:dyDescent="0.2">
      <c r="A66" s="1">
        <v>57</v>
      </c>
      <c r="B66" s="3">
        <f t="shared" si="0"/>
        <v>5346.1903972825785</v>
      </c>
      <c r="C66" s="7">
        <f t="shared" si="1"/>
        <v>1353.296107059954</v>
      </c>
      <c r="D66" s="3">
        <f t="shared" si="2"/>
        <v>26.730951986412894</v>
      </c>
      <c r="E66" s="7">
        <f t="shared" si="3"/>
        <v>1326.5651550735411</v>
      </c>
      <c r="F66" s="7">
        <f t="shared" si="4"/>
        <v>4019.6252422090374</v>
      </c>
    </row>
    <row r="67" spans="1:6" x14ac:dyDescent="0.2">
      <c r="A67" s="1">
        <v>58</v>
      </c>
      <c r="B67" s="3">
        <f t="shared" si="0"/>
        <v>4019.6252422090374</v>
      </c>
      <c r="C67" s="7">
        <f t="shared" si="1"/>
        <v>1353.296107059954</v>
      </c>
      <c r="D67" s="3">
        <f t="shared" si="2"/>
        <v>20.098126211045187</v>
      </c>
      <c r="E67" s="7">
        <f t="shared" si="3"/>
        <v>1333.1979808489089</v>
      </c>
      <c r="F67" s="7">
        <f t="shared" si="4"/>
        <v>2686.4272613601288</v>
      </c>
    </row>
    <row r="68" spans="1:6" x14ac:dyDescent="0.2">
      <c r="A68" s="1">
        <v>59</v>
      </c>
      <c r="B68" s="3">
        <f t="shared" si="0"/>
        <v>2686.4272613601288</v>
      </c>
      <c r="C68" s="7">
        <f t="shared" si="1"/>
        <v>1353.296107059954</v>
      </c>
      <c r="D68" s="3">
        <f t="shared" si="2"/>
        <v>13.432136306800643</v>
      </c>
      <c r="E68" s="7">
        <f t="shared" si="3"/>
        <v>1339.8639707531534</v>
      </c>
      <c r="F68" s="7">
        <f t="shared" si="4"/>
        <v>1346.5632906069754</v>
      </c>
    </row>
    <row r="69" spans="1:6" x14ac:dyDescent="0.2">
      <c r="A69" s="1">
        <v>60</v>
      </c>
      <c r="B69" s="3">
        <f t="shared" si="0"/>
        <v>1346.5632906069754</v>
      </c>
      <c r="C69" s="7">
        <f t="shared" si="1"/>
        <v>1353.296107059954</v>
      </c>
      <c r="D69" s="3">
        <f t="shared" si="2"/>
        <v>6.7328164530348777</v>
      </c>
      <c r="E69" s="7">
        <f t="shared" si="3"/>
        <v>1346.5632906069191</v>
      </c>
      <c r="F69" s="7">
        <f t="shared" si="4"/>
        <v>5.6388671509921551E-11</v>
      </c>
    </row>
    <row r="70" spans="1:6" x14ac:dyDescent="0.2">
      <c r="A70" s="1"/>
      <c r="C70" s="7"/>
      <c r="E70" s="7"/>
      <c r="F70" s="7"/>
    </row>
    <row r="71" spans="1:6" x14ac:dyDescent="0.2">
      <c r="A71" s="1"/>
      <c r="C71" s="7"/>
      <c r="E71" s="7"/>
      <c r="F71" s="7"/>
    </row>
    <row r="72" spans="1:6" x14ac:dyDescent="0.2">
      <c r="A72" s="1"/>
      <c r="C72" s="7"/>
      <c r="E72" s="7"/>
      <c r="F72" s="7"/>
    </row>
    <row r="73" spans="1:6" x14ac:dyDescent="0.2">
      <c r="A73" s="1"/>
      <c r="C73" s="7"/>
      <c r="E73" s="7"/>
      <c r="F73" s="7"/>
    </row>
    <row r="74" spans="1:6" x14ac:dyDescent="0.2">
      <c r="A74" s="1"/>
      <c r="C74" s="7"/>
      <c r="E74" s="7"/>
      <c r="F74" s="7"/>
    </row>
    <row r="75" spans="1:6" x14ac:dyDescent="0.2">
      <c r="A75" s="1"/>
      <c r="C75" s="7"/>
      <c r="E75" s="7"/>
      <c r="F75" s="7"/>
    </row>
    <row r="76" spans="1:6" x14ac:dyDescent="0.2">
      <c r="A76" s="1"/>
      <c r="C76" s="7"/>
      <c r="E76" s="7"/>
      <c r="F76" s="7"/>
    </row>
    <row r="77" spans="1:6" x14ac:dyDescent="0.2">
      <c r="A77" s="1"/>
      <c r="C77" s="7"/>
      <c r="E77" s="7"/>
      <c r="F77" s="7"/>
    </row>
    <row r="78" spans="1:6" x14ac:dyDescent="0.2">
      <c r="A78" s="1"/>
      <c r="C78" s="7"/>
      <c r="E78" s="7"/>
      <c r="F78" s="7"/>
    </row>
    <row r="79" spans="1:6" x14ac:dyDescent="0.2">
      <c r="A79" s="1"/>
      <c r="C79" s="7"/>
      <c r="E79" s="7"/>
      <c r="F79" s="7"/>
    </row>
    <row r="80" spans="1:6" x14ac:dyDescent="0.2">
      <c r="A80" s="1"/>
      <c r="C80" s="7"/>
      <c r="E80" s="7"/>
      <c r="F80" s="7"/>
    </row>
    <row r="81" spans="1:6" x14ac:dyDescent="0.2">
      <c r="A81" s="1"/>
      <c r="C81" s="7"/>
      <c r="E81" s="7"/>
      <c r="F81" s="7"/>
    </row>
    <row r="82" spans="1:6" x14ac:dyDescent="0.2">
      <c r="A82" s="1"/>
      <c r="C82" s="7"/>
      <c r="E82" s="7"/>
      <c r="F82" s="7"/>
    </row>
    <row r="83" spans="1:6" x14ac:dyDescent="0.2">
      <c r="A83" s="1"/>
      <c r="C83" s="7"/>
      <c r="E83" s="7"/>
      <c r="F83" s="7"/>
    </row>
    <row r="84" spans="1:6" x14ac:dyDescent="0.2">
      <c r="A84" s="1"/>
      <c r="C84" s="7"/>
      <c r="E84" s="7"/>
      <c r="F84" s="7"/>
    </row>
    <row r="85" spans="1:6" x14ac:dyDescent="0.2">
      <c r="A85" s="1"/>
      <c r="C85" s="7"/>
      <c r="E85" s="7"/>
      <c r="F85" s="7"/>
    </row>
    <row r="86" spans="1:6" x14ac:dyDescent="0.2">
      <c r="A86" s="1"/>
      <c r="C86" s="7"/>
      <c r="E86" s="7"/>
      <c r="F86" s="7"/>
    </row>
    <row r="87" spans="1:6" x14ac:dyDescent="0.2">
      <c r="A87" s="1"/>
      <c r="C87" s="7"/>
      <c r="E87" s="7"/>
      <c r="F87" s="7"/>
    </row>
    <row r="88" spans="1:6" x14ac:dyDescent="0.2">
      <c r="A88" s="1"/>
      <c r="C88" s="7"/>
      <c r="E88" s="7"/>
      <c r="F88" s="7"/>
    </row>
    <row r="89" spans="1:6" x14ac:dyDescent="0.2">
      <c r="A89" s="1"/>
      <c r="C89" s="7"/>
      <c r="E89" s="7"/>
      <c r="F89" s="7"/>
    </row>
    <row r="90" spans="1:6" x14ac:dyDescent="0.2">
      <c r="A90" s="1"/>
      <c r="C90" s="7"/>
      <c r="E90" s="7"/>
      <c r="F90" s="7"/>
    </row>
    <row r="91" spans="1:6" x14ac:dyDescent="0.2">
      <c r="A91" s="1"/>
      <c r="C91" s="7"/>
      <c r="E91" s="7"/>
      <c r="F91" s="7"/>
    </row>
    <row r="92" spans="1:6" x14ac:dyDescent="0.2">
      <c r="A92" s="1"/>
      <c r="C92" s="7"/>
      <c r="E92" s="7"/>
      <c r="F92" s="7"/>
    </row>
    <row r="93" spans="1:6" x14ac:dyDescent="0.2">
      <c r="A93" s="1"/>
      <c r="C93" s="7"/>
      <c r="E93" s="7"/>
      <c r="F93" s="7"/>
    </row>
    <row r="94" spans="1:6" x14ac:dyDescent="0.2">
      <c r="A94" s="1"/>
      <c r="C94" s="7"/>
      <c r="E94" s="7"/>
      <c r="F94" s="7"/>
    </row>
    <row r="95" spans="1:6" x14ac:dyDescent="0.2">
      <c r="A95" s="1"/>
      <c r="C95" s="7"/>
      <c r="E95" s="7"/>
      <c r="F95" s="7"/>
    </row>
    <row r="96" spans="1:6" x14ac:dyDescent="0.2">
      <c r="A96" s="1"/>
      <c r="C96" s="7"/>
      <c r="E96" s="7"/>
      <c r="F96" s="7"/>
    </row>
    <row r="97" spans="1:6" x14ac:dyDescent="0.2">
      <c r="A97" s="1"/>
      <c r="C97" s="7"/>
      <c r="E97" s="7"/>
      <c r="F97" s="7"/>
    </row>
    <row r="98" spans="1:6" x14ac:dyDescent="0.2">
      <c r="A98" s="1"/>
      <c r="C98" s="7"/>
      <c r="E98" s="7"/>
      <c r="F98" s="7"/>
    </row>
    <row r="99" spans="1:6" x14ac:dyDescent="0.2">
      <c r="A99" s="1"/>
      <c r="C99" s="7"/>
      <c r="E99" s="7"/>
      <c r="F99" s="7"/>
    </row>
    <row r="100" spans="1:6" x14ac:dyDescent="0.2">
      <c r="A100" s="1"/>
      <c r="C100" s="7"/>
      <c r="E100" s="7"/>
      <c r="F100" s="7"/>
    </row>
    <row r="101" spans="1:6" x14ac:dyDescent="0.2">
      <c r="A101" s="1"/>
      <c r="C101" s="7"/>
      <c r="E101" s="7"/>
      <c r="F101" s="7"/>
    </row>
    <row r="102" spans="1:6" x14ac:dyDescent="0.2">
      <c r="A102" s="1"/>
      <c r="C102" s="7"/>
      <c r="E102" s="7"/>
      <c r="F102" s="7"/>
    </row>
    <row r="103" spans="1:6" x14ac:dyDescent="0.2">
      <c r="A103" s="1"/>
      <c r="C103" s="7"/>
      <c r="E103" s="7"/>
      <c r="F103" s="7"/>
    </row>
    <row r="104" spans="1:6" x14ac:dyDescent="0.2">
      <c r="A104" s="1"/>
      <c r="C104" s="7"/>
      <c r="E104" s="7"/>
      <c r="F104" s="7"/>
    </row>
    <row r="105" spans="1:6" x14ac:dyDescent="0.2">
      <c r="A105" s="1"/>
      <c r="C105" s="7"/>
      <c r="E105" s="7"/>
      <c r="F105" s="7"/>
    </row>
    <row r="106" spans="1:6" x14ac:dyDescent="0.2">
      <c r="A106" s="1"/>
      <c r="C106" s="7"/>
      <c r="E106" s="7"/>
      <c r="F106" s="7"/>
    </row>
    <row r="107" spans="1:6" x14ac:dyDescent="0.2">
      <c r="A107" s="1"/>
      <c r="C107" s="7"/>
      <c r="E107" s="7"/>
      <c r="F107" s="7"/>
    </row>
    <row r="108" spans="1:6" x14ac:dyDescent="0.2">
      <c r="A108" s="1"/>
      <c r="C108" s="7"/>
      <c r="E108" s="7"/>
      <c r="F108" s="7"/>
    </row>
    <row r="109" spans="1:6" x14ac:dyDescent="0.2">
      <c r="A109" s="1"/>
      <c r="C109" s="7"/>
      <c r="E109" s="7"/>
      <c r="F109" s="7"/>
    </row>
    <row r="110" spans="1:6" x14ac:dyDescent="0.2">
      <c r="A110" s="1"/>
      <c r="C110" s="7"/>
      <c r="E110" s="7"/>
      <c r="F110" s="7"/>
    </row>
    <row r="111" spans="1:6" x14ac:dyDescent="0.2">
      <c r="A111" s="1"/>
      <c r="C111" s="7"/>
      <c r="E111" s="7"/>
      <c r="F111" s="7"/>
    </row>
    <row r="112" spans="1:6" x14ac:dyDescent="0.2">
      <c r="A112" s="1"/>
      <c r="C112" s="7"/>
      <c r="E112" s="7"/>
      <c r="F112" s="7"/>
    </row>
    <row r="113" spans="1:6" x14ac:dyDescent="0.2">
      <c r="A113" s="1"/>
      <c r="C113" s="7"/>
      <c r="E113" s="7"/>
      <c r="F113" s="7"/>
    </row>
    <row r="114" spans="1:6" x14ac:dyDescent="0.2">
      <c r="A114" s="1"/>
      <c r="C114" s="7"/>
      <c r="E114" s="7"/>
      <c r="F114" s="7"/>
    </row>
    <row r="115" spans="1:6" x14ac:dyDescent="0.2">
      <c r="A115" s="1"/>
      <c r="C115" s="7"/>
      <c r="E115" s="7"/>
      <c r="F115" s="7"/>
    </row>
    <row r="116" spans="1:6" x14ac:dyDescent="0.2">
      <c r="A116" s="1"/>
      <c r="C116" s="7"/>
      <c r="E116" s="7"/>
      <c r="F116" s="7"/>
    </row>
    <row r="117" spans="1:6" x14ac:dyDescent="0.2">
      <c r="A117" s="1"/>
      <c r="C117" s="7"/>
      <c r="E117" s="7"/>
      <c r="F117" s="7"/>
    </row>
    <row r="118" spans="1:6" x14ac:dyDescent="0.2">
      <c r="A118" s="1"/>
      <c r="C118" s="7"/>
      <c r="E118" s="7"/>
      <c r="F118" s="7"/>
    </row>
    <row r="119" spans="1:6" x14ac:dyDescent="0.2">
      <c r="A119" s="1"/>
      <c r="C119" s="7"/>
      <c r="E119" s="7"/>
      <c r="F119" s="7"/>
    </row>
    <row r="120" spans="1:6" x14ac:dyDescent="0.2">
      <c r="A120" s="1"/>
      <c r="C120" s="7"/>
      <c r="E120" s="7"/>
      <c r="F120" s="7"/>
    </row>
    <row r="121" spans="1:6" x14ac:dyDescent="0.2">
      <c r="A121" s="1"/>
      <c r="C121" s="7"/>
      <c r="E121" s="7"/>
      <c r="F121" s="7"/>
    </row>
    <row r="122" spans="1:6" x14ac:dyDescent="0.2">
      <c r="A122" s="1"/>
      <c r="C122" s="7"/>
      <c r="E122" s="7"/>
      <c r="F122" s="7"/>
    </row>
    <row r="123" spans="1:6" x14ac:dyDescent="0.2">
      <c r="A123" s="1"/>
      <c r="C123" s="7"/>
      <c r="E123" s="7"/>
      <c r="F123" s="7"/>
    </row>
    <row r="124" spans="1:6" x14ac:dyDescent="0.2">
      <c r="A124" s="1"/>
      <c r="C124" s="7"/>
      <c r="E124" s="7"/>
      <c r="F124" s="7"/>
    </row>
    <row r="125" spans="1:6" x14ac:dyDescent="0.2">
      <c r="A125" s="1"/>
      <c r="C125" s="7"/>
      <c r="E125" s="7"/>
      <c r="F125" s="7"/>
    </row>
    <row r="126" spans="1:6" x14ac:dyDescent="0.2">
      <c r="A126" s="1"/>
      <c r="C126" s="7"/>
      <c r="E126" s="7"/>
      <c r="F126" s="7"/>
    </row>
    <row r="127" spans="1:6" x14ac:dyDescent="0.2">
      <c r="A127" s="1"/>
      <c r="C127" s="7"/>
      <c r="E127" s="7"/>
      <c r="F127" s="7"/>
    </row>
    <row r="128" spans="1:6" x14ac:dyDescent="0.2">
      <c r="A128" s="1"/>
      <c r="C128" s="7"/>
      <c r="E128" s="7"/>
      <c r="F128" s="7"/>
    </row>
    <row r="129" spans="1:6" x14ac:dyDescent="0.2">
      <c r="A129" s="1"/>
      <c r="C129" s="7"/>
      <c r="E129" s="7"/>
      <c r="F129" s="7"/>
    </row>
    <row r="130" spans="1:6" x14ac:dyDescent="0.2">
      <c r="A130" s="1"/>
      <c r="C130" s="7"/>
      <c r="E130" s="7"/>
      <c r="F130" s="7"/>
    </row>
    <row r="131" spans="1:6" x14ac:dyDescent="0.2">
      <c r="C131" s="7"/>
      <c r="E131" s="7"/>
      <c r="F131" s="7"/>
    </row>
  </sheetData>
  <mergeCells count="2">
    <mergeCell ref="A1:D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F420-FFE2-3E4B-AE96-C8B0C54F9B55}">
  <dimension ref="A1:F128"/>
  <sheetViews>
    <sheetView workbookViewId="0">
      <selection activeCell="J15" sqref="J15"/>
    </sheetView>
  </sheetViews>
  <sheetFormatPr baseColWidth="10" defaultRowHeight="16" x14ac:dyDescent="0.2"/>
  <cols>
    <col min="1" max="1" width="18.1640625" customWidth="1"/>
    <col min="2" max="2" width="14.33203125" customWidth="1"/>
    <col min="4" max="4" width="14.1640625" customWidth="1"/>
    <col min="6" max="6" width="12.83203125" customWidth="1"/>
  </cols>
  <sheetData>
    <row r="1" spans="1:6" x14ac:dyDescent="0.2">
      <c r="A1" s="2" t="s">
        <v>12</v>
      </c>
      <c r="B1" s="2"/>
      <c r="C1" s="2"/>
      <c r="D1" s="2"/>
      <c r="E1" s="2"/>
      <c r="F1" s="2"/>
    </row>
    <row r="3" spans="1:6" ht="17" x14ac:dyDescent="0.2">
      <c r="A3" s="9" t="s">
        <v>13</v>
      </c>
      <c r="B3" s="11">
        <v>100</v>
      </c>
    </row>
    <row r="4" spans="1:6" x14ac:dyDescent="0.2">
      <c r="A4" s="10" t="s">
        <v>14</v>
      </c>
      <c r="B4" s="4">
        <v>0.11</v>
      </c>
      <c r="C4" s="2" t="s">
        <v>16</v>
      </c>
      <c r="D4" s="2"/>
      <c r="E4" s="2"/>
      <c r="F4">
        <f>B4/12</f>
        <v>9.1666666666666667E-3</v>
      </c>
    </row>
    <row r="5" spans="1:6" x14ac:dyDescent="0.2">
      <c r="A5" t="s">
        <v>15</v>
      </c>
      <c r="B5">
        <v>5</v>
      </c>
    </row>
    <row r="7" spans="1:6" x14ac:dyDescent="0.2">
      <c r="A7" s="6" t="s">
        <v>17</v>
      </c>
      <c r="B7" s="6"/>
      <c r="C7" s="6"/>
      <c r="D7" s="6"/>
      <c r="E7" s="6"/>
      <c r="F7" s="6"/>
    </row>
    <row r="8" spans="1:6" x14ac:dyDescent="0.2">
      <c r="A8" s="1" t="s">
        <v>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11</v>
      </c>
    </row>
    <row r="9" spans="1:6" x14ac:dyDescent="0.2">
      <c r="A9">
        <v>1</v>
      </c>
      <c r="B9">
        <f>0</f>
        <v>0</v>
      </c>
      <c r="C9" s="3">
        <f>$B$3</f>
        <v>100</v>
      </c>
      <c r="D9">
        <f>$F$4</f>
        <v>9.1666666666666667E-3</v>
      </c>
      <c r="E9" s="3">
        <f>(B9+C9)*D9</f>
        <v>0.91666666666666663</v>
      </c>
      <c r="F9" s="3">
        <f>B9+C9+E9</f>
        <v>100.91666666666667</v>
      </c>
    </row>
    <row r="10" spans="1:6" x14ac:dyDescent="0.2">
      <c r="A10">
        <v>2</v>
      </c>
      <c r="B10" s="3">
        <f>F9</f>
        <v>100.91666666666667</v>
      </c>
      <c r="C10" s="3">
        <f>$B$3</f>
        <v>100</v>
      </c>
      <c r="D10">
        <f>$F$4</f>
        <v>9.1666666666666667E-3</v>
      </c>
      <c r="E10" s="3">
        <f>(B10+C10)*D10</f>
        <v>1.8417361111111112</v>
      </c>
      <c r="F10" s="3">
        <f>B10+C10+E10</f>
        <v>202.7584027777778</v>
      </c>
    </row>
    <row r="11" spans="1:6" x14ac:dyDescent="0.2">
      <c r="A11">
        <v>3</v>
      </c>
      <c r="B11" s="3">
        <f t="shared" ref="B11:B74" si="0">F10</f>
        <v>202.7584027777778</v>
      </c>
      <c r="C11" s="3">
        <f t="shared" ref="C11:C74" si="1">$B$3</f>
        <v>100</v>
      </c>
      <c r="D11">
        <f t="shared" ref="D11:D74" si="2">$F$4</f>
        <v>9.1666666666666667E-3</v>
      </c>
      <c r="E11" s="3">
        <f t="shared" ref="E11:E74" si="3">(B11+C11)*D11</f>
        <v>2.7752853587962965</v>
      </c>
      <c r="F11" s="3">
        <f t="shared" ref="F11:F74" si="4">B11+C11+E11</f>
        <v>305.53368813657409</v>
      </c>
    </row>
    <row r="12" spans="1:6" x14ac:dyDescent="0.2">
      <c r="A12">
        <v>4</v>
      </c>
      <c r="B12" s="3">
        <f t="shared" si="0"/>
        <v>305.53368813657409</v>
      </c>
      <c r="C12" s="3">
        <f t="shared" si="1"/>
        <v>100</v>
      </c>
      <c r="D12">
        <f t="shared" si="2"/>
        <v>9.1666666666666667E-3</v>
      </c>
      <c r="E12" s="3">
        <f t="shared" si="3"/>
        <v>3.7173921412519291</v>
      </c>
      <c r="F12" s="3">
        <f t="shared" si="4"/>
        <v>409.25108027782602</v>
      </c>
    </row>
    <row r="13" spans="1:6" x14ac:dyDescent="0.2">
      <c r="A13">
        <v>5</v>
      </c>
      <c r="B13" s="3">
        <f t="shared" si="0"/>
        <v>409.25108027782602</v>
      </c>
      <c r="C13" s="3">
        <f t="shared" si="1"/>
        <v>100</v>
      </c>
      <c r="D13">
        <f t="shared" si="2"/>
        <v>9.1666666666666667E-3</v>
      </c>
      <c r="E13" s="3">
        <f t="shared" si="3"/>
        <v>4.6681349025467389</v>
      </c>
      <c r="F13" s="3">
        <f t="shared" si="4"/>
        <v>513.9192151803727</v>
      </c>
    </row>
    <row r="14" spans="1:6" x14ac:dyDescent="0.2">
      <c r="A14">
        <v>6</v>
      </c>
      <c r="B14" s="3">
        <f t="shared" si="0"/>
        <v>513.9192151803727</v>
      </c>
      <c r="C14" s="3">
        <f t="shared" si="1"/>
        <v>100</v>
      </c>
      <c r="D14">
        <f t="shared" si="2"/>
        <v>9.1666666666666667E-3</v>
      </c>
      <c r="E14" s="3">
        <f t="shared" si="3"/>
        <v>5.6275928058200835</v>
      </c>
      <c r="F14" s="3">
        <f t="shared" si="4"/>
        <v>619.54680798619279</v>
      </c>
    </row>
    <row r="15" spans="1:6" x14ac:dyDescent="0.2">
      <c r="A15">
        <v>7</v>
      </c>
      <c r="B15" s="3">
        <f t="shared" si="0"/>
        <v>619.54680798619279</v>
      </c>
      <c r="C15" s="3">
        <f t="shared" si="1"/>
        <v>100</v>
      </c>
      <c r="D15">
        <f t="shared" si="2"/>
        <v>9.1666666666666667E-3</v>
      </c>
      <c r="E15" s="3">
        <f t="shared" si="3"/>
        <v>6.5958457398734343</v>
      </c>
      <c r="F15" s="3">
        <f t="shared" si="4"/>
        <v>726.14265372606621</v>
      </c>
    </row>
    <row r="16" spans="1:6" x14ac:dyDescent="0.2">
      <c r="A16">
        <v>8</v>
      </c>
      <c r="B16" s="3">
        <f t="shared" si="0"/>
        <v>726.14265372606621</v>
      </c>
      <c r="C16" s="3">
        <f t="shared" si="1"/>
        <v>100</v>
      </c>
      <c r="D16">
        <f t="shared" si="2"/>
        <v>9.1666666666666667E-3</v>
      </c>
      <c r="E16" s="3">
        <f t="shared" si="3"/>
        <v>7.5729743258222735</v>
      </c>
      <c r="F16" s="3">
        <f t="shared" si="4"/>
        <v>833.71562805188853</v>
      </c>
    </row>
    <row r="17" spans="1:6" x14ac:dyDescent="0.2">
      <c r="A17">
        <v>9</v>
      </c>
      <c r="B17" s="3">
        <f t="shared" si="0"/>
        <v>833.71562805188853</v>
      </c>
      <c r="C17" s="3">
        <f t="shared" si="1"/>
        <v>100</v>
      </c>
      <c r="D17">
        <f t="shared" si="2"/>
        <v>9.1666666666666667E-3</v>
      </c>
      <c r="E17" s="3">
        <f t="shared" si="3"/>
        <v>8.5590599238089791</v>
      </c>
      <c r="F17" s="3">
        <f t="shared" si="4"/>
        <v>942.27468797569747</v>
      </c>
    </row>
    <row r="18" spans="1:6" x14ac:dyDescent="0.2">
      <c r="A18">
        <v>10</v>
      </c>
      <c r="B18" s="3">
        <f t="shared" si="0"/>
        <v>942.27468797569747</v>
      </c>
      <c r="C18" s="3">
        <f t="shared" si="1"/>
        <v>100</v>
      </c>
      <c r="D18">
        <f t="shared" si="2"/>
        <v>9.1666666666666667E-3</v>
      </c>
      <c r="E18" s="3">
        <f t="shared" si="3"/>
        <v>9.5541846397772261</v>
      </c>
      <c r="F18" s="3">
        <f t="shared" si="4"/>
        <v>1051.8288726154747</v>
      </c>
    </row>
    <row r="19" spans="1:6" x14ac:dyDescent="0.2">
      <c r="A19">
        <v>11</v>
      </c>
      <c r="B19" s="3">
        <f t="shared" si="0"/>
        <v>1051.8288726154747</v>
      </c>
      <c r="C19" s="3">
        <f t="shared" si="1"/>
        <v>100</v>
      </c>
      <c r="D19">
        <f t="shared" si="2"/>
        <v>9.1666666666666667E-3</v>
      </c>
      <c r="E19" s="3">
        <f t="shared" si="3"/>
        <v>10.558431332308517</v>
      </c>
      <c r="F19" s="3">
        <f t="shared" si="4"/>
        <v>1162.3873039477833</v>
      </c>
    </row>
    <row r="20" spans="1:6" x14ac:dyDescent="0.2">
      <c r="A20">
        <v>12</v>
      </c>
      <c r="B20" s="3">
        <f t="shared" si="0"/>
        <v>1162.3873039477833</v>
      </c>
      <c r="C20" s="3">
        <f t="shared" si="1"/>
        <v>100</v>
      </c>
      <c r="D20">
        <f t="shared" si="2"/>
        <v>9.1666666666666667E-3</v>
      </c>
      <c r="E20" s="3">
        <f t="shared" si="3"/>
        <v>11.571883619521346</v>
      </c>
      <c r="F20" s="3">
        <f t="shared" si="4"/>
        <v>1273.9591875673045</v>
      </c>
    </row>
    <row r="21" spans="1:6" x14ac:dyDescent="0.2">
      <c r="A21">
        <v>13</v>
      </c>
      <c r="B21" s="3">
        <f t="shared" si="0"/>
        <v>1273.9591875673045</v>
      </c>
      <c r="C21" s="3">
        <f t="shared" si="1"/>
        <v>100</v>
      </c>
      <c r="D21">
        <f t="shared" si="2"/>
        <v>9.1666666666666667E-3</v>
      </c>
      <c r="E21" s="3">
        <f t="shared" si="3"/>
        <v>12.594625886033626</v>
      </c>
      <c r="F21" s="3">
        <f t="shared" si="4"/>
        <v>1386.5538134533381</v>
      </c>
    </row>
    <row r="22" spans="1:6" x14ac:dyDescent="0.2">
      <c r="A22">
        <v>14</v>
      </c>
      <c r="B22" s="3">
        <f t="shared" si="0"/>
        <v>1386.5538134533381</v>
      </c>
      <c r="C22" s="3">
        <f t="shared" si="1"/>
        <v>100</v>
      </c>
      <c r="D22">
        <f t="shared" si="2"/>
        <v>9.1666666666666667E-3</v>
      </c>
      <c r="E22" s="3">
        <f t="shared" si="3"/>
        <v>13.626743289988932</v>
      </c>
      <c r="F22" s="3">
        <f t="shared" si="4"/>
        <v>1500.1805567433271</v>
      </c>
    </row>
    <row r="23" spans="1:6" x14ac:dyDescent="0.2">
      <c r="A23">
        <v>15</v>
      </c>
      <c r="B23" s="3">
        <f t="shared" si="0"/>
        <v>1500.1805567433271</v>
      </c>
      <c r="C23" s="3">
        <f t="shared" si="1"/>
        <v>100</v>
      </c>
      <c r="D23">
        <f t="shared" si="2"/>
        <v>9.1666666666666667E-3</v>
      </c>
      <c r="E23" s="3">
        <f t="shared" si="3"/>
        <v>14.668321770147164</v>
      </c>
      <c r="F23" s="3">
        <f t="shared" si="4"/>
        <v>1614.8488785134743</v>
      </c>
    </row>
    <row r="24" spans="1:6" x14ac:dyDescent="0.2">
      <c r="A24">
        <v>16</v>
      </c>
      <c r="B24" s="3">
        <f t="shared" si="0"/>
        <v>1614.8488785134743</v>
      </c>
      <c r="C24" s="3">
        <f t="shared" si="1"/>
        <v>100</v>
      </c>
      <c r="D24">
        <f t="shared" si="2"/>
        <v>9.1666666666666667E-3</v>
      </c>
      <c r="E24" s="3">
        <f t="shared" si="3"/>
        <v>15.719448053040182</v>
      </c>
      <c r="F24" s="3">
        <f t="shared" si="4"/>
        <v>1730.5683265665145</v>
      </c>
    </row>
    <row r="25" spans="1:6" x14ac:dyDescent="0.2">
      <c r="A25">
        <v>17</v>
      </c>
      <c r="B25" s="3">
        <f t="shared" si="0"/>
        <v>1730.5683265665145</v>
      </c>
      <c r="C25" s="3">
        <f t="shared" si="1"/>
        <v>100</v>
      </c>
      <c r="D25">
        <f t="shared" si="2"/>
        <v>9.1666666666666667E-3</v>
      </c>
      <c r="E25" s="3">
        <f t="shared" si="3"/>
        <v>16.780209660193051</v>
      </c>
      <c r="F25" s="3">
        <f t="shared" si="4"/>
        <v>1847.3485362267077</v>
      </c>
    </row>
    <row r="26" spans="1:6" x14ac:dyDescent="0.2">
      <c r="A26">
        <v>18</v>
      </c>
      <c r="B26" s="3">
        <f t="shared" si="0"/>
        <v>1847.3485362267077</v>
      </c>
      <c r="C26" s="3">
        <f t="shared" si="1"/>
        <v>100</v>
      </c>
      <c r="D26">
        <f t="shared" si="2"/>
        <v>9.1666666666666667E-3</v>
      </c>
      <c r="E26" s="3">
        <f t="shared" si="3"/>
        <v>17.850694915411488</v>
      </c>
      <c r="F26" s="3">
        <f t="shared" si="4"/>
        <v>1965.1992311421191</v>
      </c>
    </row>
    <row r="27" spans="1:6" x14ac:dyDescent="0.2">
      <c r="A27">
        <v>19</v>
      </c>
      <c r="B27" s="3">
        <f t="shared" si="0"/>
        <v>1965.1992311421191</v>
      </c>
      <c r="C27" s="3">
        <f t="shared" si="1"/>
        <v>100</v>
      </c>
      <c r="D27">
        <f t="shared" si="2"/>
        <v>9.1666666666666667E-3</v>
      </c>
      <c r="E27" s="3">
        <f t="shared" si="3"/>
        <v>18.930992952136091</v>
      </c>
      <c r="F27" s="3">
        <f t="shared" si="4"/>
        <v>2084.130224094255</v>
      </c>
    </row>
    <row r="28" spans="1:6" x14ac:dyDescent="0.2">
      <c r="A28">
        <v>20</v>
      </c>
      <c r="B28" s="3">
        <f t="shared" si="0"/>
        <v>2084.130224094255</v>
      </c>
      <c r="C28" s="3">
        <f t="shared" si="1"/>
        <v>100</v>
      </c>
      <c r="D28">
        <f t="shared" si="2"/>
        <v>9.1666666666666667E-3</v>
      </c>
      <c r="E28" s="3">
        <f t="shared" si="3"/>
        <v>20.021193720864005</v>
      </c>
      <c r="F28" s="3">
        <f t="shared" si="4"/>
        <v>2204.1514178151192</v>
      </c>
    </row>
    <row r="29" spans="1:6" x14ac:dyDescent="0.2">
      <c r="A29">
        <v>21</v>
      </c>
      <c r="B29" s="3">
        <f t="shared" si="0"/>
        <v>2204.1514178151192</v>
      </c>
      <c r="C29" s="3">
        <f t="shared" si="1"/>
        <v>100</v>
      </c>
      <c r="D29">
        <f t="shared" si="2"/>
        <v>9.1666666666666667E-3</v>
      </c>
      <c r="E29" s="3">
        <f t="shared" si="3"/>
        <v>21.121387996638592</v>
      </c>
      <c r="F29" s="3">
        <f t="shared" si="4"/>
        <v>2325.2728058117577</v>
      </c>
    </row>
    <row r="30" spans="1:6" x14ac:dyDescent="0.2">
      <c r="A30">
        <v>22</v>
      </c>
      <c r="B30" s="3">
        <f t="shared" si="0"/>
        <v>2325.2728058117577</v>
      </c>
      <c r="C30" s="3">
        <f t="shared" si="1"/>
        <v>100</v>
      </c>
      <c r="D30">
        <f t="shared" si="2"/>
        <v>9.1666666666666667E-3</v>
      </c>
      <c r="E30" s="3">
        <f t="shared" si="3"/>
        <v>22.231667386607779</v>
      </c>
      <c r="F30" s="3">
        <f t="shared" si="4"/>
        <v>2447.5044731983653</v>
      </c>
    </row>
    <row r="31" spans="1:6" x14ac:dyDescent="0.2">
      <c r="A31">
        <v>23</v>
      </c>
      <c r="B31" s="3">
        <f t="shared" si="0"/>
        <v>2447.5044731983653</v>
      </c>
      <c r="C31" s="3">
        <f t="shared" si="1"/>
        <v>100</v>
      </c>
      <c r="D31">
        <f t="shared" si="2"/>
        <v>9.1666666666666667E-3</v>
      </c>
      <c r="E31" s="3">
        <f t="shared" si="3"/>
        <v>23.352124337651681</v>
      </c>
      <c r="F31" s="3">
        <f t="shared" si="4"/>
        <v>2570.856597536017</v>
      </c>
    </row>
    <row r="32" spans="1:6" x14ac:dyDescent="0.2">
      <c r="A32">
        <v>24</v>
      </c>
      <c r="B32" s="3">
        <f t="shared" si="0"/>
        <v>2570.856597536017</v>
      </c>
      <c r="C32" s="3">
        <f t="shared" si="1"/>
        <v>100</v>
      </c>
      <c r="D32">
        <f t="shared" si="2"/>
        <v>9.1666666666666667E-3</v>
      </c>
      <c r="E32" s="3">
        <f t="shared" si="3"/>
        <v>24.482852144080155</v>
      </c>
      <c r="F32" s="3">
        <f t="shared" si="4"/>
        <v>2695.339449680097</v>
      </c>
    </row>
    <row r="33" spans="1:6" x14ac:dyDescent="0.2">
      <c r="A33">
        <v>25</v>
      </c>
      <c r="B33" s="3">
        <f t="shared" si="0"/>
        <v>2695.339449680097</v>
      </c>
      <c r="C33" s="3">
        <f t="shared" si="1"/>
        <v>100</v>
      </c>
      <c r="D33">
        <f t="shared" si="2"/>
        <v>9.1666666666666667E-3</v>
      </c>
      <c r="E33" s="3">
        <f t="shared" si="3"/>
        <v>25.623944955400891</v>
      </c>
      <c r="F33" s="3">
        <f t="shared" si="4"/>
        <v>2820.9633946354979</v>
      </c>
    </row>
    <row r="34" spans="1:6" x14ac:dyDescent="0.2">
      <c r="A34">
        <v>26</v>
      </c>
      <c r="B34" s="3">
        <f t="shared" si="0"/>
        <v>2820.9633946354979</v>
      </c>
      <c r="C34" s="3">
        <f t="shared" si="1"/>
        <v>100</v>
      </c>
      <c r="D34">
        <f t="shared" si="2"/>
        <v>9.1666666666666667E-3</v>
      </c>
      <c r="E34" s="3">
        <f t="shared" si="3"/>
        <v>26.77549778415873</v>
      </c>
      <c r="F34" s="3">
        <f t="shared" si="4"/>
        <v>2947.7388924196566</v>
      </c>
    </row>
    <row r="35" spans="1:6" x14ac:dyDescent="0.2">
      <c r="A35">
        <v>27</v>
      </c>
      <c r="B35" s="3">
        <f t="shared" si="0"/>
        <v>2947.7388924196566</v>
      </c>
      <c r="C35" s="3">
        <f t="shared" si="1"/>
        <v>100</v>
      </c>
      <c r="D35">
        <f t="shared" si="2"/>
        <v>9.1666666666666667E-3</v>
      </c>
      <c r="E35" s="3">
        <f t="shared" si="3"/>
        <v>27.937606513846852</v>
      </c>
      <c r="F35" s="3">
        <f t="shared" si="4"/>
        <v>3075.6764989335034</v>
      </c>
    </row>
    <row r="36" spans="1:6" x14ac:dyDescent="0.2">
      <c r="A36">
        <v>28</v>
      </c>
      <c r="B36" s="3">
        <f t="shared" si="0"/>
        <v>3075.6764989335034</v>
      </c>
      <c r="C36" s="3">
        <f t="shared" si="1"/>
        <v>100</v>
      </c>
      <c r="D36">
        <f t="shared" si="2"/>
        <v>9.1666666666666667E-3</v>
      </c>
      <c r="E36" s="3">
        <f t="shared" si="3"/>
        <v>29.110367906890449</v>
      </c>
      <c r="F36" s="3">
        <f t="shared" si="4"/>
        <v>3204.7868668403939</v>
      </c>
    </row>
    <row r="37" spans="1:6" x14ac:dyDescent="0.2">
      <c r="A37">
        <v>29</v>
      </c>
      <c r="B37" s="3">
        <f t="shared" si="0"/>
        <v>3204.7868668403939</v>
      </c>
      <c r="C37" s="3">
        <f t="shared" si="1"/>
        <v>100</v>
      </c>
      <c r="D37">
        <f t="shared" si="2"/>
        <v>9.1666666666666667E-3</v>
      </c>
      <c r="E37" s="3">
        <f t="shared" si="3"/>
        <v>30.293879612703613</v>
      </c>
      <c r="F37" s="3">
        <f t="shared" si="4"/>
        <v>3335.0807464530976</v>
      </c>
    </row>
    <row r="38" spans="1:6" x14ac:dyDescent="0.2">
      <c r="A38">
        <v>30</v>
      </c>
      <c r="B38" s="3">
        <f t="shared" si="0"/>
        <v>3335.0807464530976</v>
      </c>
      <c r="C38" s="3">
        <f t="shared" si="1"/>
        <v>100</v>
      </c>
      <c r="D38">
        <f t="shared" si="2"/>
        <v>9.1666666666666667E-3</v>
      </c>
      <c r="E38" s="3">
        <f t="shared" si="3"/>
        <v>31.48824017582006</v>
      </c>
      <c r="F38" s="3">
        <f t="shared" si="4"/>
        <v>3466.5689866289176</v>
      </c>
    </row>
    <row r="39" spans="1:6" x14ac:dyDescent="0.2">
      <c r="A39">
        <v>31</v>
      </c>
      <c r="B39" s="3">
        <f t="shared" si="0"/>
        <v>3466.5689866289176</v>
      </c>
      <c r="C39" s="3">
        <f t="shared" si="1"/>
        <v>100</v>
      </c>
      <c r="D39">
        <f t="shared" si="2"/>
        <v>9.1666666666666667E-3</v>
      </c>
      <c r="E39" s="3">
        <f t="shared" si="3"/>
        <v>32.693549044098411</v>
      </c>
      <c r="F39" s="3">
        <f t="shared" si="4"/>
        <v>3599.2625356730159</v>
      </c>
    </row>
    <row r="40" spans="1:6" x14ac:dyDescent="0.2">
      <c r="A40">
        <v>32</v>
      </c>
      <c r="B40" s="3">
        <f t="shared" si="0"/>
        <v>3599.2625356730159</v>
      </c>
      <c r="C40" s="3">
        <f t="shared" si="1"/>
        <v>100</v>
      </c>
      <c r="D40">
        <f t="shared" si="2"/>
        <v>9.1666666666666667E-3</v>
      </c>
      <c r="E40" s="3">
        <f t="shared" si="3"/>
        <v>33.909906577002644</v>
      </c>
      <c r="F40" s="3">
        <f t="shared" si="4"/>
        <v>3733.1724422500188</v>
      </c>
    </row>
    <row r="41" spans="1:6" x14ac:dyDescent="0.2">
      <c r="A41">
        <v>33</v>
      </c>
      <c r="B41" s="3">
        <f t="shared" si="0"/>
        <v>3733.1724422500188</v>
      </c>
      <c r="C41" s="3">
        <f t="shared" si="1"/>
        <v>100</v>
      </c>
      <c r="D41">
        <f t="shared" si="2"/>
        <v>9.1666666666666667E-3</v>
      </c>
      <c r="E41" s="3">
        <f t="shared" si="3"/>
        <v>35.137414053958508</v>
      </c>
      <c r="F41" s="3">
        <f t="shared" si="4"/>
        <v>3868.3098563039771</v>
      </c>
    </row>
    <row r="42" spans="1:6" x14ac:dyDescent="0.2">
      <c r="A42">
        <v>34</v>
      </c>
      <c r="B42" s="3">
        <f t="shared" si="0"/>
        <v>3868.3098563039771</v>
      </c>
      <c r="C42" s="3">
        <f t="shared" si="1"/>
        <v>100</v>
      </c>
      <c r="D42">
        <f t="shared" si="2"/>
        <v>9.1666666666666667E-3</v>
      </c>
      <c r="E42" s="3">
        <f t="shared" si="3"/>
        <v>36.376173682786458</v>
      </c>
      <c r="F42" s="3">
        <f t="shared" si="4"/>
        <v>4004.6860299867635</v>
      </c>
    </row>
    <row r="43" spans="1:6" x14ac:dyDescent="0.2">
      <c r="A43">
        <v>35</v>
      </c>
      <c r="B43" s="3">
        <f t="shared" si="0"/>
        <v>4004.6860299867635</v>
      </c>
      <c r="C43" s="3">
        <f t="shared" si="1"/>
        <v>100</v>
      </c>
      <c r="D43">
        <f t="shared" si="2"/>
        <v>9.1666666666666667E-3</v>
      </c>
      <c r="E43" s="3">
        <f t="shared" si="3"/>
        <v>37.626288608212</v>
      </c>
      <c r="F43" s="3">
        <f t="shared" si="4"/>
        <v>4142.3123185949762</v>
      </c>
    </row>
    <row r="44" spans="1:6" x14ac:dyDescent="0.2">
      <c r="A44">
        <v>36</v>
      </c>
      <c r="B44" s="3">
        <f t="shared" si="0"/>
        <v>4142.3123185949762</v>
      </c>
      <c r="C44" s="3">
        <f t="shared" si="1"/>
        <v>100</v>
      </c>
      <c r="D44">
        <f t="shared" si="2"/>
        <v>9.1666666666666667E-3</v>
      </c>
      <c r="E44" s="3">
        <f t="shared" si="3"/>
        <v>38.887862920453948</v>
      </c>
      <c r="F44" s="3">
        <f t="shared" si="4"/>
        <v>4281.2001815154299</v>
      </c>
    </row>
    <row r="45" spans="1:6" x14ac:dyDescent="0.2">
      <c r="A45">
        <v>37</v>
      </c>
      <c r="B45" s="3">
        <f t="shared" si="0"/>
        <v>4281.2001815154299</v>
      </c>
      <c r="C45" s="3">
        <f t="shared" si="1"/>
        <v>100</v>
      </c>
      <c r="D45">
        <f t="shared" si="2"/>
        <v>9.1666666666666667E-3</v>
      </c>
      <c r="E45" s="3">
        <f t="shared" si="3"/>
        <v>40.16100166389144</v>
      </c>
      <c r="F45" s="3">
        <f t="shared" si="4"/>
        <v>4421.3611831793214</v>
      </c>
    </row>
    <row r="46" spans="1:6" x14ac:dyDescent="0.2">
      <c r="A46">
        <v>38</v>
      </c>
      <c r="B46" s="3">
        <f t="shared" si="0"/>
        <v>4421.3611831793214</v>
      </c>
      <c r="C46" s="3">
        <f t="shared" si="1"/>
        <v>100</v>
      </c>
      <c r="D46">
        <f t="shared" si="2"/>
        <v>9.1666666666666667E-3</v>
      </c>
      <c r="E46" s="3">
        <f t="shared" si="3"/>
        <v>41.445810845810449</v>
      </c>
      <c r="F46" s="3">
        <f t="shared" si="4"/>
        <v>4562.8069940251316</v>
      </c>
    </row>
    <row r="47" spans="1:6" x14ac:dyDescent="0.2">
      <c r="A47">
        <v>39</v>
      </c>
      <c r="B47" s="3">
        <f t="shared" si="0"/>
        <v>4562.8069940251316</v>
      </c>
      <c r="C47" s="3">
        <f t="shared" si="1"/>
        <v>100</v>
      </c>
      <c r="D47">
        <f t="shared" si="2"/>
        <v>9.1666666666666667E-3</v>
      </c>
      <c r="E47" s="3">
        <f t="shared" si="3"/>
        <v>42.742397445230374</v>
      </c>
      <c r="F47" s="3">
        <f t="shared" si="4"/>
        <v>4705.549391470362</v>
      </c>
    </row>
    <row r="48" spans="1:6" x14ac:dyDescent="0.2">
      <c r="A48">
        <v>40</v>
      </c>
      <c r="B48" s="3">
        <f t="shared" si="0"/>
        <v>4705.549391470362</v>
      </c>
      <c r="C48" s="3">
        <f t="shared" si="1"/>
        <v>100</v>
      </c>
      <c r="D48">
        <f t="shared" si="2"/>
        <v>9.1666666666666667E-3</v>
      </c>
      <c r="E48" s="3">
        <f t="shared" si="3"/>
        <v>44.050869421811655</v>
      </c>
      <c r="F48" s="3">
        <f t="shared" si="4"/>
        <v>4849.6002608921735</v>
      </c>
    </row>
    <row r="49" spans="1:6" x14ac:dyDescent="0.2">
      <c r="A49">
        <v>41</v>
      </c>
      <c r="B49" s="3">
        <f t="shared" si="0"/>
        <v>4849.6002608921735</v>
      </c>
      <c r="C49" s="3">
        <f t="shared" si="1"/>
        <v>100</v>
      </c>
      <c r="D49">
        <f t="shared" si="2"/>
        <v>9.1666666666666667E-3</v>
      </c>
      <c r="E49" s="3">
        <f t="shared" si="3"/>
        <v>45.371335724844926</v>
      </c>
      <c r="F49" s="3">
        <f t="shared" si="4"/>
        <v>4994.9715966170188</v>
      </c>
    </row>
    <row r="50" spans="1:6" x14ac:dyDescent="0.2">
      <c r="A50">
        <v>42</v>
      </c>
      <c r="B50" s="3">
        <f t="shared" si="0"/>
        <v>4994.9715966170188</v>
      </c>
      <c r="C50" s="3">
        <f t="shared" si="1"/>
        <v>100</v>
      </c>
      <c r="D50">
        <f t="shared" si="2"/>
        <v>9.1666666666666667E-3</v>
      </c>
      <c r="E50" s="3">
        <f t="shared" si="3"/>
        <v>46.703906302322672</v>
      </c>
      <c r="F50" s="3">
        <f t="shared" si="4"/>
        <v>5141.6755029193419</v>
      </c>
    </row>
    <row r="51" spans="1:6" x14ac:dyDescent="0.2">
      <c r="A51">
        <v>43</v>
      </c>
      <c r="B51" s="3">
        <f t="shared" si="0"/>
        <v>5141.6755029193419</v>
      </c>
      <c r="C51" s="3">
        <f t="shared" si="1"/>
        <v>100</v>
      </c>
      <c r="D51">
        <f t="shared" si="2"/>
        <v>9.1666666666666667E-3</v>
      </c>
      <c r="E51" s="3">
        <f t="shared" si="3"/>
        <v>48.048692110093967</v>
      </c>
      <c r="F51" s="3">
        <f t="shared" si="4"/>
        <v>5289.7241950294356</v>
      </c>
    </row>
    <row r="52" spans="1:6" x14ac:dyDescent="0.2">
      <c r="A52">
        <v>44</v>
      </c>
      <c r="B52" s="3">
        <f t="shared" si="0"/>
        <v>5289.7241950294356</v>
      </c>
      <c r="C52" s="3">
        <f t="shared" si="1"/>
        <v>100</v>
      </c>
      <c r="D52">
        <f t="shared" si="2"/>
        <v>9.1666666666666667E-3</v>
      </c>
      <c r="E52" s="3">
        <f t="shared" si="3"/>
        <v>49.405805121103157</v>
      </c>
      <c r="F52" s="3">
        <f t="shared" si="4"/>
        <v>5439.1300001505388</v>
      </c>
    </row>
    <row r="53" spans="1:6" x14ac:dyDescent="0.2">
      <c r="A53">
        <v>45</v>
      </c>
      <c r="B53" s="3">
        <f t="shared" si="0"/>
        <v>5439.1300001505388</v>
      </c>
      <c r="C53" s="3">
        <f t="shared" si="1"/>
        <v>100</v>
      </c>
      <c r="D53">
        <f t="shared" si="2"/>
        <v>9.1666666666666667E-3</v>
      </c>
      <c r="E53" s="3">
        <f t="shared" si="3"/>
        <v>50.775358334713275</v>
      </c>
      <c r="F53" s="3">
        <f t="shared" si="4"/>
        <v>5589.9053584852518</v>
      </c>
    </row>
    <row r="54" spans="1:6" x14ac:dyDescent="0.2">
      <c r="A54">
        <v>46</v>
      </c>
      <c r="B54" s="3">
        <f t="shared" si="0"/>
        <v>5589.9053584852518</v>
      </c>
      <c r="C54" s="3">
        <f t="shared" si="1"/>
        <v>100</v>
      </c>
      <c r="D54">
        <f t="shared" si="2"/>
        <v>9.1666666666666667E-3</v>
      </c>
      <c r="E54" s="3">
        <f t="shared" si="3"/>
        <v>52.157465786114805</v>
      </c>
      <c r="F54" s="3">
        <f t="shared" si="4"/>
        <v>5742.0628242713665</v>
      </c>
    </row>
    <row r="55" spans="1:6" x14ac:dyDescent="0.2">
      <c r="A55">
        <v>47</v>
      </c>
      <c r="B55" s="3">
        <f t="shared" si="0"/>
        <v>5742.0628242713665</v>
      </c>
      <c r="C55" s="3">
        <f t="shared" si="1"/>
        <v>100</v>
      </c>
      <c r="D55">
        <f t="shared" si="2"/>
        <v>9.1666666666666667E-3</v>
      </c>
      <c r="E55" s="3">
        <f t="shared" si="3"/>
        <v>53.552242555820861</v>
      </c>
      <c r="F55" s="3">
        <f t="shared" si="4"/>
        <v>5895.6150668271875</v>
      </c>
    </row>
    <row r="56" spans="1:6" x14ac:dyDescent="0.2">
      <c r="A56">
        <v>48</v>
      </c>
      <c r="B56" s="3">
        <f t="shared" si="0"/>
        <v>5895.6150668271875</v>
      </c>
      <c r="C56" s="3">
        <f t="shared" si="1"/>
        <v>100</v>
      </c>
      <c r="D56">
        <f t="shared" si="2"/>
        <v>9.1666666666666667E-3</v>
      </c>
      <c r="E56" s="3">
        <f t="shared" si="3"/>
        <v>54.959804779249218</v>
      </c>
      <c r="F56" s="3">
        <f t="shared" si="4"/>
        <v>6050.5748716064363</v>
      </c>
    </row>
    <row r="57" spans="1:6" x14ac:dyDescent="0.2">
      <c r="A57">
        <v>49</v>
      </c>
      <c r="B57" s="3">
        <f t="shared" si="0"/>
        <v>6050.5748716064363</v>
      </c>
      <c r="C57" s="3">
        <f t="shared" si="1"/>
        <v>100</v>
      </c>
      <c r="D57">
        <f t="shared" si="2"/>
        <v>9.1666666666666667E-3</v>
      </c>
      <c r="E57" s="3">
        <f t="shared" si="3"/>
        <v>56.380269656392336</v>
      </c>
      <c r="F57" s="3">
        <f t="shared" si="4"/>
        <v>6206.9551412628289</v>
      </c>
    </row>
    <row r="58" spans="1:6" x14ac:dyDescent="0.2">
      <c r="A58">
        <v>50</v>
      </c>
      <c r="B58" s="3">
        <f t="shared" si="0"/>
        <v>6206.9551412628289</v>
      </c>
      <c r="C58" s="3">
        <f t="shared" si="1"/>
        <v>100</v>
      </c>
      <c r="D58">
        <f t="shared" si="2"/>
        <v>9.1666666666666667E-3</v>
      </c>
      <c r="E58" s="3">
        <f t="shared" si="3"/>
        <v>57.81375546157593</v>
      </c>
      <c r="F58" s="3">
        <f t="shared" si="4"/>
        <v>6364.7688967244048</v>
      </c>
    </row>
    <row r="59" spans="1:6" x14ac:dyDescent="0.2">
      <c r="A59">
        <v>51</v>
      </c>
      <c r="B59" s="3">
        <f t="shared" si="0"/>
        <v>6364.7688967244048</v>
      </c>
      <c r="C59" s="3">
        <f t="shared" si="1"/>
        <v>100</v>
      </c>
      <c r="D59">
        <f t="shared" si="2"/>
        <v>9.1666666666666667E-3</v>
      </c>
      <c r="E59" s="3">
        <f t="shared" si="3"/>
        <v>59.260381553307042</v>
      </c>
      <c r="F59" s="3">
        <f t="shared" si="4"/>
        <v>6524.0292782777115</v>
      </c>
    </row>
    <row r="60" spans="1:6" x14ac:dyDescent="0.2">
      <c r="A60">
        <v>52</v>
      </c>
      <c r="B60" s="3">
        <f t="shared" si="0"/>
        <v>6524.0292782777115</v>
      </c>
      <c r="C60" s="3">
        <f t="shared" si="1"/>
        <v>100</v>
      </c>
      <c r="D60">
        <f t="shared" si="2"/>
        <v>9.1666666666666667E-3</v>
      </c>
      <c r="E60" s="3">
        <f t="shared" si="3"/>
        <v>60.720268384212353</v>
      </c>
      <c r="F60" s="3">
        <f t="shared" si="4"/>
        <v>6684.7495466619239</v>
      </c>
    </row>
    <row r="61" spans="1:6" x14ac:dyDescent="0.2">
      <c r="A61">
        <v>53</v>
      </c>
      <c r="B61" s="3">
        <f t="shared" si="0"/>
        <v>6684.7495466619239</v>
      </c>
      <c r="C61" s="3">
        <f t="shared" si="1"/>
        <v>100</v>
      </c>
      <c r="D61">
        <f t="shared" si="2"/>
        <v>9.1666666666666667E-3</v>
      </c>
      <c r="E61" s="3">
        <f t="shared" si="3"/>
        <v>62.193537511067639</v>
      </c>
      <c r="F61" s="3">
        <f t="shared" si="4"/>
        <v>6846.9430841729918</v>
      </c>
    </row>
    <row r="62" spans="1:6" x14ac:dyDescent="0.2">
      <c r="A62">
        <v>54</v>
      </c>
      <c r="B62" s="3">
        <f t="shared" si="0"/>
        <v>6846.9430841729918</v>
      </c>
      <c r="C62" s="3">
        <f t="shared" si="1"/>
        <v>100</v>
      </c>
      <c r="D62">
        <f t="shared" si="2"/>
        <v>9.1666666666666667E-3</v>
      </c>
      <c r="E62" s="3">
        <f t="shared" si="3"/>
        <v>63.68031160491909</v>
      </c>
      <c r="F62" s="3">
        <f t="shared" si="4"/>
        <v>7010.6233957779104</v>
      </c>
    </row>
    <row r="63" spans="1:6" x14ac:dyDescent="0.2">
      <c r="A63">
        <v>55</v>
      </c>
      <c r="B63" s="3">
        <f t="shared" si="0"/>
        <v>7010.6233957779104</v>
      </c>
      <c r="C63" s="3">
        <f t="shared" si="1"/>
        <v>100</v>
      </c>
      <c r="D63">
        <f t="shared" si="2"/>
        <v>9.1666666666666667E-3</v>
      </c>
      <c r="E63" s="3">
        <f t="shared" si="3"/>
        <v>65.180714461297512</v>
      </c>
      <c r="F63" s="3">
        <f t="shared" si="4"/>
        <v>7175.8041102392081</v>
      </c>
    </row>
    <row r="64" spans="1:6" x14ac:dyDescent="0.2">
      <c r="A64">
        <v>56</v>
      </c>
      <c r="B64" s="3">
        <f t="shared" si="0"/>
        <v>7175.8041102392081</v>
      </c>
      <c r="C64" s="3">
        <f t="shared" si="1"/>
        <v>100</v>
      </c>
      <c r="D64">
        <f t="shared" si="2"/>
        <v>9.1666666666666667E-3</v>
      </c>
      <c r="E64" s="3">
        <f t="shared" si="3"/>
        <v>66.694871010526072</v>
      </c>
      <c r="F64" s="3">
        <f t="shared" si="4"/>
        <v>7342.4989812497342</v>
      </c>
    </row>
    <row r="65" spans="1:6" x14ac:dyDescent="0.2">
      <c r="A65">
        <v>57</v>
      </c>
      <c r="B65" s="3">
        <f t="shared" si="0"/>
        <v>7342.4989812497342</v>
      </c>
      <c r="C65" s="3">
        <f t="shared" si="1"/>
        <v>100</v>
      </c>
      <c r="D65">
        <f t="shared" si="2"/>
        <v>9.1666666666666667E-3</v>
      </c>
      <c r="E65" s="3">
        <f t="shared" si="3"/>
        <v>68.22290732812256</v>
      </c>
      <c r="F65" s="3">
        <f t="shared" si="4"/>
        <v>7510.7218885778566</v>
      </c>
    </row>
    <row r="66" spans="1:6" x14ac:dyDescent="0.2">
      <c r="A66">
        <v>58</v>
      </c>
      <c r="B66" s="3">
        <f t="shared" si="0"/>
        <v>7510.7218885778566</v>
      </c>
      <c r="C66" s="3">
        <f t="shared" si="1"/>
        <v>100</v>
      </c>
      <c r="D66">
        <f t="shared" si="2"/>
        <v>9.1666666666666667E-3</v>
      </c>
      <c r="E66" s="3">
        <f t="shared" si="3"/>
        <v>69.76495064529702</v>
      </c>
      <c r="F66" s="3">
        <f t="shared" si="4"/>
        <v>7680.4868392231538</v>
      </c>
    </row>
    <row r="67" spans="1:6" x14ac:dyDescent="0.2">
      <c r="A67">
        <v>59</v>
      </c>
      <c r="B67" s="3">
        <f t="shared" si="0"/>
        <v>7680.4868392231538</v>
      </c>
      <c r="C67" s="3">
        <f t="shared" si="1"/>
        <v>100</v>
      </c>
      <c r="D67">
        <f t="shared" si="2"/>
        <v>9.1666666666666667E-3</v>
      </c>
      <c r="E67" s="3">
        <f t="shared" si="3"/>
        <v>71.32112935954558</v>
      </c>
      <c r="F67" s="3">
        <f t="shared" si="4"/>
        <v>7851.8079685826997</v>
      </c>
    </row>
    <row r="68" spans="1:6" x14ac:dyDescent="0.2">
      <c r="A68">
        <v>60</v>
      </c>
      <c r="B68" s="3">
        <f t="shared" si="0"/>
        <v>7851.8079685826997</v>
      </c>
      <c r="C68" s="3">
        <f t="shared" si="1"/>
        <v>100</v>
      </c>
      <c r="D68">
        <f t="shared" si="2"/>
        <v>9.1666666666666667E-3</v>
      </c>
      <c r="E68" s="3">
        <f t="shared" si="3"/>
        <v>72.891573045341417</v>
      </c>
      <c r="F68" s="3">
        <f t="shared" si="4"/>
        <v>8024.6995416280415</v>
      </c>
    </row>
    <row r="69" spans="1:6" x14ac:dyDescent="0.2">
      <c r="B69" s="3"/>
      <c r="C69" s="3"/>
      <c r="E69" s="3"/>
      <c r="F69" s="3"/>
    </row>
    <row r="70" spans="1:6" x14ac:dyDescent="0.2">
      <c r="B70" s="3"/>
      <c r="C70" s="3"/>
      <c r="E70" s="3"/>
      <c r="F70" s="3"/>
    </row>
    <row r="71" spans="1:6" x14ac:dyDescent="0.2">
      <c r="B71" s="3"/>
      <c r="C71" s="3"/>
      <c r="E71" s="3"/>
      <c r="F71" s="3"/>
    </row>
    <row r="72" spans="1:6" x14ac:dyDescent="0.2">
      <c r="B72" s="3"/>
      <c r="C72" s="3"/>
      <c r="E72" s="3"/>
      <c r="F72" s="3"/>
    </row>
    <row r="73" spans="1:6" x14ac:dyDescent="0.2">
      <c r="B73" s="3"/>
      <c r="C73" s="3"/>
      <c r="E73" s="3"/>
      <c r="F73" s="3"/>
    </row>
    <row r="74" spans="1:6" x14ac:dyDescent="0.2">
      <c r="B74" s="3"/>
      <c r="C74" s="3"/>
      <c r="E74" s="3"/>
      <c r="F74" s="3"/>
    </row>
    <row r="75" spans="1:6" x14ac:dyDescent="0.2">
      <c r="B75" s="3"/>
      <c r="C75" s="3"/>
      <c r="E75" s="3"/>
      <c r="F75" s="3"/>
    </row>
    <row r="76" spans="1:6" x14ac:dyDescent="0.2">
      <c r="B76" s="3"/>
      <c r="C76" s="3"/>
      <c r="E76" s="3"/>
      <c r="F76" s="3"/>
    </row>
    <row r="77" spans="1:6" x14ac:dyDescent="0.2">
      <c r="B77" s="3"/>
      <c r="C77" s="3"/>
      <c r="E77" s="3"/>
      <c r="F77" s="3"/>
    </row>
    <row r="78" spans="1:6" x14ac:dyDescent="0.2">
      <c r="B78" s="3"/>
      <c r="C78" s="3"/>
      <c r="E78" s="3"/>
      <c r="F78" s="3"/>
    </row>
    <row r="79" spans="1:6" x14ac:dyDescent="0.2">
      <c r="B79" s="3"/>
      <c r="C79" s="3"/>
      <c r="E79" s="3"/>
      <c r="F79" s="3"/>
    </row>
    <row r="80" spans="1:6" x14ac:dyDescent="0.2">
      <c r="B80" s="3"/>
      <c r="C80" s="3"/>
      <c r="E80" s="3"/>
      <c r="F80" s="3"/>
    </row>
    <row r="81" spans="2:6" x14ac:dyDescent="0.2">
      <c r="B81" s="3"/>
      <c r="C81" s="3"/>
      <c r="E81" s="3"/>
      <c r="F81" s="3"/>
    </row>
    <row r="82" spans="2:6" x14ac:dyDescent="0.2">
      <c r="B82" s="3"/>
      <c r="C82" s="3"/>
      <c r="E82" s="3"/>
      <c r="F82" s="3"/>
    </row>
    <row r="83" spans="2:6" x14ac:dyDescent="0.2">
      <c r="B83" s="3"/>
      <c r="C83" s="3"/>
      <c r="E83" s="3"/>
      <c r="F83" s="3"/>
    </row>
    <row r="84" spans="2:6" x14ac:dyDescent="0.2">
      <c r="B84" s="3"/>
      <c r="C84" s="3"/>
      <c r="E84" s="3"/>
      <c r="F84" s="3"/>
    </row>
    <row r="85" spans="2:6" x14ac:dyDescent="0.2">
      <c r="B85" s="3"/>
      <c r="C85" s="3"/>
      <c r="E85" s="3"/>
      <c r="F85" s="3"/>
    </row>
    <row r="86" spans="2:6" x14ac:dyDescent="0.2">
      <c r="B86" s="3"/>
      <c r="C86" s="3"/>
      <c r="E86" s="3"/>
      <c r="F86" s="3"/>
    </row>
    <row r="87" spans="2:6" x14ac:dyDescent="0.2">
      <c r="B87" s="3"/>
      <c r="C87" s="3"/>
      <c r="E87" s="3"/>
      <c r="F87" s="3"/>
    </row>
    <row r="88" spans="2:6" x14ac:dyDescent="0.2">
      <c r="B88" s="3"/>
      <c r="C88" s="3"/>
      <c r="E88" s="3"/>
      <c r="F88" s="3"/>
    </row>
    <row r="89" spans="2:6" x14ac:dyDescent="0.2">
      <c r="B89" s="3"/>
      <c r="C89" s="3"/>
      <c r="E89" s="3"/>
      <c r="F89" s="3"/>
    </row>
    <row r="90" spans="2:6" x14ac:dyDescent="0.2">
      <c r="B90" s="3"/>
      <c r="C90" s="3"/>
      <c r="E90" s="3"/>
      <c r="F90" s="3"/>
    </row>
    <row r="91" spans="2:6" x14ac:dyDescent="0.2">
      <c r="B91" s="3"/>
      <c r="C91" s="3"/>
      <c r="E91" s="3"/>
      <c r="F91" s="3"/>
    </row>
    <row r="92" spans="2:6" x14ac:dyDescent="0.2">
      <c r="B92" s="3"/>
      <c r="C92" s="3"/>
      <c r="E92" s="3"/>
      <c r="F92" s="3"/>
    </row>
    <row r="93" spans="2:6" x14ac:dyDescent="0.2">
      <c r="B93" s="3"/>
      <c r="C93" s="3"/>
      <c r="E93" s="3"/>
      <c r="F93" s="3"/>
    </row>
    <row r="94" spans="2:6" x14ac:dyDescent="0.2">
      <c r="B94" s="3"/>
      <c r="C94" s="3"/>
      <c r="E94" s="3"/>
      <c r="F94" s="3"/>
    </row>
    <row r="95" spans="2:6" x14ac:dyDescent="0.2">
      <c r="B95" s="3"/>
      <c r="C95" s="3"/>
      <c r="E95" s="3"/>
      <c r="F95" s="3"/>
    </row>
    <row r="96" spans="2:6" x14ac:dyDescent="0.2">
      <c r="B96" s="3"/>
      <c r="C96" s="3"/>
      <c r="E96" s="3"/>
      <c r="F96" s="3"/>
    </row>
    <row r="97" spans="2:6" x14ac:dyDescent="0.2">
      <c r="B97" s="3"/>
      <c r="C97" s="3"/>
      <c r="E97" s="3"/>
      <c r="F97" s="3"/>
    </row>
    <row r="98" spans="2:6" x14ac:dyDescent="0.2">
      <c r="B98" s="3"/>
      <c r="C98" s="3"/>
      <c r="E98" s="3"/>
      <c r="F98" s="3"/>
    </row>
    <row r="99" spans="2:6" x14ac:dyDescent="0.2">
      <c r="B99" s="3"/>
      <c r="C99" s="3"/>
      <c r="E99" s="3"/>
      <c r="F99" s="3"/>
    </row>
    <row r="100" spans="2:6" x14ac:dyDescent="0.2">
      <c r="B100" s="3"/>
      <c r="C100" s="3"/>
      <c r="E100" s="3"/>
      <c r="F100" s="3"/>
    </row>
    <row r="101" spans="2:6" x14ac:dyDescent="0.2">
      <c r="B101" s="3"/>
      <c r="C101" s="3"/>
      <c r="E101" s="3"/>
      <c r="F101" s="3"/>
    </row>
    <row r="102" spans="2:6" x14ac:dyDescent="0.2">
      <c r="B102" s="3"/>
      <c r="C102" s="3"/>
      <c r="E102" s="3"/>
      <c r="F102" s="3"/>
    </row>
    <row r="103" spans="2:6" x14ac:dyDescent="0.2">
      <c r="B103" s="3"/>
      <c r="C103" s="3"/>
      <c r="E103" s="3"/>
      <c r="F103" s="3"/>
    </row>
    <row r="104" spans="2:6" x14ac:dyDescent="0.2">
      <c r="B104" s="3"/>
      <c r="C104" s="3"/>
      <c r="E104" s="3"/>
      <c r="F104" s="3"/>
    </row>
    <row r="105" spans="2:6" x14ac:dyDescent="0.2">
      <c r="B105" s="3"/>
      <c r="C105" s="3"/>
      <c r="E105" s="3"/>
      <c r="F105" s="3"/>
    </row>
    <row r="106" spans="2:6" x14ac:dyDescent="0.2">
      <c r="B106" s="3"/>
      <c r="C106" s="3"/>
      <c r="E106" s="3"/>
      <c r="F106" s="3"/>
    </row>
    <row r="107" spans="2:6" x14ac:dyDescent="0.2">
      <c r="B107" s="3"/>
      <c r="C107" s="3"/>
      <c r="E107" s="3"/>
      <c r="F107" s="3"/>
    </row>
    <row r="108" spans="2:6" x14ac:dyDescent="0.2">
      <c r="B108" s="3"/>
      <c r="C108" s="3"/>
      <c r="E108" s="3"/>
      <c r="F108" s="3"/>
    </row>
    <row r="109" spans="2:6" x14ac:dyDescent="0.2">
      <c r="B109" s="3"/>
      <c r="C109" s="3"/>
      <c r="E109" s="3"/>
      <c r="F109" s="3"/>
    </row>
    <row r="110" spans="2:6" x14ac:dyDescent="0.2">
      <c r="B110" s="3"/>
      <c r="C110" s="3"/>
      <c r="E110" s="3"/>
      <c r="F110" s="3"/>
    </row>
    <row r="111" spans="2:6" x14ac:dyDescent="0.2">
      <c r="B111" s="3"/>
      <c r="C111" s="3"/>
      <c r="E111" s="3"/>
      <c r="F111" s="3"/>
    </row>
    <row r="112" spans="2:6" x14ac:dyDescent="0.2">
      <c r="B112" s="3"/>
      <c r="C112" s="3"/>
      <c r="E112" s="3"/>
      <c r="F112" s="3"/>
    </row>
    <row r="113" spans="2:6" x14ac:dyDescent="0.2">
      <c r="B113" s="3"/>
      <c r="C113" s="3"/>
      <c r="E113" s="3"/>
      <c r="F113" s="3"/>
    </row>
    <row r="114" spans="2:6" x14ac:dyDescent="0.2">
      <c r="B114" s="3"/>
      <c r="C114" s="3"/>
      <c r="E114" s="3"/>
      <c r="F114" s="3"/>
    </row>
    <row r="115" spans="2:6" x14ac:dyDescent="0.2">
      <c r="B115" s="3"/>
      <c r="C115" s="3"/>
      <c r="E115" s="3"/>
      <c r="F115" s="3"/>
    </row>
    <row r="116" spans="2:6" x14ac:dyDescent="0.2">
      <c r="B116" s="3"/>
      <c r="C116" s="3"/>
      <c r="E116" s="3"/>
      <c r="F116" s="3"/>
    </row>
    <row r="117" spans="2:6" x14ac:dyDescent="0.2">
      <c r="B117" s="3"/>
      <c r="C117" s="3"/>
      <c r="E117" s="3"/>
      <c r="F117" s="3"/>
    </row>
    <row r="118" spans="2:6" x14ac:dyDescent="0.2">
      <c r="B118" s="3"/>
      <c r="C118" s="3"/>
      <c r="E118" s="3"/>
      <c r="F118" s="3"/>
    </row>
    <row r="119" spans="2:6" x14ac:dyDescent="0.2">
      <c r="B119" s="3"/>
      <c r="C119" s="3"/>
      <c r="E119" s="3"/>
      <c r="F119" s="3"/>
    </row>
    <row r="120" spans="2:6" x14ac:dyDescent="0.2">
      <c r="B120" s="3"/>
      <c r="C120" s="3"/>
      <c r="E120" s="3"/>
      <c r="F120" s="3"/>
    </row>
    <row r="121" spans="2:6" x14ac:dyDescent="0.2">
      <c r="B121" s="3"/>
      <c r="C121" s="3"/>
      <c r="E121" s="3"/>
      <c r="F121" s="3"/>
    </row>
    <row r="122" spans="2:6" x14ac:dyDescent="0.2">
      <c r="B122" s="3"/>
      <c r="C122" s="3"/>
      <c r="E122" s="3"/>
      <c r="F122" s="3"/>
    </row>
    <row r="123" spans="2:6" x14ac:dyDescent="0.2">
      <c r="B123" s="3"/>
      <c r="C123" s="3"/>
      <c r="E123" s="3"/>
      <c r="F123" s="3"/>
    </row>
    <row r="124" spans="2:6" x14ac:dyDescent="0.2">
      <c r="B124" s="3"/>
      <c r="C124" s="3"/>
      <c r="E124" s="3"/>
      <c r="F124" s="3"/>
    </row>
    <row r="125" spans="2:6" x14ac:dyDescent="0.2">
      <c r="B125" s="3"/>
      <c r="C125" s="3"/>
      <c r="E125" s="3"/>
      <c r="F125" s="3"/>
    </row>
    <row r="126" spans="2:6" x14ac:dyDescent="0.2">
      <c r="B126" s="3"/>
      <c r="C126" s="3"/>
      <c r="E126" s="3"/>
      <c r="F126" s="3"/>
    </row>
    <row r="127" spans="2:6" x14ac:dyDescent="0.2">
      <c r="B127" s="3"/>
      <c r="C127" s="3"/>
      <c r="E127" s="3"/>
      <c r="F127" s="3"/>
    </row>
    <row r="128" spans="2:6" x14ac:dyDescent="0.2">
      <c r="B128" s="3"/>
      <c r="C128" s="3"/>
      <c r="E128" s="3"/>
      <c r="F128" s="3"/>
    </row>
  </sheetData>
  <mergeCells count="3">
    <mergeCell ref="A1:F1"/>
    <mergeCell ref="C4:E4"/>
    <mergeCell ref="A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PV</vt:lpstr>
      <vt:lpstr>FV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Callow (Student)</dc:creator>
  <cp:lastModifiedBy>Trevor Callow (Student)</cp:lastModifiedBy>
  <dcterms:created xsi:type="dcterms:W3CDTF">2024-09-24T03:35:42Z</dcterms:created>
  <dcterms:modified xsi:type="dcterms:W3CDTF">2024-09-24T04:55:30Z</dcterms:modified>
</cp:coreProperties>
</file>