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M3 Certifications and Projects\Projects\Bootcamp - Excel Tutorial\"/>
    </mc:Choice>
  </mc:AlternateContent>
  <xr:revisionPtr revIDLastSave="0" documentId="13_ncr:1_{9B44E096-814B-49E1-A9BE-A57145982BA7}" xr6:coauthVersionLast="36" xr6:coauthVersionMax="47" xr10:uidLastSave="{00000000-0000-0000-0000-000000000000}"/>
  <bookViews>
    <workbookView xWindow="0" yWindow="0" windowWidth="21570" windowHeight="7980" tabRatio="917" firstSheet="4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<sst xmlns="http://schemas.openxmlformats.org/spreadsheetml/2006/main" count="583" uniqueCount="88">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</sst>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8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168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C1" workbookViewId="0">
      <selection activeCell="J1" sqref="J1: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80</v>
      </c>
      <c r="K1" s="5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s="6">
        <f>MAX(H2:H10)</f>
        <v>37933</v>
      </c>
      <c r="K2" s="6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  <c r="J3" s="7">
        <f>MAX(G2:G10)</f>
        <v>65000</v>
      </c>
      <c r="K3" s="7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G1" workbookViewId="0">
      <selection activeCell="K31" sqref="K3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18</v>
      </c>
      <c r="K1" s="5"/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 t="str">
        <f>CONCATENATE(B2, " ", C2)</f>
        <v>Jim Halpert</v>
      </c>
      <c r="K2" s="5" t="str">
        <f>CONCATENATE(B2:B10, 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5" t="str">
        <f t="shared" ref="J3:J12" si="0">CONCATENATE(B3, " ", C3)</f>
        <v>Pam Beasley</v>
      </c>
      <c r="K3" s="5" t="str">
        <f t="shared" ref="K3:K12" si="1">CONCATENATE(B3:B11, 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5" t="str">
        <f t="shared" si="0"/>
        <v>Dwight Schrute</v>
      </c>
      <c r="K4" s="5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5" t="str">
        <f t="shared" si="0"/>
        <v>Angela Martin</v>
      </c>
      <c r="K5" s="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5" t="str">
        <f t="shared" si="0"/>
        <v>Toby Flenderson</v>
      </c>
      <c r="K6" s="5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5" t="str">
        <f t="shared" si="0"/>
        <v>Michael Scott</v>
      </c>
      <c r="K7" s="5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5" t="str">
        <f t="shared" si="0"/>
        <v>Meredith Palmer</v>
      </c>
      <c r="K8" s="5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5" t="str">
        <f t="shared" si="0"/>
        <v>Stanley Hudson</v>
      </c>
      <c r="K9" s="5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5" t="str">
        <f t="shared" si="0"/>
        <v>Kevin Malone</v>
      </c>
      <c r="K10" s="5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E22" sqref="E22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5" t="s">
        <v>84</v>
      </c>
      <c r="K1" s="5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5">
        <f>_xlfn.DAYS(I2,H2)</f>
        <v>5056</v>
      </c>
      <c r="K2" s="5">
        <f>NETWORKDAYS(H2, 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5">
        <f t="shared" ref="J3:J10" si="0">_xlfn.DAYS(I3,H3)</f>
        <v>5851</v>
      </c>
      <c r="K3" s="5">
        <f t="shared" ref="K3:K10" si="1">NETWORKDAYS(H3, 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5">
        <f t="shared" si="0"/>
        <v>6275</v>
      </c>
      <c r="K4" s="5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5">
        <f t="shared" si="0"/>
        <v>5811</v>
      </c>
      <c r="K5" s="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5">
        <f t="shared" si="0"/>
        <v>5960</v>
      </c>
      <c r="K6" s="5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5">
        <f t="shared" si="0"/>
        <v>4511</v>
      </c>
      <c r="K7" s="5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5">
        <f t="shared" si="0"/>
        <v>3595</v>
      </c>
      <c r="K8" s="5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5">
        <f t="shared" si="0"/>
        <v>4700</v>
      </c>
      <c r="K9" s="5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5">
        <f t="shared" si="0"/>
        <v>4273</v>
      </c>
      <c r="K10" s="5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C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82</v>
      </c>
      <c r="K1" s="5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 t="str">
        <f>IF(D2:D10 &gt; 30, "Old", "Young")</f>
        <v>Young</v>
      </c>
      <c r="K2" s="5" t="str">
        <f xml:space="preserve"> _xlfn.IFS(F2:F10 = "Salesman", "Sales",F2:F10 = "HR", "Fire Immediately",F2:F10 = "Regional Manager", 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5" t="str">
        <f t="shared" ref="J3:J10" si="0">IF(D3:D11 &gt; 30, "Old", "Young")</f>
        <v>Young</v>
      </c>
      <c r="K3" s="5" t="e">
        <f t="shared" ref="K3:K10" si="1" xml:space="preserve"> _xlfn.IFS(F3:F11 = "Salesman", "Sales",F3:F11 = "HR", "Fire Immediately",F3:F11 = "Regional Manager", 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5" t="str">
        <f t="shared" si="0"/>
        <v>Young</v>
      </c>
      <c r="K4" s="5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5" t="str">
        <f t="shared" si="0"/>
        <v>Old</v>
      </c>
      <c r="K5" s="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5" t="str">
        <f t="shared" si="0"/>
        <v>Old</v>
      </c>
      <c r="K6" s="5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5" t="str">
        <f t="shared" si="0"/>
        <v>Old</v>
      </c>
      <c r="K7" s="5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5" t="str">
        <f t="shared" si="0"/>
        <v>Old</v>
      </c>
      <c r="K8" s="5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5" t="str">
        <f t="shared" si="0"/>
        <v>Old</v>
      </c>
      <c r="K9" s="5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5" t="str">
        <f t="shared" si="0"/>
        <v>Old</v>
      </c>
      <c r="K10" s="5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J13"/>
  <sheetViews>
    <sheetView topLeftCell="B1" workbookViewId="0">
      <selection activeCell="J20" sqref="J20"/>
    </sheetView>
  </sheetViews>
  <sheetFormatPr defaultColWidth="10.85546875" defaultRowHeight="15" x14ac:dyDescent="0.25"/>
  <cols>
    <col min="1" max="1" width="10.7109375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19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>
        <f xml:space="preserve"> LEN(C2:C10)</f>
        <v>7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5">
        <f t="shared" ref="J3:J10" si="0" xml:space="preserve"> LEN(C3:C11)</f>
        <v>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5">
        <f t="shared" si="0"/>
        <v>7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5">
        <f t="shared" si="0"/>
        <v>6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5">
        <f t="shared" si="0"/>
        <v>10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5">
        <f t="shared" si="0"/>
        <v>5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5">
        <f t="shared" si="0"/>
        <v>6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5">
        <f t="shared" si="0"/>
        <v>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5">
        <f t="shared" si="0"/>
        <v>6</v>
      </c>
    </row>
    <row r="13" spans="1:10" x14ac:dyDescent="0.25">
      <c r="B1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H1" workbookViewId="0">
      <selection activeCell="H5" sqref="H5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s="5" t="s">
        <v>86</v>
      </c>
      <c r="L1" s="5" t="s">
        <v>87</v>
      </c>
      <c r="M1" s="5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s="5" t="str">
        <f xml:space="preserve"> LEFT(B2:B10, 3)</f>
        <v>Jim</v>
      </c>
      <c r="L2" s="5" t="str">
        <f>RIGHT(A2:A10, 1)</f>
        <v>1</v>
      </c>
      <c r="M2" s="5" t="str">
        <f xml:space="preserve"> 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s="5" t="str">
        <f t="shared" ref="K3:K10" si="0" xml:space="preserve"> LEFT(B3:B11, 3)</f>
        <v>Pam</v>
      </c>
      <c r="L3" s="5" t="str">
        <f t="shared" ref="L3:L10" si="1">RIGHT(A3:A11, 1)</f>
        <v>2</v>
      </c>
      <c r="M3" s="5" t="str">
        <f t="shared" ref="M3:M10" si="2" xml:space="preserve"> 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s="5" t="str">
        <f t="shared" si="0"/>
        <v>Dwi</v>
      </c>
      <c r="L4" s="5" t="str">
        <f t="shared" si="1"/>
        <v>3</v>
      </c>
      <c r="M4" s="5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s="5" t="str">
        <f t="shared" si="0"/>
        <v>Ang</v>
      </c>
      <c r="L5" s="5" t="str">
        <f t="shared" si="1"/>
        <v>4</v>
      </c>
      <c r="M5" s="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s="5" t="str">
        <f t="shared" si="0"/>
        <v>Tob</v>
      </c>
      <c r="L6" s="5" t="str">
        <f t="shared" si="1"/>
        <v>5</v>
      </c>
      <c r="M6" s="5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s="5" t="str">
        <f t="shared" si="0"/>
        <v>Mic</v>
      </c>
      <c r="L7" s="5" t="str">
        <f t="shared" si="1"/>
        <v>6</v>
      </c>
      <c r="M7" s="5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s="5" t="str">
        <f t="shared" si="0"/>
        <v>Mer</v>
      </c>
      <c r="L8" s="5" t="str">
        <f t="shared" si="1"/>
        <v>7</v>
      </c>
      <c r="M8" s="5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s="5" t="str">
        <f t="shared" si="0"/>
        <v>Sta</v>
      </c>
      <c r="L9" s="5" t="str">
        <f t="shared" si="1"/>
        <v>8</v>
      </c>
      <c r="M9" s="5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s="5" t="str">
        <f t="shared" si="0"/>
        <v>Kev</v>
      </c>
      <c r="L10" s="5" t="str">
        <f t="shared" si="1"/>
        <v>9</v>
      </c>
      <c r="M10" s="5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H1" workbookViewId="0">
      <selection activeCell="L2" sqref="L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8" t="str">
        <f>TEXT(H2:H10, "dd/mm/yyyy")</f>
        <v>02/11/2001</v>
      </c>
      <c r="K2" s="3"/>
      <c r="L2" s="9" t="str">
        <f>TEXT(J2:J10, "dd/mm/yyyy")</f>
        <v>11/02/2001</v>
      </c>
      <c r="M2" s="10" t="str">
        <f>RIGHT(L2:L10,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8" t="str">
        <f t="shared" ref="J3:L10" si="0">TEXT(H3:H11, "dd/mm/yyyy")</f>
        <v>03/10/1999</v>
      </c>
      <c r="K3" s="3"/>
      <c r="L3" s="9" t="str">
        <f t="shared" si="0"/>
        <v>10/03/1999</v>
      </c>
      <c r="M3" s="10" t="str">
        <f t="shared" ref="M3:M10" si="1">RIGHT(L3:L11,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8" t="str">
        <f t="shared" si="0"/>
        <v>04/07/2000</v>
      </c>
      <c r="K4" s="3"/>
      <c r="L4" s="9" t="str">
        <f t="shared" si="0"/>
        <v>07/04/2000</v>
      </c>
      <c r="M4" s="10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8" t="str">
        <f t="shared" si="0"/>
        <v>05/01/2000</v>
      </c>
      <c r="K5" s="3"/>
      <c r="L5" s="9" t="str">
        <f t="shared" si="0"/>
        <v>01/05/2000</v>
      </c>
      <c r="M5" s="10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8" t="str">
        <f t="shared" si="0"/>
        <v>06/05/2001</v>
      </c>
      <c r="K6" s="3"/>
      <c r="L6" s="9" t="str">
        <f t="shared" si="0"/>
        <v>05/06/2001</v>
      </c>
      <c r="M6" s="10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8" t="str">
        <f t="shared" si="0"/>
        <v>07/12/1995</v>
      </c>
      <c r="K7" s="3"/>
      <c r="L7" s="9" t="str">
        <f t="shared" si="0"/>
        <v>12/07/1995</v>
      </c>
      <c r="M7" s="10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8" t="str">
        <f t="shared" si="0"/>
        <v>08/11/2003</v>
      </c>
      <c r="K8" s="3"/>
      <c r="L8" s="9" t="str">
        <f t="shared" si="0"/>
        <v>11/08/2003</v>
      </c>
      <c r="M8" s="10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8" t="str">
        <f t="shared" si="0"/>
        <v>09/06/2002</v>
      </c>
      <c r="K9" s="3"/>
      <c r="L9" s="9" t="str">
        <f t="shared" si="0"/>
        <v>06/09/2002</v>
      </c>
      <c r="M9" s="10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8" t="str">
        <f t="shared" si="0"/>
        <v>10/08/2003</v>
      </c>
      <c r="K10" s="3"/>
      <c r="L10" s="9" t="str">
        <f t="shared" si="0"/>
        <v>08/10/2003</v>
      </c>
      <c r="M10" s="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J12"/>
  <sheetViews>
    <sheetView topLeftCell="C1" workbookViewId="0">
      <selection activeCell="F18" sqref="F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68</v>
      </c>
    </row>
    <row r="2" spans="1:10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 t="str">
        <f>TRIM(C2:C10)</f>
        <v>Halpert</v>
      </c>
    </row>
    <row r="3" spans="1:10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5" t="str">
        <f t="shared" ref="J3:J10" si="0">TRIM(C3:C11)</f>
        <v>Beasley</v>
      </c>
    </row>
    <row r="4" spans="1:10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5" t="str">
        <f t="shared" si="0"/>
        <v>Schrute</v>
      </c>
    </row>
    <row r="5" spans="1:10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5" t="str">
        <f t="shared" si="0"/>
        <v>Martin</v>
      </c>
    </row>
    <row r="6" spans="1:10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5" t="str">
        <f>TRIM(C6:C14)</f>
        <v>Flenderson</v>
      </c>
    </row>
    <row r="7" spans="1:10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5" t="str">
        <f t="shared" si="0"/>
        <v>Scott</v>
      </c>
    </row>
    <row r="8" spans="1:10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5" t="str">
        <f t="shared" si="0"/>
        <v>Palmer</v>
      </c>
    </row>
    <row r="9" spans="1:10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5" t="str">
        <f t="shared" si="0"/>
        <v>Hudson</v>
      </c>
    </row>
    <row r="10" spans="1:10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5" t="str">
        <f t="shared" si="0"/>
        <v>Malone</v>
      </c>
    </row>
    <row r="12" spans="1:10" x14ac:dyDescent="0.25">
      <c r="J1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D1" workbookViewId="0">
      <selection activeCell="J1" sqref="J1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5" t="s">
        <v>71</v>
      </c>
      <c r="K1" s="5" t="s">
        <v>72</v>
      </c>
      <c r="L1" s="5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5" t="str">
        <f>SUBSTITUTE(H2:H10, "/", "-", 1)</f>
        <v>11-2/2001</v>
      </c>
      <c r="K2" s="5" t="str">
        <f>SUBSTITUTE(H2:H10, "/","-", 2)</f>
        <v>11/2-2001</v>
      </c>
      <c r="L2" s="5" t="str">
        <f>SUBSTITUTE(H2:H10, "/", 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5" t="str">
        <f t="shared" ref="J3:J10" si="0">SUBSTITUTE(H3:H11, "/", "-", 1)</f>
        <v>10-3/1999</v>
      </c>
      <c r="K3" s="5" t="str">
        <f t="shared" ref="K3:K10" si="1">SUBSTITUTE(H3:H11, "/","-", 2)</f>
        <v>10/3-1999</v>
      </c>
      <c r="L3" s="5" t="str">
        <f t="shared" ref="L3:L10" si="2">SUBSTITUTE(H3:H11, "/", 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5" t="str">
        <f t="shared" si="0"/>
        <v>7-4/2000</v>
      </c>
      <c r="K4" s="5" t="str">
        <f t="shared" si="1"/>
        <v>7/4-2000</v>
      </c>
      <c r="L4" s="5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5" t="str">
        <f t="shared" si="0"/>
        <v>1-5/2000</v>
      </c>
      <c r="K5" s="5" t="str">
        <f t="shared" si="1"/>
        <v>1/5-2000</v>
      </c>
      <c r="L5" s="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5" t="str">
        <f t="shared" si="0"/>
        <v>5-6/2001</v>
      </c>
      <c r="K6" s="5" t="str">
        <f t="shared" si="1"/>
        <v>5/6-2001</v>
      </c>
      <c r="L6" s="5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5" t="str">
        <f t="shared" si="0"/>
        <v>5-6/2001</v>
      </c>
      <c r="K7" s="5" t="str">
        <f t="shared" si="1"/>
        <v>5/6-2001</v>
      </c>
      <c r="L7" s="5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5" t="str">
        <f t="shared" si="0"/>
        <v>11-8/2003</v>
      </c>
      <c r="K8" s="5" t="str">
        <f t="shared" si="1"/>
        <v>11/8-2003</v>
      </c>
      <c r="L8" s="5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5" t="str">
        <f t="shared" si="0"/>
        <v>6-9/2002</v>
      </c>
      <c r="K9" s="5" t="str">
        <f t="shared" si="1"/>
        <v>6/9-2002</v>
      </c>
      <c r="L9" s="5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5" t="str">
        <f t="shared" si="0"/>
        <v>8-10/2003</v>
      </c>
      <c r="K10" s="5" t="str">
        <f t="shared" si="1"/>
        <v>8/10-2003</v>
      </c>
      <c r="L10" s="5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C1" workbookViewId="0">
      <selection activeCell="I32" sqref="I3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74</v>
      </c>
      <c r="K1" s="5" t="s">
        <v>75</v>
      </c>
      <c r="L1" s="5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>
        <f>SUM(G2:G10)</f>
        <v>437000</v>
      </c>
      <c r="K2" s="5">
        <f>SUMIF(G2:G10, "&gt;50000")</f>
        <v>128000</v>
      </c>
      <c r="L2" s="5">
        <f>SUMIFS(G2:G10, E2:E10,"Female",D2:D10,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D1" workbookViewId="0">
      <selection activeCell="J1" sqref="J1: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77</v>
      </c>
      <c r="K1" s="5" t="s">
        <v>78</v>
      </c>
      <c r="L1" s="5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>
        <f>COUNT(D2:D10)</f>
        <v>9</v>
      </c>
      <c r="K2" s="5">
        <f>COUNTIF(G2:G10, "&gt;45000")</f>
        <v>5</v>
      </c>
      <c r="L2" s="5">
        <f>COUNTIFS(A2:A10, 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McAlister, Trevor (OUH)</cp:lastModifiedBy>
  <dcterms:created xsi:type="dcterms:W3CDTF">2021-12-16T14:18:34Z</dcterms:created>
  <dcterms:modified xsi:type="dcterms:W3CDTF">2024-03-22T00:56:20Z</dcterms:modified>
</cp:coreProperties>
</file>