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66d4f95e45d1a7/Documents/Classes/PHYS 362/Assignment 7/"/>
    </mc:Choice>
  </mc:AlternateContent>
  <bookViews>
    <workbookView xWindow="0" yWindow="0" windowWidth="20490" windowHeight="7770"/>
  </bookViews>
  <sheets>
    <sheet name="Chauvenet data" sheetId="1" r:id="rId1"/>
  </sheets>
  <calcPr calcId="0"/>
</workbook>
</file>

<file path=xl/calcChain.xml><?xml version="1.0" encoding="utf-8"?>
<calcChain xmlns="http://schemas.openxmlformats.org/spreadsheetml/2006/main">
  <c r="J13" i="1" l="1"/>
  <c r="I10" i="1"/>
  <c r="H10" i="1"/>
  <c r="F10" i="1"/>
  <c r="I13" i="1"/>
  <c r="H13" i="1"/>
  <c r="G13" i="1"/>
  <c r="F13" i="1"/>
  <c r="E13" i="1"/>
  <c r="E10" i="1"/>
  <c r="J7" i="1"/>
  <c r="I7" i="1"/>
  <c r="H7" i="1"/>
  <c r="G7" i="1"/>
  <c r="F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E7" i="1"/>
</calcChain>
</file>

<file path=xl/sharedStrings.xml><?xml version="1.0" encoding="utf-8"?>
<sst xmlns="http://schemas.openxmlformats.org/spreadsheetml/2006/main" count="16" uniqueCount="11">
  <si>
    <t>AVG</t>
  </si>
  <si>
    <t>AVG SQ</t>
  </si>
  <si>
    <t>SQ AVG</t>
  </si>
  <si>
    <t>VAR</t>
  </si>
  <si>
    <t>STD DEV</t>
  </si>
  <si>
    <t>STD ERR</t>
  </si>
  <si>
    <t>CHAUV…</t>
  </si>
  <si>
    <t>Z</t>
  </si>
  <si>
    <t>NEW 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</si>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</sst>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9" sqref="J9"/>
    </sheetView>
  </sheetViews>
  <sheetFormatPr defaultRowHeight="15" x14ac:dyDescent="0.25"/>
  <cols>
    <col min="6" max="6" width="11.140625" customWidth="1"/>
  </cols>
  <sheetData>
    <row r="1" spans="1:10" x14ac:dyDescent="0.25">
      <c r="A1">
        <v>2.42</v>
      </c>
      <c r="B1">
        <f>A1^2</f>
        <v>5.8563999999999998</v>
      </c>
    </row>
    <row r="2" spans="1:10" x14ac:dyDescent="0.25">
      <c r="A2">
        <v>8.59</v>
      </c>
      <c r="B2">
        <f t="shared" ref="B2:B30" si="0">A2^2</f>
        <v>73.7881</v>
      </c>
    </row>
    <row r="3" spans="1:10" x14ac:dyDescent="0.25">
      <c r="A3">
        <v>12.78</v>
      </c>
      <c r="B3">
        <f t="shared" si="0"/>
        <v>163.32839999999999</v>
      </c>
    </row>
    <row r="4" spans="1:10" x14ac:dyDescent="0.25">
      <c r="A4">
        <v>17.71</v>
      </c>
      <c r="B4">
        <f t="shared" si="0"/>
        <v>313.64410000000004</v>
      </c>
    </row>
    <row r="5" spans="1:10" x14ac:dyDescent="0.25">
      <c r="A5">
        <v>17.72</v>
      </c>
      <c r="B5">
        <f t="shared" si="0"/>
        <v>313.99839999999995</v>
      </c>
    </row>
    <row r="6" spans="1:10" x14ac:dyDescent="0.25">
      <c r="A6">
        <v>18.54</v>
      </c>
      <c r="B6">
        <f t="shared" si="0"/>
        <v>343.73159999999996</v>
      </c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</row>
    <row r="7" spans="1:10" x14ac:dyDescent="0.25">
      <c r="A7">
        <v>20.32</v>
      </c>
      <c r="B7">
        <f t="shared" si="0"/>
        <v>412.9024</v>
      </c>
      <c r="E7">
        <f>AVERAGE(A1:A30)</f>
        <v>27.666999999999998</v>
      </c>
      <c r="F7">
        <f>E7^2</f>
        <v>765.4628889999999</v>
      </c>
      <c r="G7">
        <f>AVERAGE(B1:B30)</f>
        <v>864.8085766666668</v>
      </c>
      <c r="H7">
        <f>G7 - F7</f>
        <v>99.34568766666689</v>
      </c>
      <c r="I7">
        <f>SQRT(H7)</f>
        <v>9.9672306919558604</v>
      </c>
      <c r="J7">
        <f>I7/SQRT(30)</f>
        <v>1.8197590286140168</v>
      </c>
    </row>
    <row r="8" spans="1:10" x14ac:dyDescent="0.25">
      <c r="A8">
        <v>20.49</v>
      </c>
      <c r="B8">
        <f t="shared" si="0"/>
        <v>419.84009999999995</v>
      </c>
    </row>
    <row r="9" spans="1:10" x14ac:dyDescent="0.25">
      <c r="A9">
        <v>21.35</v>
      </c>
      <c r="B9">
        <f t="shared" si="0"/>
        <v>455.82250000000005</v>
      </c>
      <c r="E9" t="s">
        <v>6</v>
      </c>
      <c r="F9" t="s">
        <v>7</v>
      </c>
      <c r="H9" t="s">
        <v>9</v>
      </c>
      <c r="I9" t="s">
        <v>10</v>
      </c>
    </row>
    <row r="10" spans="1:10" x14ac:dyDescent="0.25">
      <c r="A10">
        <v>25.92</v>
      </c>
      <c r="B10">
        <f t="shared" si="0"/>
        <v>671.84640000000013</v>
      </c>
      <c r="E10">
        <f>1/60</f>
        <v>1.6666666666666666E-2</v>
      </c>
      <c r="F10">
        <f>_xlfn.NORM.INV(E10,E7,I7)</f>
        <v>6.4562822279610295</v>
      </c>
      <c r="H10">
        <f>F10</f>
        <v>6.4562822279610295</v>
      </c>
      <c r="I10">
        <f>E7 + (E7 - F10)</f>
        <v>48.877717772038963</v>
      </c>
    </row>
    <row r="11" spans="1:10" x14ac:dyDescent="0.25">
      <c r="A11">
        <v>26.17</v>
      </c>
      <c r="B11">
        <f t="shared" si="0"/>
        <v>684.86890000000005</v>
      </c>
    </row>
    <row r="12" spans="1:10" x14ac:dyDescent="0.25">
      <c r="A12">
        <v>26.99</v>
      </c>
      <c r="B12">
        <f t="shared" si="0"/>
        <v>728.4600999999999</v>
      </c>
      <c r="E12" t="s">
        <v>8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</row>
    <row r="13" spans="1:10" x14ac:dyDescent="0.25">
      <c r="A13">
        <v>27.14</v>
      </c>
      <c r="B13">
        <f t="shared" si="0"/>
        <v>736.57960000000003</v>
      </c>
      <c r="E13">
        <f>AVERAGE(A2:A30)</f>
        <v>28.537586206896549</v>
      </c>
      <c r="F13">
        <f>E13^2</f>
        <v>814.39382651605217</v>
      </c>
      <c r="G13">
        <f>AVERAGE(B2:B30)</f>
        <v>894.42761724137938</v>
      </c>
      <c r="H13">
        <f>G13 - F13</f>
        <v>80.033790725327208</v>
      </c>
      <c r="I13">
        <f>SQRT(H13)</f>
        <v>8.9461606695457476</v>
      </c>
      <c r="J13">
        <f>I13/SQRT(29)</f>
        <v>1.6612603309175384</v>
      </c>
    </row>
    <row r="14" spans="1:10" x14ac:dyDescent="0.25">
      <c r="A14">
        <v>27.14</v>
      </c>
      <c r="B14">
        <f t="shared" si="0"/>
        <v>736.57960000000003</v>
      </c>
    </row>
    <row r="15" spans="1:10" x14ac:dyDescent="0.25">
      <c r="A15">
        <v>27.75</v>
      </c>
      <c r="B15">
        <f t="shared" si="0"/>
        <v>770.0625</v>
      </c>
    </row>
    <row r="16" spans="1:10" x14ac:dyDescent="0.25">
      <c r="A16">
        <v>28.16</v>
      </c>
      <c r="B16">
        <f t="shared" si="0"/>
        <v>792.98559999999998</v>
      </c>
    </row>
    <row r="17" spans="1:2" x14ac:dyDescent="0.25">
      <c r="A17">
        <v>28.28</v>
      </c>
      <c r="B17">
        <f t="shared" si="0"/>
        <v>799.75840000000005</v>
      </c>
    </row>
    <row r="18" spans="1:2" x14ac:dyDescent="0.25">
      <c r="A18">
        <v>29.27</v>
      </c>
      <c r="B18">
        <f t="shared" si="0"/>
        <v>856.73289999999997</v>
      </c>
    </row>
    <row r="19" spans="1:2" x14ac:dyDescent="0.25">
      <c r="A19">
        <v>30.75</v>
      </c>
      <c r="B19">
        <f t="shared" si="0"/>
        <v>945.5625</v>
      </c>
    </row>
    <row r="20" spans="1:2" x14ac:dyDescent="0.25">
      <c r="A20">
        <v>30.95</v>
      </c>
      <c r="B20">
        <f t="shared" si="0"/>
        <v>957.90249999999992</v>
      </c>
    </row>
    <row r="21" spans="1:2" x14ac:dyDescent="0.25">
      <c r="A21">
        <v>31.79</v>
      </c>
      <c r="B21">
        <f t="shared" si="0"/>
        <v>1010.6040999999999</v>
      </c>
    </row>
    <row r="22" spans="1:2" x14ac:dyDescent="0.25">
      <c r="A22">
        <v>33.520000000000003</v>
      </c>
      <c r="B22">
        <f t="shared" si="0"/>
        <v>1123.5904000000003</v>
      </c>
    </row>
    <row r="23" spans="1:2" x14ac:dyDescent="0.25">
      <c r="A23">
        <v>33.71</v>
      </c>
      <c r="B23">
        <f t="shared" si="0"/>
        <v>1136.3641</v>
      </c>
    </row>
    <row r="24" spans="1:2" x14ac:dyDescent="0.25">
      <c r="A24">
        <v>35.590000000000003</v>
      </c>
      <c r="B24">
        <f t="shared" si="0"/>
        <v>1266.6481000000003</v>
      </c>
    </row>
    <row r="25" spans="1:2" x14ac:dyDescent="0.25">
      <c r="A25">
        <v>36.549999999999997</v>
      </c>
      <c r="B25">
        <f t="shared" si="0"/>
        <v>1335.9024999999997</v>
      </c>
    </row>
    <row r="26" spans="1:2" x14ac:dyDescent="0.25">
      <c r="A26">
        <v>38.25</v>
      </c>
      <c r="B26">
        <f t="shared" si="0"/>
        <v>1463.0625</v>
      </c>
    </row>
    <row r="27" spans="1:2" x14ac:dyDescent="0.25">
      <c r="A27">
        <v>40.1</v>
      </c>
      <c r="B27">
        <f t="shared" si="0"/>
        <v>1608.0100000000002</v>
      </c>
    </row>
    <row r="28" spans="1:2" x14ac:dyDescent="0.25">
      <c r="A28">
        <v>42.94</v>
      </c>
      <c r="B28">
        <f t="shared" si="0"/>
        <v>1843.8435999999997</v>
      </c>
    </row>
    <row r="29" spans="1:2" x14ac:dyDescent="0.25">
      <c r="A29">
        <v>43.93</v>
      </c>
      <c r="B29">
        <f t="shared" si="0"/>
        <v>1929.8449000000001</v>
      </c>
    </row>
    <row r="30" spans="1:2" x14ac:dyDescent="0.25">
      <c r="A30">
        <v>45.19</v>
      </c>
      <c r="B30">
        <f t="shared" si="0"/>
        <v>2042.1360999999997</v>
      </c>
    </row>
  </sheetData>
  <pageMargins left="0.7" right="0.7" top="0.75" bottom="0.75" header="0.3" footer="0.3"/>
  <ignoredErrors>
    <ignoredError sqref="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Chauvenet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J Hoglund</dc:creator>
  <cp:lastModifiedBy>Trevor J Hoglund</cp:lastModifiedBy>
  <dcterms:created xsi:type="dcterms:W3CDTF">2016-04-08T02:16:07Z</dcterms:created>
  <dcterms:modified xsi:type="dcterms:W3CDTF">2016-04-08T02:16:08Z</dcterms:modified>
</cp:coreProperties>
</file>