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ger\Documents\PlatformIO\Projects\Alphatracer_Modbus_Freshbox\"/>
    </mc:Choice>
  </mc:AlternateContent>
  <xr:revisionPtr revIDLastSave="0" documentId="13_ncr:1_{A2CB877F-A0F7-4206-A34E-25EBE0523725}" xr6:coauthVersionLast="47" xr6:coauthVersionMax="47" xr10:uidLastSave="{00000000-0000-0000-0000-000000000000}"/>
  <bookViews>
    <workbookView xWindow="21930" yWindow="765" windowWidth="12180" windowHeight="18525" xr2:uid="{114BA94B-7E81-4DE0-A4E5-5FF0F17B8B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30" i="1" s="1"/>
  <c r="F31" i="1"/>
  <c r="F28" i="1"/>
  <c r="F23" i="1"/>
  <c r="F27" i="1"/>
  <c r="H27" i="1" s="1"/>
  <c r="E27" i="1"/>
  <c r="F29" i="1"/>
  <c r="H29" i="1" s="1"/>
  <c r="E29" i="1"/>
  <c r="F24" i="1"/>
  <c r="G24" i="1" s="1"/>
  <c r="F25" i="1"/>
  <c r="H25" i="1" s="1"/>
  <c r="F26" i="1"/>
  <c r="G31" i="1"/>
  <c r="F32" i="1"/>
  <c r="E25" i="1"/>
  <c r="H32" i="1"/>
  <c r="F21" i="1"/>
  <c r="G32" i="1"/>
  <c r="E32" i="1"/>
  <c r="E24" i="1"/>
  <c r="E26" i="1"/>
  <c r="E28" i="1"/>
  <c r="E30" i="1"/>
  <c r="E31" i="1"/>
  <c r="E23" i="1"/>
  <c r="D21" i="1"/>
  <c r="B22" i="1"/>
  <c r="K9" i="1"/>
  <c r="L9" i="1" s="1"/>
  <c r="K10" i="1"/>
  <c r="K11" i="1"/>
  <c r="K12" i="1"/>
  <c r="L12" i="1" s="1"/>
  <c r="L10" i="1"/>
  <c r="L11" i="1"/>
  <c r="H4" i="1"/>
  <c r="I12" i="1"/>
  <c r="I7" i="1"/>
  <c r="B5" i="1"/>
  <c r="D4" i="1" s="1"/>
  <c r="G27" i="1" l="1"/>
  <c r="G29" i="1"/>
  <c r="G25" i="1"/>
  <c r="H31" i="1"/>
  <c r="I11" i="1"/>
  <c r="I6" i="1"/>
  <c r="I10" i="1"/>
  <c r="I9" i="1"/>
  <c r="I8" i="1"/>
  <c r="E11" i="1"/>
  <c r="E7" i="1"/>
  <c r="E12" i="1"/>
  <c r="E10" i="1"/>
  <c r="E9" i="1"/>
  <c r="E6" i="1"/>
  <c r="E8" i="1"/>
  <c r="H30" i="1" l="1"/>
  <c r="G28" i="1" l="1"/>
  <c r="H28" i="1"/>
  <c r="H26" i="1" l="1"/>
  <c r="G26" i="1"/>
  <c r="H24" i="1" l="1"/>
  <c r="G23" i="1" l="1"/>
  <c r="H23" i="1"/>
</calcChain>
</file>

<file path=xl/sharedStrings.xml><?xml version="1.0" encoding="utf-8"?>
<sst xmlns="http://schemas.openxmlformats.org/spreadsheetml/2006/main" count="1" uniqueCount="1">
  <si>
    <t>mehr + = mehr  anzeige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</si>
</sst>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9DB0-6BFC-479E-A6D7-DDD90EC346AF}">
  <dimension ref="B2:L35"/>
  <sheetViews>
    <sheetView tabSelected="1" workbookViewId="0">
      <selection activeCell="H31" sqref="H31"/>
    </sheetView>
  </sheetViews>
  <sheetFormatPr baseColWidth="10" defaultRowHeight="15" x14ac:dyDescent="0.25"/>
  <cols>
    <col min="10" max="10" width="3.7109375" customWidth="1"/>
  </cols>
  <sheetData>
    <row r="2" spans="2:12" x14ac:dyDescent="0.25">
      <c r="K2">
        <v>150</v>
      </c>
    </row>
    <row r="3" spans="2:12" x14ac:dyDescent="0.25">
      <c r="B3">
        <v>600</v>
      </c>
      <c r="D3">
        <v>25</v>
      </c>
    </row>
    <row r="4" spans="2:12" x14ac:dyDescent="0.25">
      <c r="B4">
        <v>4095</v>
      </c>
      <c r="D4">
        <f>D3/B5</f>
        <v>7.1530758226037196E-3</v>
      </c>
      <c r="H4">
        <f>D3/B4</f>
        <v>6.105006105006105E-3</v>
      </c>
    </row>
    <row r="5" spans="2:12" x14ac:dyDescent="0.25">
      <c r="B5">
        <f>B4-B3</f>
        <v>3495</v>
      </c>
    </row>
    <row r="6" spans="2:12" x14ac:dyDescent="0.25">
      <c r="C6">
        <v>5</v>
      </c>
      <c r="D6">
        <v>642</v>
      </c>
      <c r="E6">
        <f>D6*$D$4</f>
        <v>4.592274678111588</v>
      </c>
      <c r="G6">
        <v>5</v>
      </c>
      <c r="H6">
        <v>642</v>
      </c>
      <c r="I6">
        <f>H6*$H$4</f>
        <v>3.9194139194139193</v>
      </c>
    </row>
    <row r="7" spans="2:12" x14ac:dyDescent="0.25">
      <c r="C7">
        <v>6</v>
      </c>
      <c r="D7">
        <v>794</v>
      </c>
      <c r="E7">
        <f t="shared" ref="E7:E12" si="0">D7*$D$4</f>
        <v>5.6795422031473537</v>
      </c>
      <c r="G7">
        <v>6</v>
      </c>
      <c r="H7">
        <v>794</v>
      </c>
      <c r="I7">
        <f t="shared" ref="I7:I11" si="1">H7*$H$4</f>
        <v>4.847374847374847</v>
      </c>
    </row>
    <row r="8" spans="2:12" x14ac:dyDescent="0.25">
      <c r="C8">
        <v>10</v>
      </c>
      <c r="D8">
        <v>1462</v>
      </c>
      <c r="E8">
        <f t="shared" si="0"/>
        <v>10.457796852646638</v>
      </c>
      <c r="G8">
        <v>10</v>
      </c>
      <c r="H8">
        <v>1462</v>
      </c>
      <c r="I8">
        <f t="shared" si="1"/>
        <v>8.9255189255189258</v>
      </c>
    </row>
    <row r="9" spans="2:12" x14ac:dyDescent="0.25">
      <c r="C9">
        <v>12</v>
      </c>
      <c r="D9">
        <v>1781</v>
      </c>
      <c r="E9">
        <f t="shared" si="0"/>
        <v>12.739628040057225</v>
      </c>
      <c r="G9">
        <v>12</v>
      </c>
      <c r="H9">
        <v>1781</v>
      </c>
      <c r="I9">
        <f t="shared" si="1"/>
        <v>10.873015873015873</v>
      </c>
      <c r="K9">
        <f t="shared" ref="K9:K11" si="2">H9-$K$2</f>
        <v>1631</v>
      </c>
      <c r="L9">
        <f t="shared" ref="L9:L11" si="3">K9*$H$4</f>
        <v>9.9572649572649574</v>
      </c>
    </row>
    <row r="10" spans="2:12" x14ac:dyDescent="0.25">
      <c r="C10">
        <v>15</v>
      </c>
      <c r="D10">
        <v>2310</v>
      </c>
      <c r="E10">
        <f t="shared" si="0"/>
        <v>16.523605150214593</v>
      </c>
      <c r="G10">
        <v>15</v>
      </c>
      <c r="H10">
        <v>2310</v>
      </c>
      <c r="I10">
        <f t="shared" si="1"/>
        <v>14.102564102564102</v>
      </c>
      <c r="K10">
        <f t="shared" si="2"/>
        <v>2160</v>
      </c>
      <c r="L10">
        <f t="shared" si="3"/>
        <v>13.186813186813186</v>
      </c>
    </row>
    <row r="11" spans="2:12" x14ac:dyDescent="0.25">
      <c r="C11">
        <v>20</v>
      </c>
      <c r="D11">
        <v>3311</v>
      </c>
      <c r="E11">
        <f t="shared" si="0"/>
        <v>23.683834048640914</v>
      </c>
      <c r="G11">
        <v>20</v>
      </c>
      <c r="H11">
        <v>3311</v>
      </c>
      <c r="I11">
        <f t="shared" si="1"/>
        <v>20.213675213675213</v>
      </c>
      <c r="K11">
        <f t="shared" si="2"/>
        <v>3161</v>
      </c>
      <c r="L11">
        <f t="shared" si="3"/>
        <v>19.297924297924297</v>
      </c>
    </row>
    <row r="12" spans="2:12" x14ac:dyDescent="0.25">
      <c r="C12">
        <v>24</v>
      </c>
      <c r="D12">
        <v>4095</v>
      </c>
      <c r="E12">
        <f t="shared" si="0"/>
        <v>29.291845493562231</v>
      </c>
      <c r="G12">
        <v>24</v>
      </c>
      <c r="H12">
        <v>4095</v>
      </c>
      <c r="I12">
        <f>H12*$H$4</f>
        <v>25</v>
      </c>
      <c r="K12">
        <f>H12-$K$2</f>
        <v>3945</v>
      </c>
      <c r="L12">
        <f>K12*$H$4</f>
        <v>24.084249084249084</v>
      </c>
    </row>
    <row r="20" spans="2:8" x14ac:dyDescent="0.25">
      <c r="B20">
        <v>0</v>
      </c>
      <c r="D20">
        <v>24</v>
      </c>
    </row>
    <row r="21" spans="2:8" x14ac:dyDescent="0.25">
      <c r="B21">
        <v>4095</v>
      </c>
      <c r="D21">
        <f>D20/B22</f>
        <v>5.8608058608058608E-3</v>
      </c>
      <c r="F21">
        <f>D21*1000</f>
        <v>5.8608058608058604</v>
      </c>
    </row>
    <row r="22" spans="2:8" x14ac:dyDescent="0.25">
      <c r="B22">
        <f>B21-B20</f>
        <v>4095</v>
      </c>
    </row>
    <row r="23" spans="2:8" x14ac:dyDescent="0.25">
      <c r="C23">
        <v>5</v>
      </c>
      <c r="D23">
        <v>642</v>
      </c>
      <c r="E23">
        <f>D23*$D$21</f>
        <v>3.7626373626373626</v>
      </c>
      <c r="F23">
        <f>$D$21+0.0018</f>
        <v>7.6608058608058603E-3</v>
      </c>
      <c r="G23" s="1">
        <f t="shared" ref="G23:G28" si="4">D23*$F23</f>
        <v>4.9182373626373623</v>
      </c>
      <c r="H23">
        <f>F23*1000</f>
        <v>7.6608058608058602</v>
      </c>
    </row>
    <row r="24" spans="2:8" x14ac:dyDescent="0.25">
      <c r="C24">
        <v>6</v>
      </c>
      <c r="D24">
        <v>794</v>
      </c>
      <c r="E24">
        <f t="shared" ref="E24:E28" si="5">D24*$D$21</f>
        <v>4.6534798534798538</v>
      </c>
      <c r="F24">
        <f>$D$21+0.0017</f>
        <v>7.5608058608058609E-3</v>
      </c>
      <c r="G24" s="1">
        <f>D24*$F24</f>
        <v>6.0032798534798539</v>
      </c>
      <c r="H24">
        <f t="shared" ref="H24:H29" si="6">F24*1000</f>
        <v>7.5608058608058606</v>
      </c>
    </row>
    <row r="25" spans="2:8" x14ac:dyDescent="0.25">
      <c r="C25">
        <v>9</v>
      </c>
      <c r="D25">
        <v>1294</v>
      </c>
      <c r="E25">
        <f>D25*$D$21</f>
        <v>7.5838827838827836</v>
      </c>
      <c r="F25">
        <f>$D$21+0.0011</f>
        <v>6.9608058608058611E-3</v>
      </c>
      <c r="G25" s="1">
        <f>D25*$F25</f>
        <v>9.0072827838827845</v>
      </c>
      <c r="H25">
        <f t="shared" si="6"/>
        <v>6.9608058608058609</v>
      </c>
    </row>
    <row r="26" spans="2:8" x14ac:dyDescent="0.25">
      <c r="C26">
        <v>10</v>
      </c>
      <c r="D26">
        <v>1472</v>
      </c>
      <c r="E26">
        <f>D26*$D$21</f>
        <v>8.6271062271062267</v>
      </c>
      <c r="F26">
        <f>$D$21+0.00098</f>
        <v>6.8408058608058608E-3</v>
      </c>
      <c r="G26" s="1">
        <f>D26*$F26</f>
        <v>10.069666227106227</v>
      </c>
      <c r="H26">
        <f>F26*1000</f>
        <v>6.8408058608058608</v>
      </c>
    </row>
    <row r="27" spans="2:8" x14ac:dyDescent="0.25">
      <c r="C27">
        <v>11</v>
      </c>
      <c r="D27">
        <v>1632</v>
      </c>
      <c r="E27">
        <f>D27*$D$21</f>
        <v>9.5648351648351646</v>
      </c>
      <c r="F27">
        <f>$D$21+0.00085</f>
        <v>6.7108058608058609E-3</v>
      </c>
      <c r="G27" s="1">
        <f>D27*$F27</f>
        <v>10.952035164835165</v>
      </c>
      <c r="H27">
        <f>F27*1000</f>
        <v>6.7108058608058609</v>
      </c>
    </row>
    <row r="28" spans="2:8" x14ac:dyDescent="0.25">
      <c r="C28">
        <v>12</v>
      </c>
      <c r="D28">
        <v>1806</v>
      </c>
      <c r="E28">
        <f>D28*$D$21</f>
        <v>10.584615384615384</v>
      </c>
      <c r="F28">
        <f>$D$21+0.00079</f>
        <v>6.6508058608058607E-3</v>
      </c>
      <c r="G28" s="1">
        <f>D28*$F28</f>
        <v>12.011355384615385</v>
      </c>
      <c r="H28">
        <f>F28*1000</f>
        <v>6.6508058608058604</v>
      </c>
    </row>
    <row r="29" spans="2:8" x14ac:dyDescent="0.25">
      <c r="C29">
        <v>13</v>
      </c>
      <c r="D29">
        <v>1968</v>
      </c>
      <c r="E29">
        <f>D29*$D$21</f>
        <v>11.534065934065934</v>
      </c>
      <c r="F29">
        <f>$D$21+0.00075</f>
        <v>6.6108058608058606E-3</v>
      </c>
      <c r="G29" s="1">
        <f>D29*$F29</f>
        <v>13.010065934065933</v>
      </c>
      <c r="H29">
        <f>F29*1000</f>
        <v>6.6108058608058604</v>
      </c>
    </row>
    <row r="30" spans="2:8" x14ac:dyDescent="0.25">
      <c r="C30">
        <v>15</v>
      </c>
      <c r="D30">
        <v>2310</v>
      </c>
      <c r="E30">
        <f>D30*$D$21</f>
        <v>13.538461538461538</v>
      </c>
      <c r="F30">
        <f>$D$21+0.00068</f>
        <v>6.5408058608058608E-3</v>
      </c>
      <c r="G30" s="1">
        <f>D30*$F30</f>
        <v>15.109261538461539</v>
      </c>
      <c r="H30">
        <f>F30*1000</f>
        <v>6.540805860805861</v>
      </c>
    </row>
    <row r="31" spans="2:8" x14ac:dyDescent="0.25">
      <c r="C31">
        <v>20</v>
      </c>
      <c r="D31">
        <v>3311</v>
      </c>
      <c r="E31">
        <f>D31*$D$21</f>
        <v>19.405128205128204</v>
      </c>
      <c r="F31">
        <f>$D$21+0.00019</f>
        <v>6.0508058608058609E-3</v>
      </c>
      <c r="G31" s="1">
        <f>D31*$F31</f>
        <v>20.034218205128205</v>
      </c>
      <c r="H31">
        <f>F31*1000</f>
        <v>6.0508058608058608</v>
      </c>
    </row>
    <row r="32" spans="2:8" x14ac:dyDescent="0.25">
      <c r="C32">
        <v>24</v>
      </c>
      <c r="D32">
        <v>4095</v>
      </c>
      <c r="E32">
        <f>D32*$D$21</f>
        <v>24</v>
      </c>
      <c r="F32">
        <f>D21</f>
        <v>5.8608058608058608E-3</v>
      </c>
      <c r="G32" s="1">
        <f>D32*$F32</f>
        <v>24</v>
      </c>
      <c r="H32">
        <f>F32*1000</f>
        <v>5.8608058608058604</v>
      </c>
    </row>
    <row r="35" spans="6:6" x14ac:dyDescent="0.25">
      <c r="F35" t="s"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Gebauer</dc:creator>
  <cp:lastModifiedBy>Holger Gebauer</cp:lastModifiedBy>
  <dcterms:created xsi:type="dcterms:W3CDTF">2023-09-25T14:15:29Z</dcterms:created>
  <dcterms:modified xsi:type="dcterms:W3CDTF">2023-09-25T16:48:57Z</dcterms:modified>
</cp:coreProperties>
</file>