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3DDF8106-FD83-47E6-A57A-CEB1F20A6C30}" xr6:coauthVersionLast="47" xr6:coauthVersionMax="47" xr10:uidLastSave="{00000000-0000-0000-0000-000000000000}"/>
  <bookViews>
    <workbookView xWindow="-120" yWindow="-120" windowWidth="38640" windowHeight="21120" xr2:uid="{97845B71-F8AE-4A3B-BE54-84596203AEC9}"/>
  </bookViews>
  <sheets>
    <sheet name="States" sheetId="1" r:id="rId1"/>
    <sheet name="FieldDescri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D53" i="1"/>
  <c r="C53" i="1"/>
  <c r="E53" i="1"/>
  <c r="B53" i="1"/>
  <c r="E8" i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F8" i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<sst xmlns="http://schemas.openxmlformats.org/spreadsheetml/2006/main" count="86" uniqueCount="85">
  <si>
    <t>STATE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</si>
  <si>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</si>
  <si>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</si>
  <si>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</si>
  <si>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</si>
  <si>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</si>
  <si>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</si>
  <si>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</si>
  <si>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</si>
  <si>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</si>
  <si>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</si>
  <si>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</si>
  <si>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</si>
  <si>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</si>
  <si>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</si>
  <si>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</si>
  <si>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</si>
  <si>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</si>
  <si>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</si>
  <si>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</si>
  <si>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</si>
  <si>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</si>
  <si>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</si>
  <si>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</si>
  <si>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</si>
  <si>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</si>
  <si>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</si>
  <si>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</si>
  <si>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</si>
  <si>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</si>
  <si>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</si>
  <si>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</si>
  <si>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</si>
  <si>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</si>
  <si>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</si>
  <si>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</si>
  <si>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</si>
  <si>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</si>
  <si>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</si>
  <si>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</si>
  <si>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</si>
  <si>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</si>
  <si>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</si>
  <si>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</si>
  <si>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</si>
  <si>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</si>
  <si>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</si>
  <si>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</si>
  <si>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</si>
  <si>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</si>
  <si>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</si>
  <si>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</si>
  <si>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FIPS code</t>
  </si>
  <si>
    <t>STATEFP</t>
  </si>
  <si>
    <t>2020 TOTAL POP</t>
  </si>
  <si>
    <t>2020 URBAN POP</t>
  </si>
  <si>
    <t>2020 PCT URBAN POP</t>
  </si>
  <si>
    <t>STATE ABBREV</t>
  </si>
  <si>
    <t>2010 TOTAL POP</t>
  </si>
  <si>
    <t>2010 URBAN POP</t>
  </si>
  <si>
    <t>2010 PCT URBAN POP</t>
  </si>
  <si>
    <t>2010 RURAL POP</t>
  </si>
  <si>
    <t>2010 PCT RURAL POP</t>
  </si>
  <si>
    <t>2020  RURAL POP</t>
  </si>
  <si>
    <t>2020 PCT RURAL POP</t>
  </si>
  <si>
    <t>Field Name</t>
  </si>
  <si>
    <t>Field Description</t>
  </si>
  <si>
    <t>State name abbreviation</t>
  </si>
  <si>
    <t>State name</t>
  </si>
  <si>
    <t>2020 Census urban population within the state</t>
  </si>
  <si>
    <t>2020 Census population within the state</t>
  </si>
  <si>
    <t>2010 Census population within the state</t>
  </si>
  <si>
    <t>2020 Census percent urban population within the state</t>
  </si>
  <si>
    <t>2020 Census percent rural population within the state</t>
  </si>
  <si>
    <t>2010 Census percent urban population within the state</t>
  </si>
  <si>
    <t>2010 Census percent rural population within the state</t>
  </si>
  <si>
    <t>2020 Census rural population within the state</t>
  </si>
  <si>
    <t>2010 Census urban population within the state</t>
  </si>
  <si>
    <t>2010 Census rural population within the state</t>
  </si>
  <si>
    <t>State</t>
  </si>
  <si>
    <t>United States</t>
  </si>
  <si>
    <t>RURAL POP</t>
  </si>
  <si>
    <t>PCT RURAL POP</t>
  </si>
  <si>
    <t>PCT URBAN POP</t>
  </si>
  <si>
    <t>URBAN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</si>
</sst>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2"/>
    <xf numFmtId="43" fontId="0" fillId="0" borderId="0" xfId="0" applyNumberFormat="1"/>
    <xf numFmtId="0" fontId="0" fillId="0" borderId="0" xfId="0" applyAlignment="1">
      <alignment vertical="top" wrapText="1"/>
    </xf>
    <xf numFmtId="0" fontId="1" fillId="0" borderId="0" xfId="2" applyAlignment="1">
      <alignment horizontal="center" vertical="top" wrapText="1"/>
    </xf>
    <xf numFmtId="0" fontId="1" fillId="0" borderId="0" xfId="2" applyAlignment="1">
      <alignment horizontal="left" vertical="top" wrapText="1"/>
    </xf>
    <xf numFmtId="4" fontId="0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center" vertical="top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center" vertical="top" wrapText="1"/>
    </xf>
    <xf numFmtId="3" fontId="0" fillId="0" borderId="0" xfId="1" applyNumberFormat="1" applyFont="1" applyAlignment="1">
      <alignment horizontal="center" vertical="top" wrapText="1"/>
    </xf>
    <xf numFmtId="3" fontId="0" fillId="0" borderId="0" xfId="1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</cellXfs>
  <cellStyles count="3">
    <cellStyle name="Comma" xfId="1" builtinId="3"/>
    <cellStyle name="Normal" xfId="0" builtinId="0"/>
    <cellStyle name="Normal 3" xfId="2" xr:uid="{69AA2FDE-C02A-4BAF-8F48-AFC9CF398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9FE4-2696-465D-B523-5017EE4AF6C7}">
  <dimension ref="A1:G53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19.5703125" style="3" bestFit="1" customWidth="1"/>
    <col min="2" max="2" width="11.42578125" style="15" bestFit="1" customWidth="1"/>
    <col min="3" max="3" width="13.7109375" style="14" bestFit="1" customWidth="1"/>
    <col min="4" max="4" width="10.85546875" style="1" customWidth="1"/>
    <col min="5" max="5" width="12.5703125" style="14" bestFit="1" customWidth="1"/>
    <col min="6" max="6" width="10.140625" style="1" bestFit="1" customWidth="1"/>
  </cols>
  <sheetData>
    <row r="1" spans="1:7" s="5" customFormat="1" ht="45" x14ac:dyDescent="0.25">
      <c r="A1" s="6" t="s">
        <v>79</v>
      </c>
      <c r="B1" s="12" t="s">
        <v>54</v>
      </c>
      <c r="C1" s="13" t="s">
        <v>84</v>
      </c>
      <c r="D1" s="10" t="s">
        <v>83</v>
      </c>
      <c r="E1" s="13" t="s">
        <v>81</v>
      </c>
      <c r="F1" s="10" t="s">
        <v>82</v>
      </c>
    </row>
    <row r="2" spans="1:7" x14ac:dyDescent="0.25">
      <c r="A2" t="s">
        <v>1</v>
      </c>
      <c r="B2" s="11">
        <v>5024279</v>
      </c>
      <c r="C2" s="14">
        <v>2900880</v>
      </c>
      <c r="D2" s="1">
        <f>SUM(C2/B2*100)</f>
        <v>57.737239512375801</v>
      </c>
      <c r="E2" s="14">
        <f>SUM(B2-C2)</f>
        <v>2123399</v>
      </c>
      <c r="F2" s="1">
        <f>SUM(E2/B2*100)</f>
        <v>42.262760487624199</v>
      </c>
      <c r="G2" s="2"/>
    </row>
    <row r="3" spans="1:7" x14ac:dyDescent="0.25">
      <c r="A3" t="s">
        <v>2</v>
      </c>
      <c r="B3" s="11">
        <v>733391</v>
      </c>
      <c r="C3" s="14">
        <v>475967</v>
      </c>
      <c r="D3" s="1">
        <f>SUM(C3/B3*100)</f>
        <v>64.89948744939602</v>
      </c>
      <c r="E3" s="14">
        <f>SUM(B3-C3)</f>
        <v>257424</v>
      </c>
      <c r="F3" s="1">
        <f>SUM(E3/B3*100)</f>
        <v>35.100512550603973</v>
      </c>
      <c r="G3" s="4"/>
    </row>
    <row r="4" spans="1:7" x14ac:dyDescent="0.25">
      <c r="A4" t="s">
        <v>3</v>
      </c>
      <c r="B4" s="11">
        <v>7151502</v>
      </c>
      <c r="C4" s="14">
        <v>6385230</v>
      </c>
      <c r="D4" s="1">
        <f>SUM(C4/B4*100)</f>
        <v>89.285159956607714</v>
      </c>
      <c r="E4" s="14">
        <f>SUM(B4-C4)</f>
        <v>766272</v>
      </c>
      <c r="F4" s="1">
        <f>SUM(E4/B4*100)</f>
        <v>10.714840043392284</v>
      </c>
    </row>
    <row r="5" spans="1:7" x14ac:dyDescent="0.25">
      <c r="A5" t="s">
        <v>4</v>
      </c>
      <c r="B5" s="11">
        <v>3011524</v>
      </c>
      <c r="C5" s="14">
        <v>1670677</v>
      </c>
      <c r="D5" s="1">
        <f>SUM(C5/B5*100)</f>
        <v>55.476131022034025</v>
      </c>
      <c r="E5" s="14">
        <f>SUM(B5-C5)</f>
        <v>1340847</v>
      </c>
      <c r="F5" s="1">
        <f>SUM(E5/B5*100)</f>
        <v>44.523868977965975</v>
      </c>
    </row>
    <row r="6" spans="1:7" x14ac:dyDescent="0.25">
      <c r="A6" t="s">
        <v>5</v>
      </c>
      <c r="B6" s="11">
        <v>39538223</v>
      </c>
      <c r="C6" s="14">
        <v>37259490</v>
      </c>
      <c r="D6" s="1">
        <f>SUM(C6/B6*100)</f>
        <v>94.236632738906849</v>
      </c>
      <c r="E6" s="14">
        <f>SUM(B6-C6)</f>
        <v>2278733</v>
      </c>
      <c r="F6" s="1">
        <f>SUM(E6/B6*100)</f>
        <v>5.7633672610931459</v>
      </c>
    </row>
    <row r="7" spans="1:7" x14ac:dyDescent="0.25">
      <c r="A7" t="s">
        <v>6</v>
      </c>
      <c r="B7" s="11">
        <v>5773714</v>
      </c>
      <c r="C7" s="14">
        <v>4966936</v>
      </c>
      <c r="D7" s="1">
        <f>SUM(C7/B7*100)</f>
        <v>86.026706553182237</v>
      </c>
      <c r="E7" s="14">
        <f>SUM(B7-C7)</f>
        <v>806778</v>
      </c>
      <c r="F7" s="1">
        <f>SUM(E7/B7*100)</f>
        <v>13.973293446817767</v>
      </c>
    </row>
    <row r="8" spans="1:7" x14ac:dyDescent="0.25">
      <c r="A8" t="s">
        <v>7</v>
      </c>
      <c r="B8" s="11">
        <v>3605944</v>
      </c>
      <c r="C8" s="14">
        <v>3110153</v>
      </c>
      <c r="D8" s="1">
        <f>SUM(C8/B8*100)</f>
        <v>86.250729351315485</v>
      </c>
      <c r="E8" s="14">
        <f>SUM(B8-C8)</f>
        <v>495791</v>
      </c>
      <c r="F8" s="1">
        <f>SUM(E8/B8*100)</f>
        <v>13.749270648684506</v>
      </c>
    </row>
    <row r="9" spans="1:7" x14ac:dyDescent="0.25">
      <c r="A9" t="s">
        <v>8</v>
      </c>
      <c r="B9" s="11">
        <v>989948</v>
      </c>
      <c r="C9" s="14">
        <v>817817</v>
      </c>
      <c r="D9" s="1">
        <f>SUM(C9/B9*100)</f>
        <v>82.612117000084851</v>
      </c>
      <c r="E9" s="14">
        <f>SUM(B9-C9)</f>
        <v>172131</v>
      </c>
      <c r="F9" s="1">
        <f>SUM(E9/B9*100)</f>
        <v>17.387882999915146</v>
      </c>
    </row>
    <row r="10" spans="1:7" x14ac:dyDescent="0.25">
      <c r="A10" t="s">
        <v>9</v>
      </c>
      <c r="B10" s="11">
        <v>689545</v>
      </c>
      <c r="C10" s="14">
        <v>689545</v>
      </c>
      <c r="D10" s="1">
        <f>SUM(C10/B10*100)</f>
        <v>100</v>
      </c>
      <c r="E10" s="14">
        <f>SUM(B10-C10)</f>
        <v>0</v>
      </c>
      <c r="F10" s="1">
        <f>SUM(E10/B10*100)</f>
        <v>0</v>
      </c>
    </row>
    <row r="11" spans="1:7" x14ac:dyDescent="0.25">
      <c r="A11" t="s">
        <v>10</v>
      </c>
      <c r="B11" s="11">
        <v>21538187</v>
      </c>
      <c r="C11" s="14">
        <v>19714806</v>
      </c>
      <c r="D11" s="1">
        <f>SUM(C11/B11*100)</f>
        <v>91.53419459121605</v>
      </c>
      <c r="E11" s="14">
        <f>SUM(B11-C11)</f>
        <v>1823381</v>
      </c>
      <c r="F11" s="1">
        <f>SUM(E11/B11*100)</f>
        <v>8.4658054087839432</v>
      </c>
    </row>
    <row r="12" spans="1:7" x14ac:dyDescent="0.25">
      <c r="A12" t="s">
        <v>11</v>
      </c>
      <c r="B12" s="11">
        <v>10711908</v>
      </c>
      <c r="C12" s="14">
        <v>7933986</v>
      </c>
      <c r="D12" s="1">
        <f>SUM(C12/B12*100)</f>
        <v>74.066972942635431</v>
      </c>
      <c r="E12" s="14">
        <f>SUM(B12-C12)</f>
        <v>2777922</v>
      </c>
      <c r="F12" s="1">
        <f>SUM(E12/B12*100)</f>
        <v>25.933027057364573</v>
      </c>
    </row>
    <row r="13" spans="1:7" x14ac:dyDescent="0.25">
      <c r="A13" t="s">
        <v>12</v>
      </c>
      <c r="B13" s="11">
        <v>1455271</v>
      </c>
      <c r="C13" s="14">
        <v>1252450</v>
      </c>
      <c r="D13" s="1">
        <f>SUM(C13/B13*100)</f>
        <v>86.063008195724365</v>
      </c>
      <c r="E13" s="14">
        <f>SUM(B13-C13)</f>
        <v>202821</v>
      </c>
      <c r="F13" s="1">
        <f>SUM(E13/B13*100)</f>
        <v>13.93699180427563</v>
      </c>
    </row>
    <row r="14" spans="1:7" x14ac:dyDescent="0.25">
      <c r="A14" t="s">
        <v>13</v>
      </c>
      <c r="B14" s="11">
        <v>1839106</v>
      </c>
      <c r="C14" s="14">
        <v>1273437</v>
      </c>
      <c r="D14" s="1">
        <f>SUM(C14/B14*100)</f>
        <v>69.242175274290872</v>
      </c>
      <c r="E14" s="14">
        <f>SUM(B14-C14)</f>
        <v>565669</v>
      </c>
      <c r="F14" s="1">
        <f>SUM(E14/B14*100)</f>
        <v>30.757824725709121</v>
      </c>
    </row>
    <row r="15" spans="1:7" x14ac:dyDescent="0.25">
      <c r="A15" t="s">
        <v>14</v>
      </c>
      <c r="B15" s="11">
        <v>12812508</v>
      </c>
      <c r="C15" s="14">
        <v>11137590</v>
      </c>
      <c r="D15" s="1">
        <f>SUM(C15/B15*100)</f>
        <v>86.927477430648239</v>
      </c>
      <c r="E15" s="14">
        <f>SUM(B15-C15)</f>
        <v>1674918</v>
      </c>
      <c r="F15" s="1">
        <f>SUM(E15/B15*100)</f>
        <v>13.07252256935176</v>
      </c>
    </row>
    <row r="16" spans="1:7" x14ac:dyDescent="0.25">
      <c r="A16" t="s">
        <v>15</v>
      </c>
      <c r="B16" s="11">
        <v>6785528</v>
      </c>
      <c r="C16" s="14">
        <v>4829686</v>
      </c>
      <c r="D16" s="1">
        <f>SUM(C16/B16*100)</f>
        <v>71.176273976026621</v>
      </c>
      <c r="E16" s="14">
        <f>SUM(B16-C16)</f>
        <v>1955842</v>
      </c>
      <c r="F16" s="1">
        <f>SUM(E16/B16*100)</f>
        <v>28.823726023973371</v>
      </c>
    </row>
    <row r="17" spans="1:6" x14ac:dyDescent="0.25">
      <c r="A17" t="s">
        <v>16</v>
      </c>
      <c r="B17" s="11">
        <v>3190369</v>
      </c>
      <c r="C17" s="14">
        <v>2014831</v>
      </c>
      <c r="D17" s="1">
        <f>SUM(C17/B17*100)</f>
        <v>63.153541173450463</v>
      </c>
      <c r="E17" s="14">
        <f>SUM(B17-C17)</f>
        <v>1175538</v>
      </c>
      <c r="F17" s="1">
        <f>SUM(E17/B17*100)</f>
        <v>36.846458826549537</v>
      </c>
    </row>
    <row r="18" spans="1:6" x14ac:dyDescent="0.25">
      <c r="A18" t="s">
        <v>17</v>
      </c>
      <c r="B18" s="11">
        <v>2937880</v>
      </c>
      <c r="C18" s="14">
        <v>2124059</v>
      </c>
      <c r="D18" s="1">
        <f>SUM(C18/B18*100)</f>
        <v>72.299038762645168</v>
      </c>
      <c r="E18" s="14">
        <f>SUM(B18-C18)</f>
        <v>813821</v>
      </c>
      <c r="F18" s="1">
        <f>SUM(E18/B18*100)</f>
        <v>27.700961237354825</v>
      </c>
    </row>
    <row r="19" spans="1:6" x14ac:dyDescent="0.25">
      <c r="A19" t="s">
        <v>18</v>
      </c>
      <c r="B19" s="11">
        <v>4505836</v>
      </c>
      <c r="C19" s="14">
        <v>2644856</v>
      </c>
      <c r="D19" s="1">
        <f>SUM(C19/B19*100)</f>
        <v>58.698452407056088</v>
      </c>
      <c r="E19" s="14">
        <f>SUM(B19-C19)</f>
        <v>1860980</v>
      </c>
      <c r="F19" s="1">
        <f>SUM(E19/B19*100)</f>
        <v>41.301547592943905</v>
      </c>
    </row>
    <row r="20" spans="1:6" x14ac:dyDescent="0.25">
      <c r="A20" t="s">
        <v>19</v>
      </c>
      <c r="B20" s="11">
        <v>4657757</v>
      </c>
      <c r="C20" s="14">
        <v>3332237</v>
      </c>
      <c r="D20" s="1">
        <f>SUM(C20/B20*100)</f>
        <v>71.541666943981824</v>
      </c>
      <c r="E20" s="14">
        <f>SUM(B20-C20)</f>
        <v>1325520</v>
      </c>
      <c r="F20" s="1">
        <f>SUM(E20/B20*100)</f>
        <v>28.458333056018166</v>
      </c>
    </row>
    <row r="21" spans="1:6" x14ac:dyDescent="0.25">
      <c r="A21" t="s">
        <v>20</v>
      </c>
      <c r="B21" s="11">
        <v>1362359</v>
      </c>
      <c r="C21" s="14">
        <v>526309</v>
      </c>
      <c r="D21" s="1">
        <f>SUM(C21/B21*100)</f>
        <v>38.632181385376398</v>
      </c>
      <c r="E21" s="14">
        <f>SUM(B21-C21)</f>
        <v>836050</v>
      </c>
      <c r="F21" s="1">
        <f>SUM(E21/B21*100)</f>
        <v>61.367818614623602</v>
      </c>
    </row>
    <row r="22" spans="1:6" x14ac:dyDescent="0.25">
      <c r="A22" t="s">
        <v>21</v>
      </c>
      <c r="B22" s="11">
        <v>6177224</v>
      </c>
      <c r="C22" s="14">
        <v>5288760</v>
      </c>
      <c r="D22" s="1">
        <f>SUM(C22/B22*100)</f>
        <v>85.617099201842123</v>
      </c>
      <c r="E22" s="14">
        <f>SUM(B22-C22)</f>
        <v>888464</v>
      </c>
      <c r="F22" s="1">
        <f>SUM(E22/B22*100)</f>
        <v>14.382900798157877</v>
      </c>
    </row>
    <row r="23" spans="1:6" x14ac:dyDescent="0.25">
      <c r="A23" t="s">
        <v>22</v>
      </c>
      <c r="B23" s="11">
        <v>7029917</v>
      </c>
      <c r="C23" s="14">
        <v>6416895</v>
      </c>
      <c r="D23" s="1">
        <f>SUM(C23/B23*100)</f>
        <v>91.279811696212064</v>
      </c>
      <c r="E23" s="14">
        <f>SUM(B23-C23)</f>
        <v>613022</v>
      </c>
      <c r="F23" s="1">
        <f>SUM(E23/B23*100)</f>
        <v>8.7201883037879391</v>
      </c>
    </row>
    <row r="24" spans="1:6" x14ac:dyDescent="0.25">
      <c r="A24" t="s">
        <v>23</v>
      </c>
      <c r="B24" s="11">
        <v>10077331</v>
      </c>
      <c r="C24" s="14">
        <v>7404258</v>
      </c>
      <c r="D24" s="1">
        <f>SUM(C24/B24*100)</f>
        <v>73.474395154828201</v>
      </c>
      <c r="E24" s="14">
        <f>SUM(B24-C24)</f>
        <v>2673073</v>
      </c>
      <c r="F24" s="1">
        <f>SUM(E24/B24*100)</f>
        <v>26.525604845171802</v>
      </c>
    </row>
    <row r="25" spans="1:6" x14ac:dyDescent="0.25">
      <c r="A25" t="s">
        <v>24</v>
      </c>
      <c r="B25" s="11">
        <v>5706494</v>
      </c>
      <c r="C25" s="14">
        <v>4101754</v>
      </c>
      <c r="D25" s="1">
        <f>SUM(C25/B25*100)</f>
        <v>71.878705208487034</v>
      </c>
      <c r="E25" s="14">
        <f>SUM(B25-C25)</f>
        <v>1604740</v>
      </c>
      <c r="F25" s="1">
        <f>SUM(E25/B25*100)</f>
        <v>28.12129479151297</v>
      </c>
    </row>
    <row r="26" spans="1:6" x14ac:dyDescent="0.25">
      <c r="A26" t="s">
        <v>25</v>
      </c>
      <c r="B26" s="11">
        <v>2961279</v>
      </c>
      <c r="C26" s="14">
        <v>1370790</v>
      </c>
      <c r="D26" s="1">
        <f>SUM(C26/B26*100)</f>
        <v>46.290471110624836</v>
      </c>
      <c r="E26" s="14">
        <f>SUM(B26-C26)</f>
        <v>1590489</v>
      </c>
      <c r="F26" s="1">
        <f>SUM(E26/B26*100)</f>
        <v>53.709528889375171</v>
      </c>
    </row>
    <row r="27" spans="1:6" x14ac:dyDescent="0.25">
      <c r="A27" t="s">
        <v>26</v>
      </c>
      <c r="B27" s="11">
        <v>6154913</v>
      </c>
      <c r="C27" s="14">
        <v>4275663</v>
      </c>
      <c r="D27" s="1">
        <f>SUM(C27/B27*100)</f>
        <v>69.467480693878201</v>
      </c>
      <c r="E27" s="14">
        <f>SUM(B27-C27)</f>
        <v>1879250</v>
      </c>
      <c r="F27" s="1">
        <f>SUM(E27/B27*100)</f>
        <v>30.532519306121792</v>
      </c>
    </row>
    <row r="28" spans="1:6" x14ac:dyDescent="0.25">
      <c r="A28" t="s">
        <v>27</v>
      </c>
      <c r="B28" s="11">
        <v>1084225</v>
      </c>
      <c r="C28" s="14">
        <v>579177</v>
      </c>
      <c r="D28" s="1">
        <f>SUM(C28/B28*100)</f>
        <v>53.418524752703547</v>
      </c>
      <c r="E28" s="14">
        <f>SUM(B28-C28)</f>
        <v>505048</v>
      </c>
      <c r="F28" s="1">
        <f>SUM(E28/B28*100)</f>
        <v>46.581475247296453</v>
      </c>
    </row>
    <row r="29" spans="1:6" x14ac:dyDescent="0.25">
      <c r="A29" t="s">
        <v>28</v>
      </c>
      <c r="B29" s="11">
        <v>1961504</v>
      </c>
      <c r="C29" s="14">
        <v>1432003</v>
      </c>
      <c r="D29" s="1">
        <f>SUM(C29/B29*100)</f>
        <v>73.005357113724983</v>
      </c>
      <c r="E29" s="14">
        <f>SUM(B29-C29)</f>
        <v>529501</v>
      </c>
      <c r="F29" s="1">
        <f>SUM(E29/B29*100)</f>
        <v>26.994642886275024</v>
      </c>
    </row>
    <row r="30" spans="1:6" x14ac:dyDescent="0.25">
      <c r="A30" t="s">
        <v>29</v>
      </c>
      <c r="B30" s="11">
        <v>3104614</v>
      </c>
      <c r="C30" s="14">
        <v>2921203</v>
      </c>
      <c r="D30" s="1">
        <f>SUM(C30/B30*100)</f>
        <v>94.092309059999081</v>
      </c>
      <c r="E30" s="14">
        <f>SUM(B30-C30)</f>
        <v>183411</v>
      </c>
      <c r="F30" s="1">
        <f>SUM(E30/B30*100)</f>
        <v>5.907690940000915</v>
      </c>
    </row>
    <row r="31" spans="1:6" x14ac:dyDescent="0.25">
      <c r="A31" t="s">
        <v>30</v>
      </c>
      <c r="B31" s="11">
        <v>1377529</v>
      </c>
      <c r="C31" s="14">
        <v>803420</v>
      </c>
      <c r="D31" s="1">
        <f>SUM(C31/B31*100)</f>
        <v>58.323273049061029</v>
      </c>
      <c r="E31" s="14">
        <f>SUM(B31-C31)</f>
        <v>574109</v>
      </c>
      <c r="F31" s="1">
        <f>SUM(E31/B31*100)</f>
        <v>41.676726950938964</v>
      </c>
    </row>
    <row r="32" spans="1:6" x14ac:dyDescent="0.25">
      <c r="A32" t="s">
        <v>31</v>
      </c>
      <c r="B32" s="11">
        <v>9288994</v>
      </c>
      <c r="C32" s="14">
        <v>8708779</v>
      </c>
      <c r="D32" s="1">
        <f>SUM(C32/B32*100)</f>
        <v>93.753736949340265</v>
      </c>
      <c r="E32" s="14">
        <f>SUM(B32-C32)</f>
        <v>580215</v>
      </c>
      <c r="F32" s="1">
        <f>SUM(E32/B32*100)</f>
        <v>6.2462630506597376</v>
      </c>
    </row>
    <row r="33" spans="1:6" x14ac:dyDescent="0.25">
      <c r="A33" t="s">
        <v>32</v>
      </c>
      <c r="B33" s="11">
        <v>2117522</v>
      </c>
      <c r="C33" s="14">
        <v>1578552</v>
      </c>
      <c r="D33" s="1">
        <f>SUM(C33/B33*100)</f>
        <v>74.547135755850462</v>
      </c>
      <c r="E33" s="14">
        <f>SUM(B33-C33)</f>
        <v>538970</v>
      </c>
      <c r="F33" s="1">
        <f>SUM(E33/B33*100)</f>
        <v>25.452864244149531</v>
      </c>
    </row>
    <row r="34" spans="1:6" x14ac:dyDescent="0.25">
      <c r="A34" t="s">
        <v>33</v>
      </c>
      <c r="B34" s="11">
        <v>20201249</v>
      </c>
      <c r="C34" s="14">
        <v>17665166</v>
      </c>
      <c r="D34" s="1">
        <f>SUM(C34/B34*100)</f>
        <v>87.445909903887625</v>
      </c>
      <c r="E34" s="14">
        <f>SUM(B34-C34)</f>
        <v>2536083</v>
      </c>
      <c r="F34" s="1">
        <f>SUM(E34/B34*100)</f>
        <v>12.554090096112375</v>
      </c>
    </row>
    <row r="35" spans="1:6" x14ac:dyDescent="0.25">
      <c r="A35" t="s">
        <v>34</v>
      </c>
      <c r="B35" s="11">
        <v>10439388</v>
      </c>
      <c r="C35" s="14">
        <v>6964727</v>
      </c>
      <c r="D35" s="1">
        <f>SUM(C35/B35*100)</f>
        <v>66.715855373897398</v>
      </c>
      <c r="E35" s="14">
        <f>SUM(B35-C35)</f>
        <v>3474661</v>
      </c>
      <c r="F35" s="1">
        <f>SUM(E35/B35*100)</f>
        <v>33.284144626102602</v>
      </c>
    </row>
    <row r="36" spans="1:6" x14ac:dyDescent="0.25">
      <c r="A36" t="s">
        <v>35</v>
      </c>
      <c r="B36" s="11">
        <v>779094</v>
      </c>
      <c r="C36" s="14">
        <v>474989</v>
      </c>
      <c r="D36" s="1">
        <f>SUM(C36/B36*100)</f>
        <v>60.966840971692761</v>
      </c>
      <c r="E36" s="14">
        <f>SUM(B36-C36)</f>
        <v>304105</v>
      </c>
      <c r="F36" s="1">
        <f>SUM(E36/B36*100)</f>
        <v>39.033159028307239</v>
      </c>
    </row>
    <row r="37" spans="1:6" x14ac:dyDescent="0.25">
      <c r="A37" t="s">
        <v>36</v>
      </c>
      <c r="B37" s="11">
        <v>11799448</v>
      </c>
      <c r="C37" s="14">
        <v>9001099</v>
      </c>
      <c r="D37" s="1">
        <f>SUM(C37/B37*100)</f>
        <v>76.284068542867431</v>
      </c>
      <c r="E37" s="14">
        <f>SUM(B37-C37)</f>
        <v>2798349</v>
      </c>
      <c r="F37" s="1">
        <f>SUM(E37/B37*100)</f>
        <v>23.715931457132573</v>
      </c>
    </row>
    <row r="38" spans="1:6" x14ac:dyDescent="0.25">
      <c r="A38" t="s">
        <v>37</v>
      </c>
      <c r="B38" s="11">
        <v>3959353</v>
      </c>
      <c r="C38" s="14">
        <v>2558611</v>
      </c>
      <c r="D38" s="1">
        <f>SUM(C38/B38*100)</f>
        <v>64.62194707064512</v>
      </c>
      <c r="E38" s="14">
        <f>SUM(B38-C38)</f>
        <v>1400742</v>
      </c>
      <c r="F38" s="1">
        <f>SUM(E38/B38*100)</f>
        <v>35.378052929354872</v>
      </c>
    </row>
    <row r="39" spans="1:6" x14ac:dyDescent="0.25">
      <c r="A39" t="s">
        <v>38</v>
      </c>
      <c r="B39" s="11">
        <v>4237256</v>
      </c>
      <c r="C39" s="14">
        <v>3410984</v>
      </c>
      <c r="D39" s="1">
        <f>SUM(C39/B39*100)</f>
        <v>80.499832910732792</v>
      </c>
      <c r="E39" s="14">
        <f>SUM(B39-C39)</f>
        <v>826272</v>
      </c>
      <c r="F39" s="1">
        <f>SUM(E39/B39*100)</f>
        <v>19.500167089267208</v>
      </c>
    </row>
    <row r="40" spans="1:6" x14ac:dyDescent="0.25">
      <c r="A40" t="s">
        <v>39</v>
      </c>
      <c r="B40" s="11">
        <v>13002700</v>
      </c>
      <c r="C40" s="14">
        <v>9941070</v>
      </c>
      <c r="D40" s="1">
        <f>SUM(C40/B40*100)</f>
        <v>76.453890345851249</v>
      </c>
      <c r="E40" s="14">
        <f>SUM(B40-C40)</f>
        <v>3061630</v>
      </c>
      <c r="F40" s="1">
        <f>SUM(E40/B40*100)</f>
        <v>23.546109654148754</v>
      </c>
    </row>
    <row r="41" spans="1:6" x14ac:dyDescent="0.25">
      <c r="A41" t="s">
        <v>40</v>
      </c>
      <c r="B41" s="11">
        <v>1097379</v>
      </c>
      <c r="C41" s="14">
        <v>999191</v>
      </c>
      <c r="D41" s="1">
        <f>SUM(C41/B41*100)</f>
        <v>91.052498726511075</v>
      </c>
      <c r="E41" s="14">
        <f>SUM(B41-C41)</f>
        <v>98188</v>
      </c>
      <c r="F41" s="1">
        <f>SUM(E41/B41*100)</f>
        <v>8.947501273488923</v>
      </c>
    </row>
    <row r="42" spans="1:6" x14ac:dyDescent="0.25">
      <c r="A42" t="s">
        <v>41</v>
      </c>
      <c r="B42" s="11">
        <v>5118425</v>
      </c>
      <c r="C42" s="14">
        <v>3477869</v>
      </c>
      <c r="D42" s="1">
        <f>SUM(C42/B42*100)</f>
        <v>67.948030888408056</v>
      </c>
      <c r="E42" s="14">
        <f>SUM(B42-C42)</f>
        <v>1640556</v>
      </c>
      <c r="F42" s="1">
        <f>SUM(E42/B42*100)</f>
        <v>32.051969111591944</v>
      </c>
    </row>
    <row r="43" spans="1:6" x14ac:dyDescent="0.25">
      <c r="A43" t="s">
        <v>42</v>
      </c>
      <c r="B43" s="11">
        <v>886667</v>
      </c>
      <c r="C43" s="14">
        <v>507347</v>
      </c>
      <c r="D43" s="1">
        <f>SUM(C43/B43*100)</f>
        <v>57.219564955050771</v>
      </c>
      <c r="E43" s="14">
        <f>SUM(B43-C43)</f>
        <v>379320</v>
      </c>
      <c r="F43" s="1">
        <f>SUM(E43/B43*100)</f>
        <v>42.780435044949236</v>
      </c>
    </row>
    <row r="44" spans="1:6" x14ac:dyDescent="0.25">
      <c r="A44" t="s">
        <v>43</v>
      </c>
      <c r="B44" s="11">
        <v>6910840</v>
      </c>
      <c r="C44" s="14">
        <v>4577282</v>
      </c>
      <c r="D44" s="1">
        <f>SUM(C44/B44*100)</f>
        <v>66.233366710848458</v>
      </c>
      <c r="E44" s="14">
        <f>SUM(B44-C44)</f>
        <v>2333558</v>
      </c>
      <c r="F44" s="1">
        <f>SUM(E44/B44*100)</f>
        <v>33.766633289151535</v>
      </c>
    </row>
    <row r="45" spans="1:6" x14ac:dyDescent="0.25">
      <c r="A45" t="s">
        <v>44</v>
      </c>
      <c r="B45" s="11">
        <v>29145505</v>
      </c>
      <c r="C45" s="14">
        <v>24400697</v>
      </c>
      <c r="D45" s="1">
        <f>SUM(C45/B45*100)</f>
        <v>83.720275219111826</v>
      </c>
      <c r="E45" s="14">
        <f>SUM(B45-C45)</f>
        <v>4744808</v>
      </c>
      <c r="F45" s="1">
        <f>SUM(E45/B45*100)</f>
        <v>16.27972478088817</v>
      </c>
    </row>
    <row r="46" spans="1:6" x14ac:dyDescent="0.25">
      <c r="A46" t="s">
        <v>45</v>
      </c>
      <c r="B46" s="11">
        <v>3271616</v>
      </c>
      <c r="C46" s="14">
        <v>2937303</v>
      </c>
      <c r="D46" s="1">
        <f>SUM(C46/B46*100)</f>
        <v>89.78141077681488</v>
      </c>
      <c r="E46" s="14">
        <f>SUM(B46-C46)</f>
        <v>334313</v>
      </c>
      <c r="F46" s="1">
        <f>SUM(E46/B46*100)</f>
        <v>10.218589223185118</v>
      </c>
    </row>
    <row r="47" spans="1:6" x14ac:dyDescent="0.25">
      <c r="A47" t="s">
        <v>46</v>
      </c>
      <c r="B47" s="11">
        <v>643077</v>
      </c>
      <c r="C47" s="14">
        <v>225850</v>
      </c>
      <c r="D47" s="1">
        <f>SUM(C47/B47*100)</f>
        <v>35.120211110022595</v>
      </c>
      <c r="E47" s="14">
        <f>SUM(B47-C47)</f>
        <v>417227</v>
      </c>
      <c r="F47" s="1">
        <f>SUM(E47/B47*100)</f>
        <v>64.879788889977405</v>
      </c>
    </row>
    <row r="48" spans="1:6" x14ac:dyDescent="0.25">
      <c r="A48" t="s">
        <v>47</v>
      </c>
      <c r="B48" s="11">
        <v>8631393</v>
      </c>
      <c r="C48" s="14">
        <v>6528313</v>
      </c>
      <c r="D48" s="1">
        <f>SUM(C48/B48*100)</f>
        <v>75.634523882761457</v>
      </c>
      <c r="E48" s="14">
        <f>SUM(B48-C48)</f>
        <v>2103080</v>
      </c>
      <c r="F48" s="1">
        <f>SUM(E48/B48*100)</f>
        <v>24.365476117238551</v>
      </c>
    </row>
    <row r="49" spans="1:6" x14ac:dyDescent="0.25">
      <c r="A49" t="s">
        <v>48</v>
      </c>
      <c r="B49" s="11">
        <v>7705281</v>
      </c>
      <c r="C49" s="14">
        <v>6424035</v>
      </c>
      <c r="D49" s="1">
        <f>SUM(C49/B49*100)</f>
        <v>83.371845880766713</v>
      </c>
      <c r="E49" s="14">
        <f>SUM(B49-C49)</f>
        <v>1281246</v>
      </c>
      <c r="F49" s="1">
        <f>SUM(E49/B49*100)</f>
        <v>16.62815411923329</v>
      </c>
    </row>
    <row r="50" spans="1:6" x14ac:dyDescent="0.25">
      <c r="A50" t="s">
        <v>49</v>
      </c>
      <c r="B50" s="11">
        <v>1793716</v>
      </c>
      <c r="C50" s="14">
        <v>800857</v>
      </c>
      <c r="D50" s="1">
        <f>SUM(C50/B50*100)</f>
        <v>44.647926427595003</v>
      </c>
      <c r="E50" s="14">
        <f>SUM(B50-C50)</f>
        <v>992859</v>
      </c>
      <c r="F50" s="1">
        <f>SUM(E50/B50*100)</f>
        <v>55.35207357240499</v>
      </c>
    </row>
    <row r="51" spans="1:6" x14ac:dyDescent="0.25">
      <c r="A51" t="s">
        <v>50</v>
      </c>
      <c r="B51" s="11">
        <v>5893718</v>
      </c>
      <c r="C51" s="14">
        <v>3953691</v>
      </c>
      <c r="D51" s="1">
        <f>SUM(C51/B51*100)</f>
        <v>67.083138351716187</v>
      </c>
      <c r="E51" s="14">
        <f>SUM(B51-C51)</f>
        <v>1940027</v>
      </c>
      <c r="F51" s="1">
        <f>SUM(E51/B51*100)</f>
        <v>32.91686164828382</v>
      </c>
    </row>
    <row r="52" spans="1:6" x14ac:dyDescent="0.25">
      <c r="A52" t="s">
        <v>51</v>
      </c>
      <c r="B52" s="11">
        <v>576851</v>
      </c>
      <c r="C52" s="14">
        <v>357750</v>
      </c>
      <c r="D52" s="1">
        <f>SUM(C52/B52*100)</f>
        <v>62.017748083993965</v>
      </c>
      <c r="E52" s="14">
        <f>SUM(B52-C52)</f>
        <v>219101</v>
      </c>
      <c r="F52" s="1">
        <f>SUM(E52/B52*100)</f>
        <v>37.982251916006035</v>
      </c>
    </row>
    <row r="53" spans="1:6" x14ac:dyDescent="0.25">
      <c r="A53" s="3" t="s">
        <v>80</v>
      </c>
      <c r="B53" s="15">
        <f>SUM(B2:B52)</f>
        <v>331449281</v>
      </c>
      <c r="C53" s="15">
        <f t="shared" ref="C53:F53" si="0">SUM(C2:C52)</f>
        <v>265149027</v>
      </c>
      <c r="D53" s="1">
        <f>SUM(C53/B53*100)</f>
        <v>79.996862928780956</v>
      </c>
      <c r="E53" s="15">
        <f t="shared" si="0"/>
        <v>66300254</v>
      </c>
      <c r="F53" s="1">
        <f>SUM(E53/B53*100)</f>
        <v>20.003137071219051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AFE0-FF84-482B-8DE5-04EF4BB67140}">
  <dimension ref="A1:B14"/>
  <sheetViews>
    <sheetView workbookViewId="0">
      <selection activeCell="B6" sqref="B6"/>
    </sheetView>
  </sheetViews>
  <sheetFormatPr defaultRowHeight="15" x14ac:dyDescent="0.25"/>
  <cols>
    <col min="1" max="1" width="23.28515625" customWidth="1"/>
    <col min="2" max="2" width="47.140625" bestFit="1" customWidth="1"/>
  </cols>
  <sheetData>
    <row r="1" spans="1:2" x14ac:dyDescent="0.25">
      <c r="A1" s="16" t="s">
        <v>65</v>
      </c>
      <c r="B1" s="16" t="s">
        <v>66</v>
      </c>
    </row>
    <row r="2" spans="1:2" x14ac:dyDescent="0.25">
      <c r="A2" s="7" t="s">
        <v>53</v>
      </c>
      <c r="B2" t="s">
        <v>52</v>
      </c>
    </row>
    <row r="3" spans="1:2" x14ac:dyDescent="0.25">
      <c r="A3" s="8" t="s">
        <v>57</v>
      </c>
      <c r="B3" t="s">
        <v>67</v>
      </c>
    </row>
    <row r="4" spans="1:2" x14ac:dyDescent="0.25">
      <c r="A4" s="7" t="s">
        <v>0</v>
      </c>
      <c r="B4" t="s">
        <v>68</v>
      </c>
    </row>
    <row r="5" spans="1:2" x14ac:dyDescent="0.25">
      <c r="A5" s="9" t="s">
        <v>54</v>
      </c>
      <c r="B5" t="s">
        <v>70</v>
      </c>
    </row>
    <row r="6" spans="1:2" x14ac:dyDescent="0.25">
      <c r="A6" s="9" t="s">
        <v>55</v>
      </c>
      <c r="B6" t="s">
        <v>69</v>
      </c>
    </row>
    <row r="7" spans="1:2" x14ac:dyDescent="0.25">
      <c r="A7" s="9" t="s">
        <v>56</v>
      </c>
      <c r="B7" t="s">
        <v>72</v>
      </c>
    </row>
    <row r="8" spans="1:2" x14ac:dyDescent="0.25">
      <c r="A8" s="9" t="s">
        <v>63</v>
      </c>
      <c r="B8" t="s">
        <v>76</v>
      </c>
    </row>
    <row r="9" spans="1:2" x14ac:dyDescent="0.25">
      <c r="A9" s="9" t="s">
        <v>64</v>
      </c>
      <c r="B9" t="s">
        <v>73</v>
      </c>
    </row>
    <row r="10" spans="1:2" x14ac:dyDescent="0.25">
      <c r="A10" s="9" t="s">
        <v>58</v>
      </c>
      <c r="B10" t="s">
        <v>71</v>
      </c>
    </row>
    <row r="11" spans="1:2" x14ac:dyDescent="0.25">
      <c r="A11" s="9" t="s">
        <v>59</v>
      </c>
      <c r="B11" t="s">
        <v>77</v>
      </c>
    </row>
    <row r="12" spans="1:2" x14ac:dyDescent="0.25">
      <c r="A12" s="9" t="s">
        <v>60</v>
      </c>
      <c r="B12" t="s">
        <v>74</v>
      </c>
    </row>
    <row r="13" spans="1:2" x14ac:dyDescent="0.25">
      <c r="A13" s="9" t="s">
        <v>61</v>
      </c>
      <c r="B13" t="s">
        <v>78</v>
      </c>
    </row>
    <row r="14" spans="1:2" x14ac:dyDescent="0.25">
      <c r="A14" s="9" t="s">
        <v>62</v>
      </c>
      <c r="B14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FieldDescriptions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2023-01-03T12:36:15Z</dcterms:created>
  <dcterms:modified xsi:type="dcterms:W3CDTF">2023-12-12T23:36:39Z</dcterms:modified>
  <cp:category/>
  <cp:contentStatus/>
</cp:coreProperties>
</file>