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13_ncr:1_{E84179D1-FBD4-497F-BD0C-2D716FAEBB7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mployee Tab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F33" i="1"/>
  <c r="F26" i="1"/>
  <c r="F13" i="1"/>
  <c r="F7" i="1"/>
  <c r="I34" i="1"/>
  <c r="I18" i="1"/>
  <c r="I29" i="1"/>
  <c r="I9" i="1"/>
  <c r="I8" i="1"/>
  <c r="I17" i="1"/>
  <c r="I36" i="1"/>
  <c r="I5" i="1"/>
  <c r="I4" i="1"/>
  <c r="I19" i="1"/>
  <c r="I37" i="1"/>
  <c r="I23" i="1"/>
  <c r="I12" i="1"/>
  <c r="I22" i="1"/>
  <c r="I16" i="1"/>
  <c r="I28" i="1"/>
  <c r="I10" i="1"/>
  <c r="I2" i="1"/>
  <c r="I20" i="1"/>
  <c r="I15" i="1"/>
  <c r="I27" i="1"/>
  <c r="I35" i="1"/>
  <c r="I31" i="1"/>
  <c r="I21" i="1"/>
  <c r="I6" i="1"/>
  <c r="I25" i="1"/>
  <c r="I30" i="1"/>
  <c r="I11" i="1"/>
  <c r="I24" i="1"/>
  <c r="I32" i="1"/>
  <c r="I14" i="1"/>
  <c r="I3" i="1"/>
  <c r="F39" i="1" l="1"/>
</calcChain>
</file>

<file path=xl/sharedStrings.xml><?xml version="1.0" encoding="utf-8"?>
<sst xmlns="http://schemas.openxmlformats.org/spreadsheetml/2006/main" count="240" uniqueCount="125">
  <si>
    <t>ID No</t>
  </si>
  <si>
    <t>First Name</t>
  </si>
  <si>
    <t>Last Name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</si>
  <si>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</si>
  <si>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</si>
  <si>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</si>
  <si>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</si>
  <si>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</si>
  <si>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</si>
  <si>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</si>
  <si>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</si>
  <si>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</si>
  <si>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</si>
  <si>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</si>
  <si>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</si>
  <si>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</si>
  <si>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</si>
  <si>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</si>
  <si>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</si>
  <si>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</si>
  <si>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</si>
  <si>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</si>
  <si>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</si>
  <si>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</si>
  <si>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</si>
  <si>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</si>
  <si>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</si>
  <si>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</si>
  <si>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</si>
  <si>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</si>
  <si>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</si>
  <si>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</si>
  <si>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</si>
  <si>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</si>
  <si>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</si>
  <si>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</si>
  <si>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</si>
  <si>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</si>
  <si>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</si>
  <si>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</si>
  <si>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</si>
  <si>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</si>
  <si>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</si>
  <si>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</si>
  <si>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</si>
  <si>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</si>
  <si>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</si>
  <si>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</si>
  <si>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</si>
  <si>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</si>
  <si>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</si>
  <si>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</si>
  <si>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</si>
  <si>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</si>
  <si>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</si>
  <si>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</si>
  <si>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</si>
  <si>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</si>
  <si>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</si>
  <si>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</si>
  <si>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</si>
  <si>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</si>
  <si>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</si>
  <si>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</si>
  <si>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</si>
  <si>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</si>
  <si>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</si>
  <si>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</si>
  <si>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</si>
  <si>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</si>
  <si>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</si>
  <si>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</si>
  <si>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</si>
  <si>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</si>
  <si>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</si>
  <si>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</si>
  <si>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</si>
  <si>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</si>
  <si>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</si>
  <si>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</si>
  <si>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</si>
  <si>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</si>
  <si>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</si>
  <si>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</si>
  <si>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</si>
  <si>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</si>
  <si>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</si>
  <si>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</si>
  <si>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</si>
  <si>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</si>
  <si>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</si>
  <si>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</si>
  <si>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</si>
  <si>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</si>
  <si>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</si>
  <si>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</si>
  <si>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</si>
  <si>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</si>
  <si>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</si>
  <si>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</si>
  <si>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</si>
  <si>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</si>
  <si>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</si>
  <si>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</si>
  <si>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</si>
  <si>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</si>
  <si>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</si>
  <si>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</si>
  <si>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</si>
  <si>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</si>
  <si>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</si>
  <si>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</si>
  <si>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</si>
  <si>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</si>
  <si>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</si>
  <si>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</si>
  <si>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</si>
  <si>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</si>
  <si>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Gender</t>
  </si>
  <si>
    <t>Accounting Total</t>
  </si>
  <si>
    <t>Administration Total</t>
  </si>
  <si>
    <t>Engineering Total</t>
  </si>
  <si>
    <t>Human Resources Total</t>
  </si>
  <si>
    <t>Information Services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</si>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</sst>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164" formatCode="0.00_)"/>
    <numFmt numFmtId="165" formatCode="0_)"/>
    <numFmt numFmtId="166" formatCode="0.0_)"/>
    <numFmt numFmtId="167" formatCode="mm/dd/yy;@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165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left"/>
    </xf>
    <xf numFmtId="5" fontId="1" fillId="2" borderId="4" xfId="0" applyNumberFormat="1" applyFont="1" applyFill="1" applyBorder="1"/>
    <xf numFmtId="167" fontId="1" fillId="2" borderId="4" xfId="0" applyNumberFormat="1" applyFont="1" applyFill="1" applyBorder="1"/>
    <xf numFmtId="166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left"/>
    </xf>
    <xf numFmtId="5" fontId="1" fillId="0" borderId="2" xfId="0" applyNumberFormat="1" applyFont="1" applyBorder="1"/>
    <xf numFmtId="167" fontId="1" fillId="0" borderId="2" xfId="0" applyNumberFormat="1" applyFont="1" applyBorder="1"/>
    <xf numFmtId="166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left"/>
    </xf>
    <xf numFmtId="5" fontId="1" fillId="2" borderId="2" xfId="0" applyNumberFormat="1" applyFont="1" applyFill="1" applyBorder="1"/>
    <xf numFmtId="167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165" fontId="1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5" fontId="1" fillId="0" borderId="6" xfId="0" applyNumberFormat="1" applyFont="1" applyBorder="1"/>
    <xf numFmtId="167" fontId="1" fillId="0" borderId="6" xfId="0" applyNumberFormat="1" applyFont="1" applyBorder="1"/>
    <xf numFmtId="166" fontId="1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center"/>
    </xf>
    <xf numFmtId="5" fontId="1" fillId="0" borderId="0" xfId="0" applyNumberFormat="1" applyFont="1" applyBorder="1"/>
    <xf numFmtId="167" fontId="1" fillId="0" borderId="0" xfId="0" applyNumberFormat="1" applyFont="1" applyBorder="1"/>
    <xf numFmtId="166" fontId="1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E413138-D3A5-478C-A047-E6EB44B9EA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E16" sqref="E16"/>
    </sheetView>
  </sheetViews>
  <sheetFormatPr defaultRowHeight="12.75" outlineLevelRow="2" x14ac:dyDescent="0.2"/>
  <cols>
    <col min="1" max="1" width="11.42578125" customWidth="1"/>
    <col min="2" max="2" width="16" customWidth="1"/>
    <col min="3" max="3" width="18" customWidth="1"/>
    <col min="4" max="4" width="12.85546875" customWidth="1"/>
    <col min="5" max="5" width="24.5703125" bestFit="1" customWidth="1"/>
    <col min="6" max="6" width="11.42578125" customWidth="1"/>
    <col min="7" max="7" width="15.42578125" customWidth="1"/>
    <col min="8" max="8" width="15.28515625" customWidth="1"/>
    <col min="9" max="9" width="19.140625" customWidth="1"/>
    <col min="10" max="10" width="17.2851562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</row>
    <row r="2" spans="1:10" ht="15" outlineLevel="2" x14ac:dyDescent="0.25">
      <c r="A2" s="5" t="s">
        <v>65</v>
      </c>
      <c r="B2" s="6" t="s">
        <v>66</v>
      </c>
      <c r="C2" s="6" t="s">
        <v>67</v>
      </c>
      <c r="D2" s="7" t="s">
        <v>12</v>
      </c>
      <c r="E2" s="8" t="s">
        <v>13</v>
      </c>
      <c r="F2" s="9">
        <v>38000</v>
      </c>
      <c r="G2" s="6" t="s">
        <v>41</v>
      </c>
      <c r="H2" s="10">
        <v>35499</v>
      </c>
      <c r="I2" s="11">
        <f ca="1">YEAR(TODAY())-YEAR(H2)</f>
        <v>26</v>
      </c>
      <c r="J2" s="12" t="s">
        <v>22</v>
      </c>
    </row>
    <row r="3" spans="1:10" ht="15" outlineLevel="2" x14ac:dyDescent="0.25">
      <c r="A3" s="13" t="s">
        <v>9</v>
      </c>
      <c r="B3" s="14" t="s">
        <v>10</v>
      </c>
      <c r="C3" s="14" t="s">
        <v>11</v>
      </c>
      <c r="D3" s="15" t="s">
        <v>12</v>
      </c>
      <c r="E3" s="16" t="s">
        <v>13</v>
      </c>
      <c r="F3" s="17">
        <v>34400</v>
      </c>
      <c r="G3" s="14" t="s">
        <v>14</v>
      </c>
      <c r="H3" s="18">
        <v>32071</v>
      </c>
      <c r="I3" s="19">
        <f ca="1">YEAR(TODAY())-YEAR(H3)</f>
        <v>36</v>
      </c>
      <c r="J3" s="20" t="s">
        <v>15</v>
      </c>
    </row>
    <row r="4" spans="1:10" ht="15" outlineLevel="2" x14ac:dyDescent="0.25">
      <c r="A4" s="21" t="s">
        <v>92</v>
      </c>
      <c r="B4" s="22" t="s">
        <v>93</v>
      </c>
      <c r="C4" s="22" t="s">
        <v>94</v>
      </c>
      <c r="D4" s="23" t="s">
        <v>19</v>
      </c>
      <c r="E4" s="24" t="s">
        <v>13</v>
      </c>
      <c r="F4" s="25">
        <v>29000</v>
      </c>
      <c r="G4" s="22" t="s">
        <v>41</v>
      </c>
      <c r="H4" s="26">
        <v>36951</v>
      </c>
      <c r="I4" s="27">
        <f ca="1">YEAR(TODAY())-YEAR(H4)</f>
        <v>22</v>
      </c>
      <c r="J4" s="28" t="s">
        <v>22</v>
      </c>
    </row>
    <row r="5" spans="1:10" ht="15" outlineLevel="2" x14ac:dyDescent="0.25">
      <c r="A5" s="13" t="s">
        <v>95</v>
      </c>
      <c r="B5" s="14" t="s">
        <v>96</v>
      </c>
      <c r="C5" s="14" t="s">
        <v>97</v>
      </c>
      <c r="D5" s="15" t="s">
        <v>12</v>
      </c>
      <c r="E5" s="16" t="s">
        <v>13</v>
      </c>
      <c r="F5" s="17">
        <v>24100</v>
      </c>
      <c r="G5" s="14" t="s">
        <v>14</v>
      </c>
      <c r="H5" s="18">
        <v>34412</v>
      </c>
      <c r="I5" s="19">
        <f ca="1">YEAR(TODAY())-YEAR(H5)</f>
        <v>29</v>
      </c>
      <c r="J5" s="20" t="s">
        <v>22</v>
      </c>
    </row>
    <row r="6" spans="1:10" ht="15" outlineLevel="2" x14ac:dyDescent="0.25">
      <c r="A6" s="21" t="s">
        <v>42</v>
      </c>
      <c r="B6" s="22" t="s">
        <v>43</v>
      </c>
      <c r="C6" s="22" t="s">
        <v>44</v>
      </c>
      <c r="D6" s="23" t="s">
        <v>12</v>
      </c>
      <c r="E6" s="24" t="s">
        <v>13</v>
      </c>
      <c r="F6" s="25">
        <v>21500</v>
      </c>
      <c r="G6" s="22" t="s">
        <v>45</v>
      </c>
      <c r="H6" s="26">
        <v>31274</v>
      </c>
      <c r="I6" s="27">
        <f ca="1">YEAR(TODAY())-YEAR(H6)</f>
        <v>38</v>
      </c>
      <c r="J6" s="28" t="s">
        <v>22</v>
      </c>
    </row>
    <row r="7" spans="1:10" ht="15" outlineLevel="1" x14ac:dyDescent="0.25">
      <c r="A7" s="21"/>
      <c r="B7" s="22"/>
      <c r="C7" s="22"/>
      <c r="D7" s="23"/>
      <c r="E7" s="37" t="s">
        <v>119</v>
      </c>
      <c r="F7" s="25">
        <f>SUBTOTAL(9,F2:F6)</f>
        <v>147000</v>
      </c>
      <c r="G7" s="22"/>
      <c r="H7" s="26"/>
      <c r="I7" s="27"/>
      <c r="J7" s="28"/>
    </row>
    <row r="8" spans="1:10" ht="15" outlineLevel="2" x14ac:dyDescent="0.25">
      <c r="A8" s="13" t="s">
        <v>104</v>
      </c>
      <c r="B8" s="14" t="s">
        <v>105</v>
      </c>
      <c r="C8" s="14" t="s">
        <v>106</v>
      </c>
      <c r="D8" s="15" t="s">
        <v>19</v>
      </c>
      <c r="E8" s="16" t="s">
        <v>33</v>
      </c>
      <c r="F8" s="17">
        <v>100000</v>
      </c>
      <c r="G8" s="14" t="s">
        <v>56</v>
      </c>
      <c r="H8" s="18">
        <v>36810</v>
      </c>
      <c r="I8" s="19">
        <f ca="1">YEAR(TODAY())-YEAR(H8)</f>
        <v>23</v>
      </c>
      <c r="J8" s="20" t="s">
        <v>15</v>
      </c>
    </row>
    <row r="9" spans="1:10" ht="15" outlineLevel="2" x14ac:dyDescent="0.25">
      <c r="A9" s="21" t="s">
        <v>107</v>
      </c>
      <c r="B9" s="22" t="s">
        <v>108</v>
      </c>
      <c r="C9" s="22" t="s">
        <v>106</v>
      </c>
      <c r="D9" s="23" t="s">
        <v>19</v>
      </c>
      <c r="E9" s="24" t="s">
        <v>33</v>
      </c>
      <c r="F9" s="25">
        <v>87800</v>
      </c>
      <c r="G9" s="22" t="s">
        <v>45</v>
      </c>
      <c r="H9" s="26">
        <v>35985</v>
      </c>
      <c r="I9" s="27">
        <f ca="1">YEAR(TODAY())-YEAR(H9)</f>
        <v>25</v>
      </c>
      <c r="J9" s="28" t="s">
        <v>22</v>
      </c>
    </row>
    <row r="10" spans="1:10" ht="15" outlineLevel="2" x14ac:dyDescent="0.25">
      <c r="A10" s="13" t="s">
        <v>68</v>
      </c>
      <c r="B10" s="14" t="s">
        <v>69</v>
      </c>
      <c r="C10" s="14" t="s">
        <v>70</v>
      </c>
      <c r="D10" s="15" t="s">
        <v>19</v>
      </c>
      <c r="E10" s="16" t="s">
        <v>33</v>
      </c>
      <c r="F10" s="17">
        <v>86200</v>
      </c>
      <c r="G10" s="14" t="s">
        <v>21</v>
      </c>
      <c r="H10" s="18">
        <v>36354</v>
      </c>
      <c r="I10" s="19">
        <f ca="1">YEAR(TODAY())-YEAR(H10)</f>
        <v>24</v>
      </c>
      <c r="J10" s="20" t="s">
        <v>15</v>
      </c>
    </row>
    <row r="11" spans="1:10" ht="15" outlineLevel="2" x14ac:dyDescent="0.25">
      <c r="A11" s="21" t="s">
        <v>30</v>
      </c>
      <c r="B11" s="22" t="s">
        <v>31</v>
      </c>
      <c r="C11" s="22" t="s">
        <v>32</v>
      </c>
      <c r="D11" s="23" t="s">
        <v>19</v>
      </c>
      <c r="E11" s="24" t="s">
        <v>33</v>
      </c>
      <c r="F11" s="25">
        <v>30440</v>
      </c>
      <c r="G11" s="22" t="s">
        <v>34</v>
      </c>
      <c r="H11" s="26">
        <v>33270</v>
      </c>
      <c r="I11" s="27">
        <f ca="1">YEAR(TODAY())-YEAR(H11)</f>
        <v>32</v>
      </c>
      <c r="J11" s="28" t="s">
        <v>15</v>
      </c>
    </row>
    <row r="12" spans="1:10" ht="15" outlineLevel="2" x14ac:dyDescent="0.25">
      <c r="A12" s="13" t="s">
        <v>80</v>
      </c>
      <c r="B12" s="14" t="s">
        <v>81</v>
      </c>
      <c r="C12" s="14" t="s">
        <v>82</v>
      </c>
      <c r="D12" s="15" t="s">
        <v>12</v>
      </c>
      <c r="E12" s="16" t="s">
        <v>33</v>
      </c>
      <c r="F12" s="17">
        <v>20800</v>
      </c>
      <c r="G12" s="14" t="s">
        <v>41</v>
      </c>
      <c r="H12" s="18">
        <v>37126</v>
      </c>
      <c r="I12" s="19">
        <f ca="1">YEAR(TODAY())-YEAR(H12)</f>
        <v>22</v>
      </c>
      <c r="J12" s="20" t="s">
        <v>22</v>
      </c>
    </row>
    <row r="13" spans="1:10" ht="15" outlineLevel="1" x14ac:dyDescent="0.25">
      <c r="A13" s="13"/>
      <c r="B13" s="14"/>
      <c r="C13" s="14"/>
      <c r="D13" s="15"/>
      <c r="E13" s="38" t="s">
        <v>120</v>
      </c>
      <c r="F13" s="17">
        <f>SUBTOTAL(9,F8:F12)</f>
        <v>325240</v>
      </c>
      <c r="G13" s="14"/>
      <c r="H13" s="18"/>
      <c r="I13" s="19"/>
      <c r="J13" s="20"/>
    </row>
    <row r="14" spans="1:10" ht="15" outlineLevel="2" x14ac:dyDescent="0.25">
      <c r="A14" s="21" t="s">
        <v>16</v>
      </c>
      <c r="B14" s="22" t="s">
        <v>17</v>
      </c>
      <c r="C14" s="22" t="s">
        <v>18</v>
      </c>
      <c r="D14" s="23" t="s">
        <v>19</v>
      </c>
      <c r="E14" s="24" t="s">
        <v>20</v>
      </c>
      <c r="F14" s="25">
        <v>75000</v>
      </c>
      <c r="G14" s="22" t="s">
        <v>21</v>
      </c>
      <c r="H14" s="26">
        <v>36784</v>
      </c>
      <c r="I14" s="27">
        <f ca="1">YEAR(TODAY())-YEAR(H14)</f>
        <v>23</v>
      </c>
      <c r="J14" s="28" t="s">
        <v>22</v>
      </c>
    </row>
    <row r="15" spans="1:10" ht="15" outlineLevel="2" x14ac:dyDescent="0.25">
      <c r="A15" s="13" t="s">
        <v>60</v>
      </c>
      <c r="B15" s="14" t="s">
        <v>61</v>
      </c>
      <c r="C15" s="14" t="s">
        <v>59</v>
      </c>
      <c r="D15" s="15" t="s">
        <v>19</v>
      </c>
      <c r="E15" s="16" t="s">
        <v>20</v>
      </c>
      <c r="F15" s="17">
        <v>62000</v>
      </c>
      <c r="G15" s="14" t="s">
        <v>56</v>
      </c>
      <c r="H15" s="18">
        <v>36889</v>
      </c>
      <c r="I15" s="19">
        <f ca="1">YEAR(TODAY())-YEAR(H15)</f>
        <v>23</v>
      </c>
      <c r="J15" s="20" t="s">
        <v>22</v>
      </c>
    </row>
    <row r="16" spans="1:10" ht="15" outlineLevel="2" x14ac:dyDescent="0.25">
      <c r="A16" s="21" t="s">
        <v>74</v>
      </c>
      <c r="B16" s="22" t="s">
        <v>75</v>
      </c>
      <c r="C16" s="22" t="s">
        <v>76</v>
      </c>
      <c r="D16" s="23" t="s">
        <v>12</v>
      </c>
      <c r="E16" s="24" t="s">
        <v>20</v>
      </c>
      <c r="F16" s="25">
        <v>40700</v>
      </c>
      <c r="G16" s="22" t="s">
        <v>56</v>
      </c>
      <c r="H16" s="26">
        <v>35419</v>
      </c>
      <c r="I16" s="27">
        <f ca="1">YEAR(TODAY())-YEAR(H16)</f>
        <v>27</v>
      </c>
      <c r="J16" s="28" t="s">
        <v>22</v>
      </c>
    </row>
    <row r="17" spans="1:10" ht="15" outlineLevel="2" x14ac:dyDescent="0.25">
      <c r="A17" s="13" t="s">
        <v>101</v>
      </c>
      <c r="B17" s="14" t="s">
        <v>102</v>
      </c>
      <c r="C17" s="14" t="s">
        <v>103</v>
      </c>
      <c r="D17" s="15" t="s">
        <v>12</v>
      </c>
      <c r="E17" s="16" t="s">
        <v>20</v>
      </c>
      <c r="F17" s="17">
        <v>38900</v>
      </c>
      <c r="G17" s="14" t="s">
        <v>48</v>
      </c>
      <c r="H17" s="18">
        <v>36307</v>
      </c>
      <c r="I17" s="19">
        <f ca="1">YEAR(TODAY())-YEAR(H17)</f>
        <v>24</v>
      </c>
      <c r="J17" s="20" t="s">
        <v>22</v>
      </c>
    </row>
    <row r="18" spans="1:10" ht="15" outlineLevel="2" x14ac:dyDescent="0.25">
      <c r="A18" s="21" t="s">
        <v>112</v>
      </c>
      <c r="B18" s="22" t="s">
        <v>113</v>
      </c>
      <c r="C18" s="22" t="s">
        <v>114</v>
      </c>
      <c r="D18" s="23" t="s">
        <v>19</v>
      </c>
      <c r="E18" s="24" t="s">
        <v>20</v>
      </c>
      <c r="F18" s="25">
        <v>37500</v>
      </c>
      <c r="G18" s="22" t="s">
        <v>45</v>
      </c>
      <c r="H18" s="26">
        <v>36886</v>
      </c>
      <c r="I18" s="27">
        <f ca="1">YEAR(TODAY())-YEAR(H18)</f>
        <v>23</v>
      </c>
      <c r="J18" s="28" t="s">
        <v>22</v>
      </c>
    </row>
    <row r="19" spans="1:10" ht="15" outlineLevel="2" x14ac:dyDescent="0.25">
      <c r="A19" s="13" t="s">
        <v>89</v>
      </c>
      <c r="B19" s="14" t="s">
        <v>90</v>
      </c>
      <c r="C19" s="14" t="s">
        <v>91</v>
      </c>
      <c r="D19" s="15" t="s">
        <v>12</v>
      </c>
      <c r="E19" s="16" t="s">
        <v>20</v>
      </c>
      <c r="F19" s="17">
        <v>37000</v>
      </c>
      <c r="G19" s="14" t="s">
        <v>41</v>
      </c>
      <c r="H19" s="18">
        <v>36110</v>
      </c>
      <c r="I19" s="19">
        <f ca="1">YEAR(TODAY())-YEAR(H19)</f>
        <v>25</v>
      </c>
      <c r="J19" s="20" t="s">
        <v>22</v>
      </c>
    </row>
    <row r="20" spans="1:10" ht="15" outlineLevel="2" x14ac:dyDescent="0.25">
      <c r="A20" s="21" t="s">
        <v>62</v>
      </c>
      <c r="B20" s="22" t="s">
        <v>63</v>
      </c>
      <c r="C20" s="22" t="s">
        <v>64</v>
      </c>
      <c r="D20" s="23" t="s">
        <v>12</v>
      </c>
      <c r="E20" s="24" t="s">
        <v>20</v>
      </c>
      <c r="F20" s="25">
        <v>34000</v>
      </c>
      <c r="G20" s="22" t="s">
        <v>14</v>
      </c>
      <c r="H20" s="26">
        <v>33411</v>
      </c>
      <c r="I20" s="27">
        <f ca="1">YEAR(TODAY())-YEAR(H20)</f>
        <v>32</v>
      </c>
      <c r="J20" s="28" t="s">
        <v>15</v>
      </c>
    </row>
    <row r="21" spans="1:10" ht="15" outlineLevel="2" x14ac:dyDescent="0.25">
      <c r="A21" s="13" t="s">
        <v>46</v>
      </c>
      <c r="B21" s="14" t="s">
        <v>47</v>
      </c>
      <c r="C21" s="14" t="s">
        <v>44</v>
      </c>
      <c r="D21" s="15" t="s">
        <v>19</v>
      </c>
      <c r="E21" s="16" t="s">
        <v>20</v>
      </c>
      <c r="F21" s="17">
        <v>32200</v>
      </c>
      <c r="G21" s="14" t="s">
        <v>48</v>
      </c>
      <c r="H21" s="18">
        <v>35475</v>
      </c>
      <c r="I21" s="19">
        <f ca="1">YEAR(TODAY())-YEAR(H21)</f>
        <v>26</v>
      </c>
      <c r="J21" s="20" t="s">
        <v>15</v>
      </c>
    </row>
    <row r="22" spans="1:10" ht="15" outlineLevel="2" x14ac:dyDescent="0.25">
      <c r="A22" s="21" t="s">
        <v>77</v>
      </c>
      <c r="B22" s="22" t="s">
        <v>78</v>
      </c>
      <c r="C22" s="22" t="s">
        <v>79</v>
      </c>
      <c r="D22" s="23" t="s">
        <v>12</v>
      </c>
      <c r="E22" s="24" t="s">
        <v>20</v>
      </c>
      <c r="F22" s="25">
        <v>29600</v>
      </c>
      <c r="G22" s="22" t="s">
        <v>21</v>
      </c>
      <c r="H22" s="26">
        <v>35736</v>
      </c>
      <c r="I22" s="27">
        <f ca="1">YEAR(TODAY())-YEAR(H22)</f>
        <v>26</v>
      </c>
      <c r="J22" s="28" t="s">
        <v>22</v>
      </c>
    </row>
    <row r="23" spans="1:10" ht="15" outlineLevel="2" x14ac:dyDescent="0.25">
      <c r="A23" s="13" t="s">
        <v>83</v>
      </c>
      <c r="B23" s="14" t="s">
        <v>84</v>
      </c>
      <c r="C23" s="14" t="s">
        <v>85</v>
      </c>
      <c r="D23" s="15" t="s">
        <v>19</v>
      </c>
      <c r="E23" s="16" t="s">
        <v>20</v>
      </c>
      <c r="F23" s="17">
        <v>29200</v>
      </c>
      <c r="G23" s="14" t="s">
        <v>48</v>
      </c>
      <c r="H23" s="18">
        <v>35782</v>
      </c>
      <c r="I23" s="19">
        <f ca="1">YEAR(TODAY())-YEAR(H23)</f>
        <v>26</v>
      </c>
      <c r="J23" s="20" t="s">
        <v>15</v>
      </c>
    </row>
    <row r="24" spans="1:10" ht="15" outlineLevel="2" x14ac:dyDescent="0.25">
      <c r="A24" s="21" t="s">
        <v>27</v>
      </c>
      <c r="B24" s="22" t="s">
        <v>28</v>
      </c>
      <c r="C24" s="22" t="s">
        <v>29</v>
      </c>
      <c r="D24" s="23" t="s">
        <v>19</v>
      </c>
      <c r="E24" s="24" t="s">
        <v>20</v>
      </c>
      <c r="F24" s="25">
        <v>25000</v>
      </c>
      <c r="G24" s="22" t="s">
        <v>21</v>
      </c>
      <c r="H24" s="26">
        <v>35850</v>
      </c>
      <c r="I24" s="27">
        <f ca="1">YEAR(TODAY())-YEAR(H24)</f>
        <v>25</v>
      </c>
      <c r="J24" s="28" t="s">
        <v>15</v>
      </c>
    </row>
    <row r="25" spans="1:10" ht="15" outlineLevel="2" x14ac:dyDescent="0.25">
      <c r="A25" s="13" t="s">
        <v>38</v>
      </c>
      <c r="B25" s="14" t="s">
        <v>39</v>
      </c>
      <c r="C25" s="14" t="s">
        <v>40</v>
      </c>
      <c r="D25" s="15" t="s">
        <v>12</v>
      </c>
      <c r="E25" s="16" t="s">
        <v>20</v>
      </c>
      <c r="F25" s="17">
        <v>23900</v>
      </c>
      <c r="G25" s="14" t="s">
        <v>41</v>
      </c>
      <c r="H25" s="18">
        <v>35382</v>
      </c>
      <c r="I25" s="19">
        <f ca="1">YEAR(TODAY())-YEAR(H25)</f>
        <v>27</v>
      </c>
      <c r="J25" s="20" t="s">
        <v>22</v>
      </c>
    </row>
    <row r="26" spans="1:10" ht="15" outlineLevel="1" x14ac:dyDescent="0.25">
      <c r="A26" s="13"/>
      <c r="B26" s="14"/>
      <c r="C26" s="14"/>
      <c r="D26" s="15"/>
      <c r="E26" s="38" t="s">
        <v>121</v>
      </c>
      <c r="F26" s="17">
        <f>SUBTOTAL(9,F14:F25)</f>
        <v>465000</v>
      </c>
      <c r="G26" s="14"/>
      <c r="H26" s="18"/>
      <c r="I26" s="19"/>
      <c r="J26" s="20"/>
    </row>
    <row r="27" spans="1:10" ht="15" outlineLevel="2" x14ac:dyDescent="0.25">
      <c r="A27" s="21" t="s">
        <v>57</v>
      </c>
      <c r="B27" s="22" t="s">
        <v>58</v>
      </c>
      <c r="C27" s="22" t="s">
        <v>59</v>
      </c>
      <c r="D27" s="23" t="s">
        <v>12</v>
      </c>
      <c r="E27" s="24" t="s">
        <v>26</v>
      </c>
      <c r="F27" s="25">
        <v>50200</v>
      </c>
      <c r="G27" s="22" t="s">
        <v>14</v>
      </c>
      <c r="H27" s="26">
        <v>35099</v>
      </c>
      <c r="I27" s="27">
        <f ca="1">YEAR(TODAY())-YEAR(H27)</f>
        <v>27</v>
      </c>
      <c r="J27" s="28" t="s">
        <v>22</v>
      </c>
    </row>
    <row r="28" spans="1:10" ht="15" outlineLevel="2" x14ac:dyDescent="0.25">
      <c r="A28" s="13" t="s">
        <v>71</v>
      </c>
      <c r="B28" s="14" t="s">
        <v>72</v>
      </c>
      <c r="C28" s="14" t="s">
        <v>73</v>
      </c>
      <c r="D28" s="15" t="s">
        <v>12</v>
      </c>
      <c r="E28" s="16" t="s">
        <v>26</v>
      </c>
      <c r="F28" s="17">
        <v>34900</v>
      </c>
      <c r="G28" s="14" t="s">
        <v>21</v>
      </c>
      <c r="H28" s="18">
        <v>36339</v>
      </c>
      <c r="I28" s="19">
        <f ca="1">YEAR(TODAY())-YEAR(H28)</f>
        <v>24</v>
      </c>
      <c r="J28" s="20" t="s">
        <v>22</v>
      </c>
    </row>
    <row r="29" spans="1:10" ht="15" outlineLevel="2" x14ac:dyDescent="0.25">
      <c r="A29" s="21" t="s">
        <v>109</v>
      </c>
      <c r="B29" s="22" t="s">
        <v>110</v>
      </c>
      <c r="C29" s="22" t="s">
        <v>111</v>
      </c>
      <c r="D29" s="23" t="s">
        <v>19</v>
      </c>
      <c r="E29" s="24" t="s">
        <v>26</v>
      </c>
      <c r="F29" s="25">
        <v>29700</v>
      </c>
      <c r="G29" s="22" t="s">
        <v>21</v>
      </c>
      <c r="H29" s="26">
        <v>36300</v>
      </c>
      <c r="I29" s="27">
        <f ca="1">YEAR(TODAY())-YEAR(H29)</f>
        <v>24</v>
      </c>
      <c r="J29" s="28" t="s">
        <v>22</v>
      </c>
    </row>
    <row r="30" spans="1:10" ht="15" outlineLevel="2" x14ac:dyDescent="0.25">
      <c r="A30" s="13" t="s">
        <v>35</v>
      </c>
      <c r="B30" s="14" t="s">
        <v>36</v>
      </c>
      <c r="C30" s="14" t="s">
        <v>37</v>
      </c>
      <c r="D30" s="15" t="s">
        <v>19</v>
      </c>
      <c r="E30" s="16" t="s">
        <v>26</v>
      </c>
      <c r="F30" s="17">
        <v>27500</v>
      </c>
      <c r="G30" s="14" t="s">
        <v>14</v>
      </c>
      <c r="H30" s="18">
        <v>37039</v>
      </c>
      <c r="I30" s="19">
        <f ca="1">YEAR(TODAY())-YEAR(H30)</f>
        <v>22</v>
      </c>
      <c r="J30" s="20" t="s">
        <v>15</v>
      </c>
    </row>
    <row r="31" spans="1:10" ht="15" outlineLevel="2" x14ac:dyDescent="0.25">
      <c r="A31" s="21" t="s">
        <v>49</v>
      </c>
      <c r="B31" s="22" t="s">
        <v>50</v>
      </c>
      <c r="C31" s="22" t="s">
        <v>51</v>
      </c>
      <c r="D31" s="23" t="s">
        <v>12</v>
      </c>
      <c r="E31" s="24" t="s">
        <v>26</v>
      </c>
      <c r="F31" s="25">
        <v>26500</v>
      </c>
      <c r="G31" s="22" t="s">
        <v>14</v>
      </c>
      <c r="H31" s="26">
        <v>36163</v>
      </c>
      <c r="I31" s="27">
        <f ca="1">YEAR(TODAY())-YEAR(H31)</f>
        <v>24</v>
      </c>
      <c r="J31" s="28" t="s">
        <v>22</v>
      </c>
    </row>
    <row r="32" spans="1:10" ht="15" outlineLevel="2" x14ac:dyDescent="0.25">
      <c r="A32" s="13" t="s">
        <v>23</v>
      </c>
      <c r="B32" s="14" t="s">
        <v>24</v>
      </c>
      <c r="C32" s="14" t="s">
        <v>25</v>
      </c>
      <c r="D32" s="15" t="s">
        <v>19</v>
      </c>
      <c r="E32" s="16" t="s">
        <v>26</v>
      </c>
      <c r="F32" s="17">
        <v>21100</v>
      </c>
      <c r="G32" s="14" t="s">
        <v>14</v>
      </c>
      <c r="H32" s="18">
        <v>35655</v>
      </c>
      <c r="I32" s="19">
        <f ca="1">YEAR(TODAY())-YEAR(H32)</f>
        <v>26</v>
      </c>
      <c r="J32" s="20" t="s">
        <v>15</v>
      </c>
    </row>
    <row r="33" spans="1:10" ht="15" outlineLevel="1" x14ac:dyDescent="0.25">
      <c r="A33" s="13"/>
      <c r="B33" s="14"/>
      <c r="C33" s="14"/>
      <c r="D33" s="15"/>
      <c r="E33" s="38" t="s">
        <v>122</v>
      </c>
      <c r="F33" s="17">
        <f>SUBTOTAL(9,F27:F32)</f>
        <v>189900</v>
      </c>
      <c r="G33" s="14"/>
      <c r="H33" s="18"/>
      <c r="I33" s="19"/>
      <c r="J33" s="20"/>
    </row>
    <row r="34" spans="1:10" ht="15" outlineLevel="2" x14ac:dyDescent="0.25">
      <c r="A34" s="21" t="s">
        <v>115</v>
      </c>
      <c r="B34" s="22" t="s">
        <v>116</v>
      </c>
      <c r="C34" s="22" t="s">
        <v>117</v>
      </c>
      <c r="D34" s="23" t="s">
        <v>12</v>
      </c>
      <c r="E34" s="24" t="s">
        <v>55</v>
      </c>
      <c r="F34" s="25">
        <v>57500</v>
      </c>
      <c r="G34" s="22" t="s">
        <v>34</v>
      </c>
      <c r="H34" s="26">
        <v>37338</v>
      </c>
      <c r="I34" s="27">
        <f ca="1">YEAR(TODAY())-YEAR(H34)</f>
        <v>21</v>
      </c>
      <c r="J34" s="28" t="s">
        <v>22</v>
      </c>
    </row>
    <row r="35" spans="1:10" ht="15" outlineLevel="2" x14ac:dyDescent="0.25">
      <c r="A35" s="13" t="s">
        <v>52</v>
      </c>
      <c r="B35" s="14" t="s">
        <v>53</v>
      </c>
      <c r="C35" s="14" t="s">
        <v>54</v>
      </c>
      <c r="D35" s="15" t="s">
        <v>19</v>
      </c>
      <c r="E35" s="16" t="s">
        <v>55</v>
      </c>
      <c r="F35" s="17">
        <v>47500</v>
      </c>
      <c r="G35" s="14" t="s">
        <v>56</v>
      </c>
      <c r="H35" s="18">
        <v>35888</v>
      </c>
      <c r="I35" s="19">
        <f ca="1">YEAR(TODAY())-YEAR(H35)</f>
        <v>25</v>
      </c>
      <c r="J35" s="20" t="s">
        <v>22</v>
      </c>
    </row>
    <row r="36" spans="1:10" ht="15" outlineLevel="2" x14ac:dyDescent="0.25">
      <c r="A36" s="21" t="s">
        <v>98</v>
      </c>
      <c r="B36" s="22" t="s">
        <v>99</v>
      </c>
      <c r="C36" s="22" t="s">
        <v>100</v>
      </c>
      <c r="D36" s="23" t="s">
        <v>12</v>
      </c>
      <c r="E36" s="24" t="s">
        <v>55</v>
      </c>
      <c r="F36" s="25">
        <v>27200</v>
      </c>
      <c r="G36" s="22" t="s">
        <v>48</v>
      </c>
      <c r="H36" s="26">
        <v>35263</v>
      </c>
      <c r="I36" s="27">
        <f ca="1">YEAR(TODAY())-YEAR(H36)</f>
        <v>27</v>
      </c>
      <c r="J36" s="28" t="s">
        <v>15</v>
      </c>
    </row>
    <row r="37" spans="1:10" ht="15" outlineLevel="2" x14ac:dyDescent="0.25">
      <c r="A37" s="29" t="s">
        <v>86</v>
      </c>
      <c r="B37" s="30" t="s">
        <v>87</v>
      </c>
      <c r="C37" s="30" t="s">
        <v>88</v>
      </c>
      <c r="D37" s="31" t="s">
        <v>19</v>
      </c>
      <c r="E37" s="32" t="s">
        <v>55</v>
      </c>
      <c r="F37" s="33">
        <v>25800</v>
      </c>
      <c r="G37" s="30" t="s">
        <v>48</v>
      </c>
      <c r="H37" s="34">
        <v>32399</v>
      </c>
      <c r="I37" s="35">
        <f ca="1">YEAR(TODAY())-YEAR(H37)</f>
        <v>35</v>
      </c>
      <c r="J37" s="36" t="s">
        <v>22</v>
      </c>
    </row>
    <row r="38" spans="1:10" ht="15" outlineLevel="1" x14ac:dyDescent="0.25">
      <c r="A38" s="39"/>
      <c r="B38" s="40"/>
      <c r="C38" s="40"/>
      <c r="D38" s="41"/>
      <c r="E38" s="45" t="s">
        <v>123</v>
      </c>
      <c r="F38" s="42">
        <f>SUBTOTAL(9,F34:F37)</f>
        <v>158000</v>
      </c>
      <c r="G38" s="40"/>
      <c r="H38" s="43"/>
      <c r="I38" s="44"/>
      <c r="J38" s="39"/>
    </row>
    <row r="39" spans="1:10" ht="15" x14ac:dyDescent="0.25">
      <c r="A39" s="39"/>
      <c r="B39" s="40"/>
      <c r="C39" s="40"/>
      <c r="D39" s="41"/>
      <c r="E39" s="45" t="s">
        <v>124</v>
      </c>
      <c r="F39" s="42">
        <f>SUBTOTAL(9,F2:F37)</f>
        <v>1285140</v>
      </c>
      <c r="G39" s="40"/>
      <c r="H39" s="43"/>
      <c r="I39" s="44"/>
      <c r="J39" s="3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Table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2005-11-26T21:56:35Z</dcterms:created>
  <dcterms:modified xsi:type="dcterms:W3CDTF">2023-11-14T02:50:40Z</dcterms:modified>
</cp:coreProperties>
</file>