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"/>
    </mc:Choice>
  </mc:AlternateContent>
  <xr:revisionPtr revIDLastSave="0" documentId="13_ncr:1_{AC68058B-02DB-4560-934A-70B58BDBF8B0}" xr6:coauthVersionLast="47" xr6:coauthVersionMax="47" xr10:uidLastSave="{00000000-0000-0000-0000-000000000000}"/>
  <bookViews>
    <workbookView xWindow="2505" yWindow="2505" windowWidth="21600" windowHeight="11385" xr2:uid="{00000000-000D-0000-FFFF-FFFF00000000}"/>
  </bookViews>
  <sheets>
    <sheet name="Sales" sheetId="1" r:id="rId1"/>
  </sheets>
  <calcPr calcId="181029"/>
</workbook>
</file>

<file path=xl/calcChain.xml><?xml version="1.0" encoding="utf-8"?>
<calcChain xmlns="http://schemas.openxmlformats.org/spreadsheetml/2006/main">
  <c r="C14" i="1" l="1"/>
  <c r="C8" i="1"/>
  <c r="C15" i="1" s="1"/>
  <c r="D14" i="1"/>
  <c r="D8" i="1"/>
  <c r="E10" i="1"/>
  <c r="E11" i="1"/>
  <c r="E12" i="1"/>
  <c r="E13" i="1"/>
  <c r="E4" i="1"/>
  <c r="E5" i="1"/>
  <c r="E6" i="1"/>
  <c r="E7" i="1"/>
  <c r="F14" i="1"/>
  <c r="F15" i="1" s="1"/>
  <c r="F8" i="1"/>
  <c r="G14" i="1"/>
  <c r="G8" i="1"/>
  <c r="G15" i="1" s="1"/>
  <c r="G18" i="1" s="1"/>
  <c r="H14" i="1"/>
  <c r="H8" i="1"/>
  <c r="I10" i="1"/>
  <c r="I11" i="1"/>
  <c r="I14" i="1" s="1"/>
  <c r="I12" i="1"/>
  <c r="I13" i="1"/>
  <c r="I4" i="1"/>
  <c r="I5" i="1"/>
  <c r="I6" i="1"/>
  <c r="I7" i="1"/>
  <c r="J14" i="1"/>
  <c r="J8" i="1"/>
  <c r="J15" i="1" s="1"/>
  <c r="J18" i="1" s="1"/>
  <c r="K14" i="1"/>
  <c r="K8" i="1"/>
  <c r="K15" i="1" s="1"/>
  <c r="K18" i="1" s="1"/>
  <c r="L14" i="1"/>
  <c r="L15" i="1" s="1"/>
  <c r="L8" i="1"/>
  <c r="M10" i="1"/>
  <c r="M11" i="1"/>
  <c r="M12" i="1"/>
  <c r="M13" i="1"/>
  <c r="M4" i="1"/>
  <c r="M5" i="1"/>
  <c r="M6" i="1"/>
  <c r="M7" i="1"/>
  <c r="N14" i="1"/>
  <c r="N8" i="1"/>
  <c r="O14" i="1"/>
  <c r="O8" i="1"/>
  <c r="P14" i="1"/>
  <c r="P8" i="1"/>
  <c r="P15" i="1" s="1"/>
  <c r="P18" i="1" s="1"/>
  <c r="Q10" i="1"/>
  <c r="Q11" i="1"/>
  <c r="Q12" i="1"/>
  <c r="Q13" i="1"/>
  <c r="Q4" i="1"/>
  <c r="Q5" i="1"/>
  <c r="Q6" i="1"/>
  <c r="Q7" i="1"/>
  <c r="B8" i="1"/>
  <c r="B14" i="1"/>
  <c r="R11" i="1" l="1"/>
  <c r="R12" i="1"/>
  <c r="H15" i="1"/>
  <c r="H18" i="1" s="1"/>
  <c r="R5" i="1"/>
  <c r="R6" i="1"/>
  <c r="B15" i="1"/>
  <c r="B17" i="1" s="1"/>
  <c r="E14" i="1"/>
  <c r="C18" i="1"/>
  <c r="C17" i="1"/>
  <c r="H17" i="1"/>
  <c r="O15" i="1"/>
  <c r="O18" i="1" s="1"/>
  <c r="D15" i="1"/>
  <c r="D18" i="1" s="1"/>
  <c r="Q14" i="1"/>
  <c r="R4" i="1"/>
  <c r="R10" i="1"/>
  <c r="R13" i="1"/>
  <c r="J17" i="1"/>
  <c r="P17" i="1"/>
  <c r="L18" i="1"/>
  <c r="L17" i="1"/>
  <c r="F18" i="1"/>
  <c r="F17" i="1"/>
  <c r="G17" i="1"/>
  <c r="M8" i="1"/>
  <c r="M14" i="1"/>
  <c r="M15" i="1" s="1"/>
  <c r="M18" i="1" s="1"/>
  <c r="E8" i="1"/>
  <c r="K17" i="1"/>
  <c r="R7" i="1"/>
  <c r="N15" i="1"/>
  <c r="N17" i="1" s="1"/>
  <c r="Q8" i="1"/>
  <c r="I8" i="1"/>
  <c r="I15" i="1" s="1"/>
  <c r="I18" i="1" s="1"/>
  <c r="B18" i="1"/>
  <c r="R14" i="1" l="1"/>
  <c r="D17" i="1"/>
  <c r="O17" i="1"/>
  <c r="E15" i="1"/>
  <c r="E18" i="1" s="1"/>
  <c r="Q15" i="1"/>
  <c r="Q18" i="1" s="1"/>
  <c r="R8" i="1"/>
  <c r="R15" i="1" s="1"/>
  <c r="R18" i="1" s="1"/>
  <c r="M17" i="1"/>
  <c r="N18" i="1"/>
  <c r="I17" i="1"/>
  <c r="E17" i="1" l="1"/>
  <c r="R17" i="1"/>
  <c r="Q17" i="1"/>
</calcChain>
</file>

<file path=xl/sharedStrings.xml><?xml version="1.0" encoding="utf-8"?>
<sst xmlns="http://schemas.openxmlformats.org/spreadsheetml/2006/main" count="34" uniqueCount="30">
  <si>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</si>
  <si>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</si>
  <si>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</si>
  <si>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</si>
  <si>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</si>
  <si>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</si>
  <si>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</si>
  <si>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</si>
  <si>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</si>
  <si>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</si>
  <si>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</si>
  <si>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Qtr 3</t>
  </si>
  <si>
    <t>Oct</t>
  </si>
  <si>
    <t>Nov</t>
  </si>
  <si>
    <t>Dec</t>
  </si>
  <si>
    <t>Qtr 4</t>
  </si>
  <si>
    <t>Annual Total</t>
  </si>
  <si>
    <t xml:space="preserve">        Rock</t>
  </si>
  <si>
    <t xml:space="preserve">        Jazz</t>
  </si>
  <si>
    <t xml:space="preserve"> Classical</t>
  </si>
  <si>
    <t xml:space="preserve">        Other</t>
  </si>
  <si>
    <t>Total CD Sales</t>
  </si>
  <si>
    <t>Cassette Tape Sales</t>
  </si>
  <si>
    <t>Total Sales</t>
  </si>
  <si>
    <t>% CDs</t>
  </si>
  <si>
    <t>% Cassette Tapes</t>
  </si>
  <si>
    <t>CG Media -  Sales by Media and Category</t>
  </si>
  <si>
    <t>Compact Disc Sales</t>
  </si>
  <si>
    <t>Total Tape Sales</t>
  </si>
  <si>
    <t>Exercise 5-3: Making Simple Edits to Cell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</si>
</sst>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 x14ac:knownFonts="1">
    <font>
      <sz val="10"/>
      <name val="Helv"/>
    </font>
    <font>
      <sz val="10"/>
      <name val="Helv"/>
    </font>
    <font>
      <sz val="10"/>
      <name val="Helvetica"/>
    </font>
    <font>
      <sz val="8"/>
      <name val="Helv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0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40" fontId="5" fillId="0" borderId="0" xfId="1" applyFont="1"/>
    <xf numFmtId="0" fontId="5" fillId="0" borderId="0" xfId="0" applyFont="1" applyAlignment="1">
      <alignment horizontal="center"/>
    </xf>
    <xf numFmtId="8" fontId="5" fillId="0" borderId="0" xfId="2" applyFont="1"/>
    <xf numFmtId="0" fontId="6" fillId="0" borderId="0" xfId="0" applyFont="1" applyAlignment="1">
      <alignment vertical="center"/>
    </xf>
    <xf numFmtId="0" fontId="7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showOutlineSymbols="0" topLeftCell="A13" zoomScale="150" zoomScaleNormal="150" workbookViewId="0">
      <selection activeCell="A20" sqref="A20"/>
    </sheetView>
  </sheetViews>
  <sheetFormatPr defaultRowHeight="12.75" outlineLevelRow="2" outlineLevelCol="2" x14ac:dyDescent="0.2"/>
  <cols>
    <col min="1" max="1" width="21.28515625" style="1" customWidth="1"/>
    <col min="2" max="4" width="11.5703125" style="1" customWidth="1" outlineLevel="2"/>
    <col min="5" max="5" width="11.5703125" style="1" customWidth="1" outlineLevel="1"/>
    <col min="6" max="8" width="11.5703125" style="1" customWidth="1" outlineLevel="2"/>
    <col min="9" max="9" width="11.5703125" style="1" customWidth="1" outlineLevel="1"/>
    <col min="10" max="12" width="11.5703125" style="1" customWidth="1" outlineLevel="2"/>
    <col min="13" max="13" width="12.85546875" style="1" customWidth="1" outlineLevel="1"/>
    <col min="14" max="16" width="11.5703125" style="1" customWidth="1" outlineLevel="2"/>
    <col min="17" max="17" width="12.85546875" style="1" customWidth="1" outlineLevel="1"/>
    <col min="18" max="18" width="12.7109375" style="1" customWidth="1"/>
    <col min="19" max="16384" width="9.140625" style="1"/>
  </cols>
  <sheetData>
    <row r="1" spans="1:18" ht="18.75" x14ac:dyDescent="0.25">
      <c r="A1" s="10" t="s">
        <v>26</v>
      </c>
      <c r="B1" s="10"/>
      <c r="C1" s="10"/>
      <c r="D1" s="10"/>
      <c r="E1" s="10"/>
      <c r="F1" s="10"/>
      <c r="G1" s="10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5" x14ac:dyDescent="0.25">
      <c r="A2" s="5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</row>
    <row r="3" spans="1:18" ht="15" outlineLevel="1" x14ac:dyDescent="0.25">
      <c r="A3" s="4" t="s">
        <v>27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ht="15" outlineLevel="2" x14ac:dyDescent="0.25">
      <c r="A4" s="6" t="s">
        <v>17</v>
      </c>
      <c r="B4" s="7">
        <v>1245</v>
      </c>
      <c r="C4" s="7">
        <v>1373.2349999999999</v>
      </c>
      <c r="D4" s="7">
        <v>1229.045325</v>
      </c>
      <c r="E4" s="7">
        <f>SUM(B4:D4)</f>
        <v>3847.2803249999997</v>
      </c>
      <c r="F4" s="7">
        <v>1069.2694327500001</v>
      </c>
      <c r="G4" s="7">
        <v>1122.7329043875002</v>
      </c>
      <c r="H4" s="7">
        <v>1178.8695496068754</v>
      </c>
      <c r="I4" s="7">
        <f>SUM(F4:H4)</f>
        <v>3370.8718867443754</v>
      </c>
      <c r="J4" s="7">
        <v>1237.8130270872191</v>
      </c>
      <c r="K4" s="7">
        <v>1213.0567665454746</v>
      </c>
      <c r="L4" s="7">
        <v>1261.5790372072936</v>
      </c>
      <c r="M4" s="7">
        <f>SUM(J4:L4)</f>
        <v>3712.4488308399868</v>
      </c>
      <c r="N4" s="7">
        <v>1766.2106520902109</v>
      </c>
      <c r="O4" s="7">
        <v>1836.8590781738194</v>
      </c>
      <c r="P4" s="7">
        <v>2649.3159781353165</v>
      </c>
      <c r="Q4" s="7">
        <f>SUM(N4:P4)</f>
        <v>6252.3857083993462</v>
      </c>
      <c r="R4" s="7">
        <f>SUM(Q4,M4,I4,E4)</f>
        <v>17182.986750983706</v>
      </c>
    </row>
    <row r="5" spans="1:18" ht="15" outlineLevel="2" x14ac:dyDescent="0.25">
      <c r="A5" s="6" t="s">
        <v>18</v>
      </c>
      <c r="B5" s="7">
        <v>1061.47</v>
      </c>
      <c r="C5" s="7">
        <v>1170.80141</v>
      </c>
      <c r="D5" s="7">
        <v>1047.8672619500001</v>
      </c>
      <c r="E5" s="7">
        <f>SUM(B5:D5)</f>
        <v>3280.1386719500006</v>
      </c>
      <c r="F5" s="7">
        <v>911.64451789650002</v>
      </c>
      <c r="G5" s="7">
        <v>957.22674379132502</v>
      </c>
      <c r="H5" s="7">
        <v>1005.0880809808913</v>
      </c>
      <c r="I5" s="7">
        <f>SUM(F5:H5)</f>
        <v>2873.9593426687165</v>
      </c>
      <c r="J5" s="7">
        <v>1055.3424850299359</v>
      </c>
      <c r="K5" s="7">
        <v>1034.2356353293371</v>
      </c>
      <c r="L5" s="7">
        <v>1075.6050607425107</v>
      </c>
      <c r="M5" s="7">
        <f>SUM(J5:L5)</f>
        <v>3165.1831811017837</v>
      </c>
      <c r="N5" s="7">
        <v>1505.8470850395149</v>
      </c>
      <c r="O5" s="7">
        <v>1566.0809684410956</v>
      </c>
      <c r="P5" s="7">
        <v>2258.7706275592723</v>
      </c>
      <c r="Q5" s="7">
        <f>SUM(N5:P5)</f>
        <v>5330.698681039883</v>
      </c>
      <c r="R5" s="7">
        <f>SUM(Q5,M5,I5,E5)</f>
        <v>14649.979876760384</v>
      </c>
    </row>
    <row r="6" spans="1:18" ht="15" outlineLevel="2" x14ac:dyDescent="0.25">
      <c r="A6" s="6" t="s">
        <v>19</v>
      </c>
      <c r="B6" s="7">
        <v>855.6</v>
      </c>
      <c r="C6" s="7">
        <v>943.72680000000003</v>
      </c>
      <c r="D6" s="7">
        <v>844.63548600000001</v>
      </c>
      <c r="E6" s="7">
        <f>SUM(B6:D6)</f>
        <v>2643.9622859999999</v>
      </c>
      <c r="F6" s="7">
        <v>734.83287282000003</v>
      </c>
      <c r="G6" s="7">
        <v>771.57451646100003</v>
      </c>
      <c r="H6" s="7">
        <v>810.15324228405007</v>
      </c>
      <c r="I6" s="7">
        <f>SUM(F6:H6)</f>
        <v>2316.5606315650502</v>
      </c>
      <c r="J6" s="7">
        <v>850.66090439825257</v>
      </c>
      <c r="K6" s="7">
        <v>833.64768631028755</v>
      </c>
      <c r="L6" s="7">
        <v>866.99359376269911</v>
      </c>
      <c r="M6" s="7">
        <f>SUM(J6:L6)</f>
        <v>2551.3021844712393</v>
      </c>
      <c r="N6" s="7">
        <v>1213.7910312677786</v>
      </c>
      <c r="O6" s="7">
        <v>1262.3426725184897</v>
      </c>
      <c r="P6" s="7">
        <v>1820.686546901668</v>
      </c>
      <c r="Q6" s="7">
        <f>SUM(N6:P6)</f>
        <v>4296.820250687937</v>
      </c>
      <c r="R6" s="7">
        <f>SUM(Q6,M6,I6,E6)</f>
        <v>11808.645352724227</v>
      </c>
    </row>
    <row r="7" spans="1:18" ht="15" outlineLevel="2" x14ac:dyDescent="0.25">
      <c r="A7" s="6" t="s">
        <v>20</v>
      </c>
      <c r="B7" s="7">
        <v>642</v>
      </c>
      <c r="C7" s="7">
        <v>708.12599999999998</v>
      </c>
      <c r="D7" s="7">
        <v>633.77277000000004</v>
      </c>
      <c r="E7" s="7">
        <f>SUM(B7:D7)</f>
        <v>1983.89877</v>
      </c>
      <c r="F7" s="7">
        <v>551.3823099</v>
      </c>
      <c r="G7" s="7">
        <v>578.951425395</v>
      </c>
      <c r="H7" s="7">
        <v>607.89899666475003</v>
      </c>
      <c r="I7" s="7">
        <f>SUM(F7:H7)</f>
        <v>1738.23273195975</v>
      </c>
      <c r="J7" s="7">
        <v>638.29394649798758</v>
      </c>
      <c r="K7" s="7">
        <v>625.52806756802784</v>
      </c>
      <c r="L7" s="7">
        <v>650.54919027074902</v>
      </c>
      <c r="M7" s="7">
        <f>SUM(J7:L7)</f>
        <v>1914.3712043367645</v>
      </c>
      <c r="N7" s="7">
        <v>910.76886637904852</v>
      </c>
      <c r="O7" s="7">
        <v>947.19962103421051</v>
      </c>
      <c r="P7" s="7">
        <v>1366.1532995685727</v>
      </c>
      <c r="Q7" s="7">
        <f>SUM(N7:P7)</f>
        <v>3224.121786981832</v>
      </c>
      <c r="R7" s="7">
        <f>SUM(Q7,M7,I7,E7)</f>
        <v>8860.6244932783466</v>
      </c>
    </row>
    <row r="8" spans="1:18" ht="15" outlineLevel="1" x14ac:dyDescent="0.25">
      <c r="A8" s="8" t="s">
        <v>21</v>
      </c>
      <c r="B8" s="9">
        <f t="shared" ref="B8:R8" si="0">SUM(B4:B7)</f>
        <v>3804.07</v>
      </c>
      <c r="C8" s="9">
        <f t="shared" si="0"/>
        <v>4195.8892099999994</v>
      </c>
      <c r="D8" s="9">
        <f t="shared" si="0"/>
        <v>3755.3208429500005</v>
      </c>
      <c r="E8" s="9">
        <f t="shared" si="0"/>
        <v>11755.28005295</v>
      </c>
      <c r="F8" s="9">
        <f t="shared" si="0"/>
        <v>3267.1291333665004</v>
      </c>
      <c r="G8" s="9">
        <f t="shared" si="0"/>
        <v>3430.4855900348257</v>
      </c>
      <c r="H8" s="9">
        <f t="shared" si="0"/>
        <v>3602.0098695365668</v>
      </c>
      <c r="I8" s="9">
        <f t="shared" si="0"/>
        <v>10299.624592937893</v>
      </c>
      <c r="J8" s="9">
        <f t="shared" si="0"/>
        <v>3782.1103630133953</v>
      </c>
      <c r="K8" s="9">
        <f t="shared" si="0"/>
        <v>3706.4681557531271</v>
      </c>
      <c r="L8" s="9">
        <f t="shared" si="0"/>
        <v>3854.7268819832525</v>
      </c>
      <c r="M8" s="9">
        <f t="shared" si="0"/>
        <v>11343.305400749776</v>
      </c>
      <c r="N8" s="9">
        <f t="shared" si="0"/>
        <v>5396.6176347765531</v>
      </c>
      <c r="O8" s="9">
        <f t="shared" si="0"/>
        <v>5612.4823401676149</v>
      </c>
      <c r="P8" s="9">
        <f t="shared" si="0"/>
        <v>8094.9264521648302</v>
      </c>
      <c r="Q8" s="9">
        <f t="shared" si="0"/>
        <v>19104.026427108998</v>
      </c>
      <c r="R8" s="9">
        <f t="shared" si="0"/>
        <v>52502.236473746663</v>
      </c>
    </row>
    <row r="9" spans="1:18" ht="15" outlineLevel="1" x14ac:dyDescent="0.25">
      <c r="A9" s="4" t="s">
        <v>22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ht="15" outlineLevel="2" x14ac:dyDescent="0.25">
      <c r="A10" s="6" t="s">
        <v>17</v>
      </c>
      <c r="B10" s="7">
        <v>945.65</v>
      </c>
      <c r="C10" s="7">
        <v>1418.4749999999999</v>
      </c>
      <c r="D10" s="7">
        <v>1241.1656249999999</v>
      </c>
      <c r="E10" s="7">
        <f>SUM(B10:D10)</f>
        <v>3605.2906249999996</v>
      </c>
      <c r="F10" s="7">
        <v>1154.671875</v>
      </c>
      <c r="G10" s="7">
        <v>872.9319375</v>
      </c>
      <c r="H10" s="7">
        <v>1309.39790625</v>
      </c>
      <c r="I10" s="7">
        <f>SUM(F10:H10)</f>
        <v>3337.0017187499998</v>
      </c>
      <c r="J10" s="7">
        <v>1571.2774875</v>
      </c>
      <c r="K10" s="7">
        <v>1555.5647126250001</v>
      </c>
      <c r="L10" s="7">
        <v>2333.3470689374999</v>
      </c>
      <c r="M10" s="7">
        <f>SUM(J10:L10)</f>
        <v>5460.1892690625</v>
      </c>
      <c r="N10" s="7">
        <v>1815.344019633375</v>
      </c>
      <c r="O10" s="7">
        <v>1234.433933350695</v>
      </c>
      <c r="P10" s="7">
        <v>1481.320720020834</v>
      </c>
      <c r="Q10" s="7">
        <f>SUM(N10:P10)</f>
        <v>4531.0986730049044</v>
      </c>
      <c r="R10" s="7">
        <f>SUM(Q10,M10,I10,E10)</f>
        <v>16933.580285817403</v>
      </c>
    </row>
    <row r="11" spans="1:18" ht="15" outlineLevel="2" x14ac:dyDescent="0.25">
      <c r="A11" s="6" t="s">
        <v>18</v>
      </c>
      <c r="B11" s="7">
        <v>1035</v>
      </c>
      <c r="C11" s="7">
        <v>1552.5</v>
      </c>
      <c r="D11" s="7">
        <v>1358.4375</v>
      </c>
      <c r="E11" s="7">
        <f>SUM(B11:D11)</f>
        <v>3945.9375</v>
      </c>
      <c r="F11" s="7">
        <v>1624.35</v>
      </c>
      <c r="G11" s="7">
        <v>1228.0085999999999</v>
      </c>
      <c r="H11" s="7">
        <v>1842.0128999999997</v>
      </c>
      <c r="I11" s="7">
        <f>SUM(F11:H11)</f>
        <v>4694.3714999999993</v>
      </c>
      <c r="J11" s="7">
        <v>2210.4154799999997</v>
      </c>
      <c r="K11" s="7">
        <v>2188.3113251999998</v>
      </c>
      <c r="L11" s="7">
        <v>3282.4669877999995</v>
      </c>
      <c r="M11" s="7">
        <f>SUM(J11:L11)</f>
        <v>7681.1937929999995</v>
      </c>
      <c r="N11" s="7">
        <v>2553.7593165083995</v>
      </c>
      <c r="O11" s="7">
        <v>1736.5563352257118</v>
      </c>
      <c r="P11" s="7">
        <v>2083.8676022708541</v>
      </c>
      <c r="Q11" s="7">
        <f>SUM(N11:P11)</f>
        <v>6374.1832540049654</v>
      </c>
      <c r="R11" s="7">
        <f>SUM(Q11,M11,I11,E11)</f>
        <v>22695.686047004965</v>
      </c>
    </row>
    <row r="12" spans="1:18" ht="15" outlineLevel="2" x14ac:dyDescent="0.25">
      <c r="A12" s="6" t="s">
        <v>19</v>
      </c>
      <c r="B12" s="7">
        <v>1456</v>
      </c>
      <c r="C12" s="7">
        <v>2184</v>
      </c>
      <c r="D12" s="7">
        <v>1911</v>
      </c>
      <c r="E12" s="7">
        <f>SUM(B12:D12)</f>
        <v>5551</v>
      </c>
      <c r="F12" s="7">
        <v>1101.121875</v>
      </c>
      <c r="G12" s="7">
        <v>832.44813750000003</v>
      </c>
      <c r="H12" s="7">
        <v>1248.67220625</v>
      </c>
      <c r="I12" s="7">
        <f>SUM(F12:H12)</f>
        <v>3182.2422187500001</v>
      </c>
      <c r="J12" s="7">
        <v>1498.4066475</v>
      </c>
      <c r="K12" s="7">
        <v>1483.422581025</v>
      </c>
      <c r="L12" s="7">
        <v>2225.1338715375</v>
      </c>
      <c r="M12" s="7">
        <f>SUM(J12:L12)</f>
        <v>5206.9631000624995</v>
      </c>
      <c r="N12" s="7">
        <v>1731.154152056175</v>
      </c>
      <c r="O12" s="7">
        <v>1177.1848233981991</v>
      </c>
      <c r="P12" s="7">
        <v>1412.6217880778388</v>
      </c>
      <c r="Q12" s="7">
        <f>SUM(N12:P12)</f>
        <v>4320.9607635322127</v>
      </c>
      <c r="R12" s="7">
        <f>SUM(Q12,M12,I12,E12)</f>
        <v>18261.166082344709</v>
      </c>
    </row>
    <row r="13" spans="1:18" ht="15" outlineLevel="2" x14ac:dyDescent="0.25">
      <c r="A13" s="6" t="s">
        <v>20</v>
      </c>
      <c r="B13" s="7">
        <v>987</v>
      </c>
      <c r="C13" s="7">
        <v>1480.5</v>
      </c>
      <c r="D13" s="7">
        <v>1295.4375</v>
      </c>
      <c r="E13" s="7">
        <f>SUM(B13:D13)</f>
        <v>3762.9375</v>
      </c>
      <c r="F13" s="7">
        <v>4935.1345312499998</v>
      </c>
      <c r="G13" s="7">
        <v>3730.9617056249999</v>
      </c>
      <c r="H13" s="7">
        <v>5596.4425584375003</v>
      </c>
      <c r="I13" s="7">
        <f>SUM(F13:H13)</f>
        <v>14262.538795312501</v>
      </c>
      <c r="J13" s="7">
        <v>6715.7310701249999</v>
      </c>
      <c r="K13" s="7">
        <v>6648.5737594237498</v>
      </c>
      <c r="L13" s="7">
        <v>9972.8606391356243</v>
      </c>
      <c r="M13" s="7">
        <f>SUM(J13:L13)</f>
        <v>23337.165468684376</v>
      </c>
      <c r="N13" s="7">
        <v>7758.8855772475163</v>
      </c>
      <c r="O13" s="7">
        <v>5276.0421925283117</v>
      </c>
      <c r="P13" s="7">
        <v>6331.2506310339741</v>
      </c>
      <c r="Q13" s="7">
        <f>SUM(N13:P13)</f>
        <v>19366.178400809804</v>
      </c>
      <c r="R13" s="7">
        <f>SUM(Q13,M13,I13,E13)</f>
        <v>60728.820164806682</v>
      </c>
    </row>
    <row r="14" spans="1:18" ht="15" outlineLevel="1" x14ac:dyDescent="0.25">
      <c r="A14" s="8" t="s">
        <v>28</v>
      </c>
      <c r="B14" s="9">
        <f t="shared" ref="B14:R14" si="1">SUM(B10:B13)</f>
        <v>4423.6499999999996</v>
      </c>
      <c r="C14" s="9">
        <f t="shared" si="1"/>
        <v>6635.4750000000004</v>
      </c>
      <c r="D14" s="9">
        <f t="shared" si="1"/>
        <v>5806.0406249999996</v>
      </c>
      <c r="E14" s="9">
        <f t="shared" si="1"/>
        <v>16865.165625000001</v>
      </c>
      <c r="F14" s="9">
        <f t="shared" si="1"/>
        <v>8815.2782812500009</v>
      </c>
      <c r="G14" s="9">
        <f t="shared" si="1"/>
        <v>6664.3503806249992</v>
      </c>
      <c r="H14" s="9">
        <f t="shared" si="1"/>
        <v>9996.5255709375015</v>
      </c>
      <c r="I14" s="9">
        <f t="shared" si="1"/>
        <v>25476.1542328125</v>
      </c>
      <c r="J14" s="9">
        <f t="shared" si="1"/>
        <v>11995.830685124998</v>
      </c>
      <c r="K14" s="9">
        <f t="shared" si="1"/>
        <v>11875.872378273751</v>
      </c>
      <c r="L14" s="9">
        <f t="shared" si="1"/>
        <v>17813.808567410626</v>
      </c>
      <c r="M14" s="9">
        <f t="shared" si="1"/>
        <v>41685.511630809371</v>
      </c>
      <c r="N14" s="9">
        <f t="shared" si="1"/>
        <v>13859.143065445465</v>
      </c>
      <c r="O14" s="9">
        <f t="shared" si="1"/>
        <v>9424.2172845029181</v>
      </c>
      <c r="P14" s="9">
        <f t="shared" si="1"/>
        <v>11309.0607414035</v>
      </c>
      <c r="Q14" s="9">
        <f t="shared" si="1"/>
        <v>34592.421091351891</v>
      </c>
      <c r="R14" s="9">
        <f t="shared" si="1"/>
        <v>118619.25257997376</v>
      </c>
    </row>
    <row r="15" spans="1:18" ht="15" x14ac:dyDescent="0.25">
      <c r="A15" s="6" t="s">
        <v>23</v>
      </c>
      <c r="B15" s="9">
        <f>B8+B14</f>
        <v>8227.7199999999993</v>
      </c>
      <c r="C15" s="9">
        <f t="shared" ref="C15:R15" si="2">C8+C14</f>
        <v>10831.36421</v>
      </c>
      <c r="D15" s="9">
        <f t="shared" si="2"/>
        <v>9561.3614679500006</v>
      </c>
      <c r="E15" s="9">
        <f t="shared" si="2"/>
        <v>28620.445677950003</v>
      </c>
      <c r="F15" s="9">
        <f t="shared" si="2"/>
        <v>12082.4074146165</v>
      </c>
      <c r="G15" s="9">
        <f t="shared" si="2"/>
        <v>10094.835970659824</v>
      </c>
      <c r="H15" s="9">
        <f t="shared" si="2"/>
        <v>13598.535440474068</v>
      </c>
      <c r="I15" s="9">
        <f t="shared" si="2"/>
        <v>35775.778825750393</v>
      </c>
      <c r="J15" s="9">
        <f t="shared" si="2"/>
        <v>15777.941048138393</v>
      </c>
      <c r="K15" s="9">
        <f t="shared" si="2"/>
        <v>15582.340534026878</v>
      </c>
      <c r="L15" s="9">
        <f t="shared" si="2"/>
        <v>21668.535449393879</v>
      </c>
      <c r="M15" s="9">
        <f t="shared" si="2"/>
        <v>53028.817031559149</v>
      </c>
      <c r="N15" s="9">
        <f t="shared" si="2"/>
        <v>19255.760700222017</v>
      </c>
      <c r="O15" s="9">
        <f t="shared" si="2"/>
        <v>15036.699624670533</v>
      </c>
      <c r="P15" s="9">
        <f t="shared" si="2"/>
        <v>19403.98719356833</v>
      </c>
      <c r="Q15" s="9">
        <f t="shared" si="2"/>
        <v>53696.447518460889</v>
      </c>
      <c r="R15" s="9">
        <f t="shared" si="2"/>
        <v>171121.48905372043</v>
      </c>
    </row>
    <row r="17" spans="1:18" hidden="1" x14ac:dyDescent="0.2">
      <c r="A17" s="2" t="s">
        <v>24</v>
      </c>
      <c r="B17" s="3">
        <f>IF(ISERROR(B8/B15),0,B8/B15)</f>
        <v>0.46234801378753781</v>
      </c>
      <c r="C17" s="3">
        <f t="shared" ref="C17:R17" si="3">IF(ISERROR(C8/C15),0,C8/C15)</f>
        <v>0.38738326296203451</v>
      </c>
      <c r="D17" s="3">
        <f t="shared" si="3"/>
        <v>0.39276005363231586</v>
      </c>
      <c r="E17" s="3">
        <f t="shared" si="3"/>
        <v>0.41073015372386734</v>
      </c>
      <c r="F17" s="3">
        <f t="shared" si="3"/>
        <v>0.27040382113039352</v>
      </c>
      <c r="G17" s="3">
        <f t="shared" si="3"/>
        <v>0.33982578815598136</v>
      </c>
      <c r="H17" s="3">
        <f t="shared" si="3"/>
        <v>0.26488219156422588</v>
      </c>
      <c r="I17" s="3">
        <f t="shared" si="3"/>
        <v>0.28789379102278312</v>
      </c>
      <c r="J17" s="3">
        <f t="shared" si="3"/>
        <v>0.23970873965583986</v>
      </c>
      <c r="K17" s="3">
        <f t="shared" si="3"/>
        <v>0.23786337794757975</v>
      </c>
      <c r="L17" s="3">
        <f t="shared" si="3"/>
        <v>0.17789512775267322</v>
      </c>
      <c r="M17" s="3">
        <f t="shared" si="3"/>
        <v>0.21390832448702393</v>
      </c>
      <c r="N17" s="3">
        <f t="shared" si="3"/>
        <v>0.28025990345394824</v>
      </c>
      <c r="O17" s="3">
        <f t="shared" si="3"/>
        <v>0.37325227478503875</v>
      </c>
      <c r="P17" s="3">
        <f t="shared" si="3"/>
        <v>0.41717850931420863</v>
      </c>
      <c r="Q17" s="3">
        <f t="shared" si="3"/>
        <v>0.35577821829909728</v>
      </c>
      <c r="R17" s="3">
        <f t="shared" si="3"/>
        <v>0.306812643836126</v>
      </c>
    </row>
    <row r="18" spans="1:18" hidden="1" x14ac:dyDescent="0.2">
      <c r="A18" s="2" t="s">
        <v>25</v>
      </c>
      <c r="B18" s="3">
        <f>IF(ISERROR(B14/B15),0,B14/B15)</f>
        <v>0.53765198621246224</v>
      </c>
      <c r="C18" s="3">
        <f t="shared" ref="C18:R18" si="4">IF(ISERROR(C14/C15),0,C14/C15)</f>
        <v>0.61261673703796549</v>
      </c>
      <c r="D18" s="3">
        <f t="shared" si="4"/>
        <v>0.60723994636768408</v>
      </c>
      <c r="E18" s="3">
        <f t="shared" si="4"/>
        <v>0.58926984627613255</v>
      </c>
      <c r="F18" s="3">
        <f t="shared" si="4"/>
        <v>0.72959617886960659</v>
      </c>
      <c r="G18" s="3">
        <f t="shared" si="4"/>
        <v>0.6601742118440187</v>
      </c>
      <c r="H18" s="3">
        <f t="shared" si="4"/>
        <v>0.73511780843577412</v>
      </c>
      <c r="I18" s="3">
        <f t="shared" si="4"/>
        <v>0.71210620897721688</v>
      </c>
      <c r="J18" s="3">
        <f t="shared" si="4"/>
        <v>0.76029126034416017</v>
      </c>
      <c r="K18" s="3">
        <f t="shared" si="4"/>
        <v>0.76213662205242017</v>
      </c>
      <c r="L18" s="3">
        <f t="shared" si="4"/>
        <v>0.82210487224732676</v>
      </c>
      <c r="M18" s="3">
        <f t="shared" si="4"/>
        <v>0.78609167551297598</v>
      </c>
      <c r="N18" s="3">
        <f t="shared" si="4"/>
        <v>0.71974009654605187</v>
      </c>
      <c r="O18" s="3">
        <f t="shared" si="4"/>
        <v>0.62674772521496125</v>
      </c>
      <c r="P18" s="3">
        <f t="shared" si="4"/>
        <v>0.58282149068579148</v>
      </c>
      <c r="Q18" s="3">
        <f t="shared" si="4"/>
        <v>0.64422178170090272</v>
      </c>
      <c r="R18" s="3">
        <f t="shared" si="4"/>
        <v>0.69318735616387395</v>
      </c>
    </row>
    <row r="19" spans="1:18" x14ac:dyDescent="0.2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">
      <c r="A20" s="11" t="s">
        <v>29</v>
      </c>
    </row>
    <row r="27" spans="1:18" customFormat="1" x14ac:dyDescent="0.2"/>
  </sheetData>
  <phoneticPr fontId="3" type="noConversion"/>
  <printOptions gridLines="1"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2007-03-31T16:35:18Z</outs:dateTime>
      <outs:isPinned>true</outs:isPinned>
    </outs:relatedDate>
    <outs:relatedDate>
      <outs:type>2</outs:type>
      <outs:displayName>Created</outs:displayName>
      <outs:dateTime>2002-07-08T18:08:43Z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Gregory Harvey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5AE6AE5-1D5D-4B13-9E0A-38CB1DFB3C73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Tri Phan</cp:lastModifiedBy>
  <dcterms:created xsi:type="dcterms:W3CDTF">2002-07-08T18:08:43Z</dcterms:created>
  <dcterms:modified xsi:type="dcterms:W3CDTF">2023-11-02T03:05:31Z</dcterms:modified>
</cp:coreProperties>
</file>