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iak\OneDrive\Desktop\File Transfer Temp\"/>
    </mc:Choice>
  </mc:AlternateContent>
  <xr:revisionPtr revIDLastSave="0" documentId="13_ncr:1_{9D8C1618-EF23-4990-A877-B7540DF2A007}" xr6:coauthVersionLast="47" xr6:coauthVersionMax="47" xr10:uidLastSave="{00000000-0000-0000-0000-000000000000}"/>
  <bookViews>
    <workbookView xWindow="-108" yWindow="-108" windowWidth="23256" windowHeight="12456" activeTab="1" xr2:uid="{1456A416-EA40-48E6-8F35-F25597DF6267}"/>
  </bookViews>
  <sheets>
    <sheet name="Loss Calc" sheetId="1" r:id="rId1"/>
    <sheet name="Parameters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3" i="2" l="1"/>
  <c r="O12" i="2"/>
  <c r="J12" i="2"/>
  <c r="K12" i="2"/>
  <c r="O10" i="2"/>
  <c r="O11" i="2"/>
  <c r="J11" i="2"/>
  <c r="K11" i="2"/>
  <c r="K10" i="2"/>
  <c r="J10" i="2"/>
  <c r="N9" i="2"/>
  <c r="G9" i="2"/>
  <c r="G8" i="2"/>
  <c r="J8" i="2" s="1"/>
  <c r="K8" i="2"/>
  <c r="N7" i="2"/>
  <c r="N8" i="2"/>
  <c r="O7" i="2"/>
  <c r="J7" i="2"/>
  <c r="K7" i="2"/>
  <c r="G7" i="2"/>
  <c r="N6" i="2"/>
  <c r="K6" i="2"/>
  <c r="N4" i="2"/>
  <c r="G5" i="2" s="1"/>
  <c r="N5" i="2" s="1"/>
  <c r="G6" i="2" s="1"/>
  <c r="J6" i="2" s="1"/>
  <c r="O6" i="2" s="1"/>
  <c r="M2" i="2"/>
  <c r="F3" i="2" s="1"/>
  <c r="L2" i="2"/>
  <c r="E3" i="2" s="1"/>
  <c r="K4" i="2"/>
  <c r="K2" i="2"/>
  <c r="J2" i="2"/>
  <c r="O2" i="2" s="1"/>
  <c r="N2" i="2"/>
  <c r="G3" i="2" s="1"/>
  <c r="N3" i="2" s="1"/>
  <c r="G4" i="2" s="1"/>
  <c r="J4" i="2" s="1"/>
  <c r="O4" i="2" s="1"/>
  <c r="N24" i="1"/>
  <c r="N16" i="1"/>
  <c r="N8" i="1"/>
  <c r="N10" i="1"/>
  <c r="N11" i="1"/>
  <c r="N12" i="1"/>
  <c r="N13" i="1"/>
  <c r="N14" i="1"/>
  <c r="N15" i="1"/>
  <c r="N18" i="1"/>
  <c r="N19" i="1"/>
  <c r="N20" i="1"/>
  <c r="N21" i="1"/>
  <c r="N22" i="1"/>
  <c r="N23" i="1"/>
  <c r="N3" i="1"/>
  <c r="N4" i="1"/>
  <c r="N5" i="1"/>
  <c r="N6" i="1"/>
  <c r="N7" i="1"/>
  <c r="N2" i="1"/>
  <c r="O8" i="2" l="1"/>
  <c r="L3" i="2"/>
  <c r="E4" i="2" s="1"/>
  <c r="L4" i="2" s="1"/>
  <c r="E5" i="2" s="1"/>
  <c r="L5" i="2" s="1"/>
  <c r="E6" i="2" s="1"/>
  <c r="L6" i="2" s="1"/>
  <c r="E7" i="2" s="1"/>
  <c r="L7" i="2" s="1"/>
  <c r="E8" i="2" s="1"/>
  <c r="L8" i="2" s="1"/>
  <c r="E9" i="2" s="1"/>
  <c r="L9" i="2" s="1"/>
  <c r="M3" i="2"/>
  <c r="F4" i="2" s="1"/>
  <c r="M4" i="2" l="1"/>
  <c r="F5" i="2" s="1"/>
  <c r="M5" i="2" s="1"/>
  <c r="F6" i="2" s="1"/>
  <c r="M6" i="2" s="1"/>
  <c r="F7" i="2" s="1"/>
  <c r="M7" i="2" s="1"/>
  <c r="F8" i="2" s="1"/>
  <c r="M8" i="2" s="1"/>
  <c r="F9" i="2" s="1"/>
  <c r="M9" i="2" s="1"/>
</calcChain>
</file>

<file path=xl/sharedStrings.xml><?xml version="1.0" encoding="utf-8"?>
<sst xmlns="http://schemas.openxmlformats.org/spreadsheetml/2006/main" count="73" uniqueCount="31">
  <si>
    <t>Model 1</t>
  </si>
  <si>
    <t>P(A)</t>
  </si>
  <si>
    <t>P(B)</t>
  </si>
  <si>
    <t>GT(A)</t>
  </si>
  <si>
    <t>GT(B)</t>
  </si>
  <si>
    <t>GT(C.)</t>
  </si>
  <si>
    <t>Actual</t>
  </si>
  <si>
    <t>Predicted</t>
  </si>
  <si>
    <t>Formula</t>
  </si>
  <si>
    <t>Result</t>
  </si>
  <si>
    <t>P(C.)</t>
  </si>
  <si>
    <t>Model 2</t>
  </si>
  <si>
    <t>Model 3</t>
  </si>
  <si>
    <t>A</t>
  </si>
  <si>
    <t>B</t>
  </si>
  <si>
    <t>C</t>
  </si>
  <si>
    <t>-1 * GT(A) * LOG(P(A)) - GT(B) * LOG(P(B)) - GT(C.)*LOG(P(C.))</t>
  </si>
  <si>
    <t>Total Loss</t>
  </si>
  <si>
    <t>Input Size</t>
  </si>
  <si>
    <t>Bias</t>
  </si>
  <si>
    <t>Output Size</t>
  </si>
  <si>
    <t>Parameters</t>
  </si>
  <si>
    <t>Conv</t>
  </si>
  <si>
    <t>Max</t>
  </si>
  <si>
    <t>Padding</t>
  </si>
  <si>
    <t>Strides</t>
  </si>
  <si>
    <t>Kernel Size</t>
  </si>
  <si>
    <t>Weights</t>
  </si>
  <si>
    <t>Fully Connected</t>
  </si>
  <si>
    <t>Output</t>
  </si>
  <si>
    <t>Total Parameters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</si>
</sst>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quotePrefix="1"/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F30414-A494-4A21-83D9-B25720CC62BC}">
  <dimension ref="A1:N24"/>
  <sheetViews>
    <sheetView workbookViewId="0">
      <selection activeCell="Q12" sqref="Q12"/>
    </sheetView>
  </sheetViews>
  <sheetFormatPr defaultRowHeight="14.4" x14ac:dyDescent="0.3"/>
  <cols>
    <col min="13" max="13" width="51.33203125" bestFit="1" customWidth="1"/>
  </cols>
  <sheetData>
    <row r="1" spans="1:14" x14ac:dyDescent="0.3">
      <c r="C1" t="s">
        <v>1</v>
      </c>
      <c r="D1" t="s">
        <v>2</v>
      </c>
      <c r="E1" t="s">
        <v>10</v>
      </c>
      <c r="G1" t="s">
        <v>3</v>
      </c>
      <c r="H1" t="s">
        <v>4</v>
      </c>
      <c r="I1" t="s">
        <v>5</v>
      </c>
      <c r="K1" t="s">
        <v>6</v>
      </c>
      <c r="L1" t="s">
        <v>7</v>
      </c>
      <c r="M1" t="s">
        <v>8</v>
      </c>
      <c r="N1" t="s">
        <v>9</v>
      </c>
    </row>
    <row r="2" spans="1:14" x14ac:dyDescent="0.3">
      <c r="A2" s="3" t="s">
        <v>0</v>
      </c>
      <c r="B2">
        <v>1</v>
      </c>
      <c r="C2">
        <v>0.55000000000000004</v>
      </c>
      <c r="D2">
        <v>0.35</v>
      </c>
      <c r="E2">
        <v>0.1</v>
      </c>
      <c r="G2">
        <v>1</v>
      </c>
      <c r="H2">
        <v>0</v>
      </c>
      <c r="I2">
        <v>0</v>
      </c>
      <c r="K2" t="s">
        <v>13</v>
      </c>
      <c r="L2" t="s">
        <v>13</v>
      </c>
      <c r="M2" s="1" t="s">
        <v>16</v>
      </c>
      <c r="N2">
        <f xml:space="preserve"> -G2*LOG(C2) - H2*LOG(D2) - I2*LOG(E2)</f>
        <v>0.25963731050575611</v>
      </c>
    </row>
    <row r="3" spans="1:14" x14ac:dyDescent="0.3">
      <c r="A3" s="3"/>
      <c r="B3">
        <v>2</v>
      </c>
      <c r="C3">
        <v>0.3</v>
      </c>
      <c r="D3">
        <v>0.5</v>
      </c>
      <c r="E3">
        <v>0.2</v>
      </c>
      <c r="G3">
        <v>0</v>
      </c>
      <c r="H3">
        <v>1</v>
      </c>
      <c r="I3">
        <v>0</v>
      </c>
      <c r="K3" t="s">
        <v>14</v>
      </c>
      <c r="L3" t="s">
        <v>14</v>
      </c>
      <c r="N3">
        <f t="shared" ref="N3:N23" si="0" xml:space="preserve"> -G3*LOG(C3) - H3*LOG(D3) - I3*LOG(E3)</f>
        <v>0.3010299956639812</v>
      </c>
    </row>
    <row r="4" spans="1:14" x14ac:dyDescent="0.3">
      <c r="A4" s="3"/>
      <c r="B4">
        <v>3</v>
      </c>
      <c r="C4">
        <v>0.6</v>
      </c>
      <c r="D4">
        <v>0.35</v>
      </c>
      <c r="E4">
        <v>0.05</v>
      </c>
      <c r="G4">
        <v>1</v>
      </c>
      <c r="H4">
        <v>0</v>
      </c>
      <c r="I4">
        <v>0</v>
      </c>
      <c r="K4" t="s">
        <v>13</v>
      </c>
      <c r="L4" t="s">
        <v>13</v>
      </c>
      <c r="N4">
        <f t="shared" si="0"/>
        <v>0.22184874961635639</v>
      </c>
    </row>
    <row r="5" spans="1:14" x14ac:dyDescent="0.3">
      <c r="A5" s="3"/>
      <c r="B5">
        <v>4</v>
      </c>
      <c r="C5">
        <v>0.3</v>
      </c>
      <c r="D5">
        <v>0.3</v>
      </c>
      <c r="E5">
        <v>0.4</v>
      </c>
      <c r="G5">
        <v>0</v>
      </c>
      <c r="H5">
        <v>0</v>
      </c>
      <c r="I5">
        <v>1</v>
      </c>
      <c r="K5" t="s">
        <v>15</v>
      </c>
      <c r="L5" t="s">
        <v>15</v>
      </c>
      <c r="N5">
        <f t="shared" si="0"/>
        <v>0.3979400086720376</v>
      </c>
    </row>
    <row r="6" spans="1:14" x14ac:dyDescent="0.3">
      <c r="A6" s="3"/>
      <c r="B6">
        <v>5</v>
      </c>
      <c r="C6">
        <v>0.3</v>
      </c>
      <c r="D6">
        <v>0.5</v>
      </c>
      <c r="E6">
        <v>0.2</v>
      </c>
      <c r="G6">
        <v>0</v>
      </c>
      <c r="H6">
        <v>1</v>
      </c>
      <c r="I6">
        <v>0</v>
      </c>
      <c r="K6" t="s">
        <v>14</v>
      </c>
      <c r="L6" t="s">
        <v>14</v>
      </c>
      <c r="N6">
        <f t="shared" si="0"/>
        <v>0.3010299956639812</v>
      </c>
    </row>
    <row r="7" spans="1:14" x14ac:dyDescent="0.3">
      <c r="A7" s="3"/>
      <c r="B7">
        <v>6</v>
      </c>
      <c r="C7">
        <v>0.01</v>
      </c>
      <c r="D7">
        <v>0.45</v>
      </c>
      <c r="E7">
        <v>0.54</v>
      </c>
      <c r="G7">
        <v>0</v>
      </c>
      <c r="H7">
        <v>1</v>
      </c>
      <c r="I7">
        <v>0</v>
      </c>
      <c r="K7" t="s">
        <v>14</v>
      </c>
      <c r="L7" t="s">
        <v>15</v>
      </c>
      <c r="N7">
        <f t="shared" si="0"/>
        <v>0.34678748622465633</v>
      </c>
    </row>
    <row r="8" spans="1:14" x14ac:dyDescent="0.3">
      <c r="M8" s="2" t="s">
        <v>17</v>
      </c>
      <c r="N8" s="2">
        <f>SUM(N2:N7)</f>
        <v>1.8282735463467688</v>
      </c>
    </row>
    <row r="10" spans="1:14" x14ac:dyDescent="0.3">
      <c r="A10" s="3" t="s">
        <v>11</v>
      </c>
      <c r="B10">
        <v>1</v>
      </c>
      <c r="C10">
        <v>0.8</v>
      </c>
      <c r="D10">
        <v>0.1</v>
      </c>
      <c r="E10">
        <v>0.1</v>
      </c>
      <c r="G10">
        <v>1</v>
      </c>
      <c r="H10">
        <v>0</v>
      </c>
      <c r="I10">
        <v>0</v>
      </c>
      <c r="K10" t="s">
        <v>13</v>
      </c>
      <c r="L10" t="s">
        <v>13</v>
      </c>
      <c r="N10">
        <f t="shared" si="0"/>
        <v>9.6910013008056392E-2</v>
      </c>
    </row>
    <row r="11" spans="1:14" x14ac:dyDescent="0.3">
      <c r="A11" s="3"/>
      <c r="B11">
        <v>2</v>
      </c>
      <c r="C11">
        <v>0.5</v>
      </c>
      <c r="D11">
        <v>0.4</v>
      </c>
      <c r="E11">
        <v>0.1</v>
      </c>
      <c r="G11">
        <v>0</v>
      </c>
      <c r="H11">
        <v>1</v>
      </c>
      <c r="I11">
        <v>0</v>
      </c>
      <c r="K11" t="s">
        <v>14</v>
      </c>
      <c r="L11" t="s">
        <v>13</v>
      </c>
      <c r="N11">
        <f t="shared" si="0"/>
        <v>0.3979400086720376</v>
      </c>
    </row>
    <row r="12" spans="1:14" x14ac:dyDescent="0.3">
      <c r="A12" s="3"/>
      <c r="B12">
        <v>3</v>
      </c>
      <c r="C12">
        <v>0.75</v>
      </c>
      <c r="D12">
        <v>0.2</v>
      </c>
      <c r="E12">
        <v>0.05</v>
      </c>
      <c r="G12">
        <v>1</v>
      </c>
      <c r="H12">
        <v>0</v>
      </c>
      <c r="I12">
        <v>0</v>
      </c>
      <c r="K12" t="s">
        <v>13</v>
      </c>
      <c r="L12" t="s">
        <v>13</v>
      </c>
      <c r="N12">
        <f t="shared" si="0"/>
        <v>0.12493873660829995</v>
      </c>
    </row>
    <row r="13" spans="1:14" x14ac:dyDescent="0.3">
      <c r="A13" s="3"/>
      <c r="B13">
        <v>4</v>
      </c>
      <c r="C13">
        <v>0.05</v>
      </c>
      <c r="D13">
        <v>0.2</v>
      </c>
      <c r="E13">
        <v>0.75</v>
      </c>
      <c r="G13">
        <v>0</v>
      </c>
      <c r="H13">
        <v>0</v>
      </c>
      <c r="I13">
        <v>1</v>
      </c>
      <c r="K13" t="s">
        <v>15</v>
      </c>
      <c r="L13" t="s">
        <v>15</v>
      </c>
      <c r="N13">
        <f t="shared" si="0"/>
        <v>0.12493873660829995</v>
      </c>
    </row>
    <row r="14" spans="1:14" x14ac:dyDescent="0.3">
      <c r="A14" s="3"/>
      <c r="B14">
        <v>5</v>
      </c>
      <c r="C14">
        <v>0.2</v>
      </c>
      <c r="D14">
        <v>0.7</v>
      </c>
      <c r="E14">
        <v>0.1</v>
      </c>
      <c r="G14">
        <v>0</v>
      </c>
      <c r="H14">
        <v>1</v>
      </c>
      <c r="I14">
        <v>0</v>
      </c>
      <c r="K14" t="s">
        <v>14</v>
      </c>
      <c r="L14" t="s">
        <v>14</v>
      </c>
      <c r="N14">
        <f t="shared" si="0"/>
        <v>0.15490195998574319</v>
      </c>
    </row>
    <row r="15" spans="1:14" x14ac:dyDescent="0.3">
      <c r="A15" s="3"/>
      <c r="B15">
        <v>6</v>
      </c>
      <c r="C15">
        <v>0.05</v>
      </c>
      <c r="D15">
        <v>0.9</v>
      </c>
      <c r="E15">
        <v>0.05</v>
      </c>
      <c r="G15">
        <v>0</v>
      </c>
      <c r="H15">
        <v>1</v>
      </c>
      <c r="I15">
        <v>0</v>
      </c>
      <c r="K15" t="s">
        <v>14</v>
      </c>
      <c r="L15" t="s">
        <v>14</v>
      </c>
      <c r="N15">
        <f t="shared" si="0"/>
        <v>4.5757490560675115E-2</v>
      </c>
    </row>
    <row r="16" spans="1:14" x14ac:dyDescent="0.3">
      <c r="M16" s="2" t="s">
        <v>17</v>
      </c>
      <c r="N16" s="2">
        <f>SUM(N10:N15)</f>
        <v>0.94538694544311219</v>
      </c>
    </row>
    <row r="18" spans="1:14" x14ac:dyDescent="0.3">
      <c r="A18" s="3" t="s">
        <v>12</v>
      </c>
      <c r="B18">
        <v>1</v>
      </c>
      <c r="C18">
        <v>0.92</v>
      </c>
      <c r="D18">
        <v>7.0000000000000007E-2</v>
      </c>
      <c r="E18">
        <v>0.01</v>
      </c>
      <c r="G18">
        <v>1</v>
      </c>
      <c r="H18">
        <v>0</v>
      </c>
      <c r="I18">
        <v>0</v>
      </c>
      <c r="K18" t="s">
        <v>13</v>
      </c>
      <c r="L18" t="s">
        <v>13</v>
      </c>
      <c r="N18">
        <f t="shared" si="0"/>
        <v>3.6212172654444715E-2</v>
      </c>
    </row>
    <row r="19" spans="1:14" x14ac:dyDescent="0.3">
      <c r="A19" s="3"/>
      <c r="B19">
        <v>2</v>
      </c>
      <c r="C19">
        <v>0.15</v>
      </c>
      <c r="D19">
        <v>0.75</v>
      </c>
      <c r="E19">
        <v>0.1</v>
      </c>
      <c r="G19">
        <v>0</v>
      </c>
      <c r="H19">
        <v>1</v>
      </c>
      <c r="I19">
        <v>0</v>
      </c>
      <c r="K19" t="s">
        <v>14</v>
      </c>
      <c r="L19" t="s">
        <v>14</v>
      </c>
      <c r="N19">
        <f t="shared" si="0"/>
        <v>0.12493873660829995</v>
      </c>
    </row>
    <row r="20" spans="1:14" x14ac:dyDescent="0.3">
      <c r="A20" s="3"/>
      <c r="B20">
        <v>3</v>
      </c>
      <c r="C20">
        <v>0.88</v>
      </c>
      <c r="D20">
        <v>0.11</v>
      </c>
      <c r="E20">
        <v>0.01</v>
      </c>
      <c r="G20">
        <v>1</v>
      </c>
      <c r="H20">
        <v>0</v>
      </c>
      <c r="I20">
        <v>0</v>
      </c>
      <c r="K20" t="s">
        <v>13</v>
      </c>
      <c r="L20" t="s">
        <v>13</v>
      </c>
      <c r="N20">
        <f t="shared" si="0"/>
        <v>5.551732784983137E-2</v>
      </c>
    </row>
    <row r="21" spans="1:14" x14ac:dyDescent="0.3">
      <c r="A21" s="3"/>
      <c r="B21">
        <v>4</v>
      </c>
      <c r="C21">
        <v>0.2</v>
      </c>
      <c r="D21">
        <v>0.13</v>
      </c>
      <c r="E21">
        <v>0.67</v>
      </c>
      <c r="G21">
        <v>0</v>
      </c>
      <c r="H21">
        <v>0</v>
      </c>
      <c r="I21">
        <v>1</v>
      </c>
      <c r="K21" t="s">
        <v>15</v>
      </c>
      <c r="L21" t="s">
        <v>15</v>
      </c>
      <c r="N21">
        <f t="shared" si="0"/>
        <v>0.17392519729917355</v>
      </c>
    </row>
    <row r="22" spans="1:14" x14ac:dyDescent="0.3">
      <c r="A22" s="3"/>
      <c r="B22">
        <v>5</v>
      </c>
      <c r="C22">
        <v>0.06</v>
      </c>
      <c r="D22">
        <v>0.77</v>
      </c>
      <c r="E22">
        <v>0.17</v>
      </c>
      <c r="G22">
        <v>0</v>
      </c>
      <c r="H22">
        <v>1</v>
      </c>
      <c r="I22">
        <v>0</v>
      </c>
      <c r="K22" t="s">
        <v>14</v>
      </c>
      <c r="L22" t="s">
        <v>14</v>
      </c>
      <c r="N22">
        <f t="shared" si="0"/>
        <v>0.11350927482751812</v>
      </c>
    </row>
    <row r="23" spans="1:14" x14ac:dyDescent="0.3">
      <c r="A23" s="3"/>
      <c r="B23">
        <v>6</v>
      </c>
      <c r="C23">
        <v>0.51</v>
      </c>
      <c r="D23">
        <v>0.48</v>
      </c>
      <c r="E23">
        <v>0.01</v>
      </c>
      <c r="G23">
        <v>0</v>
      </c>
      <c r="H23">
        <v>1</v>
      </c>
      <c r="I23">
        <v>0</v>
      </c>
      <c r="K23" t="s">
        <v>14</v>
      </c>
      <c r="L23" t="s">
        <v>13</v>
      </c>
      <c r="N23">
        <f t="shared" si="0"/>
        <v>0.31875876262441277</v>
      </c>
    </row>
    <row r="24" spans="1:14" x14ac:dyDescent="0.3">
      <c r="M24" s="2" t="s">
        <v>17</v>
      </c>
      <c r="N24" s="2">
        <f>SUM(N18:N23)</f>
        <v>0.82286147186368042</v>
      </c>
    </row>
  </sheetData>
  <mergeCells count="3">
    <mergeCell ref="A2:A7"/>
    <mergeCell ref="A10:A15"/>
    <mergeCell ref="A18:A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118722-7E9B-41FF-9BD6-197864E0F519}">
  <dimension ref="A1:O13"/>
  <sheetViews>
    <sheetView tabSelected="1" view="pageBreakPreview" zoomScale="60" zoomScaleNormal="100" workbookViewId="0">
      <selection activeCell="J20" sqref="J20"/>
    </sheetView>
  </sheetViews>
  <sheetFormatPr defaultRowHeight="14.4" x14ac:dyDescent="0.3"/>
  <cols>
    <col min="1" max="1" width="14" bestFit="1" customWidth="1"/>
    <col min="4" max="4" width="12.5546875" bestFit="1" customWidth="1"/>
    <col min="7" max="7" width="8.88671875" customWidth="1"/>
    <col min="10" max="10" width="10" bestFit="1" customWidth="1"/>
    <col min="14" max="14" width="15.109375" bestFit="1" customWidth="1"/>
    <col min="15" max="15" width="10.33203125" bestFit="1" customWidth="1"/>
  </cols>
  <sheetData>
    <row r="1" spans="1:15" x14ac:dyDescent="0.3">
      <c r="B1" s="4" t="s">
        <v>26</v>
      </c>
      <c r="C1" s="4"/>
      <c r="D1" s="4"/>
      <c r="E1" s="4" t="s">
        <v>18</v>
      </c>
      <c r="F1" s="4"/>
      <c r="G1" s="4"/>
      <c r="H1" t="s">
        <v>25</v>
      </c>
      <c r="I1" t="s">
        <v>24</v>
      </c>
      <c r="J1" t="s">
        <v>27</v>
      </c>
      <c r="K1" t="s">
        <v>19</v>
      </c>
      <c r="L1" s="4" t="s">
        <v>20</v>
      </c>
      <c r="M1" s="4"/>
      <c r="N1" s="4"/>
      <c r="O1" t="s">
        <v>21</v>
      </c>
    </row>
    <row r="2" spans="1:15" x14ac:dyDescent="0.3">
      <c r="A2" t="s">
        <v>22</v>
      </c>
      <c r="B2">
        <v>11</v>
      </c>
      <c r="C2">
        <v>11</v>
      </c>
      <c r="D2">
        <v>64</v>
      </c>
      <c r="E2">
        <v>224</v>
      </c>
      <c r="F2">
        <v>224</v>
      </c>
      <c r="G2">
        <v>3</v>
      </c>
      <c r="H2">
        <v>2</v>
      </c>
      <c r="I2">
        <v>0</v>
      </c>
      <c r="J2">
        <f>B2*C2*G2*D2</f>
        <v>23232</v>
      </c>
      <c r="K2">
        <f>D2</f>
        <v>64</v>
      </c>
      <c r="L2">
        <f>_xlfn.FLOOR.MATH((E2-B2+2*$I2)/$H2 + 1)</f>
        <v>107</v>
      </c>
      <c r="M2">
        <f>_xlfn.FLOOR.MATH((F2-C2+2*$I2)/$H2 + 1)</f>
        <v>107</v>
      </c>
      <c r="N2">
        <f>D2</f>
        <v>64</v>
      </c>
      <c r="O2">
        <f>J2+K2</f>
        <v>23296</v>
      </c>
    </row>
    <row r="3" spans="1:15" x14ac:dyDescent="0.3">
      <c r="A3" t="s">
        <v>23</v>
      </c>
      <c r="B3">
        <v>3</v>
      </c>
      <c r="C3">
        <v>3</v>
      </c>
      <c r="E3">
        <f>L2</f>
        <v>107</v>
      </c>
      <c r="F3">
        <f>M2</f>
        <v>107</v>
      </c>
      <c r="G3">
        <f>N2</f>
        <v>64</v>
      </c>
      <c r="H3">
        <v>2</v>
      </c>
      <c r="I3">
        <v>0</v>
      </c>
      <c r="L3">
        <f>_xlfn.FLOOR.MATH((E3-B3+2*$I3)/$H3 + 1)</f>
        <v>53</v>
      </c>
      <c r="M3">
        <f>_xlfn.FLOOR.MATH((F3-C3+2*$I3)/$H3 + 1)</f>
        <v>53</v>
      </c>
      <c r="N3">
        <f>G3</f>
        <v>64</v>
      </c>
    </row>
    <row r="4" spans="1:15" x14ac:dyDescent="0.3">
      <c r="A4" t="s">
        <v>22</v>
      </c>
      <c r="B4">
        <v>5</v>
      </c>
      <c r="C4">
        <v>5</v>
      </c>
      <c r="D4">
        <v>128</v>
      </c>
      <c r="E4">
        <f>L3</f>
        <v>53</v>
      </c>
      <c r="F4">
        <f>M3</f>
        <v>53</v>
      </c>
      <c r="G4">
        <f>N3</f>
        <v>64</v>
      </c>
      <c r="H4">
        <v>1</v>
      </c>
      <c r="I4">
        <v>2</v>
      </c>
      <c r="J4">
        <f>B4*C4*G4*D4</f>
        <v>204800</v>
      </c>
      <c r="K4">
        <f>D4</f>
        <v>128</v>
      </c>
      <c r="L4">
        <f>_xlfn.FLOOR.MATH((E4-B4+2*$I4)/$H4 + 1)</f>
        <v>53</v>
      </c>
      <c r="M4">
        <f>_xlfn.FLOOR.MATH((F4-C4+2*$I4)/$H4 + 1)</f>
        <v>53</v>
      </c>
      <c r="N4">
        <f>D4</f>
        <v>128</v>
      </c>
      <c r="O4">
        <f t="shared" ref="O4:O12" si="0">J4+K4</f>
        <v>204928</v>
      </c>
    </row>
    <row r="5" spans="1:15" x14ac:dyDescent="0.3">
      <c r="A5" t="s">
        <v>23</v>
      </c>
      <c r="B5">
        <v>2</v>
      </c>
      <c r="C5">
        <v>2</v>
      </c>
      <c r="E5">
        <f>L4</f>
        <v>53</v>
      </c>
      <c r="F5">
        <f>M4</f>
        <v>53</v>
      </c>
      <c r="G5">
        <f>N4</f>
        <v>128</v>
      </c>
      <c r="H5">
        <v>2</v>
      </c>
      <c r="I5">
        <v>0</v>
      </c>
      <c r="L5">
        <f>_xlfn.FLOOR.MATH((E5-B5+2*$I5)/$H5 + 1)</f>
        <v>26</v>
      </c>
      <c r="M5">
        <f>_xlfn.FLOOR.MATH((F5-C5+2*$I5)/$H5 + 1)</f>
        <v>26</v>
      </c>
      <c r="N5">
        <f>G5</f>
        <v>128</v>
      </c>
    </row>
    <row r="6" spans="1:15" x14ac:dyDescent="0.3">
      <c r="A6" t="s">
        <v>22</v>
      </c>
      <c r="B6">
        <v>3</v>
      </c>
      <c r="C6">
        <v>3</v>
      </c>
      <c r="D6">
        <v>256</v>
      </c>
      <c r="E6">
        <f>L5</f>
        <v>26</v>
      </c>
      <c r="F6">
        <f t="shared" ref="F6:G6" si="1">M5</f>
        <v>26</v>
      </c>
      <c r="G6">
        <f t="shared" si="1"/>
        <v>128</v>
      </c>
      <c r="H6">
        <v>1</v>
      </c>
      <c r="I6">
        <v>1</v>
      </c>
      <c r="J6">
        <f>B6*C6*G6*D6</f>
        <v>294912</v>
      </c>
      <c r="K6">
        <f>D6</f>
        <v>256</v>
      </c>
      <c r="L6">
        <f>_xlfn.FLOOR.MATH((E6-B6+2*$I6)/$H6 + 1)</f>
        <v>26</v>
      </c>
      <c r="M6">
        <f>_xlfn.FLOOR.MATH((F6-C6+2*$I6)/$H6 + 1)</f>
        <v>26</v>
      </c>
      <c r="N6">
        <f>D6</f>
        <v>256</v>
      </c>
      <c r="O6">
        <f t="shared" si="0"/>
        <v>295168</v>
      </c>
    </row>
    <row r="7" spans="1:15" x14ac:dyDescent="0.3">
      <c r="A7" t="s">
        <v>22</v>
      </c>
      <c r="B7">
        <v>3</v>
      </c>
      <c r="C7">
        <v>3</v>
      </c>
      <c r="D7">
        <v>256</v>
      </c>
      <c r="E7">
        <f>L6</f>
        <v>26</v>
      </c>
      <c r="F7">
        <f t="shared" ref="F7:F8" si="2">M6</f>
        <v>26</v>
      </c>
      <c r="G7">
        <f t="shared" ref="G7:G8" si="3">N6</f>
        <v>256</v>
      </c>
      <c r="H7">
        <v>1</v>
      </c>
      <c r="I7">
        <v>1</v>
      </c>
      <c r="J7">
        <f>B7*C7*G7*D7</f>
        <v>589824</v>
      </c>
      <c r="K7">
        <f>D7</f>
        <v>256</v>
      </c>
      <c r="L7">
        <f>_xlfn.FLOOR.MATH((E7-B7+2*$I7)/$H7 + 1)</f>
        <v>26</v>
      </c>
      <c r="M7">
        <f>_xlfn.FLOOR.MATH((F7-C7+2*$I7)/$H7 + 1)</f>
        <v>26</v>
      </c>
      <c r="N7">
        <f t="shared" ref="N7:N8" si="4">D7</f>
        <v>256</v>
      </c>
      <c r="O7">
        <f t="shared" si="0"/>
        <v>590080</v>
      </c>
    </row>
    <row r="8" spans="1:15" x14ac:dyDescent="0.3">
      <c r="A8" t="s">
        <v>22</v>
      </c>
      <c r="B8">
        <v>3</v>
      </c>
      <c r="C8">
        <v>3</v>
      </c>
      <c r="D8">
        <v>512</v>
      </c>
      <c r="E8">
        <f>L7</f>
        <v>26</v>
      </c>
      <c r="F8">
        <f t="shared" si="2"/>
        <v>26</v>
      </c>
      <c r="G8">
        <f t="shared" si="3"/>
        <v>256</v>
      </c>
      <c r="H8">
        <v>1</v>
      </c>
      <c r="I8">
        <v>1</v>
      </c>
      <c r="J8">
        <f>B8*C8*G8*D8</f>
        <v>1179648</v>
      </c>
      <c r="K8">
        <f>D8</f>
        <v>512</v>
      </c>
      <c r="L8">
        <f>_xlfn.FLOOR.MATH((E8-B8+2*$I8)/$H8 + 1)</f>
        <v>26</v>
      </c>
      <c r="M8">
        <f>_xlfn.FLOOR.MATH((F8-C8+2*$I8)/$H8 + 1)</f>
        <v>26</v>
      </c>
      <c r="N8">
        <f t="shared" si="4"/>
        <v>512</v>
      </c>
      <c r="O8">
        <f t="shared" si="0"/>
        <v>1180160</v>
      </c>
    </row>
    <row r="9" spans="1:15" x14ac:dyDescent="0.3">
      <c r="A9" t="s">
        <v>23</v>
      </c>
      <c r="B9">
        <v>3</v>
      </c>
      <c r="C9">
        <v>3</v>
      </c>
      <c r="E9">
        <f>L8</f>
        <v>26</v>
      </c>
      <c r="F9">
        <f t="shared" ref="F9" si="5">M8</f>
        <v>26</v>
      </c>
      <c r="G9">
        <f t="shared" ref="G9" si="6">N8</f>
        <v>512</v>
      </c>
      <c r="H9">
        <v>2</v>
      </c>
      <c r="I9">
        <v>0</v>
      </c>
      <c r="L9">
        <f>_xlfn.FLOOR.MATH((E9-B9+2*$I9)/$H9 + 1)</f>
        <v>12</v>
      </c>
      <c r="M9">
        <f>_xlfn.FLOOR.MATH((F9-C9+2*$I9)/$H9 + 1)</f>
        <v>12</v>
      </c>
      <c r="N9">
        <f>G9</f>
        <v>512</v>
      </c>
    </row>
    <row r="10" spans="1:15" x14ac:dyDescent="0.3">
      <c r="A10" t="s">
        <v>28</v>
      </c>
      <c r="D10">
        <v>2048</v>
      </c>
      <c r="J10">
        <f>L9*M9*N9*D10</f>
        <v>150994944</v>
      </c>
      <c r="K10">
        <f>D10</f>
        <v>2048</v>
      </c>
      <c r="O10">
        <f t="shared" si="0"/>
        <v>150996992</v>
      </c>
    </row>
    <row r="11" spans="1:15" x14ac:dyDescent="0.3">
      <c r="A11" t="s">
        <v>28</v>
      </c>
      <c r="D11">
        <v>1024</v>
      </c>
      <c r="J11">
        <f>D11*D10</f>
        <v>2097152</v>
      </c>
      <c r="K11">
        <f>D11</f>
        <v>1024</v>
      </c>
      <c r="O11">
        <f t="shared" si="0"/>
        <v>2098176</v>
      </c>
    </row>
    <row r="12" spans="1:15" x14ac:dyDescent="0.3">
      <c r="A12" t="s">
        <v>29</v>
      </c>
      <c r="D12">
        <v>10</v>
      </c>
      <c r="J12">
        <f>D12*D11</f>
        <v>10240</v>
      </c>
      <c r="K12">
        <f>D12</f>
        <v>10</v>
      </c>
      <c r="O12">
        <f t="shared" si="0"/>
        <v>10250</v>
      </c>
    </row>
    <row r="13" spans="1:15" x14ac:dyDescent="0.3">
      <c r="N13" t="s">
        <v>30</v>
      </c>
      <c r="O13">
        <f>SUM(O2:O12)</f>
        <v>155399050</v>
      </c>
    </row>
  </sheetData>
  <mergeCells count="3">
    <mergeCell ref="E1:G1"/>
    <mergeCell ref="L1:N1"/>
    <mergeCell ref="B1:D1"/>
  </mergeCells>
  <pageMargins left="0.7" right="0.7" top="0.75" bottom="0.75" header="0.3" footer="0.3"/>
  <pageSetup paperSize="9" scale="58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Loss Calc</vt:lpstr>
      <vt:lpstr>Parameters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triak</dc:creator>
  <cp:lastModifiedBy>triak</cp:lastModifiedBy>
  <cp:lastPrinted>2023-04-19T23:29:18Z</cp:lastPrinted>
  <dcterms:created xsi:type="dcterms:W3CDTF">2023-04-19T20:43:48Z</dcterms:created>
  <dcterms:modified xsi:type="dcterms:W3CDTF">2023-04-19T23:32:05Z</dcterms:modified>
</cp:coreProperties>
</file>