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f\Documents\Eigene Dateien\Vorlesungen\2020-WS-GDV\Praktikum\BewertungPraktikum\"/>
    </mc:Choice>
  </mc:AlternateContent>
  <xr:revisionPtr revIDLastSave="0" documentId="13_ncr:1_{1A4FF70C-87BA-4BA2-8D3E-7403B5E93502}" xr6:coauthVersionLast="45" xr6:coauthVersionMax="45" xr10:uidLastSave="{00000000-0000-0000-0000-000000000000}"/>
  <bookViews>
    <workbookView xWindow="28680" yWindow="-120" windowWidth="38640" windowHeight="2124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C35" i="1" l="1"/>
  <c r="C72" i="1"/>
  <c r="C8" i="1"/>
  <c r="B56" i="1" l="1"/>
  <c r="C57" i="1"/>
  <c r="C15" i="1" l="1"/>
  <c r="C36" i="1" l="1"/>
  <c r="B71" i="1" l="1"/>
  <c r="B7" i="1"/>
  <c r="C58" i="1"/>
  <c r="C73" i="1" l="1"/>
  <c r="C74" i="1" s="1"/>
  <c r="C9" i="1"/>
  <c r="C61" i="1" s="1"/>
  <c r="C62" i="1" l="1"/>
  <c r="C75" i="1" s="1"/>
  <c r="C77" i="1" s="1"/>
</calcChain>
</file>

<file path=xl/sharedStrings.xml><?xml version="1.0" encoding="utf-8"?>
<sst xmlns="http://schemas.openxmlformats.org/spreadsheetml/2006/main" count="70" uniqueCount="69">
  <si>
    <t>Maximale Punktzahl</t>
  </si>
  <si>
    <t>Petra Mustermann</t>
  </si>
  <si>
    <t>Aufgabe 1</t>
  </si>
  <si>
    <t>Aufgabe 2</t>
  </si>
  <si>
    <t>Aufgabe 3</t>
  </si>
  <si>
    <t>Aufgabe 4</t>
  </si>
  <si>
    <t>Erreichte Punktzahl A</t>
  </si>
  <si>
    <t>Quotient A</t>
  </si>
  <si>
    <t>A. Online Test 1 (L.A.)</t>
  </si>
  <si>
    <t>Maximalpunktzahl A</t>
  </si>
  <si>
    <t>Maximalpunktzahl B</t>
  </si>
  <si>
    <t>Erreichte Punktzahl B</t>
  </si>
  <si>
    <t>Quotient B</t>
  </si>
  <si>
    <t>Maximalpunktzahl D</t>
  </si>
  <si>
    <t>Erreichte Punktzahl D</t>
  </si>
  <si>
    <t>Quotient D</t>
  </si>
  <si>
    <t>Maximalpunktzahl E</t>
  </si>
  <si>
    <t>Erreichte Punktzahl E</t>
  </si>
  <si>
    <t>Zusatzaufgaben</t>
  </si>
  <si>
    <t>Maximalpunktzahl Zusatzaufgaben</t>
  </si>
  <si>
    <t>Stufenzahl Zusatzaufgaben</t>
  </si>
  <si>
    <t>Erreichte Punktzahl Zusatzaufgaben</t>
  </si>
  <si>
    <t>Gesamtquotient</t>
  </si>
  <si>
    <t>Stufenzahl</t>
  </si>
  <si>
    <t>GESAMTNOTE PRAKTIKUM</t>
  </si>
  <si>
    <t>Gesamtstufenzahl</t>
  </si>
  <si>
    <t>Note</t>
  </si>
  <si>
    <t>Hausaufgabenkontrolle</t>
  </si>
  <si>
    <t>Hintergrund</t>
  </si>
  <si>
    <t>Lampen ein- und ausschalten</t>
  </si>
  <si>
    <t>Start bei Klick</t>
  </si>
  <si>
    <t>C. VRML Miniprojekt</t>
  </si>
  <si>
    <t>Quotient C</t>
  </si>
  <si>
    <t>D. OpenGL Praktikum:</t>
  </si>
  <si>
    <t>B. Online Test 2 (GL)</t>
  </si>
  <si>
    <t>Rotate X, Y, Z, On, Off  funktioniert</t>
  </si>
  <si>
    <t>GL: FPS</t>
  </si>
  <si>
    <t>gelber Würfel korrekt (Pos., 10s Drehung)</t>
  </si>
  <si>
    <t>grüner Würfel korrekt (Pos., 5 s Drehung)</t>
  </si>
  <si>
    <t>gelbe Pyramide korrekt</t>
  </si>
  <si>
    <t>rote Pyramide korrekt</t>
  </si>
  <si>
    <t>blaue Pyramide korrekt</t>
  </si>
  <si>
    <t>alle drei Pyramiden rotieren mit Szene</t>
  </si>
  <si>
    <t>Kamera x, y, z-Achse</t>
  </si>
  <si>
    <t>Kamera Pyramidenspitze</t>
  </si>
  <si>
    <t>Kleiner Würfel schwarz rot</t>
  </si>
  <si>
    <t>Ambiente und spekulare Beleuchtung</t>
  </si>
  <si>
    <t>Texturierung</t>
  </si>
  <si>
    <t>Teekanne</t>
  </si>
  <si>
    <t>Cartoon-Shading</t>
  </si>
  <si>
    <t>Cartoon-shading ein und ausschalten</t>
  </si>
  <si>
    <t>grün in Textur mit mix</t>
  </si>
  <si>
    <t>GL: Slider für Cartoon Shading</t>
  </si>
  <si>
    <t>GL: Textur mehrfach auf Würfel</t>
  </si>
  <si>
    <t>VRML: Lichtquellen am Boden sichtbar</t>
  </si>
  <si>
    <t>Quotient Zusatzaufgaben</t>
  </si>
  <si>
    <t>5 Viewpoints (inkl. Vogelperspektive)</t>
  </si>
  <si>
    <t>VRML: Szene verschönern</t>
  </si>
  <si>
    <t>Eisläufer</t>
  </si>
  <si>
    <t>Eisläufer als Szenengraph mit DEF USE</t>
  </si>
  <si>
    <t>Marktplatz, Eisbahn, Häuser</t>
  </si>
  <si>
    <t>PROTO Eislauefer insg. 4 Eislaufer, ver. Kopf</t>
  </si>
  <si>
    <t>Eisläufercam + Benennung</t>
  </si>
  <si>
    <t>Laternen mit Scheinwerfer</t>
  </si>
  <si>
    <t>Animation des Eisläufers in Bögen</t>
  </si>
  <si>
    <t>Dauer der Animation: 40 s</t>
  </si>
  <si>
    <t>Eisläufer ausgerichtet, Beine bewegen sich</t>
  </si>
  <si>
    <t>Texturierung Häuser</t>
  </si>
  <si>
    <t>Nachtszenario, Taschenlamplen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</si>
</sst>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sz val="8"/>
      <name val="Arial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0" fontId="0" fillId="3" borderId="0" xfId="0" applyFill="1" applyAlignment="1"/>
    <xf numFmtId="0" fontId="0" fillId="0" borderId="0" xfId="0" applyFill="1"/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0" fillId="5" borderId="0" xfId="0" applyFill="1"/>
    <xf numFmtId="0" fontId="0" fillId="5" borderId="0" xfId="0" applyFill="1" applyAlignment="1"/>
    <xf numFmtId="0" fontId="0" fillId="6" borderId="0" xfId="0" applyFill="1"/>
    <xf numFmtId="0" fontId="0" fillId="7" borderId="0" xfId="0" applyFill="1"/>
    <xf numFmtId="0" fontId="0" fillId="7" borderId="0" xfId="0" applyFill="1" applyAlignment="1"/>
    <xf numFmtId="164" fontId="0" fillId="0" borderId="0" xfId="0" applyNumberFormat="1"/>
    <xf numFmtId="0" fontId="0" fillId="8" borderId="0" xfId="0" applyFill="1"/>
    <xf numFmtId="164" fontId="0" fillId="8" borderId="0" xfId="0" applyNumberFormat="1" applyFill="1"/>
    <xf numFmtId="0" fontId="2" fillId="9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A97" sqref="A97"/>
    </sheetView>
  </sheetViews>
  <sheetFormatPr baseColWidth="10" defaultRowHeight="12.75" x14ac:dyDescent="0.2"/>
  <cols>
    <col min="1" max="1" width="41.140625" customWidth="1"/>
  </cols>
  <sheetData>
    <row r="1" spans="1:3" ht="94.5" x14ac:dyDescent="0.2">
      <c r="B1" s="1" t="s">
        <v>0</v>
      </c>
      <c r="C1" s="1" t="s">
        <v>1</v>
      </c>
    </row>
    <row r="2" spans="1:3" x14ac:dyDescent="0.2">
      <c r="A2" s="3" t="s">
        <v>8</v>
      </c>
      <c r="B2" s="2"/>
      <c r="C2" s="2"/>
    </row>
    <row r="3" spans="1:3" x14ac:dyDescent="0.2">
      <c r="A3" t="s">
        <v>2</v>
      </c>
      <c r="B3" s="2">
        <v>4</v>
      </c>
      <c r="C3" s="2">
        <v>4</v>
      </c>
    </row>
    <row r="4" spans="1:3" x14ac:dyDescent="0.2">
      <c r="A4" t="s">
        <v>3</v>
      </c>
      <c r="B4" s="2">
        <v>4</v>
      </c>
      <c r="C4" s="2">
        <v>4</v>
      </c>
    </row>
    <row r="5" spans="1:3" x14ac:dyDescent="0.2">
      <c r="A5" t="s">
        <v>4</v>
      </c>
      <c r="B5" s="2">
        <v>4</v>
      </c>
      <c r="C5" s="2">
        <v>4</v>
      </c>
    </row>
    <row r="6" spans="1:3" x14ac:dyDescent="0.2">
      <c r="A6" t="s">
        <v>5</v>
      </c>
      <c r="B6" s="2">
        <v>4</v>
      </c>
      <c r="C6" s="2">
        <v>4</v>
      </c>
    </row>
    <row r="7" spans="1:3" x14ac:dyDescent="0.2">
      <c r="A7" t="s">
        <v>9</v>
      </c>
      <c r="B7" s="2">
        <f>SUM(B3:B6)</f>
        <v>16</v>
      </c>
      <c r="C7" s="2"/>
    </row>
    <row r="8" spans="1:3" x14ac:dyDescent="0.2">
      <c r="A8" t="s">
        <v>6</v>
      </c>
      <c r="B8" s="2"/>
      <c r="C8" s="2">
        <f t="shared" ref="C8" si="0">SUM(C3:C7)</f>
        <v>16</v>
      </c>
    </row>
    <row r="9" spans="1:3" x14ac:dyDescent="0.2">
      <c r="A9" s="3" t="s">
        <v>7</v>
      </c>
      <c r="B9" s="2"/>
      <c r="C9" s="4">
        <f t="shared" ref="C9" si="1">C8/$B$7*100</f>
        <v>100</v>
      </c>
    </row>
    <row r="10" spans="1:3" s="7" customFormat="1" x14ac:dyDescent="0.2">
      <c r="B10" s="8"/>
      <c r="C10" s="8"/>
    </row>
    <row r="11" spans="1:3" x14ac:dyDescent="0.2">
      <c r="B11" s="2"/>
      <c r="C11" s="2"/>
    </row>
    <row r="12" spans="1:3" x14ac:dyDescent="0.2">
      <c r="A12" s="5" t="s">
        <v>34</v>
      </c>
      <c r="B12" s="2"/>
      <c r="C12" s="2"/>
    </row>
    <row r="13" spans="1:3" x14ac:dyDescent="0.2">
      <c r="A13" t="s">
        <v>10</v>
      </c>
      <c r="B13" s="2">
        <v>20</v>
      </c>
      <c r="C13" s="2"/>
    </row>
    <row r="14" spans="1:3" x14ac:dyDescent="0.2">
      <c r="A14" t="s">
        <v>11</v>
      </c>
      <c r="B14" s="2"/>
      <c r="C14" s="2">
        <v>20</v>
      </c>
    </row>
    <row r="15" spans="1:3" x14ac:dyDescent="0.2">
      <c r="A15" s="5" t="s">
        <v>12</v>
      </c>
      <c r="B15" s="2"/>
      <c r="C15" s="6">
        <f t="shared" ref="C15" si="2">C14/$B$13*100</f>
        <v>100</v>
      </c>
    </row>
    <row r="16" spans="1:3" x14ac:dyDescent="0.2">
      <c r="B16" s="2"/>
      <c r="C16" s="2"/>
    </row>
    <row r="17" spans="1:3" x14ac:dyDescent="0.2">
      <c r="B17" s="2"/>
      <c r="C17" s="2"/>
    </row>
    <row r="18" spans="1:3" x14ac:dyDescent="0.2">
      <c r="A18" s="9" t="s">
        <v>31</v>
      </c>
      <c r="B18" s="2"/>
      <c r="C18" s="2"/>
    </row>
    <row r="19" spans="1:3" x14ac:dyDescent="0.2">
      <c r="A19" t="s">
        <v>58</v>
      </c>
      <c r="B19" s="2">
        <v>6</v>
      </c>
      <c r="C19" s="2">
        <v>6</v>
      </c>
    </row>
    <row r="20" spans="1:3" x14ac:dyDescent="0.2">
      <c r="A20" t="s">
        <v>59</v>
      </c>
      <c r="B20" s="2">
        <v>3</v>
      </c>
      <c r="C20" s="2">
        <v>3</v>
      </c>
    </row>
    <row r="21" spans="1:3" x14ac:dyDescent="0.2">
      <c r="A21" t="s">
        <v>60</v>
      </c>
      <c r="B21" s="2">
        <v>4</v>
      </c>
      <c r="C21" s="2">
        <v>4</v>
      </c>
    </row>
    <row r="22" spans="1:3" x14ac:dyDescent="0.2">
      <c r="A22" t="s">
        <v>61</v>
      </c>
      <c r="B22" s="2">
        <v>3</v>
      </c>
      <c r="C22" s="2">
        <v>3</v>
      </c>
    </row>
    <row r="23" spans="1:3" x14ac:dyDescent="0.2">
      <c r="A23" t="s">
        <v>56</v>
      </c>
      <c r="B23" s="2">
        <v>3</v>
      </c>
      <c r="C23" s="2">
        <v>3</v>
      </c>
    </row>
    <row r="24" spans="1:3" x14ac:dyDescent="0.2">
      <c r="A24" t="s">
        <v>62</v>
      </c>
      <c r="B24" s="2">
        <v>2</v>
      </c>
      <c r="C24" s="2">
        <v>2</v>
      </c>
    </row>
    <row r="25" spans="1:3" x14ac:dyDescent="0.2">
      <c r="A25" t="s">
        <v>63</v>
      </c>
      <c r="B25" s="2">
        <v>3</v>
      </c>
      <c r="C25" s="2">
        <v>3</v>
      </c>
    </row>
    <row r="26" spans="1:3" x14ac:dyDescent="0.2">
      <c r="A26" t="s">
        <v>28</v>
      </c>
      <c r="B26" s="2">
        <v>2</v>
      </c>
      <c r="C26" s="2">
        <v>2</v>
      </c>
    </row>
    <row r="27" spans="1:3" x14ac:dyDescent="0.2">
      <c r="A27" t="s">
        <v>29</v>
      </c>
      <c r="B27" s="2">
        <v>3</v>
      </c>
      <c r="C27" s="2">
        <v>3</v>
      </c>
    </row>
    <row r="28" spans="1:3" x14ac:dyDescent="0.2">
      <c r="A28" t="s">
        <v>64</v>
      </c>
      <c r="B28" s="2">
        <v>8</v>
      </c>
      <c r="C28" s="2">
        <v>8</v>
      </c>
    </row>
    <row r="29" spans="1:3" x14ac:dyDescent="0.2">
      <c r="A29" t="s">
        <v>30</v>
      </c>
      <c r="B29" s="2">
        <v>3</v>
      </c>
      <c r="C29" s="2">
        <v>3</v>
      </c>
    </row>
    <row r="30" spans="1:3" x14ac:dyDescent="0.2">
      <c r="A30" t="s">
        <v>65</v>
      </c>
      <c r="B30" s="2">
        <v>2</v>
      </c>
      <c r="C30" s="2">
        <v>2</v>
      </c>
    </row>
    <row r="31" spans="1:3" x14ac:dyDescent="0.2">
      <c r="A31" t="s">
        <v>66</v>
      </c>
      <c r="B31" s="2">
        <v>7</v>
      </c>
      <c r="C31" s="2">
        <v>7</v>
      </c>
    </row>
    <row r="32" spans="1:3" x14ac:dyDescent="0.2">
      <c r="A32" t="s">
        <v>67</v>
      </c>
      <c r="B32" s="2">
        <v>3</v>
      </c>
      <c r="C32" s="2">
        <v>3</v>
      </c>
    </row>
    <row r="33" spans="1:3" x14ac:dyDescent="0.2">
      <c r="A33" t="s">
        <v>68</v>
      </c>
      <c r="B33" s="2">
        <v>3</v>
      </c>
      <c r="C33" s="2">
        <v>3</v>
      </c>
    </row>
    <row r="34" spans="1:3" x14ac:dyDescent="0.2">
      <c r="A34" t="s">
        <v>13</v>
      </c>
      <c r="B34" s="2">
        <f>SUM(B19:B33)</f>
        <v>55</v>
      </c>
      <c r="C34" s="2"/>
    </row>
    <row r="35" spans="1:3" x14ac:dyDescent="0.2">
      <c r="A35" t="s">
        <v>14</v>
      </c>
      <c r="B35" s="2"/>
      <c r="C35" s="2">
        <f t="shared" ref="C35" si="3">SUM(C19:C34)</f>
        <v>55</v>
      </c>
    </row>
    <row r="36" spans="1:3" x14ac:dyDescent="0.2">
      <c r="A36" s="9" t="s">
        <v>32</v>
      </c>
      <c r="B36" s="2"/>
      <c r="C36" s="10">
        <f>C35/$B$34*100</f>
        <v>100</v>
      </c>
    </row>
    <row r="37" spans="1:3" x14ac:dyDescent="0.2">
      <c r="B37" s="2"/>
      <c r="C37" s="2"/>
    </row>
    <row r="38" spans="1:3" x14ac:dyDescent="0.2">
      <c r="B38" s="2"/>
      <c r="C38" s="2"/>
    </row>
    <row r="39" spans="1:3" x14ac:dyDescent="0.2">
      <c r="A39" s="11" t="s">
        <v>33</v>
      </c>
      <c r="B39" s="2"/>
      <c r="C39" s="2"/>
    </row>
    <row r="40" spans="1:3" x14ac:dyDescent="0.2">
      <c r="A40" t="s">
        <v>35</v>
      </c>
      <c r="B40" s="2">
        <v>3</v>
      </c>
      <c r="C40" s="2">
        <v>3</v>
      </c>
    </row>
    <row r="41" spans="1:3" x14ac:dyDescent="0.2">
      <c r="A41" t="s">
        <v>37</v>
      </c>
      <c r="B41" s="2">
        <v>2</v>
      </c>
      <c r="C41" s="2">
        <v>2</v>
      </c>
    </row>
    <row r="42" spans="1:3" x14ac:dyDescent="0.2">
      <c r="A42" t="s">
        <v>38</v>
      </c>
      <c r="B42" s="2">
        <v>3</v>
      </c>
      <c r="C42" s="2">
        <v>3</v>
      </c>
    </row>
    <row r="43" spans="1:3" x14ac:dyDescent="0.2">
      <c r="A43" t="s">
        <v>39</v>
      </c>
      <c r="B43" s="2">
        <v>4</v>
      </c>
      <c r="C43" s="2">
        <v>4</v>
      </c>
    </row>
    <row r="44" spans="1:3" x14ac:dyDescent="0.2">
      <c r="A44" t="s">
        <v>40</v>
      </c>
      <c r="B44" s="2">
        <v>3</v>
      </c>
      <c r="C44" s="2">
        <v>3</v>
      </c>
    </row>
    <row r="45" spans="1:3" x14ac:dyDescent="0.2">
      <c r="A45" t="s">
        <v>41</v>
      </c>
      <c r="B45" s="2">
        <v>3</v>
      </c>
      <c r="C45" s="2">
        <v>3</v>
      </c>
    </row>
    <row r="46" spans="1:3" x14ac:dyDescent="0.2">
      <c r="A46" t="s">
        <v>42</v>
      </c>
      <c r="B46" s="2">
        <v>1</v>
      </c>
      <c r="C46" s="2">
        <v>1</v>
      </c>
    </row>
    <row r="47" spans="1:3" x14ac:dyDescent="0.2">
      <c r="A47" t="s">
        <v>43</v>
      </c>
      <c r="B47" s="2">
        <v>3</v>
      </c>
      <c r="C47" s="2">
        <v>3</v>
      </c>
    </row>
    <row r="48" spans="1:3" x14ac:dyDescent="0.2">
      <c r="A48" t="s">
        <v>44</v>
      </c>
      <c r="B48" s="2">
        <v>2</v>
      </c>
      <c r="C48" s="2">
        <v>2</v>
      </c>
    </row>
    <row r="49" spans="1:3" x14ac:dyDescent="0.2">
      <c r="A49" t="s">
        <v>45</v>
      </c>
      <c r="B49" s="2">
        <v>3</v>
      </c>
      <c r="C49" s="2">
        <v>3</v>
      </c>
    </row>
    <row r="50" spans="1:3" x14ac:dyDescent="0.2">
      <c r="A50" t="s">
        <v>46</v>
      </c>
      <c r="B50" s="2">
        <v>5</v>
      </c>
      <c r="C50" s="2">
        <v>5</v>
      </c>
    </row>
    <row r="51" spans="1:3" x14ac:dyDescent="0.2">
      <c r="A51" t="s">
        <v>47</v>
      </c>
      <c r="B51" s="2">
        <v>4</v>
      </c>
      <c r="C51" s="2">
        <v>4</v>
      </c>
    </row>
    <row r="52" spans="1:3" x14ac:dyDescent="0.2">
      <c r="A52" t="s">
        <v>51</v>
      </c>
      <c r="B52" s="2">
        <v>1</v>
      </c>
      <c r="C52" s="2">
        <v>1</v>
      </c>
    </row>
    <row r="53" spans="1:3" x14ac:dyDescent="0.2">
      <c r="A53" t="s">
        <v>48</v>
      </c>
      <c r="B53" s="2">
        <v>3</v>
      </c>
      <c r="C53" s="2">
        <v>3</v>
      </c>
    </row>
    <row r="54" spans="1:3" x14ac:dyDescent="0.2">
      <c r="A54" t="s">
        <v>49</v>
      </c>
      <c r="B54" s="2">
        <v>4</v>
      </c>
      <c r="C54" s="2">
        <v>4</v>
      </c>
    </row>
    <row r="55" spans="1:3" x14ac:dyDescent="0.2">
      <c r="A55" t="s">
        <v>50</v>
      </c>
      <c r="B55" s="2">
        <v>1</v>
      </c>
      <c r="C55" s="2">
        <v>1</v>
      </c>
    </row>
    <row r="56" spans="1:3" x14ac:dyDescent="0.2">
      <c r="A56" t="s">
        <v>16</v>
      </c>
      <c r="B56" s="2">
        <f>SUM(B40:B55)</f>
        <v>45</v>
      </c>
      <c r="C56" s="2"/>
    </row>
    <row r="57" spans="1:3" x14ac:dyDescent="0.2">
      <c r="A57" t="s">
        <v>17</v>
      </c>
      <c r="B57" s="2"/>
      <c r="C57" s="2">
        <f>SUM(C40:C56)</f>
        <v>45</v>
      </c>
    </row>
    <row r="58" spans="1:3" x14ac:dyDescent="0.2">
      <c r="A58" s="11" t="s">
        <v>15</v>
      </c>
      <c r="B58" s="2"/>
      <c r="C58" s="12">
        <f>100*C57/$B$56</f>
        <v>100</v>
      </c>
    </row>
    <row r="59" spans="1:3" x14ac:dyDescent="0.2">
      <c r="A59" s="7"/>
      <c r="B59" s="8"/>
      <c r="C59" s="8"/>
    </row>
    <row r="60" spans="1:3" x14ac:dyDescent="0.2">
      <c r="A60" s="7"/>
      <c r="B60" s="8"/>
      <c r="C60" s="8"/>
    </row>
    <row r="61" spans="1:3" x14ac:dyDescent="0.2">
      <c r="A61" s="14" t="s">
        <v>22</v>
      </c>
      <c r="B61" s="8"/>
      <c r="C61" s="15">
        <f>IF(OR(C9&lt;30,C15&lt;30,C58&lt;50), 0, 0.05*C9+0.1*C15+0.5*C36+0.35*C58)</f>
        <v>100</v>
      </c>
    </row>
    <row r="62" spans="1:3" x14ac:dyDescent="0.2">
      <c r="A62" s="14" t="s">
        <v>23</v>
      </c>
      <c r="B62" s="2"/>
      <c r="C62" s="15">
        <f t="shared" ref="C62" si="4">IF(C61&lt;50,0,ROUND(((C61-50)/6.25)+0.5,0))</f>
        <v>9</v>
      </c>
    </row>
    <row r="63" spans="1:3" x14ac:dyDescent="0.2">
      <c r="B63" s="2"/>
      <c r="C63" s="2"/>
    </row>
    <row r="64" spans="1:3" x14ac:dyDescent="0.2">
      <c r="A64" s="13" t="s">
        <v>18</v>
      </c>
      <c r="C64" s="2"/>
    </row>
    <row r="65" spans="1:3" x14ac:dyDescent="0.2">
      <c r="A65" t="s">
        <v>36</v>
      </c>
      <c r="B65">
        <v>3</v>
      </c>
      <c r="C65">
        <v>3</v>
      </c>
    </row>
    <row r="66" spans="1:3" x14ac:dyDescent="0.2">
      <c r="A66" t="s">
        <v>52</v>
      </c>
      <c r="B66">
        <v>3</v>
      </c>
      <c r="C66">
        <v>3</v>
      </c>
    </row>
    <row r="67" spans="1:3" x14ac:dyDescent="0.2">
      <c r="A67" t="s">
        <v>53</v>
      </c>
      <c r="B67">
        <v>3</v>
      </c>
      <c r="C67">
        <v>3</v>
      </c>
    </row>
    <row r="68" spans="1:3" x14ac:dyDescent="0.2">
      <c r="A68" t="s">
        <v>54</v>
      </c>
      <c r="B68">
        <v>4</v>
      </c>
      <c r="C68">
        <v>4</v>
      </c>
    </row>
    <row r="69" spans="1:3" x14ac:dyDescent="0.2">
      <c r="A69" t="s">
        <v>57</v>
      </c>
      <c r="B69">
        <v>6</v>
      </c>
      <c r="C69">
        <v>6</v>
      </c>
    </row>
    <row r="70" spans="1:3" x14ac:dyDescent="0.2">
      <c r="A70" s="19" t="s">
        <v>27</v>
      </c>
      <c r="B70">
        <v>0</v>
      </c>
    </row>
    <row r="71" spans="1:3" x14ac:dyDescent="0.2">
      <c r="A71" t="s">
        <v>19</v>
      </c>
      <c r="B71">
        <f>SUM(B65:B70)</f>
        <v>19</v>
      </c>
    </row>
    <row r="72" spans="1:3" x14ac:dyDescent="0.2">
      <c r="A72" t="s">
        <v>21</v>
      </c>
      <c r="C72">
        <f>SUM(C65:C71)</f>
        <v>19</v>
      </c>
    </row>
    <row r="73" spans="1:3" x14ac:dyDescent="0.2">
      <c r="A73" t="s">
        <v>55</v>
      </c>
      <c r="C73">
        <f>100*C72/$B$71</f>
        <v>100</v>
      </c>
    </row>
    <row r="74" spans="1:3" x14ac:dyDescent="0.2">
      <c r="A74" s="13" t="s">
        <v>20</v>
      </c>
      <c r="C74" s="13">
        <f>IF(C73&lt;0,0,IF(C73&lt;20,0,IF(C73 &lt; 50,1,IF(C73&lt;85,2,3))))</f>
        <v>3</v>
      </c>
    </row>
    <row r="75" spans="1:3" x14ac:dyDescent="0.2">
      <c r="A75" s="14" t="s">
        <v>25</v>
      </c>
      <c r="C75" s="14">
        <f>IF(C62&gt;0,C74+C62,0)</f>
        <v>12</v>
      </c>
    </row>
    <row r="77" spans="1:3" x14ac:dyDescent="0.2">
      <c r="A77" s="17" t="s">
        <v>24</v>
      </c>
      <c r="C77" s="18">
        <f>VLOOKUP(C75,$B$81:$C$93,2,1)</f>
        <v>1</v>
      </c>
    </row>
    <row r="80" spans="1:3" x14ac:dyDescent="0.2">
      <c r="B80" t="s">
        <v>23</v>
      </c>
      <c r="C80" t="s">
        <v>26</v>
      </c>
    </row>
    <row r="81" spans="2:3" x14ac:dyDescent="0.2">
      <c r="B81">
        <v>0</v>
      </c>
      <c r="C81" s="16">
        <v>5</v>
      </c>
    </row>
    <row r="82" spans="2:3" x14ac:dyDescent="0.2">
      <c r="B82">
        <v>1</v>
      </c>
      <c r="C82" s="16">
        <v>4</v>
      </c>
    </row>
    <row r="83" spans="2:3" x14ac:dyDescent="0.2">
      <c r="B83">
        <v>2</v>
      </c>
      <c r="C83" s="16">
        <v>3.7</v>
      </c>
    </row>
    <row r="84" spans="2:3" x14ac:dyDescent="0.2">
      <c r="B84">
        <v>3</v>
      </c>
      <c r="C84" s="16">
        <v>3.3</v>
      </c>
    </row>
    <row r="85" spans="2:3" x14ac:dyDescent="0.2">
      <c r="B85">
        <v>4</v>
      </c>
      <c r="C85" s="16">
        <v>3</v>
      </c>
    </row>
    <row r="86" spans="2:3" x14ac:dyDescent="0.2">
      <c r="B86">
        <v>5</v>
      </c>
      <c r="C86" s="16">
        <v>2.7</v>
      </c>
    </row>
    <row r="87" spans="2:3" x14ac:dyDescent="0.2">
      <c r="B87">
        <v>6</v>
      </c>
      <c r="C87" s="16">
        <v>2.2999999999999998</v>
      </c>
    </row>
    <row r="88" spans="2:3" x14ac:dyDescent="0.2">
      <c r="B88">
        <v>7</v>
      </c>
      <c r="C88" s="16">
        <v>2</v>
      </c>
    </row>
    <row r="89" spans="2:3" x14ac:dyDescent="0.2">
      <c r="B89">
        <v>8</v>
      </c>
      <c r="C89" s="16">
        <v>1.7</v>
      </c>
    </row>
    <row r="90" spans="2:3" x14ac:dyDescent="0.2">
      <c r="B90">
        <v>9</v>
      </c>
      <c r="C90" s="16">
        <v>1.3</v>
      </c>
    </row>
    <row r="91" spans="2:3" x14ac:dyDescent="0.2">
      <c r="B91">
        <v>10</v>
      </c>
      <c r="C91" s="16">
        <v>1</v>
      </c>
    </row>
    <row r="92" spans="2:3" x14ac:dyDescent="0.2">
      <c r="B92">
        <v>11</v>
      </c>
      <c r="C92" s="16">
        <v>1</v>
      </c>
    </row>
    <row r="93" spans="2:3" x14ac:dyDescent="0.2">
      <c r="B93">
        <v>12</v>
      </c>
      <c r="C93" s="16">
        <v>1</v>
      </c>
    </row>
    <row r="94" spans="2:3" x14ac:dyDescent="0.2">
      <c r="B94">
        <v>13</v>
      </c>
      <c r="C94" s="16">
        <v>1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Hochschule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Ihr Benutzername</dc:creator>
  <cp:lastModifiedBy>ralf</cp:lastModifiedBy>
  <dcterms:created xsi:type="dcterms:W3CDTF">2009-02-01T18:59:05Z</dcterms:created>
  <dcterms:modified xsi:type="dcterms:W3CDTF">2020-03-22T16:28:55Z</dcterms:modified>
</cp:coreProperties>
</file>