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cept" sheetId="1" r:id="rId4"/>
    <sheet state="visible" name="User Journey" sheetId="2" r:id="rId5"/>
    <sheet state="visible" name="Product Goal" sheetId="3" r:id="rId6"/>
    <sheet state="visible" name="Product Backlog" sheetId="4" r:id="rId7"/>
    <sheet state="visible" name="Urutan PB" sheetId="5" r:id="rId8"/>
    <sheet state="visible" name="Sprint Planning" sheetId="6" r:id="rId9"/>
  </sheets>
  <definedNames/>
  <calcPr/>
  <extLst>
    <ext uri="GoogleSheetsCustomDataVersion2">
      <go:sheetsCustomData xmlns:go="http://customooxmlschemas.google.com/" r:id="rId10" roundtripDataChecksum="yn3clht55phl+sksbdCEPmbGF9EetZ2C90LD3mvUFhg="/>
    </ext>
  </extLst>
</workbook>
</file>

<file path=xl/comments1.xml><?xml version="1.0" encoding="utf-8"?>
<comments xmlns:r="http://schemas.openxmlformats.org/officeDocument/2006/relationships" xmlns="http://schemas.openxmlformats.org/spreadsheetml/2006/main">
  <authors>
    <author/>
  </authors>
  <commentList>
    <comment authorId="0" ref="E17">
      <text>
        <t xml:space="preserve">======
ID#AAAArJZrhoQ
Analisis Data Hujan    (2023-05-26 06:14:55)
1. Main data hujan yang akan digunakan untuk analisis estimasi debit sungai untuk menghitung kehandalan/ketersediaan adalah data hujan satelit terkoreksi
2. Data hujan diharapkan dalam bentuk 3D
3. Menghasilkan peta data hujan</t>
      </text>
    </comment>
    <comment authorId="0" ref="B24">
      <text>
        <t xml:space="preserve">======
ID#AAAArJZrhoM
Data Hujan    (2023-05-26 06:14:55)
1. Main data hujan untuk estimasi debit kehandalan adalah data hujan satelit.
2. Dibuat justifikasi pemilihan data satelit</t>
      </text>
    </comment>
    <comment authorId="0" ref="A10">
      <text>
        <t xml:space="preserve">======
ID#AAAArJZrhoI
Skematik Sungai    (2023-05-26 06:14:55)
1. Skematik sungai akan digunakan untuk memetakan aset dan pengguna air serta stasiun hujan dan debit
2. Skematik sungai akan digunakan untuk mengetahui titik-titik perhitungan debit andalan</t>
      </text>
    </comment>
    <comment authorId="0" ref="B29">
      <text>
        <t xml:space="preserve">======
ID#AAAArJZrhoA
Data Hujan Observasi    (2023-05-26 06:14:55)
1. Data Hujan Observasi digunakan untuk mengkoreksi Data Hujan satelit
2. Dibuat peta data hujan</t>
      </text>
    </comment>
    <comment authorId="0" ref="G30">
      <text>
        <t xml:space="preserve">======
ID#AAAArJZrhn8
Output    (2023-05-26 06:14:55)
Output/keluaran dari model rainfall runoff adalah nilai estimasi debit untuk perhitungan ketersediaan air</t>
      </text>
    </comment>
    <comment authorId="0" ref="I17">
      <text>
        <t xml:space="preserve">======
ID#AAAArJZrhn0
Ketersediaan Air    (2023-05-26 06:14:55)
1. Perhitungan ketersediaan air mengikuti aturan probabilitas sesuai juklak RAAT dan RTOW
2. Perhitungan ketersediaan air atau kehandalan menggunakan debit dari hasil keluaran model
3. Perhitungan ketersediaan menghasilkan tabel dan grafik
4. Perhitungan ketersediaan air dilakukan secara otomatis</t>
      </text>
    </comment>
  </commentList>
  <extLst>
    <ext uri="GoogleSheetsCustomDataVersion2">
      <go:sheetsCustomData xmlns:go="http://customooxmlschemas.google.com/" r:id="rId1" roundtripDataSignature="AMtx7mgFOsA3dYHQfMrRB8YNjGAQU7SXDg=="/>
    </ext>
  </extLst>
</comments>
</file>

<file path=xl/comments2.xml><?xml version="1.0" encoding="utf-8"?>
<comments xmlns:r="http://schemas.openxmlformats.org/officeDocument/2006/relationships" xmlns="http://schemas.openxmlformats.org/spreadsheetml/2006/main">
  <authors>
    <author/>
  </authors>
  <commentList>
    <comment authorId="0" ref="B5">
      <text>
        <t xml:space="preserve">======
ID#AAAArJZrhoE
User Persona    (2023-05-26 06:14:55)
Harus diidentifikasi per individu</t>
      </text>
    </comment>
    <comment authorId="0" ref="B23">
      <text>
        <t xml:space="preserve">======
ID#AAAArJZrhn4
User Journey    (2023-05-26 06:14:55)
Harus diidentifikasi per individu</t>
      </text>
    </comment>
  </commentList>
  <extLst>
    <ext uri="GoogleSheetsCustomDataVersion2">
      <go:sheetsCustomData xmlns:go="http://customooxmlschemas.google.com/" r:id="rId1" roundtripDataSignature="AMtx7mjV+upSXTpHQlHEj1D2QBPPWvdfZQ=="/>
    </ext>
  </extLst>
</comments>
</file>

<file path=xl/sharedStrings.xml><?xml version="1.0" encoding="utf-8"?>
<sst xmlns="http://schemas.openxmlformats.org/spreadsheetml/2006/main" count="460" uniqueCount="172">
  <si>
    <t>The Concept of Water Allocation using Satellite Rainfall Data</t>
  </si>
  <si>
    <t>Analisis Kebutuhan Air</t>
  </si>
  <si>
    <r>
      <rPr>
        <rFont val="Calibri"/>
        <b/>
        <color theme="1"/>
        <sz val="12.0"/>
      </rPr>
      <t xml:space="preserve">BACKGROUND:
</t>
    </r>
    <r>
      <rPr>
        <rFont val="Calibri"/>
        <b val="0"/>
        <color theme="1"/>
        <sz val="12.0"/>
      </rPr>
      <t>Direktorat Sumber Daya Air ingin membangun sebuah sistem pendukung water management terutama dalam penyusunan alokasi air secara otomatis menggunakan data hujan satelit sebagai pengganti data debit dalam proses perencanaannya. Target user adalah seluruh elemen yang ingin menyusun alokasi air di suatu wilayah kerja di Indoensia. Untuk itu perlu dikembangkan sebuah produk yang dapat menjawab tantangan tersebut.</t>
    </r>
    <r>
      <rPr>
        <rFont val="Calibri"/>
        <b/>
        <color theme="1"/>
        <sz val="12.0"/>
      </rPr>
      <t xml:space="preserve">
disclaimer: untuk mid term proses ini hanya terbatas pada perhitungan ketersediaan air.</t>
    </r>
  </si>
  <si>
    <t>Skematik Sungai</t>
  </si>
  <si>
    <t>Analisis RTOW</t>
  </si>
  <si>
    <t>Alokasi Air</t>
  </si>
  <si>
    <t>Analisis Data Hujan</t>
  </si>
  <si>
    <t>Analisis Ketersediaan Air</t>
  </si>
  <si>
    <r>
      <rPr>
        <rFont val="Calibri"/>
        <b/>
        <color theme="1"/>
        <sz val="11.0"/>
      </rPr>
      <t xml:space="preserve">PAIN
</t>
    </r>
    <r>
      <rPr>
        <rFont val="Calibri"/>
        <b val="0"/>
        <color theme="1"/>
        <sz val="11.0"/>
      </rPr>
      <t>1. Tidak semua titik pengambilan air untuk pengguna memiliki infrastruktur pengukur debit.
2. Pun jika ada, biasanya hanya mengukur tinggi muka air dan biasanya tidak memiliki rating curve equation untuk merubah nilai TMA menjadi debit
3. Nilai debit bisa diestimasi dari nilai hujan, namun biasanya tidak terdapat stasiun hujan dengan range data yang panjang, lengkap, dan tersebar merata di seluruh DAS
4. Perhitungan yang cukup panjang jika harus menggunakan sistem manual</t>
    </r>
  </si>
  <si>
    <r>
      <rPr>
        <rFont val="Calibri"/>
        <b/>
        <color theme="1"/>
        <sz val="11.0"/>
      </rPr>
      <t xml:space="preserve">GAIN
</t>
    </r>
    <r>
      <rPr>
        <rFont val="Calibri"/>
        <b val="0"/>
        <color theme="1"/>
        <sz val="11.0"/>
      </rPr>
      <t>1. Akan lebih mudah ketika ada sebuah sistem untuk mengestimasi nilai debit di setiap titik kebutuhan
2. Untuk mengestimasi nilai debit dibutuhkan data hujan yang lengkap, akan lebih mudah jika menggunakan data hujan satelit
3. Sistem otomatis akan memudahkan dalam proses analisis</t>
    </r>
  </si>
  <si>
    <t>Data Hujan Satelit</t>
  </si>
  <si>
    <t>Model Rainfall-Runoff</t>
  </si>
  <si>
    <t>Data Hujan Observasi</t>
  </si>
  <si>
    <t>Debit</t>
  </si>
  <si>
    <t>KETERSEDIAAN AIR RAAT MENGGUNAKAN DATA HUJAN SATELIT</t>
  </si>
  <si>
    <t>USER PERSONA</t>
  </si>
  <si>
    <t>ANALISIS DATA HUJAN</t>
  </si>
  <si>
    <t>ANALISIS PEMBANGKITAN DEBIT</t>
  </si>
  <si>
    <t>ANALISIS KETERSEDIAAN AIR</t>
  </si>
  <si>
    <r>
      <rPr>
        <rFont val="Calibri"/>
        <b/>
        <color theme="1"/>
        <sz val="11.0"/>
      </rPr>
      <t xml:space="preserve">PAIN
</t>
    </r>
    <r>
      <rPr>
        <rFont val="Calibri"/>
        <b val="0"/>
        <color theme="1"/>
        <sz val="11.0"/>
      </rPr>
      <t>1. Tidak adanya peta data hujan.
2. Banyak area yang tidak tercover oleh stasiun pengukur hujan.
3. Banyak stasiun hujan yang datanya tidak lengkap dan tidak panjang (minimal 10 tahun)
4. Banyak data hujan yang perlu untuk diuji kebenerannya.
5. Analisis data hujan jika dilakukan secara manual akan membutuhkan waktu yang cukup lama dan SDM yang banyak.</t>
    </r>
  </si>
  <si>
    <r>
      <rPr>
        <rFont val="Calibri"/>
        <b/>
        <color theme="1"/>
        <sz val="11.0"/>
      </rPr>
      <t xml:space="preserve">GAIN
</t>
    </r>
    <r>
      <rPr>
        <rFont val="Calibri"/>
        <b val="0"/>
        <color theme="1"/>
        <sz val="11.0"/>
      </rPr>
      <t>1. Analisis data hujan akan mudah dilakukan jika terdapat peta data hujan baik secara spasial ataupun temporal.
2. Adanya data hujan sekunder yang dapat mencover seluruh area kajian dengan resolusi yang baik secara spasial dan temporal, termasuk memenuhi kriteria panjang data.
3. Data hujan sekunder yang akan digunakan akan lebih bagus apabila telah dikoreksi.
4. Akan lebih baik ketika ada sistem untuk melakukan analisis dat hujan dari A hingga Z secara otomatis untuk membuat proses menjadi efektif dan efisien.</t>
    </r>
  </si>
  <si>
    <r>
      <rPr>
        <rFont val="Calibri"/>
        <b/>
        <color theme="1"/>
        <sz val="11.0"/>
      </rPr>
      <t xml:space="preserve">PAIN
</t>
    </r>
    <r>
      <rPr>
        <rFont val="Calibri"/>
        <b val="0"/>
        <color theme="1"/>
        <sz val="11.0"/>
      </rPr>
      <t>1. Tidak semua titik pengambilan air (titik kontrol) memiliki stasiun pengukur debit.
2. Tidak dapat menghitung kehandalan debit kalau tidak ada data debit historis.
3. Pengestimasian nilai debit untuk semua titik pengambilan air cukup rumit dan membutuhkan waktu yang lama.</t>
    </r>
  </si>
  <si>
    <r>
      <rPr>
        <rFont val="Calibri"/>
        <b/>
        <color theme="1"/>
        <sz val="11.0"/>
      </rPr>
      <t xml:space="preserve">GAIN
</t>
    </r>
    <r>
      <rPr>
        <rFont val="Calibri"/>
        <b val="0"/>
        <color theme="1"/>
        <sz val="11.0"/>
      </rPr>
      <t>1. Debit sungai dapat diestimasi menggunakan pembangkitan debit.
2. Skema titik pengambilan air akan memudahkan dalam proses assessment pembangkitan debit.
3. Model Hidrologi dapat memudahkan proses perhitungan secara sekaligus.</t>
    </r>
  </si>
  <si>
    <r>
      <rPr>
        <rFont val="Calibri"/>
        <b/>
        <color theme="1"/>
        <sz val="11.0"/>
      </rPr>
      <t xml:space="preserve">PAIN
</t>
    </r>
    <r>
      <rPr>
        <rFont val="Calibri"/>
        <b val="0"/>
        <color theme="1"/>
        <sz val="11.0"/>
      </rPr>
      <t>1. Tidak mengetahui lokasi pengambilan air dan sumber air.
2. Tidak adanya data debit yang mencukupi untuk analisis
3. Perhitungan ketersediaan air harus dilakukan satu persatu untuk setiap lokasi pengambilan air.</t>
    </r>
  </si>
  <si>
    <r>
      <rPr>
        <rFont val="Calibri"/>
        <b/>
        <color theme="1"/>
        <sz val="11.0"/>
      </rPr>
      <t xml:space="preserve">GAIN
</t>
    </r>
    <r>
      <rPr>
        <rFont val="Calibri"/>
        <b val="0"/>
        <color theme="1"/>
        <sz val="11.0"/>
      </rPr>
      <t>1. Skema jaringan sungai dan titik pengambilan air dari proses pembangkitan debit dapat digunakan untuk analisis ketersediaan air.
2. Debit hasil pembangkitan debit dapat digunakan untuk analisis ketersediaan air.
3. Script otomatis dapat memudahkan pekerjaan secara sekaligus dengan waktu yang singkat.</t>
    </r>
  </si>
  <si>
    <t>USER JOURNEY</t>
  </si>
  <si>
    <t>Analisis Pembangkitan Debit</t>
  </si>
  <si>
    <r>
      <rPr>
        <rFont val="Calibri"/>
        <b/>
        <color theme="1"/>
        <sz val="11.0"/>
      </rPr>
      <t xml:space="preserve">Scenario: </t>
    </r>
    <r>
      <rPr>
        <rFont val="Calibri"/>
        <b val="0"/>
        <color theme="1"/>
        <sz val="11.0"/>
      </rPr>
      <t>Analisis data hujan menggunakan data sekunder sebagai pengganti data primer untuk spasial dan temporal yang lebih baik untuk proses pembangkitan debit</t>
    </r>
  </si>
  <si>
    <r>
      <rPr>
        <rFont val="Calibri"/>
        <b/>
        <color theme="1"/>
        <sz val="11.0"/>
      </rPr>
      <t xml:space="preserve">Scenario: </t>
    </r>
    <r>
      <rPr>
        <rFont val="Calibri"/>
        <b val="0"/>
        <color theme="1"/>
        <sz val="11.0"/>
      </rPr>
      <t>Pembangkitan debit untuk semua kontrol point pengambilan air menggunakan data hujan sekunder terkoreksi</t>
    </r>
  </si>
  <si>
    <r>
      <rPr>
        <rFont val="Calibri"/>
        <b/>
        <color theme="1"/>
        <sz val="11.0"/>
      </rPr>
      <t xml:space="preserve">Scenario: </t>
    </r>
    <r>
      <rPr>
        <rFont val="Calibri"/>
        <b val="0"/>
        <color theme="1"/>
        <sz val="11.0"/>
      </rPr>
      <t>Perhitungan ketersediaan air menggunakan data debit hasil estimasi dengan standar probabilitas pada juklak secara otomatis</t>
    </r>
  </si>
  <si>
    <t>Step 1</t>
  </si>
  <si>
    <t>Step 2</t>
  </si>
  <si>
    <t>Step 3</t>
  </si>
  <si>
    <t>Step 4</t>
  </si>
  <si>
    <t>Step 5</t>
  </si>
  <si>
    <t>Step 6</t>
  </si>
  <si>
    <t>Activity</t>
  </si>
  <si>
    <t>Collecting Data Hujan Primer dan Sekunder dan pembuatan peta data</t>
  </si>
  <si>
    <t>Inventarisasi, perapihan, update, dan otomatisasi script existing</t>
  </si>
  <si>
    <t>Proses pengujian data hujan primer</t>
  </si>
  <si>
    <t>Pemilihan stasiun hujan primer dan proses koreksi data hujan sekunder</t>
  </si>
  <si>
    <t>Output: 1. Peta data hujan Spasial dan temporal
2. Data hujan sekunder terkoreksi dalam bentuk NetCDF</t>
  </si>
  <si>
    <t>Listing all control points pengambilan air untuk diestimasi debitnya</t>
  </si>
  <si>
    <t>Inventarisasi dan adjusment model hidrologi existing</t>
  </si>
  <si>
    <t>Simulasi model hidrologi menggunakan data hujan sekunder terkoreksi</t>
  </si>
  <si>
    <t>Validasi data debit hasil estimasi</t>
  </si>
  <si>
    <t>Pembuatan Rating Curve (optional)</t>
  </si>
  <si>
    <t>Output: Data debit sungai hasil estimasi untuk seluruh kontrol point dalam bentuk excel dan dss</t>
  </si>
  <si>
    <t>Listing all control points untuk dihitung debit andalannya</t>
  </si>
  <si>
    <t>Perhitungan ketersediaan air dengan probabilitas sesuai juklak</t>
  </si>
  <si>
    <t>Output: 1. Tabel ketersediaan air untuk semua kontrol point dan semua probabilitas
2. Grafik ketersediaan air</t>
  </si>
  <si>
    <t>Experience</t>
  </si>
  <si>
    <t>* Data biasanya dalam bentuk pdf atau excel yang memiliki format berbeda2
* Data sekunder biasanya memiliki ukuran data besar</t>
  </si>
  <si>
    <t>* biasanya script akan banyak dan waktu yang dibutuhkan untuk proses running akan cukup banyak</t>
  </si>
  <si>
    <t>* Banyak data yang tidak bagus sehingga kemungkinan banyak yang terbuang
* Proses cukup banyak dan panjang jika harus manual</t>
  </si>
  <si>
    <t>* ada area yang berbeda zona musim tidak memiliki stasiun hujan primer
* Proses cukup banyak dan panjang jika harus manual</t>
  </si>
  <si>
    <t>* Biasanya data 3D tidak terbaca dengan baik di proses model hidrologi</t>
  </si>
  <si>
    <t>Biasanya beberapa titik tidak memiliki koordinat, atau salah lokasi</t>
  </si>
  <si>
    <t>Biasanya beberapa kontrol point tidak terdefinisikan dalam model untuk orde sungai yang kecil</t>
  </si>
  <si>
    <t>* Biasanya data 3D tidak terbaca dengan baik
* Proses input data 3D cukup sulit untuk diotomatisasi</t>
  </si>
  <si>
    <t>* Biasanya data debit observasi tidak banyak
* Bias akan cukup besar karena menggunakan data hujan sekunder</t>
  </si>
  <si>
    <t>* Perlu membuat model hidraulik dan data cross section</t>
  </si>
  <si>
    <t>Dalam bentuk excel perlu untuk diambil satu persatu</t>
  </si>
  <si>
    <t>* biasanya script akan banyak dan waktu yang dibutuhkan untuk proses running akan cukup banyak 
* Data DSS memerlukan learning development script</t>
  </si>
  <si>
    <t>Jika terdapat bendungan, menggunakan probabilitas yang berbeda</t>
  </si>
  <si>
    <t>Long Term</t>
  </si>
  <si>
    <t>Mid Term</t>
  </si>
  <si>
    <t>Short Term</t>
  </si>
  <si>
    <r>
      <rPr>
        <rFont val="Calibri"/>
        <b/>
        <color theme="1"/>
        <sz val="11.0"/>
      </rPr>
      <t xml:space="preserve">PRODUCT GOAL:
</t>
    </r>
    <r>
      <rPr>
        <rFont val="Calibri"/>
        <color theme="1"/>
        <sz val="11.0"/>
      </rPr>
      <t>Penyusunan RAAT Menggunakan Data Hujan Satelit has goal:
Untuk mewujudkan tujuan Indonesia Water Management System khususnya perencanaan Alokasi Air,
We know we have achieved the goal when we see:
Terbangunnya sistem penyusunan alokasi air menggunakan data hujan satelit sebagai pengganti data debit secara otomatis. Pada project ini akan berfokus pada Mid Term Goal, di mana terbangunnya sistem perhitungan ketersediaan air menggunakan data hujan satelit terkoreksi secara semi-otomatis
at the end of August 2023</t>
    </r>
  </si>
  <si>
    <t>Kode Produk</t>
  </si>
  <si>
    <t>PRODUCT BACKLOG</t>
  </si>
  <si>
    <t>DoD</t>
  </si>
  <si>
    <t>Level (0-10)</t>
  </si>
  <si>
    <t>Doc. Requirement</t>
  </si>
  <si>
    <t>PIC</t>
  </si>
  <si>
    <t>Pull to Sprint Juni</t>
  </si>
  <si>
    <t>RS01</t>
  </si>
  <si>
    <t>Collecting Data Hujan Observasi</t>
  </si>
  <si>
    <t>Data hujan dalam bentuk excel 1 document dan rapih, beserta data koordinat lon lat dan nama stasiun, target hingga data tahun 2022</t>
  </si>
  <si>
    <t>Rahma</t>
  </si>
  <si>
    <t>v</t>
  </si>
  <si>
    <t>RS02</t>
  </si>
  <si>
    <t>Collecting Data Hujan Satelit</t>
  </si>
  <si>
    <t>Data hujan dalam bentuk 1 file siap digunakan minimal 20 tahun (semua stasiun hujan yang dapat dipakai GPM, CHIRPS, GSMAP)</t>
  </si>
  <si>
    <t>RS03</t>
  </si>
  <si>
    <t>Pembuatan peta data hujan spasial</t>
  </si>
  <si>
    <t>Peta spasial stasiun hujan pada DAS dengan coverage stasiun hujan dan ketersediaan data</t>
  </si>
  <si>
    <t>Panji</t>
  </si>
  <si>
    <t>RS04</t>
  </si>
  <si>
    <t>Pembuatan peta data hujan temporal</t>
  </si>
  <si>
    <t>Peta data hujan tabel berisi nama stasiun, koordinat, kelengkapan panjang data hujan (perbulan)</t>
  </si>
  <si>
    <t>RS05</t>
  </si>
  <si>
    <t>Inventarisasi, perapihan, dan update script existing download data satelit</t>
  </si>
  <si>
    <t>Script tergabung disertai check list kelengkapan script, script dapat berjalan secara otomatis, disimpan di github</t>
  </si>
  <si>
    <t>Penjelasan tiap part script, seperti short explanation, data input, dan output (purposes)</t>
  </si>
  <si>
    <t>RS06</t>
  </si>
  <si>
    <t>Inventarisasi, perapihan, dan update script existing perapihan data hujan observasi</t>
  </si>
  <si>
    <t>RS07</t>
  </si>
  <si>
    <t>Inventarisasi, perapihan, dan update script existing pengujian data hujan observasi</t>
  </si>
  <si>
    <t>Happy dan Rahma</t>
  </si>
  <si>
    <t>RS08</t>
  </si>
  <si>
    <t>Inventarisasi, perapihan, dan update script existing koreksi data hujan satelit</t>
  </si>
  <si>
    <t>Happy</t>
  </si>
  <si>
    <t>RS09</t>
  </si>
  <si>
    <t>Penyusunan script koreksi data satelit hujan untuk area yang tidak memiliki stasiun hujan observasi</t>
  </si>
  <si>
    <t>RS10</t>
  </si>
  <si>
    <t>Uji data hujan observasi semua stasiun</t>
  </si>
  <si>
    <t>Uji konsistensi, homogeniti, trend, musiman hujan, pencilan</t>
  </si>
  <si>
    <t>RS11</t>
  </si>
  <si>
    <t>pemilihan stasiun hujan observasi acuan</t>
  </si>
  <si>
    <t>list stasiun dan data hujan</t>
  </si>
  <si>
    <t>RS12</t>
  </si>
  <si>
    <t>Justifikasi Pemilihan Data Hujan Satelit</t>
  </si>
  <si>
    <t>Jenis Satelit dengan nilai paling mendekati observasi</t>
  </si>
  <si>
    <t>RS13</t>
  </si>
  <si>
    <t>Koreksi data hujan satelit + Interpolasi wilayah tanpa stasiun hujan</t>
  </si>
  <si>
    <t>intensitas rendah, sedang, tinggi, *ekstrim. Output dalam bentuk NetCDF 3D seluruh grid hujan (jika tidak bisa excel)</t>
  </si>
  <si>
    <t>RS14</t>
  </si>
  <si>
    <t>Listing all control point pengambilan air</t>
  </si>
  <si>
    <t>list water user, koordinat, peta spasial pada jaringan sungai (.shp), penentuan titik pengestimasian debit menggunakan model</t>
  </si>
  <si>
    <t>RS15</t>
  </si>
  <si>
    <t>Collecting data debit</t>
  </si>
  <si>
    <t>nama stasiun pengukur debit/TMA, koordinat, shapefile stasiun, data debit /TMA dirapihkan siap pakai, Pengubahan data TMA ke debit menggunakan rating curve</t>
  </si>
  <si>
    <t>RS16</t>
  </si>
  <si>
    <t>Pembuatan rating curve menggunakan RAS*</t>
  </si>
  <si>
    <t>Persamaan rating curve, menggunakan cross section</t>
  </si>
  <si>
    <t>RS17</t>
  </si>
  <si>
    <t>Pembuatan titik-titik pengambilan nilai debit pada model existing, pembuatan wadah model untuk simulasi menggunakan data hujan satelit, pembuatan wadah untuk validasi model hidrologi, Memasukkan RTOW pada Model Hidro dan sistem pengeluaran</t>
  </si>
  <si>
    <t>RS18</t>
  </si>
  <si>
    <t>Validasi debit simulasi menggunakan data hujan observasi</t>
  </si>
  <si>
    <t>simulasi model hidrologi menggunakan data hujan observasi, validasi debit hasil simulasi dengan debit hasil pengukuran, hitung nilai NSE, Pbias, RMSE, peak dan volume untuk event tertentu</t>
  </si>
  <si>
    <t>RS19</t>
  </si>
  <si>
    <t>simulasi model hidrologi menggunakan data hujan satelit</t>
  </si>
  <si>
    <t>simulasi model hidrologi, output dalam bentuk dss, output dalam bentuk excel tiap control point</t>
  </si>
  <si>
    <t>RS20</t>
  </si>
  <si>
    <t>Validasi debit simulasi menggunakan data hujan satelit</t>
  </si>
  <si>
    <t>RS21</t>
  </si>
  <si>
    <t>Listing all control point perhitungan debit andalan</t>
  </si>
  <si>
    <t>list titik perhitungan air, dan detail sumber air (model + pengukuran)</t>
  </si>
  <si>
    <t>RS22</t>
  </si>
  <si>
    <t>Inventarisasi, perapihan, dan update script existing perhitungan ketersediaan air</t>
  </si>
  <si>
    <t>Script tergabung disertai check list kelengkapan script, script dapat berjalan secara otomatis</t>
  </si>
  <si>
    <t>RS23</t>
  </si>
  <si>
    <t>Penyusunan script perhitungan ketersediaan air menggunakan data format .dss</t>
  </si>
  <si>
    <t>Script tergabung disertai check list kelengkapan script, script dapat berjalan secara otomatis, output contoh 1 titik di keluarkan hasilnya</t>
  </si>
  <si>
    <t>RS24</t>
  </si>
  <si>
    <t>Perhitungan ketersediaan air</t>
  </si>
  <si>
    <t>Sesuai probabilitas pada juklak dan dengan output time series dan grafik</t>
  </si>
  <si>
    <t>SPRINT PLANNING 1 (Juni)</t>
  </si>
  <si>
    <t>SPRINT PLANNING 2 (Juli)</t>
  </si>
  <si>
    <t>priority sprint 2</t>
  </si>
  <si>
    <t>Next Sprint (Agustus)</t>
  </si>
  <si>
    <t>Bulan</t>
  </si>
  <si>
    <t>Hari Kerja</t>
  </si>
  <si>
    <t>Point</t>
  </si>
  <si>
    <t>Juni</t>
  </si>
  <si>
    <t>Juli</t>
  </si>
  <si>
    <t>Agustus</t>
  </si>
  <si>
    <t>total days</t>
  </si>
  <si>
    <t>total point</t>
  </si>
  <si>
    <t>Sprint Planning Juni</t>
  </si>
  <si>
    <t>Target</t>
  </si>
  <si>
    <t>Produk</t>
  </si>
  <si>
    <t>Level</t>
  </si>
  <si>
    <t>Doc Requirement</t>
  </si>
  <si>
    <t>Status</t>
  </si>
  <si>
    <t>Keterangan</t>
  </si>
  <si>
    <t>x</t>
  </si>
  <si>
    <t>hanya satelit GsMAP dan CHIRPS</t>
  </si>
  <si>
    <t>Total</t>
  </si>
  <si>
    <t>Sprint Planning Juli</t>
  </si>
  <si>
    <t>satelit GPM</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</si>
</sst>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14.0"/>
      <color theme="1"/>
      <name val="Calibri"/>
    </font>
    <font/>
    <font>
      <b/>
      <sz val="11.0"/>
      <color theme="1"/>
      <name val="Calibri"/>
    </font>
    <font>
      <b/>
      <sz val="12.0"/>
      <color theme="1"/>
      <name val="Calibri"/>
    </font>
    <font>
      <sz val="11.0"/>
      <color theme="1"/>
      <name val="Calibri"/>
    </font>
    <font>
      <sz val="11.0"/>
      <color rgb="FFFF0000"/>
      <name val="Calibri"/>
    </font>
    <font>
      <b/>
      <color theme="1"/>
      <name val="Calibri"/>
      <scheme val="minor"/>
    </font>
    <font>
      <b/>
      <sz val="36.0"/>
      <color theme="1"/>
      <name val="Calibri"/>
      <scheme val="minor"/>
    </font>
    <font>
      <b/>
      <sz val="28.0"/>
      <color theme="1"/>
      <name val="Calibri"/>
    </font>
    <font>
      <b/>
      <sz val="18.0"/>
      <color theme="1"/>
      <name val="Calibri"/>
    </font>
    <font>
      <sz val="11.0"/>
      <color theme="1"/>
      <name val="Times New Roman"/>
    </font>
    <font>
      <color theme="1"/>
      <name val="Calibri"/>
      <scheme val="minor"/>
    </font>
    <font>
      <b/>
      <i/>
      <color theme="1"/>
      <name val="Calibri"/>
      <scheme val="minor"/>
    </font>
    <font>
      <b/>
      <sz val="11.0"/>
      <color theme="1"/>
      <name val="Calibri"/>
      <scheme val="minor"/>
    </font>
  </fonts>
  <fills count="16">
    <fill>
      <patternFill patternType="none"/>
    </fill>
    <fill>
      <patternFill patternType="lightGray"/>
    </fill>
    <fill>
      <patternFill patternType="solid">
        <fgColor rgb="FFF2F2F2"/>
        <bgColor rgb="FFF2F2F2"/>
      </patternFill>
    </fill>
    <fill>
      <patternFill patternType="solid">
        <fgColor rgb="FFFEF2CB"/>
        <bgColor rgb="FFFEF2CB"/>
      </patternFill>
    </fill>
    <fill>
      <patternFill patternType="solid">
        <fgColor rgb="FFECECEC"/>
        <bgColor rgb="FFECECEC"/>
      </patternFill>
    </fill>
    <fill>
      <patternFill patternType="solid">
        <fgColor rgb="FFFBE4D5"/>
        <bgColor rgb="FFFBE4D5"/>
      </patternFill>
    </fill>
    <fill>
      <patternFill patternType="solid">
        <fgColor rgb="FFDEEAF6"/>
        <bgColor rgb="FFDEEAF6"/>
      </patternFill>
    </fill>
    <fill>
      <patternFill patternType="solid">
        <fgColor rgb="FFE2EFD9"/>
        <bgColor rgb="FFE2EFD9"/>
      </patternFill>
    </fill>
    <fill>
      <patternFill patternType="solid">
        <fgColor rgb="FFFFC000"/>
        <bgColor rgb="FFFFC000"/>
      </patternFill>
    </fill>
    <fill>
      <patternFill patternType="solid">
        <fgColor rgb="FFD6DCE4"/>
        <bgColor rgb="FFD6DCE4"/>
      </patternFill>
    </fill>
    <fill>
      <patternFill patternType="solid">
        <fgColor rgb="FF00B0F0"/>
        <bgColor rgb="FF00B0F0"/>
      </patternFill>
    </fill>
    <fill>
      <patternFill patternType="solid">
        <fgColor rgb="FFFF9999"/>
        <bgColor rgb="FFFF9999"/>
      </patternFill>
    </fill>
    <fill>
      <patternFill patternType="solid">
        <fgColor rgb="FFD9E2F3"/>
        <bgColor rgb="FFD9E2F3"/>
      </patternFill>
    </fill>
    <fill>
      <patternFill patternType="solid">
        <fgColor rgb="FFD0CECE"/>
        <bgColor rgb="FFD0CECE"/>
      </patternFill>
    </fill>
    <fill>
      <patternFill patternType="solid">
        <fgColor rgb="FFFFFF00"/>
        <bgColor rgb="FFFFFF00"/>
      </patternFill>
    </fill>
    <fill>
      <patternFill patternType="solid">
        <fgColor rgb="FFFFF2CC"/>
        <bgColor rgb="FFFFF2CC"/>
      </patternFill>
    </fill>
  </fills>
  <borders count="34">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right/>
      <top/>
    </border>
    <border>
      <left/>
    </border>
    <border>
      <right/>
    </border>
    <border>
      <left style="medium">
        <color rgb="FF000000"/>
      </left>
    </border>
    <border>
      <right style="medium">
        <color rgb="FF000000"/>
      </right>
    </border>
    <border>
      <left/>
      <bottom/>
    </border>
    <border>
      <right/>
      <bottom/>
    </border>
    <border>
      <top/>
    </border>
    <border>
      <bottom/>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top/>
      <bottom/>
    </border>
    <border>
      <left/>
      <right/>
      <top/>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bottom/>
    </border>
    <border>
      <top style="thin">
        <color rgb="FF000000"/>
      </top>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2" fontId="3" numFmtId="0" xfId="0" applyAlignment="1" applyBorder="1" applyFill="1" applyFont="1">
      <alignment horizontal="center" shrinkToFit="0" vertical="center" wrapText="1"/>
    </xf>
    <xf borderId="8" fillId="0" fontId="2" numFmtId="0" xfId="0" applyBorder="1" applyFont="1"/>
    <xf borderId="1" fillId="3" fontId="4" numFmtId="0" xfId="0" applyAlignment="1" applyBorder="1" applyFill="1" applyFont="1">
      <alignment horizontal="center" readingOrder="0" shrinkToFit="0" vertical="center" wrapText="1"/>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7" fillId="2" fontId="3" numFmtId="0" xfId="0" applyAlignment="1" applyBorder="1" applyFont="1">
      <alignment horizontal="center" vertical="center"/>
    </xf>
    <xf borderId="7" fillId="4" fontId="3" numFmtId="0" xfId="0" applyAlignment="1" applyBorder="1" applyFill="1" applyFont="1">
      <alignment horizontal="center" shrinkToFit="0" vertical="center" wrapText="1"/>
    </xf>
    <xf borderId="0" fillId="0" fontId="5" numFmtId="0" xfId="0" applyAlignment="1" applyFont="1">
      <alignment vertical="center"/>
    </xf>
    <xf borderId="7" fillId="5" fontId="3" numFmtId="0" xfId="0" applyAlignment="1" applyBorder="1" applyFill="1" applyFont="1">
      <alignment horizontal="center" shrinkToFit="0" vertical="center" wrapText="1"/>
    </xf>
    <xf borderId="0" fillId="0" fontId="5" numFmtId="0" xfId="0" applyAlignment="1" applyFont="1">
      <alignment horizontal="center"/>
    </xf>
    <xf borderId="1" fillId="6" fontId="3" numFmtId="0" xfId="0" applyAlignment="1" applyBorder="1" applyFill="1" applyFont="1">
      <alignment horizontal="left" shrinkToFit="0" vertical="top" wrapText="1"/>
    </xf>
    <xf borderId="1" fillId="7" fontId="3" numFmtId="0" xfId="0" applyAlignment="1" applyBorder="1" applyFill="1" applyFont="1">
      <alignment horizontal="left" shrinkToFit="0" vertical="top" wrapText="1"/>
    </xf>
    <xf borderId="7" fillId="7" fontId="3" numFmtId="0" xfId="0" applyAlignment="1" applyBorder="1" applyFont="1">
      <alignment horizontal="center" shrinkToFit="0" vertical="center" wrapText="1"/>
    </xf>
    <xf borderId="7" fillId="8" fontId="3" numFmtId="0" xfId="0" applyAlignment="1" applyBorder="1" applyFill="1" applyFont="1">
      <alignment horizontal="center" shrinkToFit="0" vertical="center" wrapText="1"/>
    </xf>
    <xf borderId="0" fillId="0" fontId="6" numFmtId="0" xfId="0" applyFont="1"/>
    <xf borderId="0" fillId="0" fontId="7" numFmtId="0" xfId="0" applyFont="1"/>
    <xf borderId="0" fillId="0" fontId="8" numFmtId="0" xfId="0" applyFont="1"/>
    <xf borderId="0" fillId="0" fontId="5" numFmtId="0" xfId="0" applyAlignment="1" applyFont="1">
      <alignment horizontal="center" shrinkToFit="0" vertical="center" wrapText="1"/>
    </xf>
    <xf borderId="7" fillId="3" fontId="3" numFmtId="0" xfId="0" applyAlignment="1" applyBorder="1" applyFont="1">
      <alignment horizontal="center" shrinkToFit="0" vertical="center" wrapText="1"/>
    </xf>
    <xf borderId="1" fillId="0" fontId="9" numFmtId="0" xfId="0" applyAlignment="1" applyBorder="1" applyFont="1">
      <alignment horizontal="center" vertical="center"/>
    </xf>
    <xf borderId="7" fillId="3" fontId="10" numFmtId="0" xfId="0" applyAlignment="1" applyBorder="1" applyFont="1">
      <alignment horizontal="center" vertical="center"/>
    </xf>
    <xf borderId="15" fillId="0" fontId="2" numFmtId="0" xfId="0" applyBorder="1" applyFont="1"/>
    <xf borderId="16" fillId="0" fontId="2" numFmtId="0" xfId="0" applyBorder="1" applyFont="1"/>
    <xf borderId="17" fillId="9" fontId="5" numFmtId="0" xfId="0" applyAlignment="1" applyBorder="1" applyFill="1" applyFont="1">
      <alignment horizontal="center"/>
    </xf>
    <xf borderId="18" fillId="0" fontId="2" numFmtId="0" xfId="0" applyBorder="1" applyFont="1"/>
    <xf borderId="19" fillId="0" fontId="2" numFmtId="0" xfId="0" applyBorder="1" applyFont="1"/>
    <xf borderId="1" fillId="0" fontId="3" numFmtId="0" xfId="0" applyAlignment="1" applyBorder="1" applyFont="1">
      <alignment horizontal="left" shrinkToFit="0" vertical="top" wrapText="1"/>
    </xf>
    <xf borderId="7" fillId="6" fontId="10" numFmtId="0" xfId="0" applyAlignment="1" applyBorder="1" applyFont="1">
      <alignment horizontal="center" vertical="center"/>
    </xf>
    <xf borderId="17" fillId="3" fontId="5" numFmtId="0" xfId="0" applyAlignment="1" applyBorder="1" applyFont="1">
      <alignment horizontal="center"/>
    </xf>
    <xf borderId="0" fillId="0" fontId="3" numFmtId="0" xfId="0" applyAlignment="1" applyFont="1">
      <alignment horizontal="center" shrinkToFit="0" vertical="center" wrapText="1"/>
    </xf>
    <xf borderId="20" fillId="10" fontId="5" numFmtId="0" xfId="0" applyAlignment="1" applyBorder="1" applyFill="1" applyFont="1">
      <alignment horizontal="center" vertical="center"/>
    </xf>
    <xf borderId="21" fillId="0" fontId="2" numFmtId="0" xfId="0" applyBorder="1" applyFont="1"/>
    <xf borderId="22" fillId="10" fontId="5" numFmtId="0" xfId="0" applyAlignment="1" applyBorder="1" applyFont="1">
      <alignment horizontal="center" vertical="center"/>
    </xf>
    <xf borderId="23" fillId="0" fontId="2" numFmtId="0" xfId="0" applyBorder="1" applyFont="1"/>
    <xf borderId="24" fillId="10" fontId="5" numFmtId="0" xfId="0" applyAlignment="1" applyBorder="1" applyFont="1">
      <alignment horizontal="center"/>
    </xf>
    <xf borderId="0" fillId="0" fontId="11" numFmtId="0" xfId="0" applyAlignment="1" applyFont="1">
      <alignment horizontal="center" vertical="center"/>
    </xf>
    <xf borderId="20" fillId="3" fontId="11" numFmtId="0" xfId="0" applyAlignment="1" applyBorder="1" applyFont="1">
      <alignment horizontal="center" shrinkToFit="0" vertical="center" wrapText="1"/>
    </xf>
    <xf borderId="20" fillId="3" fontId="5" numFmtId="0" xfId="0" applyAlignment="1" applyBorder="1" applyFont="1">
      <alignment horizontal="center"/>
    </xf>
    <xf borderId="17" fillId="6" fontId="3" numFmtId="0" xfId="0" applyAlignment="1" applyBorder="1" applyFont="1">
      <alignment horizontal="center"/>
    </xf>
    <xf borderId="17" fillId="5" fontId="3" numFmtId="0" xfId="0" applyAlignment="1" applyBorder="1" applyFont="1">
      <alignment horizontal="center"/>
    </xf>
    <xf borderId="17" fillId="11" fontId="3" numFmtId="0" xfId="0" applyAlignment="1" applyBorder="1" applyFill="1" applyFont="1">
      <alignment horizontal="center"/>
    </xf>
    <xf borderId="0" fillId="0" fontId="3" numFmtId="0" xfId="0" applyFont="1"/>
    <xf borderId="25" fillId="6" fontId="5" numFmtId="0" xfId="0" applyBorder="1" applyFont="1"/>
    <xf borderId="25" fillId="5" fontId="5" numFmtId="0" xfId="0" applyBorder="1" applyFont="1"/>
    <xf borderId="25" fillId="11" fontId="5" numFmtId="0" xfId="0" applyBorder="1" applyFont="1"/>
    <xf borderId="1" fillId="4" fontId="5" numFmtId="0" xfId="0" applyAlignment="1" applyBorder="1" applyFont="1">
      <alignment horizontal="center" readingOrder="0" shrinkToFit="0" vertical="center" wrapText="1"/>
    </xf>
    <xf borderId="26" fillId="0" fontId="3" numFmtId="0" xfId="0" applyAlignment="1" applyBorder="1" applyFont="1">
      <alignment horizontal="center" readingOrder="0" vertical="center"/>
    </xf>
    <xf borderId="26" fillId="0" fontId="3" numFmtId="0" xfId="0" applyAlignment="1" applyBorder="1" applyFont="1">
      <alignment horizontal="center" vertical="center"/>
    </xf>
    <xf borderId="27" fillId="0" fontId="3" numFmtId="0" xfId="0" applyAlignment="1" applyBorder="1" applyFont="1">
      <alignment horizontal="center" vertical="center"/>
    </xf>
    <xf borderId="27" fillId="0" fontId="3" numFmtId="0" xfId="0" applyAlignment="1" applyBorder="1" applyFont="1">
      <alignment horizontal="center" readingOrder="0" vertical="center"/>
    </xf>
    <xf borderId="0" fillId="0" fontId="12" numFmtId="0" xfId="0" applyAlignment="1" applyFont="1">
      <alignment readingOrder="0"/>
    </xf>
    <xf borderId="28" fillId="0" fontId="5" numFmtId="0" xfId="0" applyAlignment="1" applyBorder="1" applyFont="1">
      <alignment horizontal="center" shrinkToFit="0" vertical="center" wrapText="1"/>
    </xf>
    <xf borderId="20" fillId="3" fontId="5" numFmtId="0" xfId="0" applyAlignment="1" applyBorder="1" applyFont="1">
      <alignment horizontal="center" readingOrder="0" shrinkToFit="0" vertical="center" wrapText="1"/>
    </xf>
    <xf borderId="29" fillId="3" fontId="5" numFmtId="0" xfId="0" applyAlignment="1" applyBorder="1" applyFont="1">
      <alignment horizontal="center" shrinkToFit="0" vertical="center" wrapText="1"/>
    </xf>
    <xf borderId="27" fillId="3" fontId="5" numFmtId="0" xfId="0" applyAlignment="1" applyBorder="1" applyFont="1">
      <alignment horizontal="left" readingOrder="0" shrinkToFit="0" vertical="top" wrapText="1"/>
    </xf>
    <xf borderId="27" fillId="0" fontId="5" numFmtId="0" xfId="0" applyAlignment="1" applyBorder="1" applyFont="1">
      <alignment horizontal="center" readingOrder="0"/>
    </xf>
    <xf borderId="27" fillId="0" fontId="5" numFmtId="0" xfId="0" applyBorder="1" applyFont="1"/>
    <xf borderId="0" fillId="0" fontId="12" numFmtId="0" xfId="0" applyAlignment="1" applyFont="1">
      <alignment horizontal="center" readingOrder="0" shrinkToFit="0" wrapText="1"/>
    </xf>
    <xf borderId="30" fillId="0" fontId="2" numFmtId="0" xfId="0" applyBorder="1" applyFont="1"/>
    <xf borderId="27" fillId="3" fontId="5" numFmtId="0" xfId="0" applyAlignment="1" applyBorder="1" applyFont="1">
      <alignment horizontal="left" shrinkToFit="0" vertical="top" wrapText="1"/>
    </xf>
    <xf borderId="29" fillId="6" fontId="5" numFmtId="0" xfId="0" applyAlignment="1" applyBorder="1" applyFont="1">
      <alignment horizontal="center" shrinkToFit="0" vertical="center" wrapText="1"/>
    </xf>
    <xf borderId="27" fillId="6" fontId="5" numFmtId="0" xfId="0" applyAlignment="1" applyBorder="1" applyFont="1">
      <alignment horizontal="left" readingOrder="0" shrinkToFit="0" vertical="top" wrapText="1"/>
    </xf>
    <xf borderId="27" fillId="0" fontId="5" numFmtId="0" xfId="0" applyAlignment="1" applyBorder="1" applyFont="1">
      <alignment shrinkToFit="0" wrapText="1"/>
    </xf>
    <xf borderId="29" fillId="7" fontId="5" numFmtId="0" xfId="0" applyAlignment="1" applyBorder="1" applyFont="1">
      <alignment horizontal="center" shrinkToFit="0" vertical="center" wrapText="1"/>
    </xf>
    <xf borderId="27" fillId="7" fontId="5" numFmtId="0" xfId="0" applyAlignment="1" applyBorder="1" applyFont="1">
      <alignment horizontal="left" shrinkToFit="0" vertical="top" wrapText="1"/>
    </xf>
    <xf borderId="29" fillId="7" fontId="5" numFmtId="0" xfId="0" applyAlignment="1" applyBorder="1" applyFont="1">
      <alignment horizontal="center" readingOrder="0" shrinkToFit="0" vertical="center" wrapText="1"/>
    </xf>
    <xf borderId="27" fillId="7" fontId="5" numFmtId="0" xfId="0" applyAlignment="1" applyBorder="1" applyFont="1">
      <alignment horizontal="left" readingOrder="0" shrinkToFit="0" vertical="top" wrapText="1"/>
    </xf>
    <xf borderId="31" fillId="0" fontId="2" numFmtId="0" xfId="0" applyBorder="1" applyFont="1"/>
    <xf borderId="29" fillId="4" fontId="5" numFmtId="0" xfId="0" applyAlignment="1" applyBorder="1" applyFont="1">
      <alignment horizontal="center" shrinkToFit="0" vertical="center" wrapText="1"/>
    </xf>
    <xf borderId="27" fillId="4" fontId="5" numFmtId="0" xfId="0" applyAlignment="1" applyBorder="1" applyFont="1">
      <alignment horizontal="left" shrinkToFit="0" vertical="top" wrapText="1"/>
    </xf>
    <xf borderId="29" fillId="5" fontId="5" numFmtId="0" xfId="0" applyAlignment="1" applyBorder="1" applyFont="1">
      <alignment horizontal="center" shrinkToFit="0" vertical="center" wrapText="1"/>
    </xf>
    <xf borderId="27" fillId="5" fontId="5" numFmtId="0" xfId="0" applyAlignment="1" applyBorder="1" applyFont="1">
      <alignment horizontal="left" readingOrder="0" shrinkToFit="0" vertical="top" wrapText="1"/>
    </xf>
    <xf borderId="27" fillId="5" fontId="5" numFmtId="0" xfId="0" applyAlignment="1" applyBorder="1" applyFont="1">
      <alignment horizontal="left" shrinkToFit="0" vertical="top" wrapText="1"/>
    </xf>
    <xf borderId="32" fillId="12" fontId="5" numFmtId="0" xfId="0" applyAlignment="1" applyBorder="1" applyFill="1" applyFont="1">
      <alignment horizontal="center" shrinkToFit="0" vertical="center" wrapText="1"/>
    </xf>
    <xf borderId="27" fillId="12" fontId="5" numFmtId="0" xfId="0" applyAlignment="1" applyBorder="1" applyFont="1">
      <alignment horizontal="left" shrinkToFit="0" vertical="top" wrapText="1"/>
    </xf>
    <xf borderId="29" fillId="9" fontId="5" numFmtId="0" xfId="0" applyAlignment="1" applyBorder="1" applyFont="1">
      <alignment horizontal="center" shrinkToFit="0" vertical="center" wrapText="1"/>
    </xf>
    <xf borderId="27" fillId="9" fontId="5" numFmtId="0" xfId="0" applyAlignment="1" applyBorder="1" applyFont="1">
      <alignment horizontal="left" shrinkToFit="0" vertical="top" wrapText="1"/>
    </xf>
    <xf borderId="27" fillId="13" fontId="5" numFmtId="0" xfId="0" applyAlignment="1" applyBorder="1" applyFill="1" applyFont="1">
      <alignment horizontal="center" vertical="center"/>
    </xf>
    <xf borderId="27" fillId="13" fontId="5" numFmtId="0" xfId="0" applyAlignment="1" applyBorder="1" applyFont="1">
      <alignment horizontal="left" shrinkToFit="0" vertical="top" wrapText="1"/>
    </xf>
    <xf borderId="0" fillId="0" fontId="12" numFmtId="0" xfId="0" applyFont="1"/>
    <xf borderId="0" fillId="0" fontId="3" numFmtId="0" xfId="0" applyAlignment="1" applyFont="1">
      <alignment horizontal="center" readingOrder="0" shrinkToFit="0" vertical="center" wrapText="1"/>
    </xf>
    <xf borderId="27" fillId="3" fontId="5" numFmtId="0" xfId="0" applyAlignment="1" applyBorder="1" applyFont="1">
      <alignment horizontal="left" readingOrder="0" shrinkToFit="0" vertical="center" wrapText="1"/>
    </xf>
    <xf borderId="27" fillId="0" fontId="5" numFmtId="0" xfId="0" applyAlignment="1" applyBorder="1" applyFont="1">
      <alignment horizontal="center" readingOrder="0" shrinkToFit="0" vertical="center" wrapText="1"/>
    </xf>
    <xf borderId="27" fillId="0" fontId="5" numFmtId="0" xfId="0" applyAlignment="1" applyBorder="1" applyFont="1">
      <alignment shrinkToFit="0" vertical="center" wrapText="1"/>
    </xf>
    <xf borderId="0" fillId="14" fontId="13" numFmtId="0" xfId="0" applyAlignment="1" applyFill="1" applyFont="1">
      <alignment horizontal="center" readingOrder="0" shrinkToFit="0" vertical="center" wrapText="1"/>
    </xf>
    <xf borderId="27" fillId="6" fontId="5" numFmtId="0" xfId="0" applyAlignment="1" applyBorder="1" applyFont="1">
      <alignment horizontal="left" readingOrder="0" shrinkToFit="0" vertical="center" wrapText="1"/>
    </xf>
    <xf borderId="0" fillId="0" fontId="12" numFmtId="0" xfId="0" applyAlignment="1" applyFont="1">
      <alignment horizontal="center" readingOrder="0" shrinkToFit="0" vertical="center" wrapText="1"/>
    </xf>
    <xf borderId="27" fillId="4" fontId="5" numFmtId="0" xfId="0" applyAlignment="1" applyBorder="1" applyFont="1">
      <alignment horizontal="left" shrinkToFit="0" vertical="center" wrapText="1"/>
    </xf>
    <xf borderId="27" fillId="12" fontId="5" numFmtId="0" xfId="0" applyAlignment="1" applyBorder="1" applyFont="1">
      <alignment horizontal="left" shrinkToFit="0" vertical="center" wrapText="1"/>
    </xf>
    <xf borderId="0" fillId="0" fontId="14" numFmtId="0" xfId="0" applyAlignment="1" applyFont="1">
      <alignment horizontal="center" readingOrder="0"/>
    </xf>
    <xf borderId="27" fillId="5" fontId="5" numFmtId="0" xfId="0" applyAlignment="1" applyBorder="1" applyFont="1">
      <alignment horizontal="left" readingOrder="0" shrinkToFit="0" vertical="center" wrapText="1"/>
    </xf>
    <xf borderId="27" fillId="3" fontId="5" numFmtId="0" xfId="0" applyAlignment="1" applyBorder="1" applyFont="1">
      <alignment horizontal="left" shrinkToFit="0" vertical="center" wrapText="1"/>
    </xf>
    <xf borderId="0" fillId="0" fontId="13" numFmtId="0" xfId="0" applyAlignment="1" applyFont="1">
      <alignment horizontal="center" readingOrder="0" shrinkToFit="0" vertical="center" wrapText="1"/>
    </xf>
    <xf borderId="27" fillId="7" fontId="5" numFmtId="0" xfId="0" applyAlignment="1" applyBorder="1" applyFont="1">
      <alignment horizontal="left" shrinkToFit="0" vertical="center" wrapText="1"/>
    </xf>
    <xf borderId="27" fillId="5" fontId="5" numFmtId="0" xfId="0" applyAlignment="1" applyBorder="1" applyFont="1">
      <alignment horizontal="left" shrinkToFit="0" vertical="center" wrapText="1"/>
    </xf>
    <xf borderId="0" fillId="15" fontId="13" numFmtId="0" xfId="0" applyAlignment="1" applyFill="1" applyFont="1">
      <alignment horizontal="center" readingOrder="0" shrinkToFit="0" vertical="center" wrapText="1"/>
    </xf>
    <xf borderId="20" fillId="0" fontId="3" numFmtId="0" xfId="0" applyAlignment="1" applyBorder="1" applyFont="1">
      <alignment horizontal="center" readingOrder="0" shrinkToFit="0" vertical="center" wrapText="1"/>
    </xf>
    <xf borderId="33" fillId="0" fontId="2" numFmtId="0" xfId="0" applyBorder="1" applyFont="1"/>
    <xf borderId="27" fillId="7" fontId="5" numFmtId="0" xfId="0" applyAlignment="1" applyBorder="1" applyFont="1">
      <alignment horizontal="left" readingOrder="0" shrinkToFit="0" vertical="center" wrapText="1"/>
    </xf>
    <xf borderId="27" fillId="9" fontId="5" numFmtId="0" xfId="0" applyAlignment="1" applyBorder="1" applyFont="1">
      <alignment horizontal="left" shrinkToFit="0" vertical="center" wrapText="1"/>
    </xf>
    <xf borderId="27" fillId="13" fontId="5" numFmtId="0" xfId="0" applyAlignment="1" applyBorder="1" applyFont="1">
      <alignment horizontal="center" shrinkToFit="0" vertical="center" wrapText="1"/>
    </xf>
    <xf borderId="27" fillId="13" fontId="5" numFmtId="0" xfId="0" applyAlignment="1" applyBorder="1" applyFont="1">
      <alignment horizontal="left" shrinkToFit="0" vertical="center" wrapText="1"/>
    </xf>
    <xf borderId="0" fillId="0" fontId="12" numFmtId="0" xfId="0" applyAlignment="1" applyFont="1">
      <alignment horizontal="center" readingOrder="0"/>
    </xf>
    <xf borderId="27" fillId="3" fontId="5" numFmtId="0" xfId="0" applyAlignment="1" applyBorder="1" applyFont="1">
      <alignment horizontal="center" readingOrder="0" shrinkToFit="0" vertical="center" wrapText="1"/>
    </xf>
    <xf borderId="27" fillId="4" fontId="5" numFmtId="0" xfId="0" applyAlignment="1" applyBorder="1" applyFont="1">
      <alignment horizontal="center" shrinkToFit="0" vertical="center" wrapText="1"/>
    </xf>
    <xf borderId="27" fillId="0" fontId="12" numFmtId="0" xfId="0" applyBorder="1" applyFont="1"/>
    <xf borderId="27" fillId="0" fontId="12" numFmtId="0" xfId="0" applyAlignment="1" applyBorder="1" applyFont="1">
      <alignment horizontal="center" readingOrder="0"/>
    </xf>
    <xf borderId="27" fillId="12" fontId="5" numFmtId="0" xfId="0" applyAlignment="1" applyBorder="1" applyFont="1">
      <alignment horizontal="center" shrinkToFit="0" vertical="center" wrapText="1"/>
    </xf>
    <xf borderId="27" fillId="0" fontId="12" numFmtId="0" xfId="0" applyAlignment="1" applyBorder="1" applyFont="1">
      <alignment horizontal="center" readingOrder="0" shrinkToFit="0" wrapText="1"/>
    </xf>
    <xf borderId="27" fillId="5" fontId="5" numFmtId="0" xfId="0" applyAlignment="1" applyBorder="1" applyFont="1">
      <alignment horizontal="center" shrinkToFit="0" vertical="center" wrapText="1"/>
    </xf>
    <xf borderId="27" fillId="6" fontId="5" numFmtId="0" xfId="0" applyAlignment="1" applyBorder="1" applyFont="1">
      <alignment horizontal="center" shrinkToFit="0" vertical="center" wrapText="1"/>
    </xf>
    <xf borderId="27" fillId="3" fontId="5" numFmtId="0" xfId="0" applyAlignment="1" applyBorder="1" applyFont="1">
      <alignment horizontal="center" shrinkToFit="0" vertical="center" wrapText="1"/>
    </xf>
    <xf borderId="27" fillId="0" fontId="13" numFmtId="0" xfId="0" applyAlignment="1" applyBorder="1" applyFont="1">
      <alignment horizontal="center" readingOrder="0" shrinkToFit="0" vertical="center" wrapText="1"/>
    </xf>
    <xf borderId="27" fillId="0" fontId="12" numFmtId="0" xfId="0" applyAlignment="1" applyBorder="1" applyFont="1">
      <alignment horizontal="center" readingOrder="0" shrinkToFit="0" vertical="center" wrapText="1"/>
    </xf>
    <xf borderId="27" fillId="0" fontId="7" numFmtId="0" xfId="0" applyAlignment="1" applyBorder="1" applyFont="1">
      <alignment horizontal="center" readingOrder="0" shrinkToFit="0" wrapText="1"/>
    </xf>
    <xf borderId="27" fillId="7" fontId="5" numFmtId="0" xfId="0" applyAlignment="1" applyBorder="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581025</xdr:colOff>
      <xdr:row>20</xdr:row>
      <xdr:rowOff>0</xdr:rowOff>
    </xdr:from>
    <xdr:ext cx="590550" cy="981075"/>
    <xdr:grpSp>
      <xdr:nvGrpSpPr>
        <xdr:cNvPr id="2" name="Shape 2"/>
        <xdr:cNvGrpSpPr/>
      </xdr:nvGrpSpPr>
      <xdr:grpSpPr>
        <a:xfrm>
          <a:off x="4864988" y="3494250"/>
          <a:ext cx="962025" cy="571500"/>
          <a:chOff x="4864988" y="3494250"/>
          <a:chExt cx="962025" cy="571500"/>
        </a:xfrm>
      </xdr:grpSpPr>
      <xdr:cxnSp>
        <xdr:nvCxnSpPr>
          <xdr:cNvPr id="3" name="Shape 3"/>
          <xdr:cNvCxnSpPr/>
        </xdr:nvCxnSpPr>
        <xdr:spPr>
          <a:xfrm flipH="1" rot="-5400000">
            <a:off x="4864988" y="3494250"/>
            <a:ext cx="962025" cy="571500"/>
          </a:xfrm>
          <a:prstGeom prst="bentConnector3">
            <a:avLst>
              <a:gd fmla="val 101020" name="adj1"/>
            </a:avLst>
          </a:prstGeom>
          <a:noFill/>
          <a:ln cap="flat" cmpd="sng" w="28575">
            <a:solidFill>
              <a:srgbClr val="000000"/>
            </a:solidFill>
            <a:prstDash val="solid"/>
            <a:miter lim="800000"/>
            <a:headEnd len="sm" w="sm" type="none"/>
            <a:tailEnd len="med" w="med" type="triangle"/>
          </a:ln>
        </xdr:spPr>
      </xdr:cxnSp>
    </xdr:grpSp>
    <xdr:clientData fLocksWithSheet="0"/>
  </xdr:oneCellAnchor>
  <xdr:oneCellAnchor>
    <xdr:from>
      <xdr:col>8</xdr:col>
      <xdr:colOff>-9525</xdr:colOff>
      <xdr:row>20</xdr:row>
      <xdr:rowOff>0</xdr:rowOff>
    </xdr:from>
    <xdr:ext cx="600075" cy="1000125"/>
    <xdr:grpSp>
      <xdr:nvGrpSpPr>
        <xdr:cNvPr id="2" name="Shape 2"/>
        <xdr:cNvGrpSpPr/>
      </xdr:nvGrpSpPr>
      <xdr:grpSpPr>
        <a:xfrm>
          <a:off x="4855463" y="3489488"/>
          <a:ext cx="981075" cy="581025"/>
          <a:chOff x="4855463" y="3489488"/>
          <a:chExt cx="981075" cy="581025"/>
        </a:xfrm>
      </xdr:grpSpPr>
      <xdr:cxnSp>
        <xdr:nvCxnSpPr>
          <xdr:cNvPr id="4" name="Shape 4"/>
          <xdr:cNvCxnSpPr/>
        </xdr:nvCxnSpPr>
        <xdr:spPr>
          <a:xfrm rot="-5400000">
            <a:off x="4855463" y="3489488"/>
            <a:ext cx="981075" cy="581025"/>
          </a:xfrm>
          <a:prstGeom prst="bentConnector3">
            <a:avLst>
              <a:gd fmla="val 1515" name="adj1"/>
            </a:avLst>
          </a:prstGeom>
          <a:noFill/>
          <a:ln cap="flat" cmpd="sng" w="28575">
            <a:solidFill>
              <a:srgbClr val="000000"/>
            </a:solidFill>
            <a:prstDash val="solid"/>
            <a:miter lim="800000"/>
            <a:headEnd len="sm" w="sm" type="none"/>
            <a:tailEnd len="med" w="med" type="triangle"/>
          </a:ln>
        </xdr:spPr>
      </xdr:cxnSp>
    </xdr:grpSp>
    <xdr:clientData fLocksWithSheet="0"/>
  </xdr:oneCellAnchor>
  <xdr:oneCellAnchor>
    <xdr:from>
      <xdr:col>0</xdr:col>
      <xdr:colOff>590550</xdr:colOff>
      <xdr:row>5</xdr:row>
      <xdr:rowOff>0</xdr:rowOff>
    </xdr:from>
    <xdr:ext cx="4086225" cy="762000"/>
    <xdr:grpSp>
      <xdr:nvGrpSpPr>
        <xdr:cNvPr id="2" name="Shape 2"/>
        <xdr:cNvGrpSpPr/>
      </xdr:nvGrpSpPr>
      <xdr:grpSpPr>
        <a:xfrm>
          <a:off x="3307650" y="3399000"/>
          <a:ext cx="4076700" cy="762000"/>
          <a:chOff x="3307650" y="3399000"/>
          <a:chExt cx="4076700" cy="762000"/>
        </a:xfrm>
      </xdr:grpSpPr>
      <xdr:cxnSp>
        <xdr:nvCxnSpPr>
          <xdr:cNvPr id="5" name="Shape 5"/>
          <xdr:cNvCxnSpPr/>
        </xdr:nvCxnSpPr>
        <xdr:spPr>
          <a:xfrm flipH="1" rot="10800000">
            <a:off x="3307650" y="3399000"/>
            <a:ext cx="4076700" cy="762000"/>
          </a:xfrm>
          <a:prstGeom prst="bentConnector3">
            <a:avLst>
              <a:gd fmla="val 0" name="adj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1</xdr:col>
      <xdr:colOff>0</xdr:colOff>
      <xdr:row>13</xdr:row>
      <xdr:rowOff>0</xdr:rowOff>
    </xdr:from>
    <xdr:ext cx="1743075" cy="962025"/>
    <xdr:grpSp>
      <xdr:nvGrpSpPr>
        <xdr:cNvPr id="2" name="Shape 2"/>
        <xdr:cNvGrpSpPr/>
      </xdr:nvGrpSpPr>
      <xdr:grpSpPr>
        <a:xfrm>
          <a:off x="4474463" y="3298988"/>
          <a:ext cx="1743075" cy="962025"/>
          <a:chOff x="4474463" y="3298988"/>
          <a:chExt cx="1743075" cy="962025"/>
        </a:xfrm>
      </xdr:grpSpPr>
      <xdr:cxnSp>
        <xdr:nvCxnSpPr>
          <xdr:cNvPr id="6" name="Shape 6"/>
          <xdr:cNvCxnSpPr/>
        </xdr:nvCxnSpPr>
        <xdr:spPr>
          <a:xfrm>
            <a:off x="4474463" y="3298988"/>
            <a:ext cx="1743075" cy="962025"/>
          </a:xfrm>
          <a:prstGeom prst="bentConnector3">
            <a:avLst>
              <a:gd fmla="val -1042" name="adj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1</xdr:col>
      <xdr:colOff>571500</xdr:colOff>
      <xdr:row>18</xdr:row>
      <xdr:rowOff>114300</xdr:rowOff>
    </xdr:from>
    <xdr:ext cx="1190625" cy="876300"/>
    <xdr:grpSp>
      <xdr:nvGrpSpPr>
        <xdr:cNvPr id="2" name="Shape 2"/>
        <xdr:cNvGrpSpPr/>
      </xdr:nvGrpSpPr>
      <xdr:grpSpPr>
        <a:xfrm>
          <a:off x="4760213" y="3351375"/>
          <a:ext cx="1171575" cy="857250"/>
          <a:chOff x="4760213" y="3351375"/>
          <a:chExt cx="1171575" cy="857250"/>
        </a:xfrm>
      </xdr:grpSpPr>
      <xdr:cxnSp>
        <xdr:nvCxnSpPr>
          <xdr:cNvPr id="7" name="Shape 7"/>
          <xdr:cNvCxnSpPr/>
        </xdr:nvCxnSpPr>
        <xdr:spPr>
          <a:xfrm flipH="1" rot="10800000">
            <a:off x="4760213" y="3351375"/>
            <a:ext cx="1171575" cy="857250"/>
          </a:xfrm>
          <a:prstGeom prst="bentConnector3">
            <a:avLst>
              <a:gd fmla="val 1938" name="adj1"/>
            </a:avLst>
          </a:prstGeom>
          <a:noFill/>
          <a:ln cap="flat" cmpd="sng" w="28575">
            <a:solidFill>
              <a:srgbClr val="000000"/>
            </a:solidFill>
            <a:prstDash val="solid"/>
            <a:miter lim="800000"/>
            <a:headEnd len="sm" w="sm" type="none"/>
            <a:tailEnd len="med" w="med" type="triangle"/>
          </a:ln>
        </xdr:spPr>
      </xdr:cxnSp>
    </xdr:grpSp>
    <xdr:clientData fLocksWithSheet="0"/>
  </xdr:oneCellAnchor>
  <xdr:oneCellAnchor>
    <xdr:from>
      <xdr:col>6</xdr:col>
      <xdr:colOff>571500</xdr:colOff>
      <xdr:row>27</xdr:row>
      <xdr:rowOff>9525</xdr:rowOff>
    </xdr:from>
    <xdr:ext cx="38100" cy="390525"/>
    <xdr:grpSp>
      <xdr:nvGrpSpPr>
        <xdr:cNvPr id="2" name="Shape 2"/>
        <xdr:cNvGrpSpPr/>
      </xdr:nvGrpSpPr>
      <xdr:grpSpPr>
        <a:xfrm>
          <a:off x="5336475" y="3584738"/>
          <a:ext cx="19050" cy="390525"/>
          <a:chOff x="5336475" y="3584738"/>
          <a:chExt cx="19050" cy="390525"/>
        </a:xfrm>
      </xdr:grpSpPr>
      <xdr:cxnSp>
        <xdr:nvCxnSpPr>
          <xdr:cNvPr id="8" name="Shape 8"/>
          <xdr:cNvCxnSpPr/>
        </xdr:nvCxnSpPr>
        <xdr:spPr>
          <a:xfrm>
            <a:off x="5336475" y="3584738"/>
            <a:ext cx="19050" cy="390525"/>
          </a:xfrm>
          <a:prstGeom prst="straightConnector1">
            <a:avLst/>
          </a:prstGeom>
          <a:noFill/>
          <a:ln cap="flat" cmpd="sng" w="19050">
            <a:solidFill>
              <a:srgbClr val="000000"/>
            </a:solidFill>
            <a:prstDash val="dashDot"/>
            <a:miter lim="800000"/>
            <a:headEnd len="sm" w="sm" type="none"/>
            <a:tailEnd len="med" w="med" type="triangle"/>
          </a:ln>
        </xdr:spPr>
      </xdr:cxnSp>
    </xdr:grpSp>
    <xdr:clientData fLocksWithSheet="0"/>
  </xdr:oneCellAnchor>
  <xdr:oneCellAnchor>
    <xdr:from>
      <xdr:col>10</xdr:col>
      <xdr:colOff>0</xdr:colOff>
      <xdr:row>5</xdr:row>
      <xdr:rowOff>0</xdr:rowOff>
    </xdr:from>
    <xdr:ext cx="2352675" cy="819150"/>
    <xdr:grpSp>
      <xdr:nvGrpSpPr>
        <xdr:cNvPr id="2" name="Shape 2"/>
        <xdr:cNvGrpSpPr/>
      </xdr:nvGrpSpPr>
      <xdr:grpSpPr>
        <a:xfrm>
          <a:off x="4169663" y="3370425"/>
          <a:ext cx="2352675" cy="819150"/>
          <a:chOff x="4169663" y="3370425"/>
          <a:chExt cx="2352675" cy="819150"/>
        </a:xfrm>
      </xdr:grpSpPr>
      <xdr:cxnSp>
        <xdr:nvCxnSpPr>
          <xdr:cNvPr id="9" name="Shape 9"/>
          <xdr:cNvCxnSpPr/>
        </xdr:nvCxnSpPr>
        <xdr:spPr>
          <a:xfrm>
            <a:off x="4169663" y="3370425"/>
            <a:ext cx="2352675" cy="819150"/>
          </a:xfrm>
          <a:prstGeom prst="bentConnector3">
            <a:avLst>
              <a:gd fmla="val 99807" name="adj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10</xdr:col>
      <xdr:colOff>28575</xdr:colOff>
      <xdr:row>13</xdr:row>
      <xdr:rowOff>0</xdr:rowOff>
    </xdr:from>
    <xdr:ext cx="2352675" cy="981075"/>
    <xdr:grpSp>
      <xdr:nvGrpSpPr>
        <xdr:cNvPr id="2" name="Shape 2"/>
        <xdr:cNvGrpSpPr/>
      </xdr:nvGrpSpPr>
      <xdr:grpSpPr>
        <a:xfrm>
          <a:off x="4169663" y="3294225"/>
          <a:ext cx="2352675" cy="971550"/>
          <a:chOff x="4169663" y="3294225"/>
          <a:chExt cx="2352675" cy="971550"/>
        </a:xfrm>
      </xdr:grpSpPr>
      <xdr:cxnSp>
        <xdr:nvCxnSpPr>
          <xdr:cNvPr id="10" name="Shape 10"/>
          <xdr:cNvCxnSpPr/>
        </xdr:nvCxnSpPr>
        <xdr:spPr>
          <a:xfrm flipH="1" rot="10800000">
            <a:off x="4169663" y="3294225"/>
            <a:ext cx="2352675" cy="971550"/>
          </a:xfrm>
          <a:prstGeom prst="bentConnector3">
            <a:avLst>
              <a:gd fmla="val 100579" name="adj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2</xdr:col>
      <xdr:colOff>0</xdr:colOff>
      <xdr:row>11</xdr:row>
      <xdr:rowOff>-9525</xdr:rowOff>
    </xdr:from>
    <xdr:ext cx="3505200" cy="28575"/>
    <xdr:grpSp>
      <xdr:nvGrpSpPr>
        <xdr:cNvPr id="2" name="Shape 2"/>
        <xdr:cNvGrpSpPr/>
      </xdr:nvGrpSpPr>
      <xdr:grpSpPr>
        <a:xfrm>
          <a:off x="3593400" y="3775238"/>
          <a:ext cx="3505200" cy="9525"/>
          <a:chOff x="3593400" y="3775238"/>
          <a:chExt cx="3505200" cy="9525"/>
        </a:xfrm>
      </xdr:grpSpPr>
      <xdr:cxnSp>
        <xdr:nvCxnSpPr>
          <xdr:cNvPr id="11" name="Shape 11"/>
          <xdr:cNvCxnSpPr/>
        </xdr:nvCxnSpPr>
        <xdr:spPr>
          <a:xfrm>
            <a:off x="3593400" y="3775238"/>
            <a:ext cx="3505200" cy="9525"/>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9</xdr:col>
      <xdr:colOff>-19050</xdr:colOff>
      <xdr:row>12</xdr:row>
      <xdr:rowOff>190500</xdr:rowOff>
    </xdr:from>
    <xdr:ext cx="38100" cy="609600"/>
    <xdr:grpSp>
      <xdr:nvGrpSpPr>
        <xdr:cNvPr id="2" name="Shape 2"/>
        <xdr:cNvGrpSpPr/>
      </xdr:nvGrpSpPr>
      <xdr:grpSpPr>
        <a:xfrm>
          <a:off x="5346000" y="3475200"/>
          <a:ext cx="0" cy="609600"/>
          <a:chOff x="5346000" y="3475200"/>
          <a:chExt cx="0" cy="609600"/>
        </a:xfrm>
      </xdr:grpSpPr>
      <xdr:cxnSp>
        <xdr:nvCxnSpPr>
          <xdr:cNvPr id="12" name="Shape 12"/>
          <xdr:cNvCxnSpPr/>
        </xdr:nvCxnSpPr>
        <xdr:spPr>
          <a:xfrm rot="10800000">
            <a:off x="5346000" y="3475200"/>
            <a:ext cx="0" cy="609600"/>
          </a:xfrm>
          <a:prstGeom prst="straightConnector1">
            <a:avLst/>
          </a:prstGeom>
          <a:noFill/>
          <a:ln cap="flat" cmpd="sng" w="12700">
            <a:solidFill>
              <a:srgbClr val="FF0000"/>
            </a:solidFill>
            <a:prstDash val="lgDashDot"/>
            <a:miter lim="800000"/>
            <a:headEnd len="sm" w="sm" type="none"/>
            <a:tailEnd len="med" w="med" type="triangle"/>
          </a:ln>
        </xdr:spPr>
      </xdr:cxnSp>
    </xdr:grpSp>
    <xdr:clientData fLocksWithSheet="0"/>
  </xdr:oneCellAnchor>
  <xdr:oneCellAnchor>
    <xdr:from>
      <xdr:col>8</xdr:col>
      <xdr:colOff>561975</xdr:colOff>
      <xdr:row>7</xdr:row>
      <xdr:rowOff>9525</xdr:rowOff>
    </xdr:from>
    <xdr:ext cx="28575" cy="419100"/>
    <xdr:grpSp>
      <xdr:nvGrpSpPr>
        <xdr:cNvPr id="2" name="Shape 2"/>
        <xdr:cNvGrpSpPr/>
      </xdr:nvGrpSpPr>
      <xdr:grpSpPr>
        <a:xfrm>
          <a:off x="5341238" y="3570450"/>
          <a:ext cx="9525" cy="419100"/>
          <a:chOff x="5341238" y="3570450"/>
          <a:chExt cx="9525" cy="419100"/>
        </a:xfrm>
      </xdr:grpSpPr>
      <xdr:cxnSp>
        <xdr:nvCxnSpPr>
          <xdr:cNvPr id="13" name="Shape 13"/>
          <xdr:cNvCxnSpPr/>
        </xdr:nvCxnSpPr>
        <xdr:spPr>
          <a:xfrm flipH="1">
            <a:off x="5341238" y="3570450"/>
            <a:ext cx="9525" cy="419100"/>
          </a:xfrm>
          <a:prstGeom prst="straightConnector1">
            <a:avLst/>
          </a:prstGeom>
          <a:noFill/>
          <a:ln cap="flat" cmpd="sng" w="9525">
            <a:solidFill>
              <a:srgbClr val="FF0000"/>
            </a:solidFill>
            <a:prstDash val="lgDashDot"/>
            <a:miter lim="800000"/>
            <a:headEnd len="sm" w="sm" type="none"/>
            <a:tailEnd len="med" w="med" type="triangle"/>
          </a:ln>
        </xdr:spPr>
      </xdr:cxnSp>
    </xdr:grpSp>
    <xdr:clientData fLocksWithSheet="0"/>
  </xdr:oneCellAnchor>
  <xdr:oneCellAnchor>
    <xdr:from>
      <xdr:col>10</xdr:col>
      <xdr:colOff>0</xdr:colOff>
      <xdr:row>10</xdr:row>
      <xdr:rowOff>161925</xdr:rowOff>
    </xdr:from>
    <xdr:ext cx="1762125" cy="38100"/>
    <xdr:grpSp>
      <xdr:nvGrpSpPr>
        <xdr:cNvPr id="2" name="Shape 2"/>
        <xdr:cNvGrpSpPr/>
      </xdr:nvGrpSpPr>
      <xdr:grpSpPr>
        <a:xfrm>
          <a:off x="4464938" y="3780000"/>
          <a:ext cx="1762125" cy="0"/>
          <a:chOff x="4464938" y="3780000"/>
          <a:chExt cx="1762125" cy="0"/>
        </a:xfrm>
      </xdr:grpSpPr>
      <xdr:cxnSp>
        <xdr:nvCxnSpPr>
          <xdr:cNvPr id="14" name="Shape 14"/>
          <xdr:cNvCxnSpPr/>
        </xdr:nvCxnSpPr>
        <xdr:spPr>
          <a:xfrm>
            <a:off x="4464938" y="3780000"/>
            <a:ext cx="1762125" cy="0"/>
          </a:xfrm>
          <a:prstGeom prst="straightConnector1">
            <a:avLst/>
          </a:prstGeom>
          <a:noFill/>
          <a:ln cap="flat" cmpd="sng" w="9525">
            <a:solidFill>
              <a:srgbClr val="FF0000"/>
            </a:solidFill>
            <a:prstDash val="lgDashDot"/>
            <a:miter lim="800000"/>
            <a:headEnd len="sm" w="sm" type="none"/>
            <a:tailEnd len="med" w="med" type="triangle"/>
          </a:ln>
        </xdr:spPr>
      </xdr:cxnSp>
    </xdr:grpSp>
    <xdr:clientData fLocksWithSheet="0"/>
  </xdr:oneCellAnchor>
  <xdr:oneCellAnchor>
    <xdr:from>
      <xdr:col>3</xdr:col>
      <xdr:colOff>0</xdr:colOff>
      <xdr:row>20</xdr:row>
      <xdr:rowOff>9525</xdr:rowOff>
    </xdr:from>
    <xdr:ext cx="819150" cy="1990725"/>
    <xdr:grpSp>
      <xdr:nvGrpSpPr>
        <xdr:cNvPr id="2" name="Shape 2"/>
        <xdr:cNvGrpSpPr/>
      </xdr:nvGrpSpPr>
      <xdr:grpSpPr>
        <a:xfrm>
          <a:off x="4360163" y="3379950"/>
          <a:ext cx="1971675" cy="800100"/>
          <a:chOff x="4360163" y="3379950"/>
          <a:chExt cx="1971675" cy="800100"/>
        </a:xfrm>
      </xdr:grpSpPr>
      <xdr:cxnSp>
        <xdr:nvCxnSpPr>
          <xdr:cNvPr id="15" name="Shape 15"/>
          <xdr:cNvCxnSpPr/>
        </xdr:nvCxnSpPr>
        <xdr:spPr>
          <a:xfrm rot="-5400000">
            <a:off x="4360163" y="3379950"/>
            <a:ext cx="1971675" cy="800100"/>
          </a:xfrm>
          <a:prstGeom prst="bentConnector3">
            <a:avLst>
              <a:gd fmla="val 505" name="adj1"/>
            </a:avLst>
          </a:prstGeom>
          <a:noFill/>
          <a:ln cap="flat" cmpd="sng" w="28575">
            <a:solidFill>
              <a:srgbClr val="000000"/>
            </a:solidFill>
            <a:prstDash val="solid"/>
            <a:miter lim="800000"/>
            <a:headEnd len="sm" w="sm" type="none"/>
            <a:tailEnd len="med" w="med" type="triangle"/>
          </a:ln>
        </xdr:spPr>
      </xdr:cxnSp>
    </xdr:grpSp>
    <xdr:clientData fLocksWithSheet="0"/>
  </xdr:oneCellAnchor>
  <xdr:oneCellAnchor>
    <xdr:from>
      <xdr:col>0</xdr:col>
      <xdr:colOff>314325</xdr:colOff>
      <xdr:row>14</xdr:row>
      <xdr:rowOff>104775</xdr:rowOff>
    </xdr:from>
    <xdr:ext cx="6067425" cy="3876675"/>
    <xdr:sp>
      <xdr:nvSpPr>
        <xdr:cNvPr id="16" name="Shape 16"/>
        <xdr:cNvSpPr/>
      </xdr:nvSpPr>
      <xdr:spPr>
        <a:xfrm>
          <a:off x="2321813" y="1851188"/>
          <a:ext cx="6048375" cy="3857625"/>
        </a:xfrm>
        <a:prstGeom prst="rect">
          <a:avLst/>
        </a:prstGeom>
        <a:noFill/>
        <a:ln cap="flat" cmpd="sng" w="28575">
          <a:solidFill>
            <a:srgbClr val="FF0000"/>
          </a:solidFill>
          <a:prstDash val="lgDashDot"/>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2</xdr:row>
      <xdr:rowOff>95250</xdr:rowOff>
    </xdr:from>
    <xdr:ext cx="419100" cy="2333625"/>
    <xdr:sp>
      <xdr:nvSpPr>
        <xdr:cNvPr id="17" name="Shape 17"/>
        <xdr:cNvSpPr/>
      </xdr:nvSpPr>
      <xdr:spPr>
        <a:xfrm>
          <a:off x="5136450" y="2617950"/>
          <a:ext cx="419100" cy="2324100"/>
        </a:xfrm>
        <a:prstGeom prst="upArrow">
          <a:avLst>
            <a:gd fmla="val 50000" name="adj1"/>
            <a:gd fmla="val 50000" name="adj2"/>
          </a:avLst>
        </a:prstGeom>
        <a:solidFill>
          <a:schemeClr val="accen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6</xdr:col>
      <xdr:colOff>133350</xdr:colOff>
      <xdr:row>2</xdr:row>
      <xdr:rowOff>85725</xdr:rowOff>
    </xdr:from>
    <xdr:ext cx="419100" cy="2333625"/>
    <xdr:sp>
      <xdr:nvSpPr>
        <xdr:cNvPr id="18" name="Shape 18"/>
        <xdr:cNvSpPr/>
      </xdr:nvSpPr>
      <xdr:spPr>
        <a:xfrm>
          <a:off x="5136450" y="2617950"/>
          <a:ext cx="419100" cy="2324100"/>
        </a:xfrm>
        <a:prstGeom prst="upArrow">
          <a:avLst>
            <a:gd fmla="val 50000" name="adj1"/>
            <a:gd fmla="val 50000" name="adj2"/>
          </a:avLst>
        </a:prstGeom>
        <a:solidFill>
          <a:schemeClr val="accent2"/>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12</xdr:col>
      <xdr:colOff>28575</xdr:colOff>
      <xdr:row>2</xdr:row>
      <xdr:rowOff>85725</xdr:rowOff>
    </xdr:from>
    <xdr:ext cx="419100" cy="2333625"/>
    <xdr:sp>
      <xdr:nvSpPr>
        <xdr:cNvPr id="19" name="Shape 19"/>
        <xdr:cNvSpPr/>
      </xdr:nvSpPr>
      <xdr:spPr>
        <a:xfrm>
          <a:off x="5136450" y="2617950"/>
          <a:ext cx="419100" cy="2324100"/>
        </a:xfrm>
        <a:prstGeom prst="upArrow">
          <a:avLst>
            <a:gd fmla="val 50000" name="adj1"/>
            <a:gd fmla="val 50000" name="adj2"/>
          </a:avLst>
        </a:prstGeom>
        <a:solidFill>
          <a:srgbClr val="FF0000"/>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xdr:col>
      <xdr:colOff>95250</xdr:colOff>
      <xdr:row>2</xdr:row>
      <xdr:rowOff>152400</xdr:rowOff>
    </xdr:from>
    <xdr:ext cx="2038350" cy="1266825"/>
    <xdr:sp>
      <xdr:nvSpPr>
        <xdr:cNvPr id="20" name="Shape 20"/>
        <xdr:cNvSpPr/>
      </xdr:nvSpPr>
      <xdr:spPr>
        <a:xfrm>
          <a:off x="4326825" y="3151350"/>
          <a:ext cx="2038350" cy="1257300"/>
        </a:xfrm>
        <a:prstGeom prst="ellipse">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chemeClr val="lt1"/>
              </a:solidFill>
              <a:latin typeface="Calibri"/>
              <a:ea typeface="Calibri"/>
              <a:cs typeface="Calibri"/>
              <a:sym typeface="Calibri"/>
            </a:rPr>
            <a:t>Penyusunan RAAT Secara Otomatis</a:t>
          </a:r>
          <a:r>
            <a:rPr lang="en-US" sz="1100">
              <a:solidFill>
                <a:schemeClr val="lt1"/>
              </a:solidFill>
              <a:latin typeface="Calibri"/>
              <a:ea typeface="Calibri"/>
              <a:cs typeface="Calibri"/>
              <a:sym typeface="Calibri"/>
            </a:rPr>
            <a:t> Menggunakan Data Hujan satelit</a:t>
          </a:r>
          <a:endParaRPr sz="1400"/>
        </a:p>
      </xdr:txBody>
    </xdr:sp>
    <xdr:clientData fLocksWithSheet="0"/>
  </xdr:oneCellAnchor>
  <xdr:oneCellAnchor>
    <xdr:from>
      <xdr:col>7</xdr:col>
      <xdr:colOff>333375</xdr:colOff>
      <xdr:row>2</xdr:row>
      <xdr:rowOff>104775</xdr:rowOff>
    </xdr:from>
    <xdr:ext cx="2438400" cy="1304925"/>
    <xdr:sp>
      <xdr:nvSpPr>
        <xdr:cNvPr id="21" name="Shape 21"/>
        <xdr:cNvSpPr/>
      </xdr:nvSpPr>
      <xdr:spPr>
        <a:xfrm>
          <a:off x="4131563" y="3132300"/>
          <a:ext cx="2428875" cy="1295400"/>
        </a:xfrm>
        <a:prstGeom prst="ellipse">
          <a:avLst/>
        </a:prstGeom>
        <a:solidFill>
          <a:schemeClr val="accent2"/>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chemeClr val="lt1"/>
              </a:solidFill>
              <a:latin typeface="Calibri"/>
              <a:ea typeface="Calibri"/>
              <a:cs typeface="Calibri"/>
              <a:sym typeface="Calibri"/>
            </a:rPr>
            <a:t>Penyusunan Sub Bagian (Perhitungan Ketersediaan Air) Menggunakan</a:t>
          </a:r>
          <a:r>
            <a:rPr lang="en-US" sz="1100">
              <a:solidFill>
                <a:schemeClr val="lt1"/>
              </a:solidFill>
              <a:latin typeface="Calibri"/>
              <a:ea typeface="Calibri"/>
              <a:cs typeface="Calibri"/>
              <a:sym typeface="Calibri"/>
            </a:rPr>
            <a:t> data huan satelit secara otomatis</a:t>
          </a:r>
          <a:endParaRPr sz="1400"/>
        </a:p>
      </xdr:txBody>
    </xdr:sp>
    <xdr:clientData fLocksWithSheet="0"/>
  </xdr:oneCellAnchor>
  <xdr:oneCellAnchor>
    <xdr:from>
      <xdr:col>13</xdr:col>
      <xdr:colOff>66675</xdr:colOff>
      <xdr:row>2</xdr:row>
      <xdr:rowOff>114300</xdr:rowOff>
    </xdr:from>
    <xdr:ext cx="2038350" cy="1304925"/>
    <xdr:sp>
      <xdr:nvSpPr>
        <xdr:cNvPr id="22" name="Shape 22"/>
        <xdr:cNvSpPr/>
      </xdr:nvSpPr>
      <xdr:spPr>
        <a:xfrm>
          <a:off x="4326825" y="3132300"/>
          <a:ext cx="2038350" cy="1295400"/>
        </a:xfrm>
        <a:prstGeom prst="ellipse">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chemeClr val="lt1"/>
              </a:solidFill>
              <a:latin typeface="Calibri"/>
              <a:ea typeface="Calibri"/>
              <a:cs typeface="Calibri"/>
              <a:sym typeface="Calibri"/>
            </a:rPr>
            <a:t>Every Sprint Planning Goals</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2" width="8.71"/>
  </cols>
  <sheetData>
    <row r="1">
      <c r="A1" s="1" t="s">
        <v>0</v>
      </c>
      <c r="B1" s="2"/>
      <c r="C1" s="2"/>
      <c r="D1" s="2"/>
      <c r="E1" s="2"/>
      <c r="F1" s="2"/>
      <c r="G1" s="2"/>
      <c r="H1" s="2"/>
      <c r="I1" s="2"/>
      <c r="J1" s="2"/>
      <c r="K1" s="2"/>
      <c r="L1" s="2"/>
      <c r="M1" s="2"/>
      <c r="N1" s="2"/>
      <c r="O1" s="3"/>
    </row>
    <row r="2">
      <c r="A2" s="4"/>
      <c r="B2" s="5"/>
      <c r="C2" s="5"/>
      <c r="D2" s="5"/>
      <c r="E2" s="5"/>
      <c r="F2" s="5"/>
      <c r="G2" s="5"/>
      <c r="H2" s="5"/>
      <c r="I2" s="5"/>
      <c r="J2" s="5"/>
      <c r="K2" s="5"/>
      <c r="L2" s="5"/>
      <c r="M2" s="5"/>
      <c r="N2" s="5"/>
      <c r="O2" s="6"/>
    </row>
    <row r="4">
      <c r="I4" s="7" t="s">
        <v>1</v>
      </c>
      <c r="J4" s="8"/>
      <c r="T4" s="9" t="s">
        <v>2</v>
      </c>
      <c r="U4" s="2"/>
      <c r="V4" s="2"/>
      <c r="W4" s="2"/>
      <c r="X4" s="2"/>
      <c r="Y4" s="2"/>
      <c r="Z4" s="2"/>
      <c r="AA4" s="2"/>
      <c r="AB4" s="2"/>
      <c r="AC4" s="2"/>
      <c r="AD4" s="2"/>
      <c r="AE4" s="2"/>
      <c r="AF4" s="3"/>
    </row>
    <row r="5">
      <c r="I5" s="10"/>
      <c r="J5" s="11"/>
      <c r="T5" s="12"/>
      <c r="AF5" s="13"/>
    </row>
    <row r="6">
      <c r="I6" s="10"/>
      <c r="J6" s="11"/>
      <c r="T6" s="12"/>
      <c r="AF6" s="13"/>
    </row>
    <row r="7">
      <c r="I7" s="14"/>
      <c r="J7" s="15"/>
      <c r="T7" s="12"/>
      <c r="AF7" s="13"/>
    </row>
    <row r="8">
      <c r="T8" s="12"/>
      <c r="AF8" s="13"/>
    </row>
    <row r="9">
      <c r="T9" s="12"/>
      <c r="AF9" s="13"/>
    </row>
    <row r="10" ht="15.0" customHeight="1">
      <c r="A10" s="16" t="s">
        <v>3</v>
      </c>
      <c r="B10" s="8"/>
      <c r="I10" s="17" t="s">
        <v>4</v>
      </c>
      <c r="J10" s="8"/>
      <c r="K10" s="18"/>
      <c r="L10" s="18"/>
      <c r="N10" s="7" t="s">
        <v>5</v>
      </c>
      <c r="O10" s="8"/>
      <c r="P10" s="18"/>
      <c r="T10" s="12"/>
      <c r="AF10" s="13"/>
    </row>
    <row r="11">
      <c r="A11" s="10"/>
      <c r="B11" s="11"/>
      <c r="I11" s="10"/>
      <c r="J11" s="11"/>
      <c r="K11" s="18"/>
      <c r="L11" s="18"/>
      <c r="N11" s="10"/>
      <c r="O11" s="11"/>
      <c r="P11" s="18"/>
      <c r="T11" s="12"/>
      <c r="AF11" s="13"/>
    </row>
    <row r="12">
      <c r="A12" s="10"/>
      <c r="B12" s="11"/>
      <c r="I12" s="10"/>
      <c r="J12" s="11"/>
      <c r="K12" s="18"/>
      <c r="L12" s="18"/>
      <c r="N12" s="10"/>
      <c r="O12" s="11"/>
      <c r="P12" s="18"/>
      <c r="T12" s="12"/>
      <c r="AF12" s="13"/>
    </row>
    <row r="13">
      <c r="A13" s="14"/>
      <c r="B13" s="15"/>
      <c r="I13" s="14"/>
      <c r="J13" s="15"/>
      <c r="K13" s="18"/>
      <c r="L13" s="18"/>
      <c r="N13" s="14"/>
      <c r="O13" s="15"/>
      <c r="P13" s="18"/>
      <c r="T13" s="12"/>
      <c r="AF13" s="13"/>
    </row>
    <row r="14">
      <c r="T14" s="12"/>
      <c r="AF14" s="13"/>
    </row>
    <row r="15">
      <c r="T15" s="12"/>
      <c r="AF15" s="13"/>
    </row>
    <row r="16">
      <c r="T16" s="12"/>
      <c r="AF16" s="13"/>
    </row>
    <row r="17" ht="15.0" customHeight="1">
      <c r="E17" s="19" t="s">
        <v>6</v>
      </c>
      <c r="F17" s="8"/>
      <c r="G17" s="18"/>
      <c r="H17" s="18"/>
      <c r="I17" s="19" t="s">
        <v>7</v>
      </c>
      <c r="J17" s="8"/>
      <c r="L17" s="20"/>
      <c r="T17" s="12"/>
      <c r="AF17" s="13"/>
    </row>
    <row r="18" ht="15.0" customHeight="1">
      <c r="E18" s="10"/>
      <c r="F18" s="11"/>
      <c r="G18" s="18"/>
      <c r="H18" s="18"/>
      <c r="I18" s="10"/>
      <c r="J18" s="11"/>
      <c r="L18" s="20"/>
      <c r="T18" s="4"/>
      <c r="U18" s="5"/>
      <c r="V18" s="5"/>
      <c r="W18" s="5"/>
      <c r="X18" s="5"/>
      <c r="Y18" s="5"/>
      <c r="Z18" s="5"/>
      <c r="AA18" s="5"/>
      <c r="AB18" s="5"/>
      <c r="AC18" s="5"/>
      <c r="AD18" s="5"/>
      <c r="AE18" s="5"/>
      <c r="AF18" s="6"/>
    </row>
    <row r="19">
      <c r="E19" s="10"/>
      <c r="F19" s="11"/>
      <c r="G19" s="18"/>
      <c r="H19" s="18"/>
      <c r="I19" s="10"/>
      <c r="J19" s="11"/>
      <c r="L19" s="20"/>
    </row>
    <row r="20">
      <c r="E20" s="14"/>
      <c r="F20" s="15"/>
      <c r="G20" s="18"/>
      <c r="H20" s="18"/>
      <c r="I20" s="14"/>
      <c r="J20" s="15"/>
      <c r="L20" s="20"/>
      <c r="T20" s="21" t="s">
        <v>8</v>
      </c>
      <c r="U20" s="2"/>
      <c r="V20" s="2"/>
      <c r="W20" s="2"/>
      <c r="X20" s="2"/>
      <c r="Y20" s="3"/>
      <c r="AA20" s="22" t="s">
        <v>9</v>
      </c>
      <c r="AB20" s="2"/>
      <c r="AC20" s="2"/>
      <c r="AD20" s="2"/>
      <c r="AE20" s="2"/>
      <c r="AF20" s="3"/>
    </row>
    <row r="21" ht="15.75" customHeight="1">
      <c r="T21" s="12"/>
      <c r="Y21" s="13"/>
      <c r="AA21" s="12"/>
      <c r="AF21" s="13"/>
    </row>
    <row r="22" ht="15.75" customHeight="1">
      <c r="T22" s="12"/>
      <c r="Y22" s="13"/>
      <c r="AA22" s="12"/>
      <c r="AF22" s="13"/>
    </row>
    <row r="23" ht="15.75" customHeight="1">
      <c r="T23" s="12"/>
      <c r="Y23" s="13"/>
      <c r="AA23" s="12"/>
      <c r="AF23" s="13"/>
    </row>
    <row r="24" ht="15.0" customHeight="1">
      <c r="B24" s="23" t="s">
        <v>10</v>
      </c>
      <c r="C24" s="8"/>
      <c r="G24" s="24" t="s">
        <v>11</v>
      </c>
      <c r="H24" s="8"/>
      <c r="T24" s="12"/>
      <c r="Y24" s="13"/>
      <c r="AA24" s="12"/>
      <c r="AF24" s="13"/>
    </row>
    <row r="25" ht="15.75" customHeight="1">
      <c r="B25" s="10"/>
      <c r="C25" s="11"/>
      <c r="G25" s="10"/>
      <c r="H25" s="11"/>
      <c r="L25" s="25"/>
      <c r="T25" s="12"/>
      <c r="Y25" s="13"/>
      <c r="AA25" s="12"/>
      <c r="AF25" s="13"/>
    </row>
    <row r="26" ht="15.75" customHeight="1">
      <c r="B26" s="10"/>
      <c r="C26" s="11"/>
      <c r="G26" s="10"/>
      <c r="H26" s="11"/>
      <c r="N26" s="26"/>
      <c r="T26" s="12"/>
      <c r="Y26" s="13"/>
      <c r="AA26" s="12"/>
      <c r="AF26" s="13"/>
    </row>
    <row r="27" ht="15.75" customHeight="1">
      <c r="B27" s="14"/>
      <c r="C27" s="15"/>
      <c r="G27" s="14"/>
      <c r="H27" s="15"/>
      <c r="L27" s="27"/>
      <c r="T27" s="12"/>
      <c r="Y27" s="13"/>
      <c r="AA27" s="12"/>
      <c r="AF27" s="13"/>
    </row>
    <row r="28" ht="15.75" customHeight="1">
      <c r="H28" s="28"/>
      <c r="I28" s="28"/>
      <c r="T28" s="12"/>
      <c r="Y28" s="13"/>
      <c r="AA28" s="12"/>
      <c r="AF28" s="13"/>
    </row>
    <row r="29" ht="15.75" customHeight="1">
      <c r="B29" s="23" t="s">
        <v>12</v>
      </c>
      <c r="C29" s="8"/>
      <c r="T29" s="12"/>
      <c r="Y29" s="13"/>
      <c r="AA29" s="12"/>
      <c r="AF29" s="13"/>
    </row>
    <row r="30" ht="15.75" customHeight="1">
      <c r="B30" s="10"/>
      <c r="C30" s="11"/>
      <c r="G30" s="29" t="s">
        <v>13</v>
      </c>
      <c r="H30" s="8"/>
      <c r="T30" s="12"/>
      <c r="Y30" s="13"/>
      <c r="AA30" s="12"/>
      <c r="AF30" s="13"/>
    </row>
    <row r="31" ht="15.75" customHeight="1">
      <c r="B31" s="10"/>
      <c r="C31" s="11"/>
      <c r="G31" s="10"/>
      <c r="H31" s="11"/>
      <c r="T31" s="4"/>
      <c r="U31" s="5"/>
      <c r="V31" s="5"/>
      <c r="W31" s="5"/>
      <c r="X31" s="5"/>
      <c r="Y31" s="6"/>
      <c r="AA31" s="4"/>
      <c r="AB31" s="5"/>
      <c r="AC31" s="5"/>
      <c r="AD31" s="5"/>
      <c r="AE31" s="5"/>
      <c r="AF31" s="6"/>
    </row>
    <row r="32" ht="15.75" customHeight="1">
      <c r="B32" s="14"/>
      <c r="C32" s="15"/>
      <c r="G32" s="10"/>
      <c r="H32" s="11"/>
    </row>
    <row r="33" ht="15.75" customHeight="1">
      <c r="G33" s="14"/>
      <c r="H33" s="15"/>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T4:AF18"/>
    <mergeCell ref="T20:Y31"/>
    <mergeCell ref="AA20:AF31"/>
    <mergeCell ref="B24:C27"/>
    <mergeCell ref="G24:H27"/>
    <mergeCell ref="B29:C32"/>
    <mergeCell ref="G30:H33"/>
    <mergeCell ref="A1:O2"/>
    <mergeCell ref="I4:J7"/>
    <mergeCell ref="A10:B13"/>
    <mergeCell ref="I10:J13"/>
    <mergeCell ref="N10:O13"/>
    <mergeCell ref="E17:F20"/>
    <mergeCell ref="I17:J20"/>
  </mergeCells>
  <conditionalFormatting sqref="L27">
    <cfRule type="notContainsBlanks" dxfId="0" priority="1">
      <formula>LEN(TRIM(L27))&gt;0</formula>
    </cfRule>
  </conditionalFormatting>
  <printOptions/>
  <pageMargins bottom="1.0" footer="0.0" header="0.0" left="1.0" right="1.0" top="1.0"/>
  <pageSetup paperSize="9" scale="47"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8.71"/>
    <col customWidth="1" min="3" max="3" width="9.14"/>
    <col customWidth="1" min="4" max="42" width="8.71"/>
  </cols>
  <sheetData>
    <row r="1" ht="15.0" customHeight="1">
      <c r="B1" s="30" t="s">
        <v>14</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3"/>
    </row>
    <row r="2" ht="15.0" customHeight="1">
      <c r="B2" s="12"/>
      <c r="AP2" s="13"/>
    </row>
    <row r="3" ht="15.75" customHeight="1">
      <c r="B3" s="4"/>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6"/>
    </row>
    <row r="5" ht="15.0" customHeight="1">
      <c r="B5" s="31" t="s">
        <v>15</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8"/>
    </row>
    <row r="6" ht="15.0" customHeight="1">
      <c r="B6" s="14"/>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15"/>
    </row>
    <row r="8">
      <c r="B8" s="34" t="s">
        <v>16</v>
      </c>
      <c r="C8" s="35"/>
      <c r="D8" s="35"/>
      <c r="E8" s="35"/>
      <c r="F8" s="35"/>
      <c r="G8" s="35"/>
      <c r="H8" s="35"/>
      <c r="I8" s="35"/>
      <c r="J8" s="35"/>
      <c r="K8" s="35"/>
      <c r="L8" s="35"/>
      <c r="M8" s="35"/>
      <c r="N8" s="36"/>
      <c r="P8" s="34" t="s">
        <v>17</v>
      </c>
      <c r="Q8" s="35"/>
      <c r="R8" s="35"/>
      <c r="S8" s="35"/>
      <c r="T8" s="35"/>
      <c r="U8" s="35"/>
      <c r="V8" s="35"/>
      <c r="W8" s="35"/>
      <c r="X8" s="35"/>
      <c r="Y8" s="35"/>
      <c r="Z8" s="35"/>
      <c r="AA8" s="35"/>
      <c r="AB8" s="36"/>
      <c r="AD8" s="34" t="s">
        <v>18</v>
      </c>
      <c r="AE8" s="35"/>
      <c r="AF8" s="35"/>
      <c r="AG8" s="35"/>
      <c r="AH8" s="35"/>
      <c r="AI8" s="35"/>
      <c r="AJ8" s="35"/>
      <c r="AK8" s="35"/>
      <c r="AL8" s="35"/>
      <c r="AM8" s="35"/>
      <c r="AN8" s="35"/>
      <c r="AO8" s="35"/>
      <c r="AP8" s="36"/>
    </row>
    <row r="9">
      <c r="B9" s="37" t="s">
        <v>19</v>
      </c>
      <c r="C9" s="2"/>
      <c r="D9" s="2"/>
      <c r="E9" s="2"/>
      <c r="F9" s="2"/>
      <c r="G9" s="3"/>
      <c r="I9" s="37" t="s">
        <v>20</v>
      </c>
      <c r="J9" s="2"/>
      <c r="K9" s="2"/>
      <c r="L9" s="2"/>
      <c r="M9" s="2"/>
      <c r="N9" s="3"/>
      <c r="P9" s="37" t="s">
        <v>21</v>
      </c>
      <c r="Q9" s="2"/>
      <c r="R9" s="2"/>
      <c r="S9" s="2"/>
      <c r="T9" s="2"/>
      <c r="U9" s="3"/>
      <c r="W9" s="37" t="s">
        <v>22</v>
      </c>
      <c r="X9" s="2"/>
      <c r="Y9" s="2"/>
      <c r="Z9" s="2"/>
      <c r="AA9" s="2"/>
      <c r="AB9" s="3"/>
      <c r="AD9" s="37" t="s">
        <v>23</v>
      </c>
      <c r="AE9" s="2"/>
      <c r="AF9" s="2"/>
      <c r="AG9" s="2"/>
      <c r="AH9" s="2"/>
      <c r="AI9" s="3"/>
      <c r="AK9" s="37" t="s">
        <v>24</v>
      </c>
      <c r="AL9" s="2"/>
      <c r="AM9" s="2"/>
      <c r="AN9" s="2"/>
      <c r="AO9" s="2"/>
      <c r="AP9" s="3"/>
    </row>
    <row r="10">
      <c r="B10" s="12"/>
      <c r="G10" s="13"/>
      <c r="I10" s="12"/>
      <c r="N10" s="13"/>
      <c r="P10" s="12"/>
      <c r="U10" s="13"/>
      <c r="W10" s="12"/>
      <c r="AB10" s="13"/>
      <c r="AD10" s="12"/>
      <c r="AI10" s="13"/>
      <c r="AK10" s="12"/>
      <c r="AP10" s="13"/>
    </row>
    <row r="11" ht="15.0" customHeight="1">
      <c r="B11" s="12"/>
      <c r="G11" s="13"/>
      <c r="I11" s="12"/>
      <c r="N11" s="13"/>
      <c r="P11" s="12"/>
      <c r="U11" s="13"/>
      <c r="W11" s="12"/>
      <c r="AB11" s="13"/>
      <c r="AD11" s="12"/>
      <c r="AI11" s="13"/>
      <c r="AK11" s="12"/>
      <c r="AP11" s="13"/>
    </row>
    <row r="12">
      <c r="B12" s="12"/>
      <c r="G12" s="13"/>
      <c r="I12" s="12"/>
      <c r="N12" s="13"/>
      <c r="P12" s="12"/>
      <c r="U12" s="13"/>
      <c r="W12" s="12"/>
      <c r="AB12" s="13"/>
      <c r="AD12" s="12"/>
      <c r="AI12" s="13"/>
      <c r="AK12" s="12"/>
      <c r="AP12" s="13"/>
    </row>
    <row r="13">
      <c r="B13" s="12"/>
      <c r="G13" s="13"/>
      <c r="I13" s="12"/>
      <c r="N13" s="13"/>
      <c r="P13" s="12"/>
      <c r="U13" s="13"/>
      <c r="W13" s="12"/>
      <c r="AB13" s="13"/>
      <c r="AD13" s="12"/>
      <c r="AI13" s="13"/>
      <c r="AK13" s="12"/>
      <c r="AP13" s="13"/>
    </row>
    <row r="14">
      <c r="B14" s="12"/>
      <c r="G14" s="13"/>
      <c r="I14" s="12"/>
      <c r="N14" s="13"/>
      <c r="P14" s="12"/>
      <c r="U14" s="13"/>
      <c r="W14" s="12"/>
      <c r="AB14" s="13"/>
      <c r="AD14" s="12"/>
      <c r="AI14" s="13"/>
      <c r="AK14" s="12"/>
      <c r="AP14" s="13"/>
    </row>
    <row r="15">
      <c r="B15" s="12"/>
      <c r="G15" s="13"/>
      <c r="I15" s="12"/>
      <c r="N15" s="13"/>
      <c r="P15" s="12"/>
      <c r="U15" s="13"/>
      <c r="W15" s="12"/>
      <c r="AB15" s="13"/>
      <c r="AD15" s="12"/>
      <c r="AI15" s="13"/>
      <c r="AK15" s="12"/>
      <c r="AP15" s="13"/>
    </row>
    <row r="16">
      <c r="B16" s="12"/>
      <c r="G16" s="13"/>
      <c r="I16" s="12"/>
      <c r="N16" s="13"/>
      <c r="P16" s="12"/>
      <c r="U16" s="13"/>
      <c r="W16" s="12"/>
      <c r="AB16" s="13"/>
      <c r="AD16" s="12"/>
      <c r="AI16" s="13"/>
      <c r="AK16" s="12"/>
      <c r="AP16" s="13"/>
    </row>
    <row r="17">
      <c r="B17" s="12"/>
      <c r="G17" s="13"/>
      <c r="I17" s="12"/>
      <c r="N17" s="13"/>
      <c r="P17" s="12"/>
      <c r="U17" s="13"/>
      <c r="W17" s="12"/>
      <c r="AB17" s="13"/>
      <c r="AD17" s="12"/>
      <c r="AI17" s="13"/>
      <c r="AK17" s="12"/>
      <c r="AP17" s="13"/>
    </row>
    <row r="18">
      <c r="B18" s="12"/>
      <c r="G18" s="13"/>
      <c r="I18" s="12"/>
      <c r="N18" s="13"/>
      <c r="P18" s="12"/>
      <c r="U18" s="13"/>
      <c r="W18" s="12"/>
      <c r="AB18" s="13"/>
      <c r="AD18" s="12"/>
      <c r="AI18" s="13"/>
      <c r="AK18" s="12"/>
      <c r="AP18" s="13"/>
    </row>
    <row r="19">
      <c r="B19" s="12"/>
      <c r="G19" s="13"/>
      <c r="I19" s="12"/>
      <c r="N19" s="13"/>
      <c r="P19" s="12"/>
      <c r="U19" s="13"/>
      <c r="W19" s="12"/>
      <c r="AB19" s="13"/>
      <c r="AD19" s="12"/>
      <c r="AI19" s="13"/>
      <c r="AK19" s="12"/>
      <c r="AP19" s="13"/>
    </row>
    <row r="20">
      <c r="B20" s="4"/>
      <c r="C20" s="5"/>
      <c r="D20" s="5"/>
      <c r="E20" s="5"/>
      <c r="F20" s="5"/>
      <c r="G20" s="6"/>
      <c r="I20" s="4"/>
      <c r="J20" s="5"/>
      <c r="K20" s="5"/>
      <c r="L20" s="5"/>
      <c r="M20" s="5"/>
      <c r="N20" s="6"/>
      <c r="P20" s="4"/>
      <c r="Q20" s="5"/>
      <c r="R20" s="5"/>
      <c r="S20" s="5"/>
      <c r="T20" s="5"/>
      <c r="U20" s="6"/>
      <c r="W20" s="4"/>
      <c r="X20" s="5"/>
      <c r="Y20" s="5"/>
      <c r="Z20" s="5"/>
      <c r="AA20" s="5"/>
      <c r="AB20" s="6"/>
      <c r="AD20" s="4"/>
      <c r="AE20" s="5"/>
      <c r="AF20" s="5"/>
      <c r="AG20" s="5"/>
      <c r="AH20" s="5"/>
      <c r="AI20" s="6"/>
      <c r="AK20" s="4"/>
      <c r="AL20" s="5"/>
      <c r="AM20" s="5"/>
      <c r="AN20" s="5"/>
      <c r="AO20" s="5"/>
      <c r="AP20" s="6"/>
    </row>
    <row r="21" ht="15.75" customHeight="1"/>
    <row r="22" ht="15.75" customHeight="1"/>
    <row r="23" ht="15.0" customHeight="1">
      <c r="B23" s="38" t="s">
        <v>25</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8"/>
    </row>
    <row r="24" ht="15.0" customHeight="1">
      <c r="B24" s="14"/>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15"/>
    </row>
    <row r="25" ht="15.75" customHeight="1"/>
    <row r="26" ht="15.75" customHeight="1">
      <c r="B26" s="39" t="s">
        <v>6</v>
      </c>
      <c r="C26" s="35"/>
      <c r="D26" s="35"/>
      <c r="E26" s="35"/>
      <c r="F26" s="35"/>
      <c r="G26" s="35"/>
      <c r="H26" s="35"/>
      <c r="I26" s="35"/>
      <c r="J26" s="35"/>
      <c r="K26" s="35"/>
      <c r="L26" s="35"/>
      <c r="M26" s="35"/>
      <c r="N26" s="36"/>
      <c r="P26" s="39" t="s">
        <v>26</v>
      </c>
      <c r="Q26" s="35"/>
      <c r="R26" s="35"/>
      <c r="S26" s="35"/>
      <c r="T26" s="35"/>
      <c r="U26" s="35"/>
      <c r="V26" s="35"/>
      <c r="W26" s="35"/>
      <c r="X26" s="35"/>
      <c r="Y26" s="35"/>
      <c r="Z26" s="35"/>
      <c r="AA26" s="35"/>
      <c r="AB26" s="36"/>
      <c r="AD26" s="39" t="s">
        <v>7</v>
      </c>
      <c r="AE26" s="35"/>
      <c r="AF26" s="35"/>
      <c r="AG26" s="35"/>
      <c r="AH26" s="35"/>
      <c r="AI26" s="35"/>
      <c r="AJ26" s="35"/>
      <c r="AK26" s="35"/>
      <c r="AL26" s="35"/>
      <c r="AM26" s="35"/>
      <c r="AN26" s="35"/>
      <c r="AO26" s="35"/>
      <c r="AP26" s="36"/>
    </row>
    <row r="27" ht="15.75" customHeight="1">
      <c r="B27" s="40" t="s">
        <v>27</v>
      </c>
      <c r="P27" s="40" t="s">
        <v>28</v>
      </c>
      <c r="AD27" s="40" t="s">
        <v>29</v>
      </c>
    </row>
    <row r="28" ht="15.75" customHeight="1"/>
    <row r="29" ht="15.75" customHeight="1">
      <c r="C29" s="41" t="s">
        <v>30</v>
      </c>
      <c r="D29" s="42"/>
      <c r="E29" s="41" t="s">
        <v>31</v>
      </c>
      <c r="F29" s="42"/>
      <c r="G29" s="41" t="s">
        <v>32</v>
      </c>
      <c r="H29" s="42"/>
      <c r="I29" s="41" t="s">
        <v>33</v>
      </c>
      <c r="J29" s="42"/>
      <c r="K29" s="43" t="s">
        <v>34</v>
      </c>
      <c r="L29" s="44"/>
      <c r="M29" s="45" t="s">
        <v>35</v>
      </c>
      <c r="N29" s="36"/>
      <c r="Q29" s="41" t="s">
        <v>30</v>
      </c>
      <c r="R29" s="42"/>
      <c r="S29" s="41" t="s">
        <v>31</v>
      </c>
      <c r="T29" s="42"/>
      <c r="U29" s="41" t="s">
        <v>32</v>
      </c>
      <c r="V29" s="42"/>
      <c r="W29" s="41" t="s">
        <v>33</v>
      </c>
      <c r="X29" s="42"/>
      <c r="Y29" s="41" t="s">
        <v>34</v>
      </c>
      <c r="Z29" s="42"/>
      <c r="AA29" s="45" t="s">
        <v>35</v>
      </c>
      <c r="AB29" s="36"/>
      <c r="AE29" s="41" t="s">
        <v>30</v>
      </c>
      <c r="AF29" s="42"/>
      <c r="AG29" s="41" t="s">
        <v>31</v>
      </c>
      <c r="AH29" s="42"/>
      <c r="AI29" s="41" t="s">
        <v>32</v>
      </c>
      <c r="AJ29" s="42"/>
      <c r="AK29" s="41" t="s">
        <v>33</v>
      </c>
      <c r="AL29" s="42"/>
      <c r="AM29" s="41" t="s">
        <v>34</v>
      </c>
      <c r="AN29" s="42"/>
    </row>
    <row r="30" ht="129.0" customHeight="1">
      <c r="A30" s="46" t="s">
        <v>36</v>
      </c>
      <c r="C30" s="47" t="s">
        <v>37</v>
      </c>
      <c r="D30" s="42"/>
      <c r="E30" s="47" t="s">
        <v>38</v>
      </c>
      <c r="F30" s="42"/>
      <c r="G30" s="47" t="s">
        <v>39</v>
      </c>
      <c r="H30" s="42"/>
      <c r="I30" s="47" t="s">
        <v>40</v>
      </c>
      <c r="J30" s="42"/>
      <c r="K30" s="47" t="s">
        <v>41</v>
      </c>
      <c r="L30" s="42"/>
      <c r="M30" s="48"/>
      <c r="N30" s="42"/>
      <c r="O30" s="46" t="s">
        <v>36</v>
      </c>
      <c r="Q30" s="47" t="s">
        <v>42</v>
      </c>
      <c r="R30" s="42"/>
      <c r="S30" s="47" t="s">
        <v>43</v>
      </c>
      <c r="T30" s="42"/>
      <c r="U30" s="47" t="s">
        <v>44</v>
      </c>
      <c r="V30" s="42"/>
      <c r="W30" s="47" t="s">
        <v>45</v>
      </c>
      <c r="X30" s="42"/>
      <c r="Y30" s="47" t="s">
        <v>46</v>
      </c>
      <c r="Z30" s="42"/>
      <c r="AA30" s="47" t="s">
        <v>47</v>
      </c>
      <c r="AB30" s="42"/>
      <c r="AC30" s="46" t="s">
        <v>36</v>
      </c>
      <c r="AE30" s="47" t="s">
        <v>48</v>
      </c>
      <c r="AF30" s="42"/>
      <c r="AG30" s="47" t="s">
        <v>38</v>
      </c>
      <c r="AH30" s="42"/>
      <c r="AI30" s="47" t="s">
        <v>49</v>
      </c>
      <c r="AJ30" s="42"/>
      <c r="AK30" s="47" t="s">
        <v>50</v>
      </c>
      <c r="AL30" s="42"/>
      <c r="AM30" s="47"/>
      <c r="AN30" s="42"/>
    </row>
    <row r="31" ht="129.0" customHeight="1">
      <c r="A31" s="46" t="s">
        <v>51</v>
      </c>
      <c r="C31" s="47" t="s">
        <v>52</v>
      </c>
      <c r="D31" s="42"/>
      <c r="E31" s="47" t="s">
        <v>53</v>
      </c>
      <c r="F31" s="42"/>
      <c r="G31" s="47" t="s">
        <v>54</v>
      </c>
      <c r="H31" s="42"/>
      <c r="I31" s="47" t="s">
        <v>55</v>
      </c>
      <c r="J31" s="42"/>
      <c r="K31" s="47" t="s">
        <v>56</v>
      </c>
      <c r="L31" s="42"/>
      <c r="M31" s="48"/>
      <c r="N31" s="42"/>
      <c r="O31" s="46" t="s">
        <v>51</v>
      </c>
      <c r="Q31" s="47" t="s">
        <v>57</v>
      </c>
      <c r="R31" s="42"/>
      <c r="S31" s="47" t="s">
        <v>58</v>
      </c>
      <c r="T31" s="42"/>
      <c r="U31" s="47" t="s">
        <v>59</v>
      </c>
      <c r="V31" s="42"/>
      <c r="W31" s="47" t="s">
        <v>60</v>
      </c>
      <c r="X31" s="42"/>
      <c r="Y31" s="47" t="s">
        <v>61</v>
      </c>
      <c r="Z31" s="42"/>
      <c r="AA31" s="47" t="s">
        <v>62</v>
      </c>
      <c r="AB31" s="42"/>
      <c r="AC31" s="46" t="s">
        <v>51</v>
      </c>
      <c r="AE31" s="47" t="s">
        <v>57</v>
      </c>
      <c r="AF31" s="42"/>
      <c r="AG31" s="47" t="s">
        <v>63</v>
      </c>
      <c r="AH31" s="42"/>
      <c r="AI31" s="47" t="s">
        <v>64</v>
      </c>
      <c r="AJ31" s="42"/>
      <c r="AK31" s="47"/>
      <c r="AL31" s="42"/>
      <c r="AM31" s="47"/>
      <c r="AN31" s="42"/>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AC30:AD30"/>
    <mergeCell ref="AE30:AF30"/>
    <mergeCell ref="AG30:AH30"/>
    <mergeCell ref="AI30:AJ30"/>
    <mergeCell ref="AK30:AL30"/>
    <mergeCell ref="AM30:AN30"/>
    <mergeCell ref="O30:P30"/>
    <mergeCell ref="Q30:R30"/>
    <mergeCell ref="S30:T30"/>
    <mergeCell ref="U30:V30"/>
    <mergeCell ref="W30:X30"/>
    <mergeCell ref="Y30:Z30"/>
    <mergeCell ref="AA30:AB30"/>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C31:AD31"/>
    <mergeCell ref="AE31:AF31"/>
    <mergeCell ref="AG31:AH31"/>
    <mergeCell ref="AI31:AJ31"/>
    <mergeCell ref="AK31:AL31"/>
    <mergeCell ref="AM31:AN31"/>
    <mergeCell ref="O31:P31"/>
    <mergeCell ref="Q31:R31"/>
    <mergeCell ref="S31:T31"/>
    <mergeCell ref="U31:V31"/>
    <mergeCell ref="W31:X31"/>
    <mergeCell ref="Y31:Z31"/>
    <mergeCell ref="AA31:AB31"/>
    <mergeCell ref="P9:U20"/>
    <mergeCell ref="W9:AB20"/>
    <mergeCell ref="AD9:AI20"/>
    <mergeCell ref="AK9:AP20"/>
    <mergeCell ref="B1:AP3"/>
    <mergeCell ref="B5:AP6"/>
    <mergeCell ref="B8:N8"/>
    <mergeCell ref="P8:AB8"/>
    <mergeCell ref="AD8:AP8"/>
    <mergeCell ref="B9:G20"/>
    <mergeCell ref="I9:N20"/>
    <mergeCell ref="B23:AP24"/>
    <mergeCell ref="B26:N26"/>
    <mergeCell ref="P26:AB26"/>
    <mergeCell ref="AD26:AP26"/>
    <mergeCell ref="B27:N28"/>
    <mergeCell ref="P27:AB28"/>
    <mergeCell ref="AD27:AP28"/>
    <mergeCell ref="AI29:AJ29"/>
    <mergeCell ref="AK29:AL29"/>
    <mergeCell ref="AM29:AN29"/>
    <mergeCell ref="S29:T29"/>
    <mergeCell ref="U29:V29"/>
    <mergeCell ref="W29:X29"/>
    <mergeCell ref="Y29:Z29"/>
    <mergeCell ref="AA29:AB29"/>
    <mergeCell ref="AE29:AF29"/>
    <mergeCell ref="AG29:AH29"/>
    <mergeCell ref="C29:D29"/>
    <mergeCell ref="E29:F29"/>
    <mergeCell ref="G29:H29"/>
    <mergeCell ref="I29:J29"/>
    <mergeCell ref="K29:L29"/>
    <mergeCell ref="M29:N29"/>
    <mergeCell ref="Q29:R29"/>
  </mergeCells>
  <printOptions/>
  <pageMargins bottom="1.0" footer="0.0" header="0.0" left="1.0" right="1.0" top="1.0"/>
  <pageSetup paperSize="9" scale="70"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49" t="s">
        <v>65</v>
      </c>
      <c r="C1" s="35"/>
      <c r="D1" s="35"/>
      <c r="E1" s="35"/>
      <c r="F1" s="36"/>
      <c r="G1" s="50" t="s">
        <v>66</v>
      </c>
      <c r="H1" s="35"/>
      <c r="I1" s="35"/>
      <c r="J1" s="35"/>
      <c r="K1" s="35"/>
      <c r="L1" s="36"/>
      <c r="M1" s="51" t="s">
        <v>67</v>
      </c>
      <c r="N1" s="35"/>
      <c r="O1" s="35"/>
      <c r="P1" s="35"/>
      <c r="Q1" s="36"/>
      <c r="R1" s="52"/>
    </row>
    <row r="2">
      <c r="B2" s="53"/>
      <c r="C2" s="53"/>
      <c r="D2" s="53"/>
      <c r="E2" s="53"/>
      <c r="F2" s="53"/>
      <c r="G2" s="54"/>
      <c r="H2" s="54"/>
      <c r="I2" s="54"/>
      <c r="J2" s="54"/>
      <c r="K2" s="54"/>
      <c r="L2" s="54"/>
      <c r="M2" s="55"/>
      <c r="N2" s="55"/>
      <c r="O2" s="55"/>
      <c r="P2" s="55"/>
      <c r="Q2" s="55"/>
    </row>
    <row r="3">
      <c r="B3" s="53"/>
      <c r="C3" s="53"/>
      <c r="D3" s="53"/>
      <c r="E3" s="53"/>
      <c r="F3" s="53"/>
      <c r="G3" s="54"/>
      <c r="H3" s="54"/>
      <c r="I3" s="54"/>
      <c r="J3" s="54"/>
      <c r="K3" s="54"/>
      <c r="L3" s="54"/>
      <c r="M3" s="55"/>
      <c r="N3" s="55"/>
      <c r="O3" s="55"/>
      <c r="P3" s="55"/>
      <c r="Q3" s="55"/>
    </row>
    <row r="4">
      <c r="B4" s="53"/>
      <c r="C4" s="53"/>
      <c r="D4" s="53"/>
      <c r="E4" s="53"/>
      <c r="F4" s="53"/>
      <c r="G4" s="54"/>
      <c r="H4" s="54"/>
      <c r="I4" s="54"/>
      <c r="J4" s="54"/>
      <c r="K4" s="54"/>
      <c r="L4" s="54"/>
      <c r="M4" s="55"/>
      <c r="N4" s="55"/>
      <c r="O4" s="55"/>
      <c r="P4" s="55"/>
      <c r="Q4" s="55"/>
    </row>
    <row r="5">
      <c r="B5" s="53"/>
      <c r="C5" s="53"/>
      <c r="D5" s="53"/>
      <c r="E5" s="53"/>
      <c r="F5" s="53"/>
      <c r="G5" s="54"/>
      <c r="H5" s="54"/>
      <c r="I5" s="54"/>
      <c r="J5" s="54"/>
      <c r="K5" s="54"/>
      <c r="L5" s="54"/>
      <c r="M5" s="55"/>
      <c r="N5" s="55"/>
      <c r="O5" s="55"/>
      <c r="P5" s="55"/>
      <c r="Q5" s="55"/>
    </row>
    <row r="6">
      <c r="B6" s="53"/>
      <c r="C6" s="53"/>
      <c r="D6" s="53"/>
      <c r="E6" s="53"/>
      <c r="F6" s="53"/>
      <c r="G6" s="54"/>
      <c r="H6" s="54"/>
      <c r="I6" s="54"/>
      <c r="J6" s="54"/>
      <c r="K6" s="54"/>
      <c r="L6" s="54"/>
      <c r="M6" s="55"/>
      <c r="N6" s="55"/>
      <c r="O6" s="55"/>
      <c r="P6" s="55"/>
      <c r="Q6" s="55"/>
    </row>
    <row r="7">
      <c r="B7" s="53"/>
      <c r="C7" s="53"/>
      <c r="D7" s="53"/>
      <c r="E7" s="53"/>
      <c r="F7" s="53"/>
      <c r="G7" s="54"/>
      <c r="H7" s="54"/>
      <c r="I7" s="54"/>
      <c r="J7" s="54"/>
      <c r="K7" s="54"/>
      <c r="L7" s="54"/>
      <c r="M7" s="55"/>
      <c r="N7" s="55"/>
      <c r="O7" s="55"/>
      <c r="P7" s="55"/>
      <c r="Q7" s="55"/>
    </row>
    <row r="8">
      <c r="B8" s="53"/>
      <c r="C8" s="53"/>
      <c r="D8" s="53"/>
      <c r="E8" s="53"/>
      <c r="F8" s="53"/>
      <c r="G8" s="54"/>
      <c r="H8" s="54"/>
      <c r="I8" s="54"/>
      <c r="J8" s="54"/>
      <c r="K8" s="54"/>
      <c r="L8" s="54"/>
      <c r="M8" s="55"/>
      <c r="N8" s="55"/>
      <c r="O8" s="55"/>
      <c r="P8" s="55"/>
      <c r="Q8" s="55"/>
    </row>
    <row r="9">
      <c r="B9" s="53"/>
      <c r="C9" s="53"/>
      <c r="D9" s="53"/>
      <c r="E9" s="53"/>
      <c r="F9" s="53"/>
      <c r="G9" s="54"/>
      <c r="H9" s="54"/>
      <c r="I9" s="54"/>
      <c r="J9" s="54"/>
      <c r="K9" s="54"/>
      <c r="L9" s="54"/>
      <c r="M9" s="55"/>
      <c r="N9" s="55"/>
      <c r="O9" s="55"/>
      <c r="P9" s="55"/>
      <c r="Q9" s="55"/>
    </row>
    <row r="10">
      <c r="B10" s="53"/>
      <c r="C10" s="53"/>
      <c r="D10" s="53"/>
      <c r="E10" s="53"/>
      <c r="F10" s="53"/>
      <c r="G10" s="54"/>
      <c r="H10" s="54"/>
      <c r="I10" s="54"/>
      <c r="J10" s="54"/>
      <c r="K10" s="54"/>
      <c r="L10" s="54"/>
      <c r="M10" s="55"/>
      <c r="N10" s="55"/>
      <c r="O10" s="55"/>
      <c r="P10" s="55"/>
      <c r="Q10" s="55"/>
    </row>
    <row r="11">
      <c r="B11" s="53"/>
      <c r="C11" s="53"/>
      <c r="D11" s="53"/>
      <c r="E11" s="53"/>
      <c r="F11" s="53"/>
      <c r="G11" s="54"/>
      <c r="H11" s="54"/>
      <c r="I11" s="54"/>
      <c r="J11" s="54"/>
      <c r="K11" s="54"/>
      <c r="L11" s="54"/>
      <c r="M11" s="55"/>
      <c r="N11" s="55"/>
      <c r="O11" s="55"/>
      <c r="P11" s="55"/>
      <c r="Q11" s="55"/>
    </row>
    <row r="12">
      <c r="B12" s="53"/>
      <c r="C12" s="53"/>
      <c r="D12" s="53"/>
      <c r="E12" s="53"/>
      <c r="F12" s="53"/>
      <c r="G12" s="54"/>
      <c r="H12" s="54"/>
      <c r="I12" s="54"/>
      <c r="J12" s="54"/>
      <c r="K12" s="54"/>
      <c r="L12" s="54"/>
      <c r="M12" s="55"/>
      <c r="N12" s="55"/>
      <c r="O12" s="55"/>
      <c r="P12" s="55"/>
      <c r="Q12" s="55"/>
    </row>
    <row r="13">
      <c r="B13" s="53"/>
      <c r="C13" s="53"/>
      <c r="D13" s="53"/>
      <c r="E13" s="53"/>
      <c r="F13" s="53"/>
      <c r="G13" s="54"/>
      <c r="H13" s="54"/>
      <c r="I13" s="54"/>
      <c r="J13" s="54"/>
      <c r="K13" s="54"/>
      <c r="L13" s="54"/>
      <c r="M13" s="55"/>
      <c r="N13" s="55"/>
      <c r="O13" s="55"/>
      <c r="P13" s="55"/>
      <c r="Q13" s="55"/>
    </row>
    <row r="14">
      <c r="B14" s="53"/>
      <c r="C14" s="53"/>
      <c r="D14" s="53"/>
      <c r="E14" s="53"/>
      <c r="F14" s="53"/>
      <c r="G14" s="54"/>
      <c r="H14" s="54"/>
      <c r="I14" s="54"/>
      <c r="J14" s="54"/>
      <c r="K14" s="54"/>
      <c r="L14" s="54"/>
      <c r="M14" s="55"/>
      <c r="N14" s="55"/>
      <c r="O14" s="55"/>
      <c r="P14" s="55"/>
      <c r="Q14" s="55"/>
    </row>
    <row r="15">
      <c r="B15" s="53"/>
      <c r="C15" s="53"/>
      <c r="D15" s="53"/>
      <c r="E15" s="53"/>
      <c r="F15" s="53"/>
      <c r="G15" s="54"/>
      <c r="H15" s="54"/>
      <c r="I15" s="54"/>
      <c r="J15" s="54"/>
      <c r="K15" s="54"/>
      <c r="L15" s="54"/>
      <c r="M15" s="55"/>
      <c r="N15" s="55"/>
      <c r="O15" s="55"/>
      <c r="P15" s="55"/>
      <c r="Q15" s="55"/>
    </row>
    <row r="20">
      <c r="E20" s="56" t="s">
        <v>68</v>
      </c>
      <c r="F20" s="2"/>
      <c r="G20" s="2"/>
      <c r="H20" s="2"/>
      <c r="I20" s="2"/>
      <c r="J20" s="2"/>
      <c r="K20" s="2"/>
      <c r="L20" s="2"/>
      <c r="M20" s="2"/>
      <c r="N20" s="2"/>
      <c r="O20" s="3"/>
    </row>
    <row r="21" ht="15.75" customHeight="1">
      <c r="E21" s="12"/>
      <c r="O21" s="13"/>
    </row>
    <row r="22" ht="15.75" customHeight="1">
      <c r="E22" s="12"/>
      <c r="O22" s="13"/>
    </row>
    <row r="23" ht="15.75" customHeight="1">
      <c r="E23" s="12"/>
      <c r="O23" s="13"/>
    </row>
    <row r="24" ht="15.75" customHeight="1">
      <c r="E24" s="12"/>
      <c r="O24" s="13"/>
    </row>
    <row r="25" ht="15.75" customHeight="1">
      <c r="E25" s="12"/>
      <c r="O25" s="13"/>
    </row>
    <row r="26" ht="15.75" customHeight="1">
      <c r="E26" s="12"/>
      <c r="O26" s="13"/>
    </row>
    <row r="27" ht="15.75" customHeight="1">
      <c r="E27" s="12"/>
      <c r="O27" s="13"/>
    </row>
    <row r="28" ht="15.75" customHeight="1">
      <c r="E28" s="12"/>
      <c r="O28" s="13"/>
    </row>
    <row r="29" ht="15.75" customHeight="1">
      <c r="E29" s="12"/>
      <c r="O29" s="13"/>
    </row>
    <row r="30" ht="15.75" customHeight="1">
      <c r="E30" s="12"/>
      <c r="O30" s="13"/>
    </row>
    <row r="31" ht="15.75" customHeight="1">
      <c r="E31" s="12"/>
      <c r="O31" s="13"/>
    </row>
    <row r="32" ht="15.75" customHeight="1">
      <c r="E32" s="4"/>
      <c r="F32" s="5"/>
      <c r="G32" s="5"/>
      <c r="H32" s="5"/>
      <c r="I32" s="5"/>
      <c r="J32" s="5"/>
      <c r="K32" s="5"/>
      <c r="L32" s="5"/>
      <c r="M32" s="5"/>
      <c r="N32" s="5"/>
      <c r="O32" s="6"/>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F1"/>
    <mergeCell ref="G1:L1"/>
    <mergeCell ref="M1:Q1"/>
    <mergeCell ref="E20:O32"/>
  </mergeCells>
  <printOptions/>
  <pageMargins bottom="0.75" footer="0.0" header="0.0" left="0.7" right="0.7" top="0.75"/>
  <pageSetup paperSize="9" scale="85"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4.57"/>
    <col customWidth="1" min="3" max="3" width="37.43"/>
    <col customWidth="1" min="4" max="4" width="54.0"/>
    <col customWidth="1" min="5" max="5" width="13.14"/>
    <col customWidth="1" min="6" max="6" width="42.71"/>
    <col customWidth="1" min="7" max="7" width="15.29"/>
    <col customWidth="1" min="8" max="27" width="8.71"/>
  </cols>
  <sheetData>
    <row r="1">
      <c r="B1" s="57" t="s">
        <v>69</v>
      </c>
      <c r="C1" s="58" t="s">
        <v>70</v>
      </c>
      <c r="D1" s="59" t="s">
        <v>71</v>
      </c>
      <c r="E1" s="60" t="s">
        <v>72</v>
      </c>
      <c r="F1" s="59" t="s">
        <v>73</v>
      </c>
      <c r="G1" s="61" t="s">
        <v>74</v>
      </c>
      <c r="H1" s="61" t="s">
        <v>75</v>
      </c>
    </row>
    <row r="2">
      <c r="A2" s="62" t="s">
        <v>6</v>
      </c>
      <c r="B2" s="63" t="s">
        <v>76</v>
      </c>
      <c r="C2" s="64" t="s">
        <v>77</v>
      </c>
      <c r="D2" s="65" t="s">
        <v>78</v>
      </c>
      <c r="E2" s="66">
        <v>4.0</v>
      </c>
      <c r="F2" s="67"/>
      <c r="G2" s="68" t="s">
        <v>79</v>
      </c>
      <c r="H2" s="61" t="s">
        <v>80</v>
      </c>
    </row>
    <row r="3">
      <c r="A3" s="69"/>
      <c r="B3" s="63" t="s">
        <v>81</v>
      </c>
      <c r="C3" s="64" t="s">
        <v>82</v>
      </c>
      <c r="D3" s="65" t="s">
        <v>83</v>
      </c>
      <c r="E3" s="66">
        <v>8.0</v>
      </c>
      <c r="F3" s="67"/>
      <c r="G3" s="68" t="s">
        <v>79</v>
      </c>
      <c r="H3" s="61" t="s">
        <v>80</v>
      </c>
    </row>
    <row r="4">
      <c r="A4" s="69"/>
      <c r="B4" s="63" t="s">
        <v>84</v>
      </c>
      <c r="C4" s="64" t="s">
        <v>85</v>
      </c>
      <c r="D4" s="70" t="s">
        <v>86</v>
      </c>
      <c r="E4" s="66">
        <v>2.0</v>
      </c>
      <c r="F4" s="67"/>
      <c r="G4" s="68" t="s">
        <v>87</v>
      </c>
    </row>
    <row r="5">
      <c r="A5" s="69"/>
      <c r="B5" s="63" t="s">
        <v>88</v>
      </c>
      <c r="C5" s="64" t="s">
        <v>89</v>
      </c>
      <c r="D5" s="70" t="s">
        <v>90</v>
      </c>
      <c r="E5" s="66">
        <v>4.0</v>
      </c>
      <c r="F5" s="67"/>
      <c r="G5" s="68" t="s">
        <v>79</v>
      </c>
    </row>
    <row r="6">
      <c r="A6" s="69"/>
      <c r="B6" s="63" t="s">
        <v>91</v>
      </c>
      <c r="C6" s="71" t="s">
        <v>92</v>
      </c>
      <c r="D6" s="72" t="s">
        <v>93</v>
      </c>
      <c r="E6" s="66">
        <v>3.0</v>
      </c>
      <c r="F6" s="73" t="s">
        <v>94</v>
      </c>
      <c r="G6" s="68" t="s">
        <v>79</v>
      </c>
      <c r="H6" s="61" t="s">
        <v>80</v>
      </c>
    </row>
    <row r="7">
      <c r="A7" s="69"/>
      <c r="B7" s="63" t="s">
        <v>95</v>
      </c>
      <c r="C7" s="71" t="s">
        <v>96</v>
      </c>
      <c r="D7" s="72" t="s">
        <v>93</v>
      </c>
      <c r="E7" s="66">
        <v>3.0</v>
      </c>
      <c r="F7" s="73" t="s">
        <v>94</v>
      </c>
      <c r="G7" s="68" t="s">
        <v>79</v>
      </c>
    </row>
    <row r="8">
      <c r="A8" s="69"/>
      <c r="B8" s="63" t="s">
        <v>97</v>
      </c>
      <c r="C8" s="71" t="s">
        <v>98</v>
      </c>
      <c r="D8" s="72" t="s">
        <v>93</v>
      </c>
      <c r="E8" s="66">
        <v>8.0</v>
      </c>
      <c r="F8" s="73" t="s">
        <v>94</v>
      </c>
      <c r="G8" s="68" t="s">
        <v>99</v>
      </c>
      <c r="H8" s="61" t="s">
        <v>80</v>
      </c>
    </row>
    <row r="9">
      <c r="A9" s="69"/>
      <c r="B9" s="63" t="s">
        <v>100</v>
      </c>
      <c r="C9" s="71" t="s">
        <v>101</v>
      </c>
      <c r="D9" s="72" t="s">
        <v>93</v>
      </c>
      <c r="E9" s="66">
        <v>7.0</v>
      </c>
      <c r="F9" s="73" t="s">
        <v>94</v>
      </c>
      <c r="G9" s="68" t="s">
        <v>102</v>
      </c>
      <c r="H9" s="61" t="s">
        <v>80</v>
      </c>
    </row>
    <row r="10">
      <c r="A10" s="69"/>
      <c r="B10" s="63" t="s">
        <v>103</v>
      </c>
      <c r="C10" s="71" t="s">
        <v>104</v>
      </c>
      <c r="D10" s="72" t="s">
        <v>93</v>
      </c>
      <c r="E10" s="66">
        <v>7.0</v>
      </c>
      <c r="F10" s="73" t="s">
        <v>94</v>
      </c>
      <c r="G10" s="68" t="s">
        <v>102</v>
      </c>
    </row>
    <row r="11" ht="17.25" customHeight="1">
      <c r="A11" s="69"/>
      <c r="B11" s="63" t="s">
        <v>105</v>
      </c>
      <c r="C11" s="74" t="s">
        <v>106</v>
      </c>
      <c r="D11" s="75" t="s">
        <v>107</v>
      </c>
      <c r="E11" s="66">
        <v>5.0</v>
      </c>
      <c r="F11" s="67"/>
      <c r="G11" s="68" t="s">
        <v>102</v>
      </c>
    </row>
    <row r="12">
      <c r="A12" s="69"/>
      <c r="B12" s="63" t="s">
        <v>108</v>
      </c>
      <c r="C12" s="74" t="s">
        <v>109</v>
      </c>
      <c r="D12" s="75" t="s">
        <v>110</v>
      </c>
      <c r="E12" s="66">
        <v>6.0</v>
      </c>
      <c r="F12" s="67"/>
      <c r="G12" s="68" t="s">
        <v>102</v>
      </c>
    </row>
    <row r="13">
      <c r="A13" s="69"/>
      <c r="B13" s="63" t="s">
        <v>111</v>
      </c>
      <c r="C13" s="76" t="s">
        <v>112</v>
      </c>
      <c r="D13" s="77" t="s">
        <v>113</v>
      </c>
      <c r="E13" s="66">
        <v>5.0</v>
      </c>
      <c r="F13" s="67"/>
      <c r="G13" s="68" t="s">
        <v>102</v>
      </c>
    </row>
    <row r="14">
      <c r="A14" s="78"/>
      <c r="B14" s="63" t="s">
        <v>114</v>
      </c>
      <c r="C14" s="76" t="s">
        <v>115</v>
      </c>
      <c r="D14" s="77" t="s">
        <v>116</v>
      </c>
      <c r="E14" s="66">
        <v>8.0</v>
      </c>
      <c r="F14" s="67"/>
      <c r="G14" s="68" t="s">
        <v>102</v>
      </c>
    </row>
    <row r="15" ht="45.0" customHeight="1">
      <c r="A15" s="62" t="s">
        <v>26</v>
      </c>
      <c r="B15" s="63" t="s">
        <v>117</v>
      </c>
      <c r="C15" s="79" t="s">
        <v>118</v>
      </c>
      <c r="D15" s="80" t="s">
        <v>119</v>
      </c>
      <c r="E15" s="66">
        <v>3.0</v>
      </c>
      <c r="F15" s="67"/>
      <c r="G15" s="68" t="s">
        <v>87</v>
      </c>
      <c r="H15" s="61" t="s">
        <v>80</v>
      </c>
    </row>
    <row r="16">
      <c r="A16" s="69"/>
      <c r="B16" s="63" t="s">
        <v>120</v>
      </c>
      <c r="C16" s="79" t="s">
        <v>121</v>
      </c>
      <c r="D16" s="80" t="s">
        <v>122</v>
      </c>
      <c r="E16" s="66">
        <v>4.0</v>
      </c>
      <c r="F16" s="67"/>
      <c r="G16" s="68" t="s">
        <v>79</v>
      </c>
    </row>
    <row r="17">
      <c r="A17" s="69"/>
      <c r="B17" s="63" t="s">
        <v>123</v>
      </c>
      <c r="C17" s="79" t="s">
        <v>124</v>
      </c>
      <c r="D17" s="80" t="s">
        <v>125</v>
      </c>
      <c r="E17" s="66">
        <v>2.0</v>
      </c>
      <c r="F17" s="67"/>
      <c r="G17" s="68" t="s">
        <v>87</v>
      </c>
    </row>
    <row r="18">
      <c r="A18" s="69"/>
      <c r="B18" s="63" t="s">
        <v>126</v>
      </c>
      <c r="C18" s="81" t="s">
        <v>43</v>
      </c>
      <c r="D18" s="82" t="s">
        <v>127</v>
      </c>
      <c r="E18" s="66">
        <v>7.0</v>
      </c>
      <c r="F18" s="67"/>
      <c r="G18" s="68" t="s">
        <v>87</v>
      </c>
      <c r="H18" s="61" t="s">
        <v>80</v>
      </c>
    </row>
    <row r="19">
      <c r="A19" s="69"/>
      <c r="B19" s="63" t="s">
        <v>128</v>
      </c>
      <c r="C19" s="81" t="s">
        <v>129</v>
      </c>
      <c r="D19" s="83" t="s">
        <v>130</v>
      </c>
      <c r="E19" s="66">
        <v>7.0</v>
      </c>
      <c r="F19" s="67"/>
      <c r="G19" s="68" t="s">
        <v>87</v>
      </c>
    </row>
    <row r="20">
      <c r="A20" s="69"/>
      <c r="B20" s="63" t="s">
        <v>131</v>
      </c>
      <c r="C20" s="81" t="s">
        <v>132</v>
      </c>
      <c r="D20" s="83" t="s">
        <v>133</v>
      </c>
      <c r="E20" s="66">
        <v>4.0</v>
      </c>
      <c r="F20" s="67"/>
      <c r="G20" s="68" t="s">
        <v>87</v>
      </c>
    </row>
    <row r="21">
      <c r="A21" s="78"/>
      <c r="B21" s="63" t="s">
        <v>134</v>
      </c>
      <c r="C21" s="81" t="s">
        <v>135</v>
      </c>
      <c r="D21" s="83" t="s">
        <v>130</v>
      </c>
      <c r="E21" s="66">
        <v>5.0</v>
      </c>
      <c r="F21" s="67"/>
      <c r="G21" s="68" t="s">
        <v>87</v>
      </c>
    </row>
    <row r="22" ht="15.75" customHeight="1">
      <c r="A22" s="62" t="s">
        <v>7</v>
      </c>
      <c r="B22" s="63" t="s">
        <v>136</v>
      </c>
      <c r="C22" s="84" t="s">
        <v>137</v>
      </c>
      <c r="D22" s="85" t="s">
        <v>138</v>
      </c>
      <c r="E22" s="66">
        <v>3.0</v>
      </c>
      <c r="F22" s="67"/>
      <c r="G22" s="68" t="s">
        <v>87</v>
      </c>
      <c r="H22" s="61" t="s">
        <v>80</v>
      </c>
    </row>
    <row r="23" ht="15.75" customHeight="1">
      <c r="A23" s="69"/>
      <c r="B23" s="63" t="s">
        <v>139</v>
      </c>
      <c r="C23" s="86" t="s">
        <v>140</v>
      </c>
      <c r="D23" s="87" t="s">
        <v>141</v>
      </c>
      <c r="E23" s="66">
        <v>2.0</v>
      </c>
      <c r="F23" s="73" t="s">
        <v>94</v>
      </c>
      <c r="G23" s="68" t="s">
        <v>79</v>
      </c>
    </row>
    <row r="24" ht="15.75" customHeight="1">
      <c r="A24" s="69"/>
      <c r="B24" s="63" t="s">
        <v>142</v>
      </c>
      <c r="C24" s="86" t="s">
        <v>143</v>
      </c>
      <c r="D24" s="87" t="s">
        <v>144</v>
      </c>
      <c r="E24" s="66">
        <v>8.0</v>
      </c>
      <c r="F24" s="73" t="s">
        <v>94</v>
      </c>
      <c r="G24" s="68" t="s">
        <v>79</v>
      </c>
    </row>
    <row r="25" ht="15.75" customHeight="1">
      <c r="A25" s="78"/>
      <c r="B25" s="63" t="s">
        <v>145</v>
      </c>
      <c r="C25" s="88" t="s">
        <v>146</v>
      </c>
      <c r="D25" s="89" t="s">
        <v>147</v>
      </c>
      <c r="E25" s="66">
        <v>2.0</v>
      </c>
      <c r="F25" s="67"/>
      <c r="G25" s="68" t="s">
        <v>79</v>
      </c>
    </row>
    <row r="26" ht="15.75" customHeight="1">
      <c r="E26" s="61">
        <f>SUM(E2:E25)</f>
        <v>117</v>
      </c>
    </row>
    <row r="27" ht="15.75" customHeight="1">
      <c r="E27" s="90">
        <f>E26/3</f>
        <v>39</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2:A14"/>
    <mergeCell ref="A15:A21"/>
    <mergeCell ref="A22:A25"/>
  </mergeCells>
  <printOptions/>
  <pageMargins bottom="0.75" footer="0.0" header="0.0" left="0.7" right="0.7" top="0.75"/>
  <pageSetup scale="56"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0.86"/>
    <col customWidth="1" min="3" max="3" width="36.86"/>
    <col customWidth="1" min="5" max="5" width="32.43"/>
  </cols>
  <sheetData>
    <row r="1">
      <c r="A1" s="91" t="s">
        <v>148</v>
      </c>
    </row>
    <row r="2">
      <c r="A2" s="63" t="s">
        <v>76</v>
      </c>
      <c r="B2" s="64" t="s">
        <v>77</v>
      </c>
      <c r="C2" s="92" t="s">
        <v>78</v>
      </c>
      <c r="D2" s="93">
        <v>4.0</v>
      </c>
      <c r="E2" s="94"/>
      <c r="F2" s="95" t="s">
        <v>79</v>
      </c>
      <c r="G2" s="61" t="s">
        <v>80</v>
      </c>
    </row>
    <row r="3">
      <c r="A3" s="63" t="s">
        <v>97</v>
      </c>
      <c r="B3" s="71" t="s">
        <v>98</v>
      </c>
      <c r="C3" s="96" t="s">
        <v>93</v>
      </c>
      <c r="D3" s="93">
        <v>8.0</v>
      </c>
      <c r="E3" s="94" t="s">
        <v>94</v>
      </c>
      <c r="F3" s="97" t="s">
        <v>99</v>
      </c>
      <c r="G3" s="61" t="s">
        <v>80</v>
      </c>
    </row>
    <row r="4">
      <c r="A4" s="63" t="s">
        <v>117</v>
      </c>
      <c r="B4" s="79" t="s">
        <v>118</v>
      </c>
      <c r="C4" s="98" t="s">
        <v>119</v>
      </c>
      <c r="D4" s="93">
        <v>3.0</v>
      </c>
      <c r="E4" s="94"/>
      <c r="F4" s="97" t="s">
        <v>87</v>
      </c>
      <c r="G4" s="61" t="s">
        <v>80</v>
      </c>
    </row>
    <row r="5">
      <c r="A5" s="63" t="s">
        <v>136</v>
      </c>
      <c r="B5" s="84" t="s">
        <v>137</v>
      </c>
      <c r="C5" s="99" t="s">
        <v>138</v>
      </c>
      <c r="D5" s="93">
        <v>3.0</v>
      </c>
      <c r="E5" s="94"/>
      <c r="F5" s="97" t="s">
        <v>87</v>
      </c>
      <c r="G5" s="61" t="s">
        <v>80</v>
      </c>
    </row>
    <row r="6">
      <c r="A6" s="100" t="s">
        <v>149</v>
      </c>
    </row>
    <row r="7">
      <c r="A7" s="63" t="s">
        <v>126</v>
      </c>
      <c r="B7" s="81" t="s">
        <v>43</v>
      </c>
      <c r="C7" s="101" t="s">
        <v>127</v>
      </c>
      <c r="D7" s="93">
        <v>7.0</v>
      </c>
      <c r="E7" s="94"/>
      <c r="F7" s="97" t="s">
        <v>87</v>
      </c>
      <c r="G7" s="61" t="s">
        <v>150</v>
      </c>
    </row>
    <row r="8">
      <c r="A8" s="63" t="s">
        <v>100</v>
      </c>
      <c r="B8" s="71" t="s">
        <v>101</v>
      </c>
      <c r="C8" s="96" t="s">
        <v>93</v>
      </c>
      <c r="D8" s="93">
        <v>7.0</v>
      </c>
      <c r="E8" s="94" t="s">
        <v>94</v>
      </c>
      <c r="F8" s="97" t="s">
        <v>102</v>
      </c>
      <c r="G8" s="61" t="s">
        <v>150</v>
      </c>
    </row>
    <row r="9">
      <c r="A9" s="63" t="s">
        <v>88</v>
      </c>
      <c r="B9" s="64" t="s">
        <v>89</v>
      </c>
      <c r="C9" s="102" t="s">
        <v>90</v>
      </c>
      <c r="D9" s="93">
        <v>4.0</v>
      </c>
      <c r="E9" s="94"/>
      <c r="F9" s="103" t="s">
        <v>79</v>
      </c>
      <c r="G9" s="61" t="s">
        <v>80</v>
      </c>
    </row>
    <row r="10">
      <c r="A10" s="63" t="s">
        <v>84</v>
      </c>
      <c r="B10" s="64" t="s">
        <v>85</v>
      </c>
      <c r="C10" s="102" t="s">
        <v>86</v>
      </c>
      <c r="D10" s="93">
        <v>2.0</v>
      </c>
      <c r="E10" s="94"/>
      <c r="F10" s="97" t="s">
        <v>87</v>
      </c>
      <c r="G10" s="61" t="s">
        <v>80</v>
      </c>
    </row>
    <row r="11">
      <c r="A11" s="63" t="s">
        <v>123</v>
      </c>
      <c r="B11" s="79" t="s">
        <v>124</v>
      </c>
      <c r="C11" s="98" t="s">
        <v>125</v>
      </c>
      <c r="D11" s="93">
        <v>2.0</v>
      </c>
      <c r="E11" s="94"/>
      <c r="F11" s="97" t="s">
        <v>87</v>
      </c>
      <c r="G11" s="61" t="s">
        <v>80</v>
      </c>
    </row>
    <row r="12">
      <c r="A12" s="63" t="s">
        <v>120</v>
      </c>
      <c r="B12" s="79" t="s">
        <v>121</v>
      </c>
      <c r="C12" s="98" t="s">
        <v>122</v>
      </c>
      <c r="D12" s="93">
        <v>4.0</v>
      </c>
      <c r="E12" s="94"/>
      <c r="F12" s="103" t="s">
        <v>79</v>
      </c>
      <c r="G12" s="61" t="s">
        <v>80</v>
      </c>
    </row>
    <row r="13">
      <c r="A13" s="63" t="s">
        <v>81</v>
      </c>
      <c r="B13" s="64" t="s">
        <v>82</v>
      </c>
      <c r="C13" s="92" t="s">
        <v>83</v>
      </c>
      <c r="D13" s="93">
        <v>8.0</v>
      </c>
      <c r="E13" s="94"/>
      <c r="F13" s="103" t="s">
        <v>79</v>
      </c>
      <c r="G13" s="61" t="s">
        <v>150</v>
      </c>
    </row>
    <row r="14">
      <c r="A14" s="63" t="s">
        <v>105</v>
      </c>
      <c r="B14" s="74" t="s">
        <v>106</v>
      </c>
      <c r="C14" s="104" t="s">
        <v>107</v>
      </c>
      <c r="D14" s="93">
        <v>5.0</v>
      </c>
      <c r="E14" s="94"/>
      <c r="F14" s="97" t="s">
        <v>102</v>
      </c>
    </row>
    <row r="15">
      <c r="A15" s="63" t="s">
        <v>108</v>
      </c>
      <c r="B15" s="74" t="s">
        <v>109</v>
      </c>
      <c r="C15" s="104" t="s">
        <v>110</v>
      </c>
      <c r="D15" s="93">
        <v>6.0</v>
      </c>
      <c r="E15" s="94"/>
      <c r="F15" s="97" t="s">
        <v>102</v>
      </c>
    </row>
    <row r="16">
      <c r="A16" s="63" t="s">
        <v>128</v>
      </c>
      <c r="B16" s="81" t="s">
        <v>129</v>
      </c>
      <c r="C16" s="105" t="s">
        <v>130</v>
      </c>
      <c r="D16" s="93">
        <v>8.0</v>
      </c>
      <c r="E16" s="94"/>
      <c r="F16" s="97" t="s">
        <v>87</v>
      </c>
      <c r="G16" s="61" t="s">
        <v>80</v>
      </c>
    </row>
    <row r="17">
      <c r="A17" s="63" t="s">
        <v>91</v>
      </c>
      <c r="B17" s="71" t="s">
        <v>92</v>
      </c>
      <c r="C17" s="96" t="s">
        <v>93</v>
      </c>
      <c r="D17" s="93">
        <v>3.0</v>
      </c>
      <c r="E17" s="94" t="s">
        <v>94</v>
      </c>
      <c r="F17" s="106" t="s">
        <v>79</v>
      </c>
      <c r="G17" s="61" t="s">
        <v>150</v>
      </c>
    </row>
    <row r="18">
      <c r="A18" s="63" t="s">
        <v>95</v>
      </c>
      <c r="B18" s="71" t="s">
        <v>96</v>
      </c>
      <c r="C18" s="96" t="s">
        <v>93</v>
      </c>
      <c r="D18" s="93">
        <v>3.0</v>
      </c>
      <c r="E18" s="94" t="s">
        <v>94</v>
      </c>
      <c r="F18" s="103" t="s">
        <v>79</v>
      </c>
      <c r="G18" s="61" t="s">
        <v>80</v>
      </c>
    </row>
    <row r="19">
      <c r="A19" s="107" t="s">
        <v>151</v>
      </c>
      <c r="B19" s="108"/>
      <c r="C19" s="108"/>
      <c r="D19" s="108"/>
      <c r="E19" s="108"/>
      <c r="F19" s="108"/>
    </row>
    <row r="20">
      <c r="A20" s="63" t="s">
        <v>103</v>
      </c>
      <c r="B20" s="71" t="s">
        <v>104</v>
      </c>
      <c r="C20" s="96" t="s">
        <v>93</v>
      </c>
      <c r="D20" s="93">
        <v>7.0</v>
      </c>
      <c r="E20" s="94" t="s">
        <v>94</v>
      </c>
      <c r="F20" s="97" t="s">
        <v>102</v>
      </c>
    </row>
    <row r="21">
      <c r="A21" s="63" t="s">
        <v>111</v>
      </c>
      <c r="B21" s="76" t="s">
        <v>112</v>
      </c>
      <c r="C21" s="109" t="s">
        <v>113</v>
      </c>
      <c r="D21" s="93">
        <v>5.0</v>
      </c>
      <c r="E21" s="94"/>
      <c r="F21" s="97" t="s">
        <v>102</v>
      </c>
    </row>
    <row r="22">
      <c r="A22" s="63" t="s">
        <v>114</v>
      </c>
      <c r="B22" s="76" t="s">
        <v>115</v>
      </c>
      <c r="C22" s="109" t="s">
        <v>116</v>
      </c>
      <c r="D22" s="93">
        <v>8.0</v>
      </c>
      <c r="E22" s="94"/>
      <c r="F22" s="97" t="s">
        <v>102</v>
      </c>
    </row>
    <row r="23">
      <c r="A23" s="63" t="s">
        <v>139</v>
      </c>
      <c r="B23" s="86" t="s">
        <v>140</v>
      </c>
      <c r="C23" s="110" t="s">
        <v>141</v>
      </c>
      <c r="D23" s="93">
        <v>2.0</v>
      </c>
      <c r="E23" s="94" t="s">
        <v>94</v>
      </c>
      <c r="F23" s="103" t="s">
        <v>79</v>
      </c>
    </row>
    <row r="24">
      <c r="A24" s="63" t="s">
        <v>142</v>
      </c>
      <c r="B24" s="86" t="s">
        <v>143</v>
      </c>
      <c r="C24" s="110" t="s">
        <v>144</v>
      </c>
      <c r="D24" s="93">
        <v>8.0</v>
      </c>
      <c r="E24" s="94" t="s">
        <v>94</v>
      </c>
      <c r="F24" s="103" t="s">
        <v>79</v>
      </c>
    </row>
    <row r="25">
      <c r="A25" s="63" t="s">
        <v>131</v>
      </c>
      <c r="B25" s="81" t="s">
        <v>132</v>
      </c>
      <c r="C25" s="105" t="s">
        <v>133</v>
      </c>
      <c r="D25" s="93">
        <v>4.0</v>
      </c>
      <c r="E25" s="94"/>
      <c r="F25" s="97" t="s">
        <v>87</v>
      </c>
    </row>
    <row r="26">
      <c r="A26" s="63" t="s">
        <v>145</v>
      </c>
      <c r="B26" s="111" t="s">
        <v>146</v>
      </c>
      <c r="C26" s="112" t="s">
        <v>147</v>
      </c>
      <c r="D26" s="93">
        <v>2.0</v>
      </c>
      <c r="E26" s="94"/>
      <c r="F26" s="103" t="s">
        <v>79</v>
      </c>
    </row>
    <row r="27">
      <c r="A27" s="63" t="s">
        <v>134</v>
      </c>
      <c r="B27" s="81" t="s">
        <v>135</v>
      </c>
      <c r="C27" s="105" t="s">
        <v>130</v>
      </c>
      <c r="D27" s="93">
        <v>5.0</v>
      </c>
      <c r="E27" s="94"/>
      <c r="F27" s="97" t="s">
        <v>87</v>
      </c>
    </row>
  </sheetData>
  <mergeCells count="3">
    <mergeCell ref="A1:F1"/>
    <mergeCell ref="A6:F6"/>
    <mergeCell ref="A19:F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27.57"/>
    <col customWidth="1" min="3" max="3" width="47.71"/>
    <col customWidth="1" min="4" max="4" width="8.71"/>
    <col customWidth="1" min="5" max="5" width="24.14"/>
    <col customWidth="1" min="6" max="6" width="8.71"/>
    <col customWidth="1" min="7" max="7" width="10.86"/>
    <col customWidth="1" min="8" max="8" width="8.71"/>
    <col customWidth="1" min="9" max="9" width="28.86"/>
    <col customWidth="1" min="10" max="26" width="8.71"/>
  </cols>
  <sheetData>
    <row r="1">
      <c r="A1" s="61" t="s">
        <v>152</v>
      </c>
      <c r="B1" s="113" t="s">
        <v>153</v>
      </c>
      <c r="D1" s="61" t="s">
        <v>154</v>
      </c>
    </row>
    <row r="2">
      <c r="A2" s="61" t="s">
        <v>155</v>
      </c>
      <c r="B2" s="61">
        <v>18.0</v>
      </c>
      <c r="C2" s="90">
        <f>B2/B5</f>
        <v>0.3</v>
      </c>
      <c r="D2" s="61">
        <v>35.0</v>
      </c>
    </row>
    <row r="3">
      <c r="A3" s="61" t="s">
        <v>156</v>
      </c>
      <c r="B3" s="61">
        <v>20.0</v>
      </c>
      <c r="C3" s="90">
        <f>B3/B5</f>
        <v>0.3333333333</v>
      </c>
      <c r="D3" s="61">
        <f>C3*117</f>
        <v>39</v>
      </c>
    </row>
    <row r="4">
      <c r="A4" s="61" t="s">
        <v>157</v>
      </c>
      <c r="B4" s="61">
        <v>22.0</v>
      </c>
      <c r="C4" s="90">
        <f>B4/B5</f>
        <v>0.3666666667</v>
      </c>
      <c r="D4" s="61">
        <v>43.0</v>
      </c>
    </row>
    <row r="5">
      <c r="A5" s="61" t="s">
        <v>158</v>
      </c>
      <c r="B5" s="26">
        <f>SUM(B2:B4)</f>
        <v>60</v>
      </c>
      <c r="C5" s="61" t="s">
        <v>159</v>
      </c>
      <c r="D5" s="26">
        <f>SUM(D2:D4)</f>
        <v>117</v>
      </c>
    </row>
    <row r="7">
      <c r="A7" s="61" t="s">
        <v>160</v>
      </c>
      <c r="C7" s="61" t="s">
        <v>161</v>
      </c>
      <c r="D7" s="61">
        <v>35.0</v>
      </c>
    </row>
    <row r="8">
      <c r="A8" s="113" t="s">
        <v>69</v>
      </c>
      <c r="B8" s="113" t="s">
        <v>162</v>
      </c>
      <c r="C8" s="113" t="s">
        <v>71</v>
      </c>
      <c r="D8" s="113" t="s">
        <v>163</v>
      </c>
      <c r="E8" s="113" t="s">
        <v>164</v>
      </c>
      <c r="F8" s="113" t="s">
        <v>74</v>
      </c>
      <c r="G8" s="61" t="s">
        <v>165</v>
      </c>
      <c r="H8" s="61" t="s">
        <v>154</v>
      </c>
      <c r="I8" s="61" t="s">
        <v>166</v>
      </c>
    </row>
    <row r="9">
      <c r="A9" s="114" t="s">
        <v>117</v>
      </c>
      <c r="B9" s="115" t="s">
        <v>118</v>
      </c>
      <c r="C9" s="80" t="s">
        <v>119</v>
      </c>
      <c r="D9" s="66">
        <v>3.0</v>
      </c>
      <c r="E9" s="116"/>
      <c r="F9" s="117" t="s">
        <v>87</v>
      </c>
      <c r="G9" s="61" t="s">
        <v>80</v>
      </c>
      <c r="H9" s="61">
        <v>3.0</v>
      </c>
    </row>
    <row r="10">
      <c r="A10" s="114" t="s">
        <v>136</v>
      </c>
      <c r="B10" s="118" t="s">
        <v>137</v>
      </c>
      <c r="C10" s="85" t="s">
        <v>138</v>
      </c>
      <c r="D10" s="66">
        <v>3.0</v>
      </c>
      <c r="E10" s="67"/>
      <c r="F10" s="119" t="s">
        <v>87</v>
      </c>
      <c r="G10" s="61" t="s">
        <v>80</v>
      </c>
      <c r="H10" s="61">
        <v>3.0</v>
      </c>
    </row>
    <row r="11">
      <c r="A11" s="114" t="s">
        <v>126</v>
      </c>
      <c r="B11" s="120" t="s">
        <v>43</v>
      </c>
      <c r="C11" s="82" t="s">
        <v>127</v>
      </c>
      <c r="D11" s="66">
        <v>7.0</v>
      </c>
      <c r="E11" s="116"/>
      <c r="F11" s="117" t="s">
        <v>87</v>
      </c>
      <c r="G11" s="61" t="s">
        <v>167</v>
      </c>
      <c r="H11" s="61">
        <v>0.0</v>
      </c>
    </row>
    <row r="12">
      <c r="A12" s="114" t="s">
        <v>97</v>
      </c>
      <c r="B12" s="121" t="s">
        <v>98</v>
      </c>
      <c r="C12" s="72" t="s">
        <v>93</v>
      </c>
      <c r="D12" s="66">
        <v>8.0</v>
      </c>
      <c r="E12" s="73" t="s">
        <v>94</v>
      </c>
      <c r="F12" s="119" t="s">
        <v>99</v>
      </c>
      <c r="G12" s="61" t="s">
        <v>80</v>
      </c>
      <c r="H12" s="61">
        <v>8.0</v>
      </c>
    </row>
    <row r="13">
      <c r="A13" s="114" t="s">
        <v>100</v>
      </c>
      <c r="B13" s="121" t="s">
        <v>101</v>
      </c>
      <c r="C13" s="72" t="s">
        <v>93</v>
      </c>
      <c r="D13" s="66">
        <v>7.0</v>
      </c>
      <c r="E13" s="73" t="s">
        <v>94</v>
      </c>
      <c r="F13" s="119" t="s">
        <v>102</v>
      </c>
      <c r="G13" s="61" t="s">
        <v>167</v>
      </c>
      <c r="H13" s="61">
        <v>0.0</v>
      </c>
    </row>
    <row r="14">
      <c r="A14" s="63" t="s">
        <v>91</v>
      </c>
      <c r="B14" s="71" t="s">
        <v>92</v>
      </c>
      <c r="C14" s="72" t="s">
        <v>93</v>
      </c>
      <c r="D14" s="66">
        <v>3.0</v>
      </c>
      <c r="E14" s="73" t="s">
        <v>94</v>
      </c>
      <c r="F14" s="119" t="s">
        <v>79</v>
      </c>
      <c r="G14" s="61" t="s">
        <v>167</v>
      </c>
      <c r="H14" s="61">
        <v>0.0</v>
      </c>
      <c r="I14" s="61" t="s">
        <v>168</v>
      </c>
    </row>
    <row r="15">
      <c r="A15" s="63" t="s">
        <v>81</v>
      </c>
      <c r="B15" s="64" t="s">
        <v>82</v>
      </c>
      <c r="C15" s="65" t="s">
        <v>83</v>
      </c>
      <c r="D15" s="66">
        <v>8.0</v>
      </c>
      <c r="E15" s="67"/>
      <c r="F15" s="119" t="s">
        <v>79</v>
      </c>
      <c r="G15" s="61" t="s">
        <v>167</v>
      </c>
      <c r="H15" s="61">
        <v>0.0</v>
      </c>
      <c r="I15" s="61" t="s">
        <v>168</v>
      </c>
    </row>
    <row r="16">
      <c r="A16" s="63" t="s">
        <v>76</v>
      </c>
      <c r="B16" s="64" t="s">
        <v>77</v>
      </c>
      <c r="C16" s="65" t="s">
        <v>78</v>
      </c>
      <c r="D16" s="66">
        <v>4.0</v>
      </c>
      <c r="E16" s="67"/>
      <c r="F16" s="119" t="s">
        <v>79</v>
      </c>
      <c r="G16" s="61" t="s">
        <v>80</v>
      </c>
      <c r="H16" s="61">
        <v>4.0</v>
      </c>
    </row>
    <row r="17">
      <c r="C17" s="61" t="s">
        <v>169</v>
      </c>
      <c r="D17" s="90">
        <f>SUM(D9:D16)</f>
        <v>43</v>
      </c>
      <c r="H17" s="90">
        <f>SUM(H9:H16)</f>
        <v>18</v>
      </c>
    </row>
    <row r="18">
      <c r="C18" s="61" t="s">
        <v>79</v>
      </c>
      <c r="D18" s="90">
        <f>D14+D15+D16</f>
        <v>15</v>
      </c>
    </row>
    <row r="19">
      <c r="C19" s="61" t="s">
        <v>102</v>
      </c>
      <c r="D19" s="90">
        <f>D12+D13</f>
        <v>15</v>
      </c>
    </row>
    <row r="20" ht="15.75" customHeight="1">
      <c r="C20" s="61" t="s">
        <v>87</v>
      </c>
      <c r="D20" s="90">
        <f>D9+D10+D11</f>
        <v>13</v>
      </c>
    </row>
    <row r="21" ht="15.75" customHeight="1"/>
    <row r="22" ht="15.75" customHeight="1">
      <c r="A22" s="61" t="s">
        <v>170</v>
      </c>
      <c r="C22" s="61" t="s">
        <v>161</v>
      </c>
      <c r="D22" s="61">
        <v>39.0</v>
      </c>
    </row>
    <row r="23" ht="15.75" customHeight="1">
      <c r="A23" s="113" t="s">
        <v>69</v>
      </c>
      <c r="B23" s="113" t="s">
        <v>162</v>
      </c>
      <c r="C23" s="113" t="s">
        <v>71</v>
      </c>
      <c r="D23" s="113" t="s">
        <v>163</v>
      </c>
      <c r="E23" s="113" t="s">
        <v>164</v>
      </c>
      <c r="F23" s="113" t="s">
        <v>74</v>
      </c>
      <c r="G23" s="61" t="s">
        <v>166</v>
      </c>
      <c r="H23" s="61" t="s">
        <v>154</v>
      </c>
    </row>
    <row r="24" ht="15.75" customHeight="1">
      <c r="A24" s="114" t="s">
        <v>126</v>
      </c>
      <c r="B24" s="120" t="s">
        <v>43</v>
      </c>
      <c r="C24" s="82" t="s">
        <v>127</v>
      </c>
      <c r="D24" s="66">
        <v>7.0</v>
      </c>
      <c r="E24" s="116"/>
      <c r="F24" s="117" t="s">
        <v>87</v>
      </c>
      <c r="H24" s="61">
        <v>0.0</v>
      </c>
    </row>
    <row r="25" ht="15.75" customHeight="1">
      <c r="A25" s="114" t="s">
        <v>100</v>
      </c>
      <c r="B25" s="121" t="s">
        <v>101</v>
      </c>
      <c r="C25" s="72" t="s">
        <v>93</v>
      </c>
      <c r="D25" s="66">
        <v>6.0</v>
      </c>
      <c r="E25" s="73" t="s">
        <v>94</v>
      </c>
      <c r="F25" s="119" t="s">
        <v>102</v>
      </c>
      <c r="H25" s="61">
        <v>0.0</v>
      </c>
    </row>
    <row r="26" ht="15.75" customHeight="1">
      <c r="A26" s="114" t="s">
        <v>88</v>
      </c>
      <c r="B26" s="122" t="s">
        <v>89</v>
      </c>
      <c r="C26" s="102" t="s">
        <v>90</v>
      </c>
      <c r="D26" s="93">
        <v>4.0</v>
      </c>
      <c r="E26" s="94"/>
      <c r="F26" s="123" t="s">
        <v>79</v>
      </c>
    </row>
    <row r="27" ht="15.75" customHeight="1">
      <c r="A27" s="63" t="s">
        <v>84</v>
      </c>
      <c r="B27" s="64" t="s">
        <v>85</v>
      </c>
      <c r="C27" s="102" t="s">
        <v>86</v>
      </c>
      <c r="D27" s="93">
        <v>2.0</v>
      </c>
      <c r="E27" s="94"/>
      <c r="F27" s="124" t="s">
        <v>87</v>
      </c>
    </row>
    <row r="28" ht="15.75" customHeight="1">
      <c r="A28" s="63" t="s">
        <v>123</v>
      </c>
      <c r="B28" s="79" t="s">
        <v>124</v>
      </c>
      <c r="C28" s="98" t="s">
        <v>125</v>
      </c>
      <c r="D28" s="93">
        <v>2.0</v>
      </c>
      <c r="E28" s="94"/>
      <c r="F28" s="124" t="s">
        <v>87</v>
      </c>
    </row>
    <row r="29" ht="15.75" customHeight="1">
      <c r="A29" s="63" t="s">
        <v>120</v>
      </c>
      <c r="B29" s="79" t="s">
        <v>121</v>
      </c>
      <c r="C29" s="98" t="s">
        <v>122</v>
      </c>
      <c r="D29" s="93">
        <v>4.0</v>
      </c>
      <c r="E29" s="94"/>
      <c r="F29" s="123" t="s">
        <v>79</v>
      </c>
    </row>
    <row r="30" ht="15.75" customHeight="1">
      <c r="A30" s="63" t="s">
        <v>81</v>
      </c>
      <c r="B30" s="64" t="s">
        <v>82</v>
      </c>
      <c r="C30" s="65" t="s">
        <v>83</v>
      </c>
      <c r="D30" s="66">
        <v>3.0</v>
      </c>
      <c r="E30" s="67"/>
      <c r="F30" s="125" t="s">
        <v>79</v>
      </c>
      <c r="H30" s="61">
        <v>0.0</v>
      </c>
      <c r="I30" s="61" t="s">
        <v>171</v>
      </c>
    </row>
    <row r="31" ht="15.75" customHeight="1">
      <c r="A31" s="114" t="s">
        <v>105</v>
      </c>
      <c r="B31" s="126" t="s">
        <v>106</v>
      </c>
      <c r="C31" s="104" t="s">
        <v>107</v>
      </c>
      <c r="D31" s="93">
        <v>5.0</v>
      </c>
      <c r="E31" s="94"/>
      <c r="F31" s="124" t="s">
        <v>102</v>
      </c>
    </row>
    <row r="32" ht="15.75" customHeight="1">
      <c r="A32" s="114" t="s">
        <v>108</v>
      </c>
      <c r="B32" s="126" t="s">
        <v>109</v>
      </c>
      <c r="C32" s="104" t="s">
        <v>110</v>
      </c>
      <c r="D32" s="93">
        <v>6.0</v>
      </c>
      <c r="E32" s="94"/>
      <c r="F32" s="124" t="s">
        <v>102</v>
      </c>
    </row>
    <row r="33" ht="15.75" customHeight="1">
      <c r="A33" s="63" t="s">
        <v>128</v>
      </c>
      <c r="B33" s="81" t="s">
        <v>129</v>
      </c>
      <c r="C33" s="105" t="s">
        <v>130</v>
      </c>
      <c r="D33" s="93">
        <v>8.0</v>
      </c>
      <c r="E33" s="94"/>
      <c r="F33" s="124" t="s">
        <v>87</v>
      </c>
    </row>
    <row r="34" ht="15.75" customHeight="1">
      <c r="A34" s="63" t="s">
        <v>91</v>
      </c>
      <c r="B34" s="71" t="s">
        <v>92</v>
      </c>
      <c r="C34" s="72" t="s">
        <v>93</v>
      </c>
      <c r="D34" s="66">
        <v>1.0</v>
      </c>
      <c r="E34" s="73" t="s">
        <v>94</v>
      </c>
      <c r="F34" s="125" t="s">
        <v>79</v>
      </c>
      <c r="H34" s="61">
        <v>0.0</v>
      </c>
      <c r="I34" s="61" t="s">
        <v>171</v>
      </c>
    </row>
    <row r="35" ht="15.75" customHeight="1">
      <c r="A35" s="114" t="s">
        <v>95</v>
      </c>
      <c r="B35" s="121" t="s">
        <v>96</v>
      </c>
      <c r="C35" s="96" t="s">
        <v>93</v>
      </c>
      <c r="D35" s="93">
        <v>3.0</v>
      </c>
      <c r="E35" s="94" t="s">
        <v>94</v>
      </c>
      <c r="F35" s="123" t="s">
        <v>79</v>
      </c>
    </row>
    <row r="36" ht="15.75" customHeight="1">
      <c r="D36" s="90">
        <f>SUM(D24:D35)</f>
        <v>51</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2">
    <mergeCell ref="A7:B7"/>
    <mergeCell ref="A22:B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2023-05-17T02:58:35Z</dcterms:created>
  <dc:creator>Monitoring Bendungan</dc:creator>
</cp:coreProperties>
</file>