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EC9F6F59-C2D6-42D3-BACC-EDDA7E0E5828}" xr6:coauthVersionLast="45" xr6:coauthVersionMax="45" xr10:uidLastSave="{00000000-0000-0000-0000-000000000000}"/>
  <bookViews>
    <workbookView xWindow="6960" yWindow="1725" windowWidth="21600" windowHeight="11325" firstSheet="1" activeTab="8" xr2:uid="{00000000-000D-0000-FFFF-FFFF00000000}"/>
  </bookViews>
  <sheets>
    <sheet name="Set 1" sheetId="1" r:id="rId1"/>
    <sheet name="Set 2" sheetId="2" r:id="rId2"/>
    <sheet name="Set 3" sheetId="3" r:id="rId3"/>
    <sheet name="Set 6" sheetId="4" r:id="rId4"/>
    <sheet name="Set 7" sheetId="5" r:id="rId5"/>
    <sheet name="Set 8" sheetId="6" r:id="rId6"/>
    <sheet name="Set 9" sheetId="7" r:id="rId7"/>
    <sheet name="Set 10 (Sim 2)" sheetId="8" r:id="rId8"/>
    <sheet name="Average percentuale variatio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9" l="1"/>
  <c r="B11" i="9"/>
  <c r="N29" i="6"/>
  <c r="O29" i="6"/>
  <c r="P29" i="6"/>
  <c r="Q29" i="6"/>
  <c r="M29" i="6"/>
  <c r="S29" i="7"/>
  <c r="O29" i="7"/>
  <c r="P29" i="7"/>
  <c r="Q29" i="7"/>
  <c r="R29" i="7"/>
  <c r="N29" i="7"/>
  <c r="L29" i="7"/>
  <c r="H29" i="7"/>
  <c r="I29" i="7"/>
  <c r="J29" i="7"/>
  <c r="K29" i="7"/>
  <c r="G29" i="7"/>
  <c r="J29" i="6"/>
  <c r="F29" i="6"/>
  <c r="G29" i="6"/>
  <c r="H29" i="6"/>
  <c r="I29" i="6"/>
  <c r="E29" i="6"/>
  <c r="T29" i="5"/>
  <c r="O29" i="5"/>
  <c r="P29" i="5"/>
  <c r="Q29" i="5"/>
  <c r="R29" i="5"/>
  <c r="S29" i="5"/>
  <c r="N29" i="5"/>
  <c r="K29" i="5"/>
  <c r="F29" i="5"/>
  <c r="G29" i="5"/>
  <c r="H29" i="5"/>
  <c r="I29" i="5"/>
  <c r="J29" i="5"/>
  <c r="E29" i="5"/>
  <c r="S29" i="4"/>
  <c r="O29" i="4"/>
  <c r="P29" i="4"/>
  <c r="Q29" i="4"/>
  <c r="R29" i="4"/>
  <c r="N29" i="4"/>
  <c r="K29" i="4"/>
  <c r="G29" i="4"/>
  <c r="H29" i="4"/>
  <c r="I29" i="4"/>
  <c r="J29" i="4"/>
  <c r="F29" i="4"/>
  <c r="W30" i="3"/>
  <c r="R30" i="3"/>
  <c r="S30" i="3"/>
  <c r="T30" i="3"/>
  <c r="U30" i="3"/>
  <c r="V30" i="3"/>
  <c r="Q30" i="3"/>
  <c r="I30" i="3"/>
  <c r="J30" i="3"/>
  <c r="K30" i="3"/>
  <c r="L30" i="3"/>
  <c r="M30" i="3"/>
  <c r="H30" i="3"/>
  <c r="N30" i="3" s="1"/>
  <c r="P30" i="2"/>
  <c r="M30" i="2"/>
  <c r="N30" i="2"/>
  <c r="O30" i="2"/>
  <c r="L30" i="2"/>
  <c r="J30" i="2"/>
  <c r="G30" i="2"/>
  <c r="H30" i="2"/>
  <c r="I30" i="2"/>
  <c r="F30" i="2"/>
  <c r="U32" i="1"/>
  <c r="V32" i="1"/>
  <c r="W32" i="1"/>
  <c r="X32" i="1"/>
  <c r="Y32" i="1"/>
  <c r="T32" i="1"/>
  <c r="Z32" i="1" s="1"/>
  <c r="L32" i="1"/>
  <c r="M32" i="1"/>
  <c r="N32" i="1"/>
  <c r="O32" i="1"/>
  <c r="P32" i="1"/>
  <c r="K32" i="1"/>
  <c r="R29" i="6" l="1"/>
  <c r="Q32" i="1"/>
</calcChain>
</file>

<file path=xl/sharedStrings.xml><?xml version="1.0" encoding="utf-8"?>
<sst xmlns="http://schemas.openxmlformats.org/spreadsheetml/2006/main" count="3" uniqueCount="3">
  <si>
    <t xml:space="preserve">  </t>
  </si>
  <si>
    <t>Sim0-&gt;Sim1</t>
  </si>
  <si>
    <t>Sim0-&gt;Sim2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</si>
</sst>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  <xf numFmtId="10" fontId="4" fillId="0" borderId="0" xfId="1" applyNumberFormat="1" applyFont="1"/>
    <xf numFmtId="10" fontId="3" fillId="2" borderId="0" xfId="2" applyNumberFormat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1'!$B$4:$G$4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45B-B27C-0D6AFBDD5E7C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#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6'!$I$3:$M$3</c15:sqref>
                  </c15:fullRef>
                </c:ext>
              </c:extLst>
              <c:f>'Set 6'!$I$3:$K$3</c:f>
              <c:numCache>
                <c:formatCode>General</c:formatCode>
                <c:ptCount val="3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6'!$O$3:$S$3</c15:sqref>
                  </c15:fullRef>
                </c:ext>
              </c:extLst>
              <c:f>'Set 6'!$O$3:$Q$3</c:f>
              <c:numCache>
                <c:formatCode>General</c:formatCode>
                <c:ptCount val="3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ullRef>
                          <c15:sqref>'Set 6'!$C$3:$G$3</c15:sqref>
                        </c15:fullRef>
                        <c15:formulaRef>
                          <c15:sqref>'Set 6'!$C$3:$E$3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plus>
            <c:min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7'!$C$4:$H$4</c:f>
              <c:numCache>
                <c:formatCode>General</c:formatCode>
                <c:ptCount val="6"/>
                <c:pt idx="0">
                  <c:v>123.28440000000001</c:v>
                </c:pt>
                <c:pt idx="1">
                  <c:v>107.69589999999999</c:v>
                </c:pt>
                <c:pt idx="2">
                  <c:v>103.89</c:v>
                </c:pt>
                <c:pt idx="3">
                  <c:v>100.7931</c:v>
                </c:pt>
                <c:pt idx="4">
                  <c:v>132.14269999999999</c:v>
                </c:pt>
                <c:pt idx="5">
                  <c:v>123.17959999999999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4353-A76F-DBD6DB12955E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7'!$C$4:$H$4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123.28440000000001</c:v>
                      </c:pt>
                      <c:pt idx="1">
                        <c:v>107.69589999999999</c:v>
                      </c:pt>
                      <c:pt idx="2">
                        <c:v>103.89</c:v>
                      </c:pt>
                      <c:pt idx="3">
                        <c:v>100.7931</c:v>
                      </c:pt>
                      <c:pt idx="4">
                        <c:v>132.14269999999999</c:v>
                      </c:pt>
                      <c:pt idx="5">
                        <c:v>123.17959999999999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09-4353-A76F-DBD6DB12955E}"/>
                  </c:ext>
                </c:extLst>
              </c15:ser>
            </c15:filteredBarSeries>
          </c:ext>
        </c:extLst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plus>
            <c:min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8'!$B$3:$F$3</c:f>
              <c:numCache>
                <c:formatCode>General</c:formatCode>
                <c:ptCount val="5"/>
                <c:pt idx="0">
                  <c:v>100.7766</c:v>
                </c:pt>
                <c:pt idx="1">
                  <c:v>41.789619999999999</c:v>
                </c:pt>
                <c:pt idx="2">
                  <c:v>197.27670000000001</c:v>
                </c:pt>
                <c:pt idx="3">
                  <c:v>2452.2809999999999</c:v>
                </c:pt>
                <c:pt idx="4">
                  <c:v>22313.46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5-48FE-80E1-8D97D87AEB43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8'!$B$3:$F$3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100.7766</c:v>
                      </c:pt>
                      <c:pt idx="1">
                        <c:v>41.789619999999999</c:v>
                      </c:pt>
                      <c:pt idx="2">
                        <c:v>197.27670000000001</c:v>
                      </c:pt>
                      <c:pt idx="3">
                        <c:v>2452.2809999999999</c:v>
                      </c:pt>
                      <c:pt idx="4">
                        <c:v>22313.46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25-48FE-80E1-8D97D87AEB43}"/>
                  </c:ext>
                </c:extLst>
              </c15:ser>
            </c15:filteredBarSeries>
          </c:ext>
        </c:extLst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plus>
            <c:min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9'!$B$4:$F$4</c:f>
              <c:numCache>
                <c:formatCode>General</c:formatCode>
                <c:ptCount val="5"/>
                <c:pt idx="0">
                  <c:v>21.639559999999999</c:v>
                </c:pt>
                <c:pt idx="1">
                  <c:v>34.753010000000003</c:v>
                </c:pt>
                <c:pt idx="2">
                  <c:v>155.2807</c:v>
                </c:pt>
                <c:pt idx="3">
                  <c:v>148.24420000000001</c:v>
                </c:pt>
                <c:pt idx="4">
                  <c:v>2757.55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638-B38D-0C10CFB55878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9'!$B$4:$F$4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21.639559999999999</c:v>
                      </c:pt>
                      <c:pt idx="1">
                        <c:v>34.753010000000003</c:v>
                      </c:pt>
                      <c:pt idx="2">
                        <c:v>155.2807</c:v>
                      </c:pt>
                      <c:pt idx="3">
                        <c:v>148.24420000000001</c:v>
                      </c:pt>
                      <c:pt idx="4">
                        <c:v>2757.55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2E-4638-B38D-0C10CFB55878}"/>
                  </c:ext>
                </c:extLst>
              </c15:ser>
            </c15:filteredBarSeries>
          </c:ext>
        </c:extLst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Anonymizer</a:t>
            </a:r>
            <a:r>
              <a:rPr lang="en-US" baseline="0"/>
              <a:t> Nodes Quantity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10 (Sim 2)'!$C$5:$F$5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F-4B60-A7C3-A113FADD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6239744"/>
        <c:axId val="2117424064"/>
      </c:barChart>
      <c:catAx>
        <c:axId val="21162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24064"/>
        <c:crosses val="autoZero"/>
        <c:auto val="1"/>
        <c:lblAlgn val="ctr"/>
        <c:lblOffset val="100"/>
        <c:noMultiLvlLbl val="0"/>
      </c:catAx>
      <c:valAx>
        <c:axId val="2117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Double-Spending</a:t>
            </a:r>
            <a:r>
              <a:rPr lang="en-GB" baseline="0"/>
              <a:t> Detection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'Set 10 (Sim 2)'!$C$8:$F$8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6FF-B90A-5F0559A39E32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10 (Sim 2)'!$C$9:$F$9</c:f>
              <c:numCache>
                <c:formatCode>General</c:formatCode>
                <c:ptCount val="4"/>
                <c:pt idx="0">
                  <c:v>97</c:v>
                </c:pt>
                <c:pt idx="1">
                  <c:v>95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6FF-B90A-5F0559A3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plus>
            <c:min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D-4DED-89DA-C966A5635F9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D-4DED-89DA-C966A563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Simualtion0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1'!$B$4:$G$4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4.5390360000000003</c:v>
                      </c:pt>
                      <c:pt idx="1">
                        <c:v>12.703390000000001</c:v>
                      </c:pt>
                      <c:pt idx="2">
                        <c:v>13.09676</c:v>
                      </c:pt>
                      <c:pt idx="3">
                        <c:v>34.68338</c:v>
                      </c:pt>
                      <c:pt idx="4">
                        <c:v>123.28440000000001</c:v>
                      </c:pt>
                      <c:pt idx="5">
                        <c:v>190.18340000000001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FD-4DED-89DA-C966A5635F93}"/>
                  </c:ext>
                </c:extLst>
              </c15:ser>
            </c15:filteredBarSeries>
          </c:ext>
        </c:extLst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(Sim2)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'Set 1'!$P$7:$U$7</c:f>
              <c:numCache>
                <c:formatCode>General</c:formatCode>
                <c:ptCount val="6"/>
                <c:pt idx="0">
                  <c:v>63</c:v>
                </c:pt>
                <c:pt idx="1">
                  <c:v>85</c:v>
                </c:pt>
                <c:pt idx="2">
                  <c:v>53</c:v>
                </c:pt>
                <c:pt idx="3">
                  <c:v>22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403A-B339-A4BF0EA0412B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1'!$P$8:$U$8</c:f>
              <c:numCache>
                <c:formatCode>General</c:formatCode>
                <c:ptCount val="6"/>
                <c:pt idx="0">
                  <c:v>37</c:v>
                </c:pt>
                <c:pt idx="1">
                  <c:v>15</c:v>
                </c:pt>
                <c:pt idx="2">
                  <c:v>47</c:v>
                </c:pt>
                <c:pt idx="3">
                  <c:v>78</c:v>
                </c:pt>
                <c:pt idx="4">
                  <c:v>95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7-403A-B339-A4BF0EA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plus>
            <c:min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2'!$C$7:$F$7</c:f>
              <c:numCache>
                <c:formatCode>General</c:formatCode>
                <c:ptCount val="4"/>
                <c:pt idx="0">
                  <c:v>123.28440000000001</c:v>
                </c:pt>
                <c:pt idx="1">
                  <c:v>125.0831</c:v>
                </c:pt>
                <c:pt idx="2">
                  <c:v>123.7932</c:v>
                </c:pt>
                <c:pt idx="3">
                  <c:v>125.9819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91D-982F-4220ABCE7E6A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2'!$C$7:$F$7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123.28440000000001</c:v>
                      </c:pt>
                      <c:pt idx="1">
                        <c:v>125.0831</c:v>
                      </c:pt>
                      <c:pt idx="2">
                        <c:v>123.7932</c:v>
                      </c:pt>
                      <c:pt idx="3">
                        <c:v>125.9819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38-491D-982F-4220ABCE7E6A}"/>
                  </c:ext>
                </c:extLst>
              </c15:ser>
            </c15:filteredBarSeries>
          </c:ext>
        </c:extLst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C37-8931-DC511DBEA5A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3'!$C$4:$H$4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662.98609999999996</c:v>
                      </c:pt>
                      <c:pt idx="1">
                        <c:v>137.4314</c:v>
                      </c:pt>
                      <c:pt idx="2">
                        <c:v>115.2535</c:v>
                      </c:pt>
                      <c:pt idx="3">
                        <c:v>134.89850000000001</c:v>
                      </c:pt>
                      <c:pt idx="4">
                        <c:v>110.6014</c:v>
                      </c:pt>
                      <c:pt idx="5">
                        <c:v>108.24890000000001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5C-4C37-8931-DC511DBEA5AB}"/>
                  </c:ext>
                </c:extLst>
              </c15:ser>
            </c15:filteredBarSeries>
          </c:ext>
        </c:extLst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plus>
            <c:min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6'!$C$3:$G$3</c:f>
              <c:numCache>
                <c:formatCode>General</c:formatCode>
                <c:ptCount val="5"/>
                <c:pt idx="0">
                  <c:v>116.2533</c:v>
                </c:pt>
                <c:pt idx="1">
                  <c:v>101.62730000000001</c:v>
                </c:pt>
                <c:pt idx="2">
                  <c:v>123.28440000000001</c:v>
                </c:pt>
                <c:pt idx="3">
                  <c:v>422.33499999999998</c:v>
                </c:pt>
                <c:pt idx="4">
                  <c:v>16145.53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74-B46F-E0563ED0C0A9}"/>
            </c:ext>
          </c:extLst>
        </c:ser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6'!$C$3:$G$3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  <c:pt idx="3">
                        <c:v>422.33499999999998</c:v>
                      </c:pt>
                      <c:pt idx="4">
                        <c:v>16145.53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10</xdr:row>
      <xdr:rowOff>41910</xdr:rowOff>
    </xdr:from>
    <xdr:to>
      <xdr:col>14</xdr:col>
      <xdr:colOff>259080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0AB5-8388-48D9-823E-28BA6EBF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10</xdr:row>
      <xdr:rowOff>60960</xdr:rowOff>
    </xdr:from>
    <xdr:to>
      <xdr:col>22</xdr:col>
      <xdr:colOff>289560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92965-A674-4FAA-9864-FC58E618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10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98812-F293-487E-882B-6267687C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163830</xdr:rowOff>
    </xdr:from>
    <xdr:to>
      <xdr:col>8</xdr:col>
      <xdr:colOff>228600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4F524-9B2A-439C-9888-29CEA631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9</xdr:row>
      <xdr:rowOff>148590</xdr:rowOff>
    </xdr:from>
    <xdr:to>
      <xdr:col>16</xdr:col>
      <xdr:colOff>190500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DA918-3FD1-47E7-A142-A60EDBB4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10</xdr:row>
      <xdr:rowOff>95250</xdr:rowOff>
    </xdr:from>
    <xdr:to>
      <xdr:col>15</xdr:col>
      <xdr:colOff>83820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05F6-7D66-4FA8-888E-9A0EFD1D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10</xdr:row>
      <xdr:rowOff>118110</xdr:rowOff>
    </xdr:from>
    <xdr:to>
      <xdr:col>23</xdr:col>
      <xdr:colOff>190500</xdr:colOff>
      <xdr:row>25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C0DA5-90D5-4ABA-AF25-08558AA43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87630</xdr:rowOff>
    </xdr:from>
    <xdr:to>
      <xdr:col>12</xdr:col>
      <xdr:colOff>358140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4C26-5E71-4148-AE2E-9FCCA6B4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10</xdr:row>
      <xdr:rowOff>57150</xdr:rowOff>
    </xdr:from>
    <xdr:to>
      <xdr:col>20</xdr:col>
      <xdr:colOff>365760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445D3-9EE2-4A21-A478-9487C098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127635</xdr:colOff>
      <xdr:row>10</xdr:row>
      <xdr:rowOff>53340</xdr:rowOff>
    </xdr:from>
    <xdr:to>
      <xdr:col>28</xdr:col>
      <xdr:colOff>432435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92C8B-CFCC-40C6-8CFD-29916F6E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26670</xdr:rowOff>
    </xdr:from>
    <xdr:to>
      <xdr:col>8</xdr:col>
      <xdr:colOff>594360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7B3D2-3D1C-4642-AA78-26408201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9</xdr:row>
      <xdr:rowOff>49530</xdr:rowOff>
    </xdr:from>
    <xdr:to>
      <xdr:col>16</xdr:col>
      <xdr:colOff>403860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1426-DE11-4F3F-BDF4-A4B7594F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8</xdr:row>
      <xdr:rowOff>148590</xdr:rowOff>
    </xdr:from>
    <xdr:to>
      <xdr:col>8</xdr:col>
      <xdr:colOff>388620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A3FE-1946-4FE1-8649-F353311E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8</xdr:row>
      <xdr:rowOff>171450</xdr:rowOff>
    </xdr:from>
    <xdr:to>
      <xdr:col>16</xdr:col>
      <xdr:colOff>205740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A435-09C2-4999-B19E-95B4635B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9</xdr:row>
      <xdr:rowOff>57150</xdr:rowOff>
    </xdr:from>
    <xdr:to>
      <xdr:col>9</xdr:col>
      <xdr:colOff>220980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A4AD6-C331-46B0-9C6D-212447E4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9</xdr:row>
      <xdr:rowOff>72390</xdr:rowOff>
    </xdr:from>
    <xdr:to>
      <xdr:col>17</xdr:col>
      <xdr:colOff>236220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8687-C3AF-4B21-B549-DF1F4953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72390</xdr:rowOff>
    </xdr:from>
    <xdr:to>
      <xdr:col>14</xdr:col>
      <xdr:colOff>129540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EF49-6C43-4FFB-90DF-4C20D37A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411480</xdr:colOff>
      <xdr:row>7</xdr:row>
      <xdr:rowOff>57150</xdr:rowOff>
    </xdr:from>
    <xdr:to>
      <xdr:col>22</xdr:col>
      <xdr:colOff>106680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6F084-570A-42FA-8D16-566A3FA1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Z32"/>
  <sheetViews>
    <sheetView zoomScaleNormal="100" workbookViewId="0">
      <selection activeCell="Z32" activeCellId="1" sqref="Q32 Z32"/>
    </sheetView>
  </sheetViews>
  <sheetFormatPr defaultRowHeight="15" x14ac:dyDescent="0.25"/>
  <sheetData>
    <row r="4" spans="2:21" x14ac:dyDescent="0.25">
      <c r="B4">
        <v>4.5390360000000003</v>
      </c>
      <c r="C4">
        <v>12.703390000000001</v>
      </c>
      <c r="D4">
        <v>13.09676</v>
      </c>
      <c r="E4">
        <v>34.68338</v>
      </c>
      <c r="F4">
        <v>123.28440000000001</v>
      </c>
      <c r="G4">
        <v>190.18340000000001</v>
      </c>
      <c r="I4">
        <v>0.40158329999999998</v>
      </c>
      <c r="J4">
        <v>0.53571670000000005</v>
      </c>
      <c r="K4">
        <v>0.48497079999999998</v>
      </c>
      <c r="L4">
        <v>0.49109900000000001</v>
      </c>
      <c r="M4">
        <v>0.55842029999999998</v>
      </c>
      <c r="N4">
        <v>0.58937759999999995</v>
      </c>
      <c r="P4">
        <v>1.4701979999999999</v>
      </c>
      <c r="Q4">
        <v>1.9319090000000001</v>
      </c>
      <c r="R4">
        <v>2.054157</v>
      </c>
      <c r="S4">
        <v>2.299112</v>
      </c>
      <c r="T4">
        <v>2.725549</v>
      </c>
      <c r="U4">
        <v>2.799436</v>
      </c>
    </row>
    <row r="5" spans="2:21" x14ac:dyDescent="0.25">
      <c r="B5" s="1">
        <v>7.9502920000000001</v>
      </c>
      <c r="C5">
        <v>18.46977</v>
      </c>
      <c r="D5">
        <v>18.384</v>
      </c>
      <c r="E5">
        <v>36.73133</v>
      </c>
      <c r="F5">
        <v>89.575879999999998</v>
      </c>
      <c r="G5">
        <v>136.82740000000001</v>
      </c>
      <c r="I5">
        <v>8.4722220000000001E-2</v>
      </c>
      <c r="J5">
        <v>0.1354591</v>
      </c>
      <c r="K5">
        <v>0.10406020000000001</v>
      </c>
      <c r="L5">
        <v>9.4826659999999993E-2</v>
      </c>
      <c r="M5">
        <v>8.6106790000000002E-2</v>
      </c>
      <c r="N5">
        <v>8.4964360000000003E-2</v>
      </c>
      <c r="P5">
        <v>0.35148990000000002</v>
      </c>
      <c r="Q5">
        <v>0.68934479999999998</v>
      </c>
      <c r="R5">
        <v>0.40119389999999999</v>
      </c>
      <c r="S5">
        <v>0.36885449999999997</v>
      </c>
      <c r="T5">
        <v>0.19776189999999999</v>
      </c>
      <c r="U5">
        <v>0.1792936</v>
      </c>
    </row>
    <row r="6" spans="2:21" x14ac:dyDescent="0.25">
      <c r="B6" s="1">
        <v>1.5582290000000001</v>
      </c>
      <c r="C6">
        <v>3.6200070000000002</v>
      </c>
      <c r="D6">
        <v>3.6031979999999999</v>
      </c>
      <c r="E6">
        <v>7.1992089999999997</v>
      </c>
      <c r="F6">
        <v>17.556550000000001</v>
      </c>
      <c r="G6">
        <v>26.817689999999999</v>
      </c>
      <c r="I6">
        <v>1.6605249999999998E-2</v>
      </c>
      <c r="J6">
        <v>2.65495E-2</v>
      </c>
      <c r="K6">
        <v>2.0395420000000001E-2</v>
      </c>
      <c r="L6">
        <v>1.858568E-2</v>
      </c>
      <c r="M6">
        <v>1.6876619999999998E-2</v>
      </c>
      <c r="N6">
        <v>1.6652710000000001E-2</v>
      </c>
      <c r="P6">
        <v>6.8890759999999995E-2</v>
      </c>
      <c r="Q6">
        <v>0.13510910000000001</v>
      </c>
      <c r="R6">
        <v>7.8632549999999996E-2</v>
      </c>
      <c r="S6">
        <v>7.2294150000000001E-2</v>
      </c>
      <c r="T6">
        <v>3.8760629999999997E-2</v>
      </c>
      <c r="U6">
        <v>3.5140890000000001E-2</v>
      </c>
    </row>
    <row r="7" spans="2:21" x14ac:dyDescent="0.25">
      <c r="B7" s="1">
        <v>22</v>
      </c>
      <c r="C7">
        <v>22</v>
      </c>
      <c r="D7">
        <v>9</v>
      </c>
      <c r="E7">
        <v>2</v>
      </c>
      <c r="F7">
        <v>3</v>
      </c>
      <c r="G7">
        <v>1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P7">
        <v>63</v>
      </c>
      <c r="Q7">
        <v>85</v>
      </c>
      <c r="R7">
        <v>53</v>
      </c>
      <c r="S7">
        <v>22</v>
      </c>
      <c r="T7">
        <v>5</v>
      </c>
      <c r="U7">
        <v>1</v>
      </c>
    </row>
    <row r="8" spans="2:21" x14ac:dyDescent="0.25">
      <c r="B8" s="1">
        <v>78</v>
      </c>
      <c r="C8">
        <v>78</v>
      </c>
      <c r="D8">
        <v>91</v>
      </c>
      <c r="E8">
        <v>98</v>
      </c>
      <c r="F8">
        <v>97</v>
      </c>
      <c r="G8">
        <v>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37</v>
      </c>
      <c r="Q8">
        <v>15</v>
      </c>
      <c r="R8">
        <v>47</v>
      </c>
      <c r="S8">
        <v>78</v>
      </c>
      <c r="T8">
        <v>95</v>
      </c>
      <c r="U8">
        <v>99</v>
      </c>
    </row>
    <row r="27" spans="4:26" x14ac:dyDescent="0.25">
      <c r="D27" s="2"/>
      <c r="E27" s="2"/>
      <c r="F27" s="2"/>
      <c r="G27" s="2"/>
      <c r="H27" s="2"/>
    </row>
    <row r="28" spans="4:26" x14ac:dyDescent="0.25">
      <c r="D28" s="2"/>
      <c r="E28" s="2"/>
      <c r="F28" s="2"/>
      <c r="G28" s="2"/>
      <c r="H28" s="2"/>
      <c r="I28" s="2"/>
      <c r="J28" s="2"/>
      <c r="O28" s="2"/>
      <c r="P28" s="2"/>
      <c r="Q28" s="2"/>
      <c r="R28" s="2"/>
      <c r="S28" s="2"/>
      <c r="T28" s="2"/>
      <c r="U28" s="2"/>
    </row>
    <row r="29" spans="4:26" x14ac:dyDescent="0.25">
      <c r="O29" s="2"/>
      <c r="P29" s="2"/>
      <c r="Q29" s="2"/>
      <c r="R29" s="2"/>
      <c r="S29" s="2"/>
      <c r="T29" s="2"/>
    </row>
    <row r="32" spans="4:26" x14ac:dyDescent="0.25">
      <c r="K32">
        <f>(B4-I4)/B4</f>
        <v>0.91152674268280764</v>
      </c>
      <c r="L32">
        <f t="shared" ref="L32:P32" si="0">(C4-J4)/C4</f>
        <v>0.95782883938854113</v>
      </c>
      <c r="M32">
        <f t="shared" si="0"/>
        <v>0.96297016972136629</v>
      </c>
      <c r="N32">
        <f t="shared" si="0"/>
        <v>0.98584050920066046</v>
      </c>
      <c r="O32">
        <f t="shared" si="0"/>
        <v>0.99547047071648975</v>
      </c>
      <c r="P32">
        <f t="shared" si="0"/>
        <v>0.9969010039782652</v>
      </c>
      <c r="Q32" s="4">
        <f>AVERAGE(K32:P32)</f>
        <v>0.96842295594802164</v>
      </c>
      <c r="T32">
        <f>(B4-P4)/B4</f>
        <v>0.67609906596907365</v>
      </c>
      <c r="U32">
        <f t="shared" ref="U32:Y32" si="1">(C4-Q4)/C4</f>
        <v>0.84792177521118384</v>
      </c>
      <c r="V32">
        <f t="shared" si="1"/>
        <v>0.84315533002055465</v>
      </c>
      <c r="W32">
        <f t="shared" si="1"/>
        <v>0.93371142028256759</v>
      </c>
      <c r="X32">
        <f t="shared" si="1"/>
        <v>0.9778921826281346</v>
      </c>
      <c r="Y32">
        <f t="shared" si="1"/>
        <v>0.98528033466643239</v>
      </c>
      <c r="Z32" s="4">
        <f>AVERAGE(T32:Y32)</f>
        <v>0.87734335146299125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289-8C12-498E-A0E3-71650F3444CE}">
  <dimension ref="C7:P30"/>
  <sheetViews>
    <sheetView topLeftCell="B1" zoomScaleNormal="100" workbookViewId="0">
      <selection activeCell="P30" activeCellId="1" sqref="J30 P30"/>
    </sheetView>
  </sheetViews>
  <sheetFormatPr defaultRowHeight="15" x14ac:dyDescent="0.25"/>
  <sheetData>
    <row r="7" spans="3:16" x14ac:dyDescent="0.25">
      <c r="C7">
        <v>123.28440000000001</v>
      </c>
      <c r="D7">
        <v>125.0831</v>
      </c>
      <c r="E7">
        <v>123.7932</v>
      </c>
      <c r="F7">
        <v>125.9819</v>
      </c>
      <c r="H7">
        <v>0.55842029999999998</v>
      </c>
      <c r="I7">
        <v>0.56301060000000003</v>
      </c>
      <c r="J7">
        <v>0.56156090000000003</v>
      </c>
      <c r="K7">
        <v>0.55974290000000004</v>
      </c>
      <c r="M7">
        <v>2.725549</v>
      </c>
      <c r="N7">
        <v>2.5604179999999999</v>
      </c>
      <c r="O7">
        <v>2.6806939999999999</v>
      </c>
      <c r="P7">
        <v>2.681683</v>
      </c>
    </row>
    <row r="8" spans="3:16" x14ac:dyDescent="0.25">
      <c r="C8">
        <v>89.575879999999998</v>
      </c>
      <c r="D8">
        <v>94.217230000000001</v>
      </c>
      <c r="E8">
        <v>100.01649999999999</v>
      </c>
      <c r="F8">
        <v>110.54300000000001</v>
      </c>
      <c r="H8">
        <v>8.6106790000000002E-2</v>
      </c>
      <c r="I8">
        <v>8.2774249999999994E-2</v>
      </c>
      <c r="J8">
        <v>8.7386060000000002E-2</v>
      </c>
      <c r="K8">
        <v>8.5707710000000006E-2</v>
      </c>
      <c r="M8">
        <v>0.19776189999999999</v>
      </c>
      <c r="N8">
        <v>0.2378931</v>
      </c>
      <c r="O8">
        <v>0.30062179999999999</v>
      </c>
      <c r="P8">
        <v>0.27015139999999999</v>
      </c>
    </row>
    <row r="9" spans="3:16" x14ac:dyDescent="0.25">
      <c r="C9">
        <v>17.556550000000001</v>
      </c>
      <c r="D9">
        <v>18.466239999999999</v>
      </c>
      <c r="E9">
        <v>19.602869999999999</v>
      </c>
      <c r="F9">
        <v>21.66602</v>
      </c>
      <c r="H9">
        <v>1.6876619999999998E-2</v>
      </c>
      <c r="I9">
        <v>1.6223459999999999E-2</v>
      </c>
      <c r="J9">
        <v>1.712735E-2</v>
      </c>
      <c r="K9">
        <v>1.6798400000000002E-2</v>
      </c>
      <c r="M9">
        <v>3.8760629999999997E-2</v>
      </c>
      <c r="N9">
        <v>4.6626189999999998E-2</v>
      </c>
      <c r="O9">
        <v>5.8920790000000001E-2</v>
      </c>
      <c r="P9">
        <v>5.2948710000000003E-2</v>
      </c>
    </row>
    <row r="30" spans="6:16" x14ac:dyDescent="0.25">
      <c r="F30">
        <f>(C7-H7)/C7</f>
        <v>0.99547047071648975</v>
      </c>
      <c r="G30">
        <f t="shared" ref="G30:I30" si="0">(D7-I7)/D7</f>
        <v>0.99549890752627657</v>
      </c>
      <c r="H30">
        <f t="shared" si="0"/>
        <v>0.99546371771632036</v>
      </c>
      <c r="I30">
        <f t="shared" si="0"/>
        <v>0.99555695778520559</v>
      </c>
      <c r="J30" s="4">
        <f>AVERAGE(F30:I30)</f>
        <v>0.99549751343607307</v>
      </c>
      <c r="L30">
        <f>(C7-M7)/C7</f>
        <v>0.9778921826281346</v>
      </c>
      <c r="M30">
        <f t="shared" ref="M30:O30" si="1">(D7-N7)/D7</f>
        <v>0.97953026428030643</v>
      </c>
      <c r="N30">
        <f t="shared" si="1"/>
        <v>0.97834538569162122</v>
      </c>
      <c r="O30">
        <f t="shared" si="1"/>
        <v>0.97871374379970455</v>
      </c>
      <c r="P30" s="4">
        <f>AVERAGE(L30:O30)</f>
        <v>0.97862039409994173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BCAD-CACF-4C45-B6AB-C5660DFC9901}">
  <dimension ref="C4:W30"/>
  <sheetViews>
    <sheetView workbookViewId="0">
      <selection activeCell="W30" activeCellId="1" sqref="N30 W30"/>
    </sheetView>
  </sheetViews>
  <sheetFormatPr defaultRowHeight="15" x14ac:dyDescent="0.25"/>
  <sheetData>
    <row r="4" spans="3:22" x14ac:dyDescent="0.25">
      <c r="C4">
        <v>662.98609999999996</v>
      </c>
      <c r="D4">
        <v>137.4314</v>
      </c>
      <c r="E4">
        <v>115.2535</v>
      </c>
      <c r="F4">
        <v>134.89850000000001</v>
      </c>
      <c r="G4">
        <v>110.6014</v>
      </c>
      <c r="H4">
        <v>108.24890000000001</v>
      </c>
      <c r="J4">
        <v>25.52365</v>
      </c>
      <c r="K4">
        <v>6.4975569999999996</v>
      </c>
      <c r="L4">
        <v>0.66965779999999997</v>
      </c>
      <c r="M4">
        <v>0.56594319999999998</v>
      </c>
      <c r="N4">
        <v>0.5631351</v>
      </c>
      <c r="O4">
        <v>0.56306769999999995</v>
      </c>
      <c r="Q4">
        <v>0</v>
      </c>
      <c r="R4">
        <v>15.92408</v>
      </c>
      <c r="S4">
        <v>2.9590869999999998</v>
      </c>
      <c r="T4">
        <v>2.7081110000000002</v>
      </c>
      <c r="U4">
        <v>2.665816</v>
      </c>
      <c r="V4">
        <v>2.648355</v>
      </c>
    </row>
    <row r="5" spans="3:22" x14ac:dyDescent="0.25">
      <c r="C5">
        <v>441.16059999999999</v>
      </c>
      <c r="D5">
        <v>105.7029</v>
      </c>
      <c r="E5">
        <v>105.91970000000001</v>
      </c>
      <c r="F5">
        <v>87.82611</v>
      </c>
      <c r="G5">
        <v>91.679389999999998</v>
      </c>
      <c r="H5">
        <v>86.355999999999995</v>
      </c>
      <c r="J5">
        <v>17.745239999999999</v>
      </c>
      <c r="K5">
        <v>3.4221140000000001</v>
      </c>
      <c r="L5">
        <v>0.1135939</v>
      </c>
      <c r="M5">
        <v>8.1441529999999998E-2</v>
      </c>
      <c r="N5">
        <v>8.1241220000000003E-2</v>
      </c>
      <c r="O5">
        <v>8.1231280000000003E-2</v>
      </c>
      <c r="Q5">
        <v>0</v>
      </c>
      <c r="R5">
        <v>11.01056</v>
      </c>
      <c r="S5">
        <v>0.27543210000000001</v>
      </c>
      <c r="T5">
        <v>0.2349957</v>
      </c>
      <c r="U5">
        <v>0.22864609999999999</v>
      </c>
      <c r="V5">
        <v>0.21315029999999999</v>
      </c>
    </row>
    <row r="6" spans="3:22" x14ac:dyDescent="0.25">
      <c r="C6">
        <v>86.465900000000005</v>
      </c>
      <c r="D6">
        <v>20.717390000000002</v>
      </c>
      <c r="E6">
        <v>20.759879999999999</v>
      </c>
      <c r="F6">
        <v>17.2136</v>
      </c>
      <c r="G6">
        <v>17.968830000000001</v>
      </c>
      <c r="H6">
        <v>16.925460000000001</v>
      </c>
      <c r="J6">
        <v>3.478002</v>
      </c>
      <c r="K6">
        <v>0.67072209999999999</v>
      </c>
      <c r="L6">
        <v>2.2263999999999999E-2</v>
      </c>
      <c r="M6">
        <v>1.5962250000000001E-2</v>
      </c>
      <c r="N6">
        <v>1.5922990000000001E-2</v>
      </c>
      <c r="O6">
        <v>1.5921040000000001E-2</v>
      </c>
      <c r="Q6">
        <v>0</v>
      </c>
      <c r="R6">
        <v>2.1580300000000001</v>
      </c>
      <c r="S6">
        <v>5.3983700000000003E-2</v>
      </c>
      <c r="T6">
        <v>4.6058309999999998E-2</v>
      </c>
      <c r="U6">
        <v>4.4813810000000003E-2</v>
      </c>
      <c r="V6">
        <v>4.1776679999999997E-2</v>
      </c>
    </row>
    <row r="7" spans="3:22" x14ac:dyDescent="0.25">
      <c r="C7">
        <v>1</v>
      </c>
      <c r="D7">
        <v>3</v>
      </c>
      <c r="E7">
        <v>0</v>
      </c>
      <c r="F7">
        <v>1</v>
      </c>
      <c r="G7">
        <v>1</v>
      </c>
      <c r="H7">
        <v>1</v>
      </c>
      <c r="J7">
        <v>100</v>
      </c>
      <c r="K7">
        <v>99</v>
      </c>
      <c r="L7">
        <v>100</v>
      </c>
      <c r="M7">
        <v>100</v>
      </c>
      <c r="N7">
        <v>100</v>
      </c>
      <c r="O7">
        <v>100</v>
      </c>
      <c r="Q7">
        <v>0</v>
      </c>
      <c r="R7">
        <v>19</v>
      </c>
      <c r="S7">
        <v>4</v>
      </c>
      <c r="T7">
        <v>4</v>
      </c>
      <c r="U7">
        <v>6</v>
      </c>
      <c r="V7">
        <v>4</v>
      </c>
    </row>
    <row r="8" spans="3:22" x14ac:dyDescent="0.25">
      <c r="C8">
        <v>99</v>
      </c>
      <c r="D8">
        <v>97</v>
      </c>
      <c r="E8">
        <v>100</v>
      </c>
      <c r="F8">
        <v>99</v>
      </c>
      <c r="G8">
        <v>99</v>
      </c>
      <c r="H8">
        <v>99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Q8">
        <v>0</v>
      </c>
      <c r="R8">
        <v>81</v>
      </c>
      <c r="S8">
        <v>96</v>
      </c>
      <c r="T8">
        <v>96</v>
      </c>
      <c r="U8">
        <v>94</v>
      </c>
      <c r="V8">
        <v>96</v>
      </c>
    </row>
    <row r="30" spans="8:23" x14ac:dyDescent="0.25">
      <c r="H30">
        <f>(C4-J4)/C4</f>
        <v>0.96150198322408276</v>
      </c>
      <c r="I30">
        <f t="shared" ref="I30:M30" si="0">(D4-K4)/D4</f>
        <v>0.95272145230274885</v>
      </c>
      <c r="J30">
        <f t="shared" si="0"/>
        <v>0.99418969662526524</v>
      </c>
      <c r="K30">
        <f t="shared" si="0"/>
        <v>0.99580467388443905</v>
      </c>
      <c r="L30">
        <f t="shared" si="0"/>
        <v>0.99490842701810289</v>
      </c>
      <c r="M30">
        <f t="shared" si="0"/>
        <v>0.99479839795138791</v>
      </c>
      <c r="N30" s="4">
        <f>AVERAGE(H30:M30)</f>
        <v>0.98232077183433775</v>
      </c>
      <c r="Q30">
        <f>(C4-Q4)/C4</f>
        <v>1</v>
      </c>
      <c r="R30">
        <f t="shared" ref="R30:V30" si="1">(D4-R4)/D4</f>
        <v>0.88413070084420298</v>
      </c>
      <c r="S30">
        <f t="shared" si="1"/>
        <v>0.9743254044345725</v>
      </c>
      <c r="T30">
        <f t="shared" si="1"/>
        <v>0.9799248249609892</v>
      </c>
      <c r="U30">
        <f t="shared" si="1"/>
        <v>0.97589708629366345</v>
      </c>
      <c r="V30">
        <f t="shared" si="1"/>
        <v>0.97553457818047118</v>
      </c>
      <c r="W30" s="4">
        <f>AVERAGE(R30:V30)</f>
        <v>0.95796251894277984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DB4-3557-4910-B8FA-B2B513BB4430}">
  <dimension ref="C3:S29"/>
  <sheetViews>
    <sheetView topLeftCell="B1" zoomScaleNormal="100" workbookViewId="0">
      <selection activeCell="S29" activeCellId="1" sqref="K29 S29"/>
    </sheetView>
  </sheetViews>
  <sheetFormatPr defaultRowHeight="15" x14ac:dyDescent="0.25"/>
  <sheetData>
    <row r="3" spans="3:19" x14ac:dyDescent="0.25">
      <c r="C3">
        <v>116.2533</v>
      </c>
      <c r="D3">
        <v>101.62730000000001</v>
      </c>
      <c r="E3">
        <v>123.28440000000001</v>
      </c>
      <c r="F3">
        <v>422.33499999999998</v>
      </c>
      <c r="G3">
        <v>16145.53</v>
      </c>
      <c r="I3">
        <v>1.5498639999999999E-2</v>
      </c>
      <c r="J3">
        <v>6.4777689999999999E-2</v>
      </c>
      <c r="K3">
        <v>0.55842029999999998</v>
      </c>
      <c r="L3">
        <v>5.5994289999999998</v>
      </c>
      <c r="M3">
        <v>54.509079999999997</v>
      </c>
      <c r="O3">
        <v>0.3341519</v>
      </c>
      <c r="P3">
        <v>0.54489860000000001</v>
      </c>
      <c r="Q3">
        <v>2.725549</v>
      </c>
      <c r="R3">
        <v>22.160869999999999</v>
      </c>
      <c r="S3">
        <v>162.68870000000001</v>
      </c>
    </row>
    <row r="4" spans="3:19" x14ac:dyDescent="0.25">
      <c r="C4">
        <v>78.95147</v>
      </c>
      <c r="D4">
        <v>76.620350000000002</v>
      </c>
      <c r="E4">
        <v>89.575879999999998</v>
      </c>
      <c r="F4">
        <v>278.93889999999999</v>
      </c>
      <c r="G4">
        <v>14748.89</v>
      </c>
      <c r="I4">
        <v>2.197105E-3</v>
      </c>
      <c r="J4">
        <v>1.088649E-2</v>
      </c>
      <c r="K4">
        <v>8.6106790000000002E-2</v>
      </c>
      <c r="L4">
        <v>0.78107190000000004</v>
      </c>
      <c r="M4">
        <v>7.4378399999999996</v>
      </c>
      <c r="O4">
        <v>3.8147750000000001E-2</v>
      </c>
      <c r="P4">
        <v>3.9337990000000003E-2</v>
      </c>
      <c r="Q4">
        <v>0.19776189999999999</v>
      </c>
      <c r="R4">
        <v>7.0438409999999996</v>
      </c>
      <c r="S4">
        <v>98.61591</v>
      </c>
    </row>
    <row r="5" spans="3:19" x14ac:dyDescent="0.25">
      <c r="C5">
        <v>15.4742</v>
      </c>
      <c r="D5">
        <v>15.01731</v>
      </c>
      <c r="E5">
        <v>17.556550000000001</v>
      </c>
      <c r="F5">
        <v>54.671019999999999</v>
      </c>
      <c r="G5">
        <v>2890.7289999999998</v>
      </c>
      <c r="I5">
        <v>4.3062459999999999E-4</v>
      </c>
      <c r="J5">
        <v>2.1337130000000002E-3</v>
      </c>
      <c r="K5">
        <v>1.6876619999999998E-2</v>
      </c>
      <c r="L5">
        <v>0.15308730000000001</v>
      </c>
      <c r="M5">
        <v>1.4577899999999999</v>
      </c>
      <c r="O5">
        <v>7.4768220000000002E-3</v>
      </c>
      <c r="P5">
        <v>7.7101039999999997E-3</v>
      </c>
      <c r="Q5">
        <v>3.8760629999999997E-2</v>
      </c>
      <c r="R5">
        <v>1.380568</v>
      </c>
      <c r="S5">
        <v>19.32836</v>
      </c>
    </row>
    <row r="6" spans="3:19" x14ac:dyDescent="0.25">
      <c r="C6">
        <v>1</v>
      </c>
      <c r="D6">
        <v>3</v>
      </c>
      <c r="E6">
        <v>3</v>
      </c>
      <c r="F6">
        <v>1</v>
      </c>
      <c r="G6">
        <v>1</v>
      </c>
      <c r="I6">
        <v>100</v>
      </c>
      <c r="J6">
        <v>100</v>
      </c>
      <c r="K6">
        <v>100</v>
      </c>
      <c r="L6">
        <v>100</v>
      </c>
      <c r="M6">
        <v>100</v>
      </c>
      <c r="O6">
        <v>5</v>
      </c>
      <c r="P6">
        <v>3</v>
      </c>
      <c r="Q6">
        <v>5</v>
      </c>
      <c r="R6">
        <v>27</v>
      </c>
      <c r="S6">
        <v>21</v>
      </c>
    </row>
    <row r="7" spans="3:19" x14ac:dyDescent="0.25">
      <c r="C7">
        <v>99</v>
      </c>
      <c r="D7">
        <v>97</v>
      </c>
      <c r="E7">
        <v>97</v>
      </c>
      <c r="F7">
        <v>99</v>
      </c>
      <c r="G7">
        <v>99</v>
      </c>
      <c r="I7">
        <v>0</v>
      </c>
      <c r="J7">
        <v>0</v>
      </c>
      <c r="K7">
        <v>0</v>
      </c>
      <c r="L7">
        <v>0</v>
      </c>
      <c r="M7">
        <v>0</v>
      </c>
      <c r="O7">
        <v>95</v>
      </c>
      <c r="P7">
        <v>97</v>
      </c>
      <c r="Q7">
        <v>95</v>
      </c>
      <c r="R7">
        <v>73</v>
      </c>
      <c r="S7">
        <v>25</v>
      </c>
    </row>
    <row r="14" spans="3:19" x14ac:dyDescent="0.25">
      <c r="R14" t="s">
        <v>0</v>
      </c>
    </row>
    <row r="29" spans="6:19" x14ac:dyDescent="0.25">
      <c r="F29">
        <f>(C3-I3)/C3</f>
        <v>0.99986668215009811</v>
      </c>
      <c r="G29">
        <f t="shared" ref="G29:J29" si="0">(D3-J3)/D3</f>
        <v>0.99936259558209262</v>
      </c>
      <c r="H29">
        <f t="shared" si="0"/>
        <v>0.99547047071648975</v>
      </c>
      <c r="I29">
        <f t="shared" si="0"/>
        <v>0.98674173582582547</v>
      </c>
      <c r="J29">
        <f t="shared" si="0"/>
        <v>0.99662389032753962</v>
      </c>
      <c r="K29" s="4">
        <f>AVERAGE(F29:J29)</f>
        <v>0.99561307492040907</v>
      </c>
      <c r="N29">
        <f>(C3-O3)/C3</f>
        <v>0.99712565664802633</v>
      </c>
      <c r="O29">
        <f t="shared" ref="O29:R29" si="1">(D3-P3)/D3</f>
        <v>0.99463826550543022</v>
      </c>
      <c r="P29">
        <f t="shared" si="1"/>
        <v>0.9778921826281346</v>
      </c>
      <c r="Q29">
        <f t="shared" si="1"/>
        <v>0.9475277445629654</v>
      </c>
      <c r="R29">
        <f t="shared" si="1"/>
        <v>0.9899236073389972</v>
      </c>
      <c r="S29" s="4">
        <f>AVERAGE(N29:R29)</f>
        <v>0.98142149133671075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47A-A8E4-4A23-8CE5-CEE211D032C2}">
  <dimension ref="C4:V29"/>
  <sheetViews>
    <sheetView zoomScaleNormal="100" workbookViewId="0">
      <selection activeCell="Q31" sqref="Q31"/>
    </sheetView>
  </sheetViews>
  <sheetFormatPr defaultRowHeight="15" x14ac:dyDescent="0.25"/>
  <sheetData>
    <row r="4" spans="3:22" x14ac:dyDescent="0.25">
      <c r="C4">
        <v>123.28440000000001</v>
      </c>
      <c r="D4">
        <v>107.69589999999999</v>
      </c>
      <c r="E4">
        <v>103.89</v>
      </c>
      <c r="F4">
        <v>100.7931</v>
      </c>
      <c r="G4">
        <v>132.14269999999999</v>
      </c>
      <c r="H4">
        <v>123.17959999999999</v>
      </c>
      <c r="J4">
        <v>0.55842029999999998</v>
      </c>
      <c r="K4">
        <v>0.56645909999999999</v>
      </c>
      <c r="L4">
        <v>0.57054859999999996</v>
      </c>
      <c r="M4">
        <v>0.57361030000000002</v>
      </c>
      <c r="N4">
        <v>0.56567979999999995</v>
      </c>
      <c r="O4">
        <v>0.566492</v>
      </c>
      <c r="Q4">
        <v>8.9024370000000008</v>
      </c>
      <c r="R4">
        <v>2.725549</v>
      </c>
      <c r="S4">
        <v>2.6356850000000001</v>
      </c>
      <c r="T4">
        <v>2.4702259999999998</v>
      </c>
      <c r="U4">
        <v>2.419724</v>
      </c>
      <c r="V4">
        <v>2.1759149999999998</v>
      </c>
    </row>
    <row r="5" spans="3:22" x14ac:dyDescent="0.25">
      <c r="C5">
        <v>89.575879999999998</v>
      </c>
      <c r="D5">
        <v>91.956720000000004</v>
      </c>
      <c r="E5">
        <v>81.323480000000004</v>
      </c>
      <c r="F5">
        <v>82.103859999999997</v>
      </c>
      <c r="G5">
        <v>92.446370000000002</v>
      </c>
      <c r="H5">
        <v>86.199060000000003</v>
      </c>
      <c r="J5">
        <v>8.6106790000000002E-2</v>
      </c>
      <c r="K5">
        <v>8.330079E-2</v>
      </c>
      <c r="L5">
        <v>8.160212E-2</v>
      </c>
      <c r="M5">
        <v>8.7342980000000001E-2</v>
      </c>
      <c r="N5">
        <v>8.4771239999999998E-2</v>
      </c>
      <c r="O5">
        <v>7.4006550000000004E-2</v>
      </c>
      <c r="Q5">
        <v>4.0611959999999998</v>
      </c>
      <c r="R5">
        <v>0.19776189999999999</v>
      </c>
      <c r="S5">
        <v>0.28724640000000001</v>
      </c>
      <c r="T5">
        <v>0.45482089999999997</v>
      </c>
      <c r="U5">
        <v>0.4174428</v>
      </c>
      <c r="V5">
        <v>0.61254810000000004</v>
      </c>
    </row>
    <row r="6" spans="3:22" x14ac:dyDescent="0.25">
      <c r="C6">
        <v>17.556550000000001</v>
      </c>
      <c r="D6">
        <v>18.02319</v>
      </c>
      <c r="E6">
        <v>15.939109999999999</v>
      </c>
      <c r="F6">
        <v>16.09206</v>
      </c>
      <c r="G6">
        <v>18.119160000000001</v>
      </c>
      <c r="H6">
        <v>16.89471</v>
      </c>
      <c r="J6">
        <v>1.6876619999999998E-2</v>
      </c>
      <c r="K6">
        <v>1.632666E-2</v>
      </c>
      <c r="L6">
        <v>1.5993719999999999E-2</v>
      </c>
      <c r="M6">
        <v>1.7118910000000001E-2</v>
      </c>
      <c r="N6">
        <v>1.6614859999999999E-2</v>
      </c>
      <c r="O6">
        <v>1.450502E-2</v>
      </c>
      <c r="Q6">
        <v>0.79597989999999996</v>
      </c>
      <c r="R6">
        <v>3.8760629999999997E-2</v>
      </c>
      <c r="S6">
        <v>5.6299259999999997E-2</v>
      </c>
      <c r="T6">
        <v>8.9143260000000002E-2</v>
      </c>
      <c r="U6">
        <v>8.1817290000000001E-2</v>
      </c>
      <c r="V6">
        <v>0.1200572</v>
      </c>
    </row>
    <row r="7" spans="3:22" x14ac:dyDescent="0.25">
      <c r="C7">
        <v>3</v>
      </c>
      <c r="D7">
        <v>2</v>
      </c>
      <c r="E7">
        <v>2</v>
      </c>
      <c r="F7">
        <v>4</v>
      </c>
      <c r="G7">
        <v>1</v>
      </c>
      <c r="H7">
        <v>1</v>
      </c>
      <c r="J7">
        <v>100</v>
      </c>
      <c r="K7">
        <v>100</v>
      </c>
      <c r="L7">
        <v>100</v>
      </c>
      <c r="M7">
        <v>100</v>
      </c>
      <c r="N7">
        <v>100</v>
      </c>
      <c r="O7">
        <v>37</v>
      </c>
      <c r="Q7">
        <v>100</v>
      </c>
      <c r="R7">
        <v>5</v>
      </c>
      <c r="S7">
        <v>8</v>
      </c>
      <c r="T7">
        <v>27</v>
      </c>
      <c r="U7">
        <v>44</v>
      </c>
      <c r="V7">
        <v>59</v>
      </c>
    </row>
    <row r="8" spans="3:22" x14ac:dyDescent="0.25">
      <c r="C8">
        <v>97</v>
      </c>
      <c r="D8">
        <v>98</v>
      </c>
      <c r="E8">
        <v>98</v>
      </c>
      <c r="F8">
        <v>96</v>
      </c>
      <c r="G8">
        <v>99</v>
      </c>
      <c r="H8">
        <v>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95</v>
      </c>
      <c r="S8">
        <v>92</v>
      </c>
      <c r="T8">
        <v>73</v>
      </c>
      <c r="U8">
        <v>56</v>
      </c>
      <c r="V8">
        <v>41</v>
      </c>
    </row>
    <row r="12" spans="3:22" x14ac:dyDescent="0.25">
      <c r="O12" s="3"/>
    </row>
    <row r="29" spans="5:20" x14ac:dyDescent="0.25">
      <c r="E29">
        <f>(C4-J4)/C4</f>
        <v>0.99547047071648975</v>
      </c>
      <c r="F29">
        <f t="shared" ref="F29:J29" si="0">(D4-K4)/D4</f>
        <v>0.99474019809482062</v>
      </c>
      <c r="G29">
        <f t="shared" si="0"/>
        <v>0.99450814707864088</v>
      </c>
      <c r="H29">
        <f t="shared" si="0"/>
        <v>0.9943090320666792</v>
      </c>
      <c r="I29">
        <f t="shared" si="0"/>
        <v>0.99571917480118088</v>
      </c>
      <c r="J29">
        <f t="shared" si="0"/>
        <v>0.99540108914138381</v>
      </c>
      <c r="K29" s="4">
        <f>AVERAGE(E29:J29)</f>
        <v>0.99502468531653265</v>
      </c>
      <c r="N29">
        <f>(C4-Q4)/C4</f>
        <v>0.9277894283461654</v>
      </c>
      <c r="O29">
        <f t="shared" ref="O29:S29" si="1">(D4-R4)/D4</f>
        <v>0.97469217491102256</v>
      </c>
      <c r="P29">
        <f t="shared" si="1"/>
        <v>0.9746300413899317</v>
      </c>
      <c r="Q29">
        <f t="shared" si="1"/>
        <v>0.97549211205925801</v>
      </c>
      <c r="R29">
        <f t="shared" si="1"/>
        <v>0.98168855335936078</v>
      </c>
      <c r="S29">
        <f t="shared" si="1"/>
        <v>0.9823354272947793</v>
      </c>
      <c r="T29" s="4">
        <f>AVERAGE(N29:S29)</f>
        <v>0.96943795622675299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EA9-4FF5-47A7-AB2D-15BEFA17A709}">
  <dimension ref="B3:R29"/>
  <sheetViews>
    <sheetView workbookViewId="0">
      <selection activeCell="R29" activeCellId="1" sqref="J29 R29"/>
    </sheetView>
  </sheetViews>
  <sheetFormatPr defaultRowHeight="15" x14ac:dyDescent="0.25"/>
  <sheetData>
    <row r="3" spans="2:18" x14ac:dyDescent="0.25">
      <c r="B3">
        <v>100.7766</v>
      </c>
      <c r="C3">
        <v>41.789619999999999</v>
      </c>
      <c r="D3">
        <v>197.27670000000001</v>
      </c>
      <c r="E3">
        <v>2452.2809999999999</v>
      </c>
      <c r="F3">
        <v>22313.46</v>
      </c>
      <c r="H3">
        <v>0.57259110000000002</v>
      </c>
      <c r="I3">
        <v>0.5731965</v>
      </c>
      <c r="J3">
        <v>0.57770909999999998</v>
      </c>
      <c r="K3">
        <v>0.56735120000000006</v>
      </c>
      <c r="L3">
        <v>0.56323330000000005</v>
      </c>
      <c r="N3">
        <v>1.876895</v>
      </c>
      <c r="O3">
        <v>2.5824389999999999</v>
      </c>
      <c r="P3">
        <v>2.7038920000000002</v>
      </c>
      <c r="Q3">
        <v>2.7113749999999999</v>
      </c>
      <c r="R3">
        <v>2.7073589999999998</v>
      </c>
    </row>
    <row r="4" spans="2:18" x14ac:dyDescent="0.25">
      <c r="B4">
        <v>86.271680000000003</v>
      </c>
      <c r="C4">
        <v>31.640889999999999</v>
      </c>
      <c r="D4">
        <v>175.05529999999999</v>
      </c>
      <c r="E4">
        <v>1881.799</v>
      </c>
      <c r="F4">
        <v>15365.91</v>
      </c>
      <c r="H4">
        <v>8.1323290000000006E-2</v>
      </c>
      <c r="I4">
        <v>8.2655259999999994E-2</v>
      </c>
      <c r="J4">
        <v>8.0283969999999996E-2</v>
      </c>
      <c r="K4">
        <v>8.3266419999999994E-2</v>
      </c>
      <c r="L4">
        <v>7.8378569999999995E-2</v>
      </c>
      <c r="N4">
        <v>1.1113759999999999</v>
      </c>
      <c r="O4">
        <v>0.54999050000000005</v>
      </c>
      <c r="P4">
        <v>0.2435071</v>
      </c>
      <c r="Q4">
        <v>0.24175579999999999</v>
      </c>
      <c r="R4">
        <v>0.24123159999999999</v>
      </c>
    </row>
    <row r="5" spans="2:18" x14ac:dyDescent="0.25">
      <c r="B5">
        <v>16.908940000000001</v>
      </c>
      <c r="C5">
        <v>6.2015010000000004</v>
      </c>
      <c r="D5">
        <v>34.310200000000002</v>
      </c>
      <c r="E5">
        <v>368.82589999999999</v>
      </c>
      <c r="F5">
        <v>3011.663</v>
      </c>
      <c r="H5">
        <v>1.593907E-2</v>
      </c>
      <c r="I5">
        <v>1.620013E-2</v>
      </c>
      <c r="J5">
        <v>1.5735369999999999E-2</v>
      </c>
      <c r="K5">
        <v>1.6319920000000002E-2</v>
      </c>
      <c r="L5">
        <v>1.5361919999999999E-2</v>
      </c>
      <c r="N5">
        <v>0.21782580000000001</v>
      </c>
      <c r="O5">
        <v>0.10779619999999999</v>
      </c>
      <c r="P5">
        <v>4.7726520000000001E-2</v>
      </c>
      <c r="Q5">
        <v>4.7383269999999998E-2</v>
      </c>
      <c r="R5">
        <v>4.7280530000000001E-2</v>
      </c>
    </row>
    <row r="6" spans="2:18" x14ac:dyDescent="0.25">
      <c r="B6">
        <v>4</v>
      </c>
      <c r="C6">
        <v>0</v>
      </c>
      <c r="D6">
        <v>4</v>
      </c>
      <c r="E6">
        <v>1</v>
      </c>
      <c r="F6">
        <v>0</v>
      </c>
      <c r="H6">
        <v>100</v>
      </c>
      <c r="I6">
        <v>100</v>
      </c>
      <c r="J6">
        <v>100</v>
      </c>
      <c r="K6">
        <v>100</v>
      </c>
      <c r="L6">
        <v>100</v>
      </c>
      <c r="N6">
        <v>42</v>
      </c>
      <c r="O6">
        <v>15</v>
      </c>
      <c r="P6">
        <v>7</v>
      </c>
      <c r="Q6">
        <v>5</v>
      </c>
      <c r="R6">
        <v>6</v>
      </c>
    </row>
    <row r="7" spans="2:18" x14ac:dyDescent="0.25">
      <c r="B7">
        <v>96</v>
      </c>
      <c r="C7">
        <v>100</v>
      </c>
      <c r="D7">
        <v>96</v>
      </c>
      <c r="E7">
        <v>99</v>
      </c>
      <c r="F7">
        <v>100</v>
      </c>
      <c r="H7">
        <v>0</v>
      </c>
      <c r="I7">
        <v>0</v>
      </c>
      <c r="J7">
        <v>0</v>
      </c>
      <c r="K7">
        <v>0</v>
      </c>
      <c r="L7">
        <v>0</v>
      </c>
      <c r="N7">
        <v>58</v>
      </c>
      <c r="O7">
        <v>85</v>
      </c>
      <c r="P7">
        <v>93</v>
      </c>
      <c r="Q7">
        <v>95</v>
      </c>
      <c r="R7">
        <v>94</v>
      </c>
    </row>
    <row r="29" spans="5:18" x14ac:dyDescent="0.25">
      <c r="E29">
        <f>(B3-H3)/B3</f>
        <v>0.99431821375200202</v>
      </c>
      <c r="F29">
        <f t="shared" ref="F29:I29" si="0">(C3-I3)/C3</f>
        <v>0.98628375898129728</v>
      </c>
      <c r="G29">
        <f t="shared" si="0"/>
        <v>0.99707157966450177</v>
      </c>
      <c r="H29">
        <f t="shared" si="0"/>
        <v>0.99976864347927508</v>
      </c>
      <c r="I29">
        <f t="shared" si="0"/>
        <v>0.99997475813701686</v>
      </c>
      <c r="J29" s="4">
        <f>AVERAGE(E29:I29)</f>
        <v>0.99548339080281867</v>
      </c>
      <c r="M29">
        <f>(B3-N3)/B3</f>
        <v>0.98137568641926787</v>
      </c>
      <c r="N29">
        <f t="shared" ref="N29:Q29" si="1">(C3-O3)/C3</f>
        <v>0.93820381712013656</v>
      </c>
      <c r="O29">
        <f t="shared" si="1"/>
        <v>0.98629391103967168</v>
      </c>
      <c r="P29">
        <f t="shared" si="1"/>
        <v>0.99889434571323599</v>
      </c>
      <c r="Q29">
        <f t="shared" si="1"/>
        <v>0.99987866700189032</v>
      </c>
      <c r="R29" s="4">
        <f>AVERAGE(M29:Q29)</f>
        <v>0.98092928545884051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EE35-85AF-42CA-8BFA-768200CAE9AB}">
  <dimension ref="B4:S29"/>
  <sheetViews>
    <sheetView workbookViewId="0">
      <selection activeCell="S29" activeCellId="1" sqref="L29 S29"/>
    </sheetView>
  </sheetViews>
  <sheetFormatPr defaultRowHeight="15" x14ac:dyDescent="0.25"/>
  <sheetData>
    <row r="4" spans="2:18" x14ac:dyDescent="0.25">
      <c r="B4">
        <v>21.639559999999999</v>
      </c>
      <c r="C4">
        <v>34.753010000000003</v>
      </c>
      <c r="D4">
        <v>155.2807</v>
      </c>
      <c r="E4">
        <v>148.24420000000001</v>
      </c>
      <c r="F4">
        <v>2757.55</v>
      </c>
      <c r="H4">
        <v>0.30557479999999998</v>
      </c>
      <c r="I4">
        <v>0.39291369999999998</v>
      </c>
      <c r="J4">
        <v>0.70968920000000002</v>
      </c>
      <c r="K4">
        <v>1.2735570000000001</v>
      </c>
      <c r="L4">
        <v>12.234120000000001</v>
      </c>
      <c r="N4">
        <v>0.89026300000000003</v>
      </c>
      <c r="O4">
        <v>1.4962690000000001</v>
      </c>
      <c r="P4">
        <v>3.8655529999999998</v>
      </c>
      <c r="Q4">
        <v>7.5251210000000004</v>
      </c>
      <c r="R4">
        <v>35.218170000000001</v>
      </c>
    </row>
    <row r="5" spans="2:18" x14ac:dyDescent="0.25">
      <c r="B5">
        <v>40.38944</v>
      </c>
      <c r="C5">
        <v>55.44605</v>
      </c>
      <c r="D5">
        <v>109.279</v>
      </c>
      <c r="E5">
        <v>110.5609</v>
      </c>
      <c r="F5">
        <v>1783.586</v>
      </c>
      <c r="H5">
        <v>1.153414E-3</v>
      </c>
      <c r="I5">
        <v>3.5613039999999999E-2</v>
      </c>
      <c r="J5">
        <v>0.12715799999999999</v>
      </c>
      <c r="K5">
        <v>0.31215470000000001</v>
      </c>
      <c r="L5">
        <v>7.6247480000000003</v>
      </c>
      <c r="N5">
        <v>1.797522E-2</v>
      </c>
      <c r="O5">
        <v>7.4411770000000002E-2</v>
      </c>
      <c r="P5">
        <v>0.3134729</v>
      </c>
      <c r="Q5">
        <v>1.317191</v>
      </c>
      <c r="R5">
        <v>17.211839999999999</v>
      </c>
    </row>
    <row r="6" spans="2:18" x14ac:dyDescent="0.25">
      <c r="B6">
        <v>7.9161849999999996</v>
      </c>
      <c r="C6">
        <v>10.867229999999999</v>
      </c>
      <c r="D6">
        <v>21.418299999999999</v>
      </c>
      <c r="E6">
        <v>21.669550000000001</v>
      </c>
      <c r="F6">
        <v>349.57650000000001</v>
      </c>
      <c r="H6">
        <v>2.2606500000000001E-4</v>
      </c>
      <c r="I6">
        <v>6.9800269999999998E-3</v>
      </c>
      <c r="J6">
        <v>2.4922509999999998E-2</v>
      </c>
      <c r="K6">
        <v>6.1181199999999998E-2</v>
      </c>
      <c r="L6">
        <v>1.4944230000000001</v>
      </c>
      <c r="N6">
        <v>3.5230790000000001E-3</v>
      </c>
      <c r="O6">
        <v>1.4584440000000001E-2</v>
      </c>
      <c r="P6">
        <v>6.1439569999999999E-2</v>
      </c>
      <c r="Q6">
        <v>0.25816470000000002</v>
      </c>
      <c r="R6">
        <v>3.3734600000000001</v>
      </c>
    </row>
    <row r="7" spans="2:18" x14ac:dyDescent="0.25">
      <c r="B7">
        <v>1</v>
      </c>
      <c r="C7">
        <v>3</v>
      </c>
      <c r="D7">
        <v>0</v>
      </c>
      <c r="E7">
        <v>0</v>
      </c>
      <c r="F7">
        <v>0</v>
      </c>
      <c r="H7">
        <v>7</v>
      </c>
      <c r="I7">
        <v>100</v>
      </c>
      <c r="J7">
        <v>99</v>
      </c>
      <c r="K7">
        <v>87</v>
      </c>
      <c r="L7">
        <v>90</v>
      </c>
      <c r="N7">
        <v>0</v>
      </c>
      <c r="O7">
        <v>7</v>
      </c>
      <c r="P7">
        <v>4</v>
      </c>
      <c r="Q7">
        <v>16</v>
      </c>
      <c r="R7">
        <v>50</v>
      </c>
    </row>
    <row r="8" spans="2:18" x14ac:dyDescent="0.25">
      <c r="B8">
        <v>46</v>
      </c>
      <c r="C8">
        <v>97</v>
      </c>
      <c r="D8">
        <v>100</v>
      </c>
      <c r="E8">
        <v>100</v>
      </c>
      <c r="F8">
        <v>100</v>
      </c>
      <c r="H8">
        <v>0</v>
      </c>
      <c r="I8">
        <v>0</v>
      </c>
      <c r="J8">
        <v>1</v>
      </c>
      <c r="K8">
        <v>13</v>
      </c>
      <c r="L8">
        <v>10</v>
      </c>
      <c r="N8">
        <v>12</v>
      </c>
      <c r="O8">
        <v>93</v>
      </c>
      <c r="P8">
        <v>96</v>
      </c>
      <c r="Q8">
        <v>84</v>
      </c>
      <c r="R8">
        <v>50</v>
      </c>
    </row>
    <row r="29" spans="7:19" x14ac:dyDescent="0.25">
      <c r="G29">
        <f>(B4-H4)/B4</f>
        <v>0.98587888108630684</v>
      </c>
      <c r="H29">
        <f t="shared" ref="H29:K29" si="0">(C4-I4)/C4</f>
        <v>0.98869411023678233</v>
      </c>
      <c r="I29">
        <f t="shared" si="0"/>
        <v>0.99542963678035956</v>
      </c>
      <c r="J29">
        <f t="shared" si="0"/>
        <v>0.99140906018582842</v>
      </c>
      <c r="K29">
        <f t="shared" si="0"/>
        <v>0.99556340954833089</v>
      </c>
      <c r="L29" s="4">
        <f>AVERAGE(G29:K29)</f>
        <v>0.99139501956752163</v>
      </c>
      <c r="N29">
        <f>(B4-N4)/B4</f>
        <v>0.95885946849196557</v>
      </c>
      <c r="O29">
        <f t="shared" ref="O29:R29" si="1">(C4-O4)/C4</f>
        <v>0.95694562859447285</v>
      </c>
      <c r="P29">
        <f t="shared" si="1"/>
        <v>0.97510603056271639</v>
      </c>
      <c r="Q29">
        <f t="shared" si="1"/>
        <v>0.94923834456929845</v>
      </c>
      <c r="R29">
        <f t="shared" si="1"/>
        <v>0.98722845641964785</v>
      </c>
      <c r="S29" s="4">
        <f>AVERAGE(N29:R29)</f>
        <v>0.96547558572762016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BFAB-1780-48D4-BCA6-3DC69FA75354}">
  <dimension ref="C5:F9"/>
  <sheetViews>
    <sheetView zoomScaleNormal="100" workbookViewId="0">
      <selection activeCell="P26" sqref="P26"/>
    </sheetView>
  </sheetViews>
  <sheetFormatPr defaultRowHeight="15" x14ac:dyDescent="0.25"/>
  <sheetData>
    <row r="5" spans="3:6" x14ac:dyDescent="0.25">
      <c r="C5">
        <v>2.3639890000000001</v>
      </c>
      <c r="D5">
        <v>2.725549</v>
      </c>
      <c r="E5">
        <v>2.6656680000000001</v>
      </c>
      <c r="F5">
        <v>2.1133150000000001</v>
      </c>
    </row>
    <row r="6" spans="3:6" x14ac:dyDescent="0.25">
      <c r="C6">
        <v>0.30873420000000001</v>
      </c>
      <c r="D6">
        <v>0.19776189999999999</v>
      </c>
      <c r="E6">
        <v>0.41477459999999999</v>
      </c>
      <c r="F6">
        <v>0.47999570000000003</v>
      </c>
    </row>
    <row r="7" spans="3:6" x14ac:dyDescent="0.25">
      <c r="C7">
        <v>6.0510790000000002E-2</v>
      </c>
      <c r="D7">
        <v>3.8760629999999997E-2</v>
      </c>
      <c r="E7">
        <v>8.1294329999999998E-2</v>
      </c>
      <c r="F7">
        <v>9.4077439999999998E-2</v>
      </c>
    </row>
    <row r="8" spans="3:6" x14ac:dyDescent="0.25">
      <c r="C8">
        <v>3</v>
      </c>
      <c r="D8">
        <v>5</v>
      </c>
      <c r="E8">
        <v>43</v>
      </c>
      <c r="F8">
        <v>100</v>
      </c>
    </row>
    <row r="9" spans="3:6" x14ac:dyDescent="0.25">
      <c r="C9">
        <v>97</v>
      </c>
      <c r="D9">
        <v>95</v>
      </c>
      <c r="E9">
        <v>57</v>
      </c>
      <c r="F9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D066-7EAF-4F60-9AB6-0801A04E18F0}">
  <dimension ref="B3:C11"/>
  <sheetViews>
    <sheetView tabSelected="1" workbookViewId="0">
      <selection activeCell="B11" sqref="B11"/>
    </sheetView>
  </sheetViews>
  <sheetFormatPr defaultRowHeight="15" x14ac:dyDescent="0.25"/>
  <cols>
    <col min="2" max="3" width="11.28515625" bestFit="1" customWidth="1"/>
  </cols>
  <sheetData>
    <row r="3" spans="2:3" x14ac:dyDescent="0.25">
      <c r="B3" t="s">
        <v>1</v>
      </c>
      <c r="C3" t="s">
        <v>2</v>
      </c>
    </row>
    <row r="4" spans="2:3" x14ac:dyDescent="0.25">
      <c r="B4" s="4">
        <v>0.96842295594802164</v>
      </c>
      <c r="C4" s="4">
        <v>0.87734335146299125</v>
      </c>
    </row>
    <row r="5" spans="2:3" x14ac:dyDescent="0.25">
      <c r="B5" s="4">
        <v>0.99549751343607307</v>
      </c>
      <c r="C5" s="4">
        <v>0.97862039409994173</v>
      </c>
    </row>
    <row r="6" spans="2:3" x14ac:dyDescent="0.25">
      <c r="B6" s="4">
        <v>0.98232077183433775</v>
      </c>
      <c r="C6" s="4">
        <v>0.95796251894277984</v>
      </c>
    </row>
    <row r="7" spans="2:3" x14ac:dyDescent="0.25">
      <c r="B7" s="4">
        <v>0.99561307492040907</v>
      </c>
      <c r="C7" s="4">
        <v>0.98142149133671075</v>
      </c>
    </row>
    <row r="8" spans="2:3" x14ac:dyDescent="0.25">
      <c r="B8" s="4">
        <v>0.99502468531653265</v>
      </c>
      <c r="C8" s="4">
        <v>0.96943795622675299</v>
      </c>
    </row>
    <row r="9" spans="2:3" x14ac:dyDescent="0.25">
      <c r="B9" s="4">
        <v>0.99548339080281867</v>
      </c>
      <c r="C9" s="4">
        <v>0.98092928545884051</v>
      </c>
    </row>
    <row r="10" spans="2:3" x14ac:dyDescent="0.25">
      <c r="B10" s="4">
        <v>0.99139501956752163</v>
      </c>
      <c r="C10" s="4">
        <v>0.96547558572762016</v>
      </c>
    </row>
    <row r="11" spans="2:3" x14ac:dyDescent="0.25">
      <c r="B11" s="5">
        <f>AVERAGE(B4:B10)</f>
        <v>0.98910820168938773</v>
      </c>
      <c r="C11" s="5">
        <f>AVERAGE(C4:C10)</f>
        <v>0.95874151189366241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 1</vt:lpstr>
      <vt:lpstr>Set 2</vt:lpstr>
      <vt:lpstr>Set 3</vt:lpstr>
      <vt:lpstr>Set 6</vt:lpstr>
      <vt:lpstr>Set 7</vt:lpstr>
      <vt:lpstr>Set 8</vt:lpstr>
      <vt:lpstr>Set 9</vt:lpstr>
      <vt:lpstr>Set 10 (Sim 2)</vt:lpstr>
      <vt:lpstr>Average percentuale 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2015-06-05T18:17:20Z</dcterms:created>
  <dcterms:modified xsi:type="dcterms:W3CDTF">2019-11-07T02:16:51Z</dcterms:modified>
</cp:coreProperties>
</file>