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Yoga\Desktop\Thesis\TrustChain-Simulator\Data Collections\"/>
    </mc:Choice>
  </mc:AlternateContent>
  <xr:revisionPtr revIDLastSave="0" documentId="13_ncr:1_{1BD9D9DC-2A3E-4736-A695-B00D11C9BF7D}" xr6:coauthVersionLast="45" xr6:coauthVersionMax="45" xr10:uidLastSave="{00000000-0000-0000-0000-000000000000}"/>
  <bookViews>
    <workbookView xWindow="-108" yWindow="-108" windowWidth="23256" windowHeight="12576" tabRatio="930" xr2:uid="{00000000-000D-0000-FFFF-FFFF00000000}"/>
  </bookViews>
  <sheets>
    <sheet name="Set 1" sheetId="1" r:id="rId1"/>
    <sheet name="Set 2" sheetId="2" r:id="rId2"/>
    <sheet name="Set 3" sheetId="3" r:id="rId3"/>
    <sheet name="Set 6" sheetId="4" r:id="rId4"/>
    <sheet name="Set 7" sheetId="5" r:id="rId5"/>
    <sheet name="Set 8" sheetId="6" r:id="rId6"/>
    <sheet name="Set 9" sheetId="7" r:id="rId7"/>
    <sheet name="Set 10 (Sim 2)" sheetId="8" r:id="rId8"/>
    <sheet name="Set 11 (Sim 2)" sheetId="11" r:id="rId9"/>
    <sheet name="Set 12 - Tribler Network" sheetId="10" r:id="rId10"/>
    <sheet name="Average percentuale variation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36" i="1" l="1"/>
  <c r="T36" i="1"/>
  <c r="H12" i="9" l="1"/>
  <c r="G12" i="9"/>
  <c r="I64" i="10"/>
  <c r="H64" i="10"/>
  <c r="S31" i="7"/>
  <c r="O31" i="7"/>
  <c r="P31" i="7"/>
  <c r="Q31" i="7"/>
  <c r="R31" i="7"/>
  <c r="N31" i="7"/>
  <c r="L31" i="7"/>
  <c r="H31" i="7"/>
  <c r="I31" i="7"/>
  <c r="J31" i="7"/>
  <c r="K31" i="7"/>
  <c r="G31" i="7"/>
  <c r="R31" i="6"/>
  <c r="N31" i="6"/>
  <c r="O31" i="6"/>
  <c r="P31" i="6"/>
  <c r="Q31" i="6"/>
  <c r="M31" i="6"/>
  <c r="J31" i="6"/>
  <c r="F31" i="6"/>
  <c r="G31" i="6"/>
  <c r="H31" i="6"/>
  <c r="I31" i="6"/>
  <c r="E31" i="6"/>
  <c r="T31" i="5"/>
  <c r="O31" i="5"/>
  <c r="P31" i="5"/>
  <c r="Q31" i="5"/>
  <c r="R31" i="5"/>
  <c r="S31" i="5"/>
  <c r="N31" i="5"/>
  <c r="K31" i="5"/>
  <c r="F31" i="5"/>
  <c r="G31" i="5"/>
  <c r="H31" i="5"/>
  <c r="I31" i="5"/>
  <c r="J31" i="5"/>
  <c r="E31" i="5"/>
  <c r="S31" i="4"/>
  <c r="O31" i="4"/>
  <c r="P31" i="4"/>
  <c r="Q31" i="4"/>
  <c r="R31" i="4"/>
  <c r="N31" i="4"/>
  <c r="K31" i="4"/>
  <c r="G31" i="4"/>
  <c r="H31" i="4"/>
  <c r="I31" i="4"/>
  <c r="J31" i="4"/>
  <c r="F31" i="4"/>
  <c r="W32" i="3"/>
  <c r="R32" i="3"/>
  <c r="S32" i="3"/>
  <c r="T32" i="3"/>
  <c r="U32" i="3"/>
  <c r="V32" i="3"/>
  <c r="N32" i="3"/>
  <c r="I32" i="3"/>
  <c r="J32" i="3"/>
  <c r="K32" i="3"/>
  <c r="L32" i="3"/>
  <c r="M32" i="3"/>
  <c r="H32" i="3"/>
  <c r="P33" i="2"/>
  <c r="M33" i="2"/>
  <c r="N33" i="2"/>
  <c r="O33" i="2"/>
  <c r="L33" i="2"/>
  <c r="J33" i="2"/>
  <c r="G33" i="2"/>
  <c r="H33" i="2"/>
  <c r="I33" i="2"/>
  <c r="F33" i="2"/>
  <c r="Y36" i="1"/>
  <c r="Z36" i="1"/>
  <c r="AA36" i="1"/>
  <c r="AB36" i="1"/>
  <c r="AC36" i="1"/>
  <c r="X36" i="1"/>
  <c r="S36" i="1"/>
  <c r="N36" i="1"/>
  <c r="O36" i="1"/>
  <c r="P36" i="1"/>
  <c r="Q36" i="1"/>
  <c r="M36" i="1"/>
  <c r="I30" i="3" l="1"/>
  <c r="D10" i="11" l="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C10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C8" i="11"/>
  <c r="C11" i="9" l="1"/>
  <c r="B11" i="9"/>
  <c r="N29" i="6"/>
  <c r="O29" i="6"/>
  <c r="P29" i="6"/>
  <c r="Q29" i="6"/>
  <c r="M29" i="6"/>
  <c r="S29" i="7"/>
  <c r="O29" i="7"/>
  <c r="P29" i="7"/>
  <c r="Q29" i="7"/>
  <c r="R29" i="7"/>
  <c r="N29" i="7"/>
  <c r="L29" i="7"/>
  <c r="H29" i="7"/>
  <c r="I29" i="7"/>
  <c r="J29" i="7"/>
  <c r="K29" i="7"/>
  <c r="G29" i="7"/>
  <c r="J29" i="6"/>
  <c r="F29" i="6"/>
  <c r="G29" i="6"/>
  <c r="H29" i="6"/>
  <c r="I29" i="6"/>
  <c r="E29" i="6"/>
  <c r="T29" i="5"/>
  <c r="O29" i="5"/>
  <c r="P29" i="5"/>
  <c r="Q29" i="5"/>
  <c r="R29" i="5"/>
  <c r="S29" i="5"/>
  <c r="N29" i="5"/>
  <c r="K29" i="5"/>
  <c r="F29" i="5"/>
  <c r="G29" i="5"/>
  <c r="H29" i="5"/>
  <c r="I29" i="5"/>
  <c r="J29" i="5"/>
  <c r="E29" i="5"/>
  <c r="S29" i="4"/>
  <c r="O29" i="4"/>
  <c r="P29" i="4"/>
  <c r="Q29" i="4"/>
  <c r="R29" i="4"/>
  <c r="N29" i="4"/>
  <c r="K29" i="4"/>
  <c r="G29" i="4"/>
  <c r="H29" i="4"/>
  <c r="I29" i="4"/>
  <c r="J29" i="4"/>
  <c r="F29" i="4"/>
  <c r="W30" i="3"/>
  <c r="R30" i="3"/>
  <c r="S30" i="3"/>
  <c r="T30" i="3"/>
  <c r="U30" i="3"/>
  <c r="V30" i="3"/>
  <c r="Q30" i="3"/>
  <c r="J30" i="3"/>
  <c r="K30" i="3"/>
  <c r="L30" i="3"/>
  <c r="M30" i="3"/>
  <c r="H30" i="3"/>
  <c r="N30" i="3" s="1"/>
  <c r="P30" i="2"/>
  <c r="M30" i="2"/>
  <c r="N30" i="2"/>
  <c r="O30" i="2"/>
  <c r="L30" i="2"/>
  <c r="J30" i="2"/>
  <c r="G30" i="2"/>
  <c r="H30" i="2"/>
  <c r="I30" i="2"/>
  <c r="F30" i="2"/>
  <c r="Y32" i="1"/>
  <c r="Z32" i="1"/>
  <c r="AA32" i="1"/>
  <c r="AB32" i="1"/>
  <c r="AC32" i="1"/>
  <c r="X32" i="1"/>
  <c r="N32" i="1"/>
  <c r="O32" i="1"/>
  <c r="P32" i="1"/>
  <c r="Q32" i="1"/>
  <c r="S32" i="1"/>
  <c r="M32" i="1"/>
  <c r="AD32" i="1" l="1"/>
  <c r="R29" i="6"/>
  <c r="T32" i="1"/>
</calcChain>
</file>

<file path=xl/sharedStrings.xml><?xml version="1.0" encoding="utf-8"?>
<sst xmlns="http://schemas.openxmlformats.org/spreadsheetml/2006/main" count="18" uniqueCount="16">
  <si>
    <t xml:space="preserve">  </t>
  </si>
  <si>
    <t>Sim0-&gt;Sim1</t>
  </si>
  <si>
    <t>Sim0-&gt;Sim2</t>
  </si>
  <si>
    <t>10kbps</t>
  </si>
  <si>
    <t>100kbps</t>
  </si>
  <si>
    <t>1000kbps</t>
  </si>
  <si>
    <t>10000kbps</t>
  </si>
  <si>
    <t>500000kbps</t>
  </si>
  <si>
    <t>1000000kbps</t>
  </si>
  <si>
    <t>Simulation 0</t>
  </si>
  <si>
    <t>Simulation 1</t>
  </si>
  <si>
    <t>Set 12 - Tribler network</t>
  </si>
  <si>
    <t>Simulation 2</t>
  </si>
  <si>
    <t>AVG</t>
  </si>
  <si>
    <t>STD. DEV.</t>
  </si>
  <si>
    <t>Margin Of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</si>
</sst>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9" fontId="0" fillId="0" borderId="0" xfId="1" applyFont="1"/>
    <xf numFmtId="0" fontId="2" fillId="0" borderId="0" xfId="0" applyFont="1" applyAlignment="1">
      <alignment vertical="center"/>
    </xf>
    <xf numFmtId="10" fontId="4" fillId="0" borderId="0" xfId="1" applyNumberFormat="1" applyFont="1"/>
    <xf numFmtId="10" fontId="3" fillId="2" borderId="0" xfId="2" applyNumberFormat="1"/>
    <xf numFmtId="0" fontId="0" fillId="0" borderId="0" xfId="0" applyAlignment="1">
      <alignment horizontal="center"/>
    </xf>
    <xf numFmtId="0" fontId="5" fillId="2" borderId="0" xfId="2" applyFont="1"/>
    <xf numFmtId="10" fontId="0" fillId="0" borderId="0" xfId="1" applyNumberFormat="1" applyFont="1"/>
    <xf numFmtId="164" fontId="0" fillId="0" borderId="0" xfId="1" applyNumberFormat="1" applyFont="1"/>
    <xf numFmtId="9" fontId="4" fillId="0" borderId="0" xfId="0" applyNumberFormat="1" applyFont="1"/>
    <xf numFmtId="9" fontId="4" fillId="0" borderId="0" xfId="1" applyFont="1"/>
    <xf numFmtId="9" fontId="3" fillId="2" borderId="0" xfId="2" applyNumberFormat="1"/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Nodes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1'!$B$6:$H$6</c:f>
                <c:numCache>
                  <c:formatCode>General</c:formatCode>
                  <c:ptCount val="7"/>
                  <c:pt idx="0">
                    <c:v>1.5582290000000001</c:v>
                  </c:pt>
                  <c:pt idx="1">
                    <c:v>3.6200070000000002</c:v>
                  </c:pt>
                  <c:pt idx="2">
                    <c:v>3.6031979999999999</c:v>
                  </c:pt>
                  <c:pt idx="3">
                    <c:v>7.1992089999999997</c:v>
                  </c:pt>
                  <c:pt idx="4">
                    <c:v>17.556550000000001</c:v>
                  </c:pt>
                  <c:pt idx="5">
                    <c:v>26.817689999999999</c:v>
                  </c:pt>
                  <c:pt idx="6">
                    <c:v>63.251010000000001</c:v>
                  </c:pt>
                </c:numCache>
              </c:numRef>
            </c:plus>
            <c:minus>
              <c:numRef>
                <c:f>'Set 1'!$B$6:$H$6</c:f>
                <c:numCache>
                  <c:formatCode>General</c:formatCode>
                  <c:ptCount val="7"/>
                  <c:pt idx="0">
                    <c:v>1.5582290000000001</c:v>
                  </c:pt>
                  <c:pt idx="1">
                    <c:v>3.6200070000000002</c:v>
                  </c:pt>
                  <c:pt idx="2">
                    <c:v>3.6031979999999999</c:v>
                  </c:pt>
                  <c:pt idx="3">
                    <c:v>7.1992089999999997</c:v>
                  </c:pt>
                  <c:pt idx="4">
                    <c:v>17.556550000000001</c:v>
                  </c:pt>
                  <c:pt idx="5">
                    <c:v>26.817689999999999</c:v>
                  </c:pt>
                  <c:pt idx="6">
                    <c:v>63.251010000000001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8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  <c:pt idx="6">
                <c:v>5000</c:v>
              </c:pt>
              <c:pt idx="7">
                <c:v>10000</c:v>
              </c:pt>
            </c:strLit>
          </c:cat>
          <c:val>
            <c:numRef>
              <c:f>'Set 1'!$B$4:$I$4</c:f>
              <c:numCache>
                <c:formatCode>General</c:formatCode>
                <c:ptCount val="8"/>
                <c:pt idx="0">
                  <c:v>4.5390360000000003</c:v>
                </c:pt>
                <c:pt idx="1">
                  <c:v>12.703390000000001</c:v>
                </c:pt>
                <c:pt idx="2">
                  <c:v>13.09676</c:v>
                </c:pt>
                <c:pt idx="3">
                  <c:v>34.68338</c:v>
                </c:pt>
                <c:pt idx="4">
                  <c:v>123.28440000000001</c:v>
                </c:pt>
                <c:pt idx="5">
                  <c:v>190.18340000000001</c:v>
                </c:pt>
                <c:pt idx="6">
                  <c:v>408.07240000000002</c:v>
                </c:pt>
                <c:pt idx="7">
                  <c:v>803.87709985159097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1-445B-B27C-0D6AFBDD5E7C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8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  <c:pt idx="6">
                <c:v>5000</c:v>
              </c:pt>
              <c:pt idx="7">
                <c:v>10000</c:v>
              </c:pt>
            </c:strLit>
          </c:cat>
          <c:val>
            <c:numRef>
              <c:f>'Set 1'!$K$4:$R$4</c:f>
              <c:numCache>
                <c:formatCode>General</c:formatCode>
                <c:ptCount val="8"/>
                <c:pt idx="0">
                  <c:v>0.40158329999999998</c:v>
                </c:pt>
                <c:pt idx="1">
                  <c:v>0.53571670000000005</c:v>
                </c:pt>
                <c:pt idx="2">
                  <c:v>0.48497079999999998</c:v>
                </c:pt>
                <c:pt idx="3">
                  <c:v>0.49109900000000001</c:v>
                </c:pt>
                <c:pt idx="4">
                  <c:v>0.55842029999999998</c:v>
                </c:pt>
                <c:pt idx="5">
                  <c:v>0.58937759999999995</c:v>
                </c:pt>
                <c:pt idx="6">
                  <c:v>1.189843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1-445B-B27C-0D6AFBDD5E7C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8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  <c:pt idx="6">
                <c:v>5000</c:v>
              </c:pt>
              <c:pt idx="7">
                <c:v>10000</c:v>
              </c:pt>
            </c:strLit>
          </c:cat>
          <c:val>
            <c:numRef>
              <c:f>'Set 1'!$T$4:$AA$4</c:f>
              <c:numCache>
                <c:formatCode>General</c:formatCode>
                <c:ptCount val="8"/>
                <c:pt idx="0">
                  <c:v>1.4701979999999999</c:v>
                </c:pt>
                <c:pt idx="1">
                  <c:v>1.9319090000000001</c:v>
                </c:pt>
                <c:pt idx="2">
                  <c:v>2.054157</c:v>
                </c:pt>
                <c:pt idx="3">
                  <c:v>2.299112</c:v>
                </c:pt>
                <c:pt idx="4">
                  <c:v>2.725549</c:v>
                </c:pt>
                <c:pt idx="5">
                  <c:v>2.799436</c:v>
                </c:pt>
                <c:pt idx="6">
                  <c:v>3.0836990000000002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1-445B-B27C-0D6AFBDD5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8773503"/>
        <c:axId val="568795471"/>
      </c:barChart>
      <c:catAx>
        <c:axId val="66877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Nodes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95471"/>
        <c:crosses val="autoZero"/>
        <c:auto val="1"/>
        <c:lblAlgn val="ctr"/>
        <c:lblOffset val="100"/>
        <c:noMultiLvlLbl val="0"/>
      </c:catAx>
      <c:valAx>
        <c:axId val="56879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7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6'!$C$5:$G$5</c:f>
                <c:numCache>
                  <c:formatCode>General</c:formatCode>
                  <c:ptCount val="5"/>
                  <c:pt idx="0">
                    <c:v>15.4742</c:v>
                  </c:pt>
                  <c:pt idx="1">
                    <c:v>15.01731</c:v>
                  </c:pt>
                  <c:pt idx="2">
                    <c:v>17.556550000000001</c:v>
                  </c:pt>
                  <c:pt idx="3">
                    <c:v>54.671019999999999</c:v>
                  </c:pt>
                  <c:pt idx="4">
                    <c:v>2890.7289999999998</c:v>
                  </c:pt>
                </c:numCache>
              </c:numRef>
            </c:plus>
            <c:minus>
              <c:numRef>
                <c:f>'Set 6'!$C$5:$G$5</c:f>
                <c:numCache>
                  <c:formatCode>General</c:formatCode>
                  <c:ptCount val="5"/>
                  <c:pt idx="0">
                    <c:v>15.4742</c:v>
                  </c:pt>
                  <c:pt idx="1">
                    <c:v>15.01731</c:v>
                  </c:pt>
                  <c:pt idx="2">
                    <c:v>17.556550000000001</c:v>
                  </c:pt>
                  <c:pt idx="3">
                    <c:v>54.671019999999999</c:v>
                  </c:pt>
                  <c:pt idx="4">
                    <c:v>2890.7289999999998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</c:strLit>
          </c:cat>
          <c:val>
            <c:numRef>
              <c:f>'Set 6'!$C$3:$G$3</c:f>
              <c:numCache>
                <c:formatCode>General</c:formatCode>
                <c:ptCount val="5"/>
                <c:pt idx="0">
                  <c:v>116.2533</c:v>
                </c:pt>
                <c:pt idx="1">
                  <c:v>101.62730000000001</c:v>
                </c:pt>
                <c:pt idx="2">
                  <c:v>123.28440000000001</c:v>
                </c:pt>
                <c:pt idx="3">
                  <c:v>422.33499999999998</c:v>
                </c:pt>
                <c:pt idx="4">
                  <c:v>16145.53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B-4574-B46F-E0563ED0C0A9}"/>
            </c:ext>
          </c:extLst>
        </c:ser>
        <c:ser>
          <c:idx val="1"/>
          <c:order val="1"/>
          <c:tx>
            <c:v>Simulaiton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plus>
            <c:min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</c:strLit>
          </c:cat>
          <c:val>
            <c:numRef>
              <c:f>'Set 6'!$I$3:$M$3</c:f>
              <c:numCache>
                <c:formatCode>General</c:formatCode>
                <c:ptCount val="5"/>
                <c:pt idx="0">
                  <c:v>1.5498639999999999E-2</c:v>
                </c:pt>
                <c:pt idx="1">
                  <c:v>6.4777689999999999E-2</c:v>
                </c:pt>
                <c:pt idx="2">
                  <c:v>0.55842029999999998</c:v>
                </c:pt>
                <c:pt idx="3">
                  <c:v>5.5994289999999998</c:v>
                </c:pt>
                <c:pt idx="4">
                  <c:v>54.509079999999997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B-4574-B46F-E0563ED0C0A9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plus>
            <c:min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</c:strLit>
          </c:cat>
          <c:val>
            <c:numRef>
              <c:f>'Set 6'!$O$3:$S$3</c:f>
              <c:numCache>
                <c:formatCode>General</c:formatCode>
                <c:ptCount val="5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  <c:pt idx="3">
                  <c:v>22.160869999999999</c:v>
                </c:pt>
                <c:pt idx="4">
                  <c:v>162.68870000000001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B-4574-B46F-E0563ED0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10639"/>
        <c:axId val="2096519039"/>
      </c:barChart>
      <c:catAx>
        <c:axId val="9941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19039"/>
        <c:crosses val="autoZero"/>
        <c:auto val="1"/>
        <c:lblAlgn val="ctr"/>
        <c:lblOffset val="100"/>
        <c:noMultiLvlLbl val="0"/>
      </c:catAx>
      <c:valAx>
        <c:axId val="20965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Simulaiton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plus>
            <c:min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</c:strLit>
          </c:cat>
          <c:val>
            <c:numRef>
              <c:f>'Set 6'!$I$3:$M$3</c:f>
              <c:numCache>
                <c:formatCode>General</c:formatCode>
                <c:ptCount val="5"/>
                <c:pt idx="0">
                  <c:v>1.5498639999999999E-2</c:v>
                </c:pt>
                <c:pt idx="1">
                  <c:v>6.4777689999999999E-2</c:v>
                </c:pt>
                <c:pt idx="2">
                  <c:v>0.55842029999999998</c:v>
                </c:pt>
                <c:pt idx="3">
                  <c:v>5.5994289999999998</c:v>
                </c:pt>
                <c:pt idx="4">
                  <c:v>54.509079999999997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B-4574-B46F-E0563ED0C0A9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plus>
            <c:min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</c:strLit>
          </c:cat>
          <c:val>
            <c:numRef>
              <c:f>'Set 6'!$O$3:$S$3</c:f>
              <c:numCache>
                <c:formatCode>General</c:formatCode>
                <c:ptCount val="5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  <c:pt idx="3">
                  <c:v>22.160869999999999</c:v>
                </c:pt>
                <c:pt idx="4">
                  <c:v>162.68870000000001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B-4574-B46F-E0563ED0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10639"/>
        <c:axId val="20965190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6'!$C$5:$G$5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  <c:pt idx="3">
                          <c:v>54.671019999999999</c:v>
                        </c:pt>
                        <c:pt idx="4">
                          <c:v>2890.7289999999998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6'!$C$5:$G$5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  <c:pt idx="3">
                          <c:v>54.671019999999999</c:v>
                        </c:pt>
                        <c:pt idx="4">
                          <c:v>2890.7289999999998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Lit>
                    <c:ptCount val="5"/>
                    <c:pt idx="0">
                      <c:v>1</c:v>
                    </c:pt>
                    <c:pt idx="1">
                      <c:v>10</c:v>
                    </c:pt>
                    <c:pt idx="2">
                      <c:v>100</c:v>
                    </c:pt>
                    <c:pt idx="3">
                      <c:v>1000</c:v>
                    </c:pt>
                    <c:pt idx="4">
                      <c:v>10000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'Set 6'!$C$3:$G$3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116.2533</c:v>
                      </c:pt>
                      <c:pt idx="1">
                        <c:v>101.62730000000001</c:v>
                      </c:pt>
                      <c:pt idx="2">
                        <c:v>123.28440000000001</c:v>
                      </c:pt>
                      <c:pt idx="3">
                        <c:v>422.33499999999998</c:v>
                      </c:pt>
                      <c:pt idx="4">
                        <c:v>16145.53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82B-4574-B46F-E0563ED0C0A9}"/>
                  </c:ext>
                </c:extLst>
              </c15:ser>
            </c15:filteredBarSeries>
          </c:ext>
        </c:extLst>
      </c:barChart>
      <c:catAx>
        <c:axId val="9941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19039"/>
        <c:crosses val="autoZero"/>
        <c:auto val="1"/>
        <c:lblAlgn val="ctr"/>
        <c:lblOffset val="100"/>
        <c:noMultiLvlLbl val="0"/>
      </c:catAx>
      <c:valAx>
        <c:axId val="20965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Simulaiton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6'!$I$5:$M$5</c15:sqref>
                    </c15:fullRef>
                  </c:ext>
                </c:extLst>
                <c:f>'Set 6'!$I$5:$K$5</c:f>
                <c:numCache>
                  <c:formatCode>General</c:formatCode>
                  <c:ptCount val="3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6'!$I$5:$M$5</c15:sqref>
                    </c15:fullRef>
                  </c:ext>
                </c:extLst>
                <c:f>'Set 6'!$I$5:$K$5</c:f>
                <c:numCache>
                  <c:formatCode>General</c:formatCode>
                  <c:ptCount val="3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"/>
                      <c:pt idx="3">
                        <c:v>1000</c:v>
                      </c:pt>
                      <c:pt idx="4">
                        <c:v>10000</c:v>
                      </c:pt>
                    </c:strCache>
                  </c16:filteredLitCache>
                </c:ext>
              </c:extLst>
              <c:f/>
              <c:strCach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6'!$I$3:$M$3</c15:sqref>
                  </c15:fullRef>
                </c:ext>
              </c:extLst>
              <c:f>'Set 6'!$I$3:$K$3</c:f>
              <c:numCache>
                <c:formatCode>General</c:formatCode>
                <c:ptCount val="3"/>
                <c:pt idx="0">
                  <c:v>1.5498639999999999E-2</c:v>
                </c:pt>
                <c:pt idx="1">
                  <c:v>6.4777689999999999E-2</c:v>
                </c:pt>
                <c:pt idx="2">
                  <c:v>0.55842029999999998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B-4574-B46F-E0563ED0C0A9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6'!$O$5:$S$5</c15:sqref>
                    </c15:fullRef>
                  </c:ext>
                </c:extLst>
                <c:f>'Set 6'!$O$5:$Q$5</c:f>
                <c:numCache>
                  <c:formatCode>General</c:formatCode>
                  <c:ptCount val="3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6'!$O$5:$S$5</c15:sqref>
                    </c15:fullRef>
                  </c:ext>
                </c:extLst>
                <c:f>'Set 6'!$O$5:$Q$5</c:f>
                <c:numCache>
                  <c:formatCode>General</c:formatCode>
                  <c:ptCount val="3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"/>
                      <c:pt idx="3">
                        <c:v>1000</c:v>
                      </c:pt>
                      <c:pt idx="4">
                        <c:v>10000</c:v>
                      </c:pt>
                    </c:strCache>
                  </c16:filteredLitCache>
                </c:ext>
              </c:extLst>
              <c:f/>
              <c:strCach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6'!$O$3:$S$3</c15:sqref>
                  </c15:fullRef>
                </c:ext>
              </c:extLst>
              <c:f>'Set 6'!$O$3:$Q$3</c:f>
              <c:numCache>
                <c:formatCode>General</c:formatCode>
                <c:ptCount val="3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B-4574-B46F-E0563ED0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10639"/>
        <c:axId val="20965190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'Set 6'!$C$5:$G$5</c15:sqref>
                          </c15:fullRef>
                          <c15:formulaRef>
                            <c15:sqref>'Set 6'!$C$5:$E$5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'Set 6'!$C$5:$G$5</c15:sqref>
                          </c15:fullRef>
                          <c15:formulaRef>
                            <c15:sqref>'Set 6'!$C$5:$E$5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6="http://schemas.microsoft.com/office/drawing/2014/chart" uri="{F5D05F6E-A05E-4728-AFD3-386EB277150F}">
                        <c16:filteredLitCache>
                          <c:strCache>
                            <c:ptCount val="2"/>
                            <c:pt idx="3">
                              <c:v>1000</c:v>
                            </c:pt>
                            <c:pt idx="4">
                              <c:v>10000</c:v>
                            </c:pt>
                          </c:strCache>
                        </c16:filteredLitCache>
                      </c:ext>
                    </c:extLst>
                    <c:f/>
                    <c:strCache>
                      <c:ptCount val="3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'Set 6'!$C$3:$G$3</c15:sqref>
                        </c15:fullRef>
                        <c15:formulaRef>
                          <c15:sqref>'Set 6'!$C$3:$E$3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116.2533</c:v>
                      </c:pt>
                      <c:pt idx="1">
                        <c:v>101.62730000000001</c:v>
                      </c:pt>
                      <c:pt idx="2">
                        <c:v>123.28440000000001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82B-4574-B46F-E0563ED0C0A9}"/>
                  </c:ext>
                </c:extLst>
              </c15:ser>
            </c15:filteredBarSeries>
          </c:ext>
        </c:extLst>
      </c:barChart>
      <c:catAx>
        <c:axId val="9941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19039"/>
        <c:crosses val="autoZero"/>
        <c:auto val="1"/>
        <c:lblAlgn val="ctr"/>
        <c:lblOffset val="100"/>
        <c:noMultiLvlLbl val="0"/>
      </c:catAx>
      <c:valAx>
        <c:axId val="20965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Harmless Initial Transactions</a:t>
            </a:r>
            <a:r>
              <a:rPr lang="en-GB" baseline="0"/>
              <a:t>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7'!$C$6:$H$6</c:f>
                <c:numCache>
                  <c:formatCode>General</c:formatCode>
                  <c:ptCount val="6"/>
                  <c:pt idx="0">
                    <c:v>17.556550000000001</c:v>
                  </c:pt>
                  <c:pt idx="1">
                    <c:v>18.02319</c:v>
                  </c:pt>
                  <c:pt idx="2">
                    <c:v>15.939109999999999</c:v>
                  </c:pt>
                  <c:pt idx="3">
                    <c:v>16.09206</c:v>
                  </c:pt>
                  <c:pt idx="4">
                    <c:v>18.119160000000001</c:v>
                  </c:pt>
                  <c:pt idx="5">
                    <c:v>16.89471</c:v>
                  </c:pt>
                </c:numCache>
              </c:numRef>
            </c:plus>
            <c:minus>
              <c:numRef>
                <c:f>'Set 7'!$C$6:$H$6</c:f>
                <c:numCache>
                  <c:formatCode>General</c:formatCode>
                  <c:ptCount val="6"/>
                  <c:pt idx="0">
                    <c:v>17.556550000000001</c:v>
                  </c:pt>
                  <c:pt idx="1">
                    <c:v>18.02319</c:v>
                  </c:pt>
                  <c:pt idx="2">
                    <c:v>15.939109999999999</c:v>
                  </c:pt>
                  <c:pt idx="3">
                    <c:v>16.09206</c:v>
                  </c:pt>
                  <c:pt idx="4">
                    <c:v>18.119160000000001</c:v>
                  </c:pt>
                  <c:pt idx="5">
                    <c:v>16.89471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strLit>
          </c:cat>
          <c:val>
            <c:numRef>
              <c:f>'Set 7'!$C$4:$H$4</c:f>
              <c:numCache>
                <c:formatCode>General</c:formatCode>
                <c:ptCount val="6"/>
                <c:pt idx="0">
                  <c:v>123.28440000000001</c:v>
                </c:pt>
                <c:pt idx="1">
                  <c:v>107.69589999999999</c:v>
                </c:pt>
                <c:pt idx="2">
                  <c:v>103.89</c:v>
                </c:pt>
                <c:pt idx="3">
                  <c:v>100.7931</c:v>
                </c:pt>
                <c:pt idx="4">
                  <c:v>132.14269999999999</c:v>
                </c:pt>
                <c:pt idx="5">
                  <c:v>123.17959999999999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9-4353-A76F-DBD6DB12955E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plus>
            <c:min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strLit>
          </c:cat>
          <c:val>
            <c:numRef>
              <c:f>'Set 7'!$J$4:$O$4</c:f>
              <c:numCache>
                <c:formatCode>General</c:formatCode>
                <c:ptCount val="6"/>
                <c:pt idx="0">
                  <c:v>0.55842029999999998</c:v>
                </c:pt>
                <c:pt idx="1">
                  <c:v>0.56645909999999999</c:v>
                </c:pt>
                <c:pt idx="2">
                  <c:v>0.57054859999999996</c:v>
                </c:pt>
                <c:pt idx="3">
                  <c:v>0.57361030000000002</c:v>
                </c:pt>
                <c:pt idx="4">
                  <c:v>0.56567979999999995</c:v>
                </c:pt>
                <c:pt idx="5">
                  <c:v>0.566492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9-4353-A76F-DBD6DB12955E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plus>
            <c:min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strLit>
          </c:cat>
          <c:val>
            <c:numRef>
              <c:f>'Set 7'!$Q$4:$V$4</c:f>
              <c:numCache>
                <c:formatCode>General</c:formatCode>
                <c:ptCount val="6"/>
                <c:pt idx="0">
                  <c:v>8.9024370000000008</c:v>
                </c:pt>
                <c:pt idx="1">
                  <c:v>2.725549</c:v>
                </c:pt>
                <c:pt idx="2">
                  <c:v>2.6356850000000001</c:v>
                </c:pt>
                <c:pt idx="3">
                  <c:v>2.4702259999999998</c:v>
                </c:pt>
                <c:pt idx="4">
                  <c:v>2.419724</c:v>
                </c:pt>
                <c:pt idx="5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09-4353-A76F-DBD6DB129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251535"/>
        <c:axId val="1918641839"/>
      </c:barChart>
      <c:catAx>
        <c:axId val="20925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Transactions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641839"/>
        <c:crosses val="autoZero"/>
        <c:auto val="1"/>
        <c:lblAlgn val="ctr"/>
        <c:lblOffset val="100"/>
        <c:noMultiLvlLbl val="0"/>
      </c:catAx>
      <c:valAx>
        <c:axId val="19186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5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Harmless Initial Transactions</a:t>
            </a:r>
            <a:r>
              <a:rPr lang="en-GB" baseline="0"/>
              <a:t>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plus>
            <c:min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strLit>
          </c:cat>
          <c:val>
            <c:numRef>
              <c:f>'Set 7'!$J$4:$O$4</c:f>
              <c:numCache>
                <c:formatCode>General</c:formatCode>
                <c:ptCount val="6"/>
                <c:pt idx="0">
                  <c:v>0.55842029999999998</c:v>
                </c:pt>
                <c:pt idx="1">
                  <c:v>0.56645909999999999</c:v>
                </c:pt>
                <c:pt idx="2">
                  <c:v>0.57054859999999996</c:v>
                </c:pt>
                <c:pt idx="3">
                  <c:v>0.57361030000000002</c:v>
                </c:pt>
                <c:pt idx="4">
                  <c:v>0.56567979999999995</c:v>
                </c:pt>
                <c:pt idx="5">
                  <c:v>0.566492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9-4353-A76F-DBD6DB12955E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plus>
            <c:min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strLit>
          </c:cat>
          <c:val>
            <c:numRef>
              <c:f>'Set 7'!$Q$4:$V$4</c:f>
              <c:numCache>
                <c:formatCode>General</c:formatCode>
                <c:ptCount val="6"/>
                <c:pt idx="0">
                  <c:v>8.9024370000000008</c:v>
                </c:pt>
                <c:pt idx="1">
                  <c:v>2.725549</c:v>
                </c:pt>
                <c:pt idx="2">
                  <c:v>2.6356850000000001</c:v>
                </c:pt>
                <c:pt idx="3">
                  <c:v>2.4702259999999998</c:v>
                </c:pt>
                <c:pt idx="4">
                  <c:v>2.419724</c:v>
                </c:pt>
                <c:pt idx="5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09-4353-A76F-DBD6DB129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251535"/>
        <c:axId val="19186418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7'!$C$6:$H$6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17.556550000000001</c:v>
                        </c:pt>
                        <c:pt idx="1">
                          <c:v>18.02319</c:v>
                        </c:pt>
                        <c:pt idx="2">
                          <c:v>15.939109999999999</c:v>
                        </c:pt>
                        <c:pt idx="3">
                          <c:v>16.09206</c:v>
                        </c:pt>
                        <c:pt idx="4">
                          <c:v>18.119160000000001</c:v>
                        </c:pt>
                        <c:pt idx="5">
                          <c:v>16.89471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7'!$C$6:$H$6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17.556550000000001</c:v>
                        </c:pt>
                        <c:pt idx="1">
                          <c:v>18.02319</c:v>
                        </c:pt>
                        <c:pt idx="2">
                          <c:v>15.939109999999999</c:v>
                        </c:pt>
                        <c:pt idx="3">
                          <c:v>16.09206</c:v>
                        </c:pt>
                        <c:pt idx="4">
                          <c:v>18.119160000000001</c:v>
                        </c:pt>
                        <c:pt idx="5">
                          <c:v>16.89471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Lit>
                    <c:ptCount val="6"/>
                    <c:pt idx="0">
                      <c:v>1</c:v>
                    </c:pt>
                    <c:pt idx="1">
                      <c:v>2</c:v>
                    </c:pt>
                    <c:pt idx="2">
                      <c:v>4</c:v>
                    </c:pt>
                    <c:pt idx="3">
                      <c:v>8</c:v>
                    </c:pt>
                    <c:pt idx="4">
                      <c:v>16</c:v>
                    </c:pt>
                    <c:pt idx="5">
                      <c:v>32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'Set 7'!$C$4:$H$4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123.28440000000001</c:v>
                      </c:pt>
                      <c:pt idx="1">
                        <c:v>107.69589999999999</c:v>
                      </c:pt>
                      <c:pt idx="2">
                        <c:v>103.89</c:v>
                      </c:pt>
                      <c:pt idx="3">
                        <c:v>100.7931</c:v>
                      </c:pt>
                      <c:pt idx="4">
                        <c:v>132.14269999999999</c:v>
                      </c:pt>
                      <c:pt idx="5">
                        <c:v>123.17959999999999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009-4353-A76F-DBD6DB12955E}"/>
                  </c:ext>
                </c:extLst>
              </c15:ser>
            </c15:filteredBarSeries>
          </c:ext>
        </c:extLst>
      </c:barChart>
      <c:catAx>
        <c:axId val="20925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Transactions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641839"/>
        <c:crosses val="autoZero"/>
        <c:auto val="1"/>
        <c:lblAlgn val="ctr"/>
        <c:lblOffset val="100"/>
        <c:noMultiLvlLbl val="0"/>
      </c:catAx>
      <c:valAx>
        <c:axId val="19186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5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Interaction Frequency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8'!$B$5:$F$5</c:f>
                <c:numCache>
                  <c:formatCode>General</c:formatCode>
                  <c:ptCount val="5"/>
                  <c:pt idx="0">
                    <c:v>16.908940000000001</c:v>
                  </c:pt>
                  <c:pt idx="1">
                    <c:v>6.2015010000000004</c:v>
                  </c:pt>
                  <c:pt idx="2">
                    <c:v>34.310200000000002</c:v>
                  </c:pt>
                  <c:pt idx="3">
                    <c:v>368.82589999999999</c:v>
                  </c:pt>
                  <c:pt idx="4">
                    <c:v>3011.663</c:v>
                  </c:pt>
                </c:numCache>
              </c:numRef>
            </c:plus>
            <c:minus>
              <c:numRef>
                <c:f>'Set 8'!$B$5:$F$5</c:f>
                <c:numCache>
                  <c:formatCode>General</c:formatCode>
                  <c:ptCount val="5"/>
                  <c:pt idx="0">
                    <c:v>16.908940000000001</c:v>
                  </c:pt>
                  <c:pt idx="1">
                    <c:v>6.2015010000000004</c:v>
                  </c:pt>
                  <c:pt idx="2">
                    <c:v>34.310200000000002</c:v>
                  </c:pt>
                  <c:pt idx="3">
                    <c:v>368.82589999999999</c:v>
                  </c:pt>
                  <c:pt idx="4">
                    <c:v>3011.663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0.1-0.2</c:v>
              </c:pt>
              <c:pt idx="1">
                <c:v>1-2</c:v>
              </c:pt>
              <c:pt idx="2">
                <c:v>10-20</c:v>
              </c:pt>
              <c:pt idx="3">
                <c:v>100-200</c:v>
              </c:pt>
              <c:pt idx="4">
                <c:v>1000-2000</c:v>
              </c:pt>
            </c:strLit>
          </c:cat>
          <c:val>
            <c:numRef>
              <c:f>'Set 8'!$B$3:$F$3</c:f>
              <c:numCache>
                <c:formatCode>General</c:formatCode>
                <c:ptCount val="5"/>
                <c:pt idx="0">
                  <c:v>100.7766</c:v>
                </c:pt>
                <c:pt idx="1">
                  <c:v>41.789619999999999</c:v>
                </c:pt>
                <c:pt idx="2">
                  <c:v>197.27670000000001</c:v>
                </c:pt>
                <c:pt idx="3">
                  <c:v>2452.2809999999999</c:v>
                </c:pt>
                <c:pt idx="4">
                  <c:v>22313.46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5-48FE-80E1-8D97D87AEB43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plus>
            <c:min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0.1-0.2</c:v>
              </c:pt>
              <c:pt idx="1">
                <c:v>1-2</c:v>
              </c:pt>
              <c:pt idx="2">
                <c:v>10-20</c:v>
              </c:pt>
              <c:pt idx="3">
                <c:v>100-200</c:v>
              </c:pt>
              <c:pt idx="4">
                <c:v>1000-2000</c:v>
              </c:pt>
            </c:strLit>
          </c:cat>
          <c:val>
            <c:numRef>
              <c:f>'Set 8'!$H$3:$L$3</c:f>
              <c:numCache>
                <c:formatCode>General</c:formatCode>
                <c:ptCount val="5"/>
                <c:pt idx="0">
                  <c:v>0.57259110000000002</c:v>
                </c:pt>
                <c:pt idx="1">
                  <c:v>0.5731965</c:v>
                </c:pt>
                <c:pt idx="2">
                  <c:v>0.57770909999999998</c:v>
                </c:pt>
                <c:pt idx="3">
                  <c:v>0.56735120000000006</c:v>
                </c:pt>
                <c:pt idx="4">
                  <c:v>0.56323330000000005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5-48FE-80E1-8D97D87AEB43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plus>
            <c:min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0.1-0.2</c:v>
              </c:pt>
              <c:pt idx="1">
                <c:v>1-2</c:v>
              </c:pt>
              <c:pt idx="2">
                <c:v>10-20</c:v>
              </c:pt>
              <c:pt idx="3">
                <c:v>100-200</c:v>
              </c:pt>
              <c:pt idx="4">
                <c:v>1000-2000</c:v>
              </c:pt>
            </c:strLit>
          </c:cat>
          <c:val>
            <c:numRef>
              <c:f>'Set 8'!$N$3:$R$3</c:f>
              <c:numCache>
                <c:formatCode>General</c:formatCode>
                <c:ptCount val="5"/>
                <c:pt idx="0">
                  <c:v>1.876895</c:v>
                </c:pt>
                <c:pt idx="1">
                  <c:v>2.5824389999999999</c:v>
                </c:pt>
                <c:pt idx="2">
                  <c:v>2.7038920000000002</c:v>
                </c:pt>
                <c:pt idx="3">
                  <c:v>2.7113749999999999</c:v>
                </c:pt>
                <c:pt idx="4">
                  <c:v>2.7073589999999998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5-48FE-80E1-8D97D87AE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5889855"/>
        <c:axId val="212462959"/>
      </c:barChart>
      <c:catAx>
        <c:axId val="21588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Period of Time Between Two Consecutive Transactions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2959"/>
        <c:crosses val="autoZero"/>
        <c:auto val="1"/>
        <c:lblAlgn val="ctr"/>
        <c:lblOffset val="100"/>
        <c:noMultiLvlLbl val="0"/>
      </c:catAx>
      <c:valAx>
        <c:axId val="2124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8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Interaction Frequency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plus>
            <c:min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0.1-0.2</c:v>
              </c:pt>
              <c:pt idx="1">
                <c:v>1-2</c:v>
              </c:pt>
              <c:pt idx="2">
                <c:v>10-20</c:v>
              </c:pt>
              <c:pt idx="3">
                <c:v>100-200</c:v>
              </c:pt>
              <c:pt idx="4">
                <c:v>1000-2000</c:v>
              </c:pt>
            </c:strLit>
          </c:cat>
          <c:val>
            <c:numRef>
              <c:f>'Set 8'!$H$3:$L$3</c:f>
              <c:numCache>
                <c:formatCode>General</c:formatCode>
                <c:ptCount val="5"/>
                <c:pt idx="0">
                  <c:v>0.57259110000000002</c:v>
                </c:pt>
                <c:pt idx="1">
                  <c:v>0.5731965</c:v>
                </c:pt>
                <c:pt idx="2">
                  <c:v>0.57770909999999998</c:v>
                </c:pt>
                <c:pt idx="3">
                  <c:v>0.56735120000000006</c:v>
                </c:pt>
                <c:pt idx="4">
                  <c:v>0.56323330000000005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5-48FE-80E1-8D97D87AEB43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plus>
            <c:min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0.1-0.2</c:v>
              </c:pt>
              <c:pt idx="1">
                <c:v>1-2</c:v>
              </c:pt>
              <c:pt idx="2">
                <c:v>10-20</c:v>
              </c:pt>
              <c:pt idx="3">
                <c:v>100-200</c:v>
              </c:pt>
              <c:pt idx="4">
                <c:v>1000-2000</c:v>
              </c:pt>
            </c:strLit>
          </c:cat>
          <c:val>
            <c:numRef>
              <c:f>'Set 8'!$N$3:$R$3</c:f>
              <c:numCache>
                <c:formatCode>General</c:formatCode>
                <c:ptCount val="5"/>
                <c:pt idx="0">
                  <c:v>1.876895</c:v>
                </c:pt>
                <c:pt idx="1">
                  <c:v>2.5824389999999999</c:v>
                </c:pt>
                <c:pt idx="2">
                  <c:v>2.7038920000000002</c:v>
                </c:pt>
                <c:pt idx="3">
                  <c:v>2.7113749999999999</c:v>
                </c:pt>
                <c:pt idx="4">
                  <c:v>2.7073589999999998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5-48FE-80E1-8D97D87AE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5889855"/>
        <c:axId val="2124629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8'!$B$5:$F$5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16.908940000000001</c:v>
                        </c:pt>
                        <c:pt idx="1">
                          <c:v>6.2015010000000004</c:v>
                        </c:pt>
                        <c:pt idx="2">
                          <c:v>34.310200000000002</c:v>
                        </c:pt>
                        <c:pt idx="3">
                          <c:v>368.82589999999999</c:v>
                        </c:pt>
                        <c:pt idx="4">
                          <c:v>3011.663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8'!$B$5:$F$5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16.908940000000001</c:v>
                        </c:pt>
                        <c:pt idx="1">
                          <c:v>6.2015010000000004</c:v>
                        </c:pt>
                        <c:pt idx="2">
                          <c:v>34.310200000000002</c:v>
                        </c:pt>
                        <c:pt idx="3">
                          <c:v>368.82589999999999</c:v>
                        </c:pt>
                        <c:pt idx="4">
                          <c:v>3011.663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Lit>
                    <c:ptCount val="5"/>
                    <c:pt idx="0">
                      <c:v>0.1-0.2</c:v>
                    </c:pt>
                    <c:pt idx="1">
                      <c:v>1-2</c:v>
                    </c:pt>
                    <c:pt idx="2">
                      <c:v>10-20</c:v>
                    </c:pt>
                    <c:pt idx="3">
                      <c:v>100-200</c:v>
                    </c:pt>
                    <c:pt idx="4">
                      <c:v>1000-2000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'Set 8'!$B$3:$F$3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100.7766</c:v>
                      </c:pt>
                      <c:pt idx="1">
                        <c:v>41.789619999999999</c:v>
                      </c:pt>
                      <c:pt idx="2">
                        <c:v>197.27670000000001</c:v>
                      </c:pt>
                      <c:pt idx="3">
                        <c:v>2452.2809999999999</c:v>
                      </c:pt>
                      <c:pt idx="4">
                        <c:v>22313.46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725-48FE-80E1-8D97D87AEB43}"/>
                  </c:ext>
                </c:extLst>
              </c15:ser>
            </c15:filteredBarSeries>
          </c:ext>
        </c:extLst>
      </c:barChart>
      <c:catAx>
        <c:axId val="21588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Period of Time Between Two Consecutive Transactions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2959"/>
        <c:crosses val="autoZero"/>
        <c:auto val="1"/>
        <c:lblAlgn val="ctr"/>
        <c:lblOffset val="100"/>
        <c:noMultiLvlLbl val="0"/>
      </c:catAx>
      <c:valAx>
        <c:axId val="2124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8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Path Length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9'!$B$6:$F$6</c:f>
                <c:numCache>
                  <c:formatCode>General</c:formatCode>
                  <c:ptCount val="5"/>
                  <c:pt idx="0">
                    <c:v>7.9161849999999996</c:v>
                  </c:pt>
                  <c:pt idx="1">
                    <c:v>10.867229999999999</c:v>
                  </c:pt>
                  <c:pt idx="2">
                    <c:v>21.418299999999999</c:v>
                  </c:pt>
                  <c:pt idx="3">
                    <c:v>21.669550000000001</c:v>
                  </c:pt>
                  <c:pt idx="4">
                    <c:v>349.57650000000001</c:v>
                  </c:pt>
                </c:numCache>
              </c:numRef>
            </c:plus>
            <c:minus>
              <c:numRef>
                <c:f>'Set 9'!$B$6:$F$6</c:f>
                <c:numCache>
                  <c:formatCode>General</c:formatCode>
                  <c:ptCount val="5"/>
                  <c:pt idx="0">
                    <c:v>7.9161849999999996</c:v>
                  </c:pt>
                  <c:pt idx="1">
                    <c:v>10.867229999999999</c:v>
                  </c:pt>
                  <c:pt idx="2">
                    <c:v>21.418299999999999</c:v>
                  </c:pt>
                  <c:pt idx="3">
                    <c:v>21.669550000000001</c:v>
                  </c:pt>
                  <c:pt idx="4">
                    <c:v>349.57650000000001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100</c:v>
              </c:pt>
            </c:strLit>
          </c:cat>
          <c:val>
            <c:numRef>
              <c:f>'Set 9'!$B$4:$F$4</c:f>
              <c:numCache>
                <c:formatCode>General</c:formatCode>
                <c:ptCount val="5"/>
                <c:pt idx="0">
                  <c:v>21.639559999999999</c:v>
                </c:pt>
                <c:pt idx="1">
                  <c:v>34.753010000000003</c:v>
                </c:pt>
                <c:pt idx="2">
                  <c:v>155.2807</c:v>
                </c:pt>
                <c:pt idx="3">
                  <c:v>148.24420000000001</c:v>
                </c:pt>
                <c:pt idx="4">
                  <c:v>2757.55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E-4638-B38D-0C10CFB55878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plus>
            <c:min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100</c:v>
              </c:pt>
            </c:strLit>
          </c:cat>
          <c:val>
            <c:numRef>
              <c:f>'Set 9'!$H$4:$L$4</c:f>
              <c:numCache>
                <c:formatCode>General</c:formatCode>
                <c:ptCount val="5"/>
                <c:pt idx="0">
                  <c:v>0.30557479999999998</c:v>
                </c:pt>
                <c:pt idx="1">
                  <c:v>0.39291369999999998</c:v>
                </c:pt>
                <c:pt idx="2">
                  <c:v>0.70968920000000002</c:v>
                </c:pt>
                <c:pt idx="3">
                  <c:v>1.2735570000000001</c:v>
                </c:pt>
                <c:pt idx="4">
                  <c:v>12.234120000000001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E-4638-B38D-0C10CFB55878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plus>
            <c:min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100</c:v>
              </c:pt>
            </c:strLit>
          </c:cat>
          <c:val>
            <c:numRef>
              <c:f>'Set 9'!$N$4:$R$4</c:f>
              <c:numCache>
                <c:formatCode>General</c:formatCode>
                <c:ptCount val="5"/>
                <c:pt idx="0">
                  <c:v>0.89026300000000003</c:v>
                </c:pt>
                <c:pt idx="1">
                  <c:v>1.4962690000000001</c:v>
                </c:pt>
                <c:pt idx="2">
                  <c:v>3.8655529999999998</c:v>
                </c:pt>
                <c:pt idx="3">
                  <c:v>7.5251210000000004</c:v>
                </c:pt>
                <c:pt idx="4">
                  <c:v>35.218170000000001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E-4638-B38D-0C10CFB55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410607"/>
        <c:axId val="212514127"/>
      </c:barChart>
      <c:catAx>
        <c:axId val="21041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Path Lenght (hops)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4127"/>
        <c:crosses val="autoZero"/>
        <c:auto val="1"/>
        <c:lblAlgn val="ctr"/>
        <c:lblOffset val="100"/>
        <c:noMultiLvlLbl val="0"/>
      </c:catAx>
      <c:valAx>
        <c:axId val="2125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Path Length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plus>
            <c:min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100</c:v>
              </c:pt>
            </c:strLit>
          </c:cat>
          <c:val>
            <c:numRef>
              <c:f>'Set 9'!$H$4:$L$4</c:f>
              <c:numCache>
                <c:formatCode>General</c:formatCode>
                <c:ptCount val="5"/>
                <c:pt idx="0">
                  <c:v>0.30557479999999998</c:v>
                </c:pt>
                <c:pt idx="1">
                  <c:v>0.39291369999999998</c:v>
                </c:pt>
                <c:pt idx="2">
                  <c:v>0.70968920000000002</c:v>
                </c:pt>
                <c:pt idx="3">
                  <c:v>1.2735570000000001</c:v>
                </c:pt>
                <c:pt idx="4">
                  <c:v>12.234120000000001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E-4638-B38D-0C10CFB55878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plus>
            <c:min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100</c:v>
              </c:pt>
            </c:strLit>
          </c:cat>
          <c:val>
            <c:numRef>
              <c:f>'Set 9'!$N$4:$R$4</c:f>
              <c:numCache>
                <c:formatCode>General</c:formatCode>
                <c:ptCount val="5"/>
                <c:pt idx="0">
                  <c:v>0.89026300000000003</c:v>
                </c:pt>
                <c:pt idx="1">
                  <c:v>1.4962690000000001</c:v>
                </c:pt>
                <c:pt idx="2">
                  <c:v>3.8655529999999998</c:v>
                </c:pt>
                <c:pt idx="3">
                  <c:v>7.5251210000000004</c:v>
                </c:pt>
                <c:pt idx="4">
                  <c:v>35.218170000000001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E-4638-B38D-0C10CFB55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410607"/>
        <c:axId val="2125141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9'!$B$6:$F$6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7.9161849999999996</c:v>
                        </c:pt>
                        <c:pt idx="1">
                          <c:v>10.867229999999999</c:v>
                        </c:pt>
                        <c:pt idx="2">
                          <c:v>21.418299999999999</c:v>
                        </c:pt>
                        <c:pt idx="3">
                          <c:v>21.669550000000001</c:v>
                        </c:pt>
                        <c:pt idx="4">
                          <c:v>349.57650000000001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9'!$B$6:$F$6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7.9161849999999996</c:v>
                        </c:pt>
                        <c:pt idx="1">
                          <c:v>10.867229999999999</c:v>
                        </c:pt>
                        <c:pt idx="2">
                          <c:v>21.418299999999999</c:v>
                        </c:pt>
                        <c:pt idx="3">
                          <c:v>21.669550000000001</c:v>
                        </c:pt>
                        <c:pt idx="4">
                          <c:v>349.57650000000001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Lit>
                    <c:ptCount val="5"/>
                    <c:pt idx="0">
                      <c:v>1</c:v>
                    </c:pt>
                    <c:pt idx="1">
                      <c:v>2</c:v>
                    </c:pt>
                    <c:pt idx="2">
                      <c:v>5</c:v>
                    </c:pt>
                    <c:pt idx="3">
                      <c:v>10</c:v>
                    </c:pt>
                    <c:pt idx="4">
                      <c:v>100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'Set 9'!$B$4:$F$4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21.639559999999999</c:v>
                      </c:pt>
                      <c:pt idx="1">
                        <c:v>34.753010000000003</c:v>
                      </c:pt>
                      <c:pt idx="2">
                        <c:v>155.2807</c:v>
                      </c:pt>
                      <c:pt idx="3">
                        <c:v>148.24420000000001</c:v>
                      </c:pt>
                      <c:pt idx="4">
                        <c:v>2757.55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32E-4638-B38D-0C10CFB55878}"/>
                  </c:ext>
                </c:extLst>
              </c15:ser>
            </c15:filteredBarSeries>
          </c:ext>
        </c:extLst>
      </c:barChart>
      <c:catAx>
        <c:axId val="21041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Path Lenght (hops)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4127"/>
        <c:crosses val="autoZero"/>
        <c:auto val="1"/>
        <c:lblAlgn val="ctr"/>
        <c:lblOffset val="100"/>
        <c:noMultiLvlLbl val="0"/>
      </c:catAx>
      <c:valAx>
        <c:axId val="2125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Anonymizer</a:t>
            </a:r>
            <a:r>
              <a:rPr lang="en-US" baseline="0"/>
              <a:t> Nodes Quantity Variation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10 (Sim 2)'!$C$7:$F$7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plus>
            <c:minus>
              <c:numRef>
                <c:f>'Set 10 (Sim 2)'!$C$7:$F$7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Max</c:v>
              </c:pt>
            </c:strLit>
          </c:cat>
          <c:val>
            <c:numRef>
              <c:f>'Set 10 (Sim 2)'!$C$5:$F$5</c:f>
              <c:numCache>
                <c:formatCode>General</c:formatCode>
                <c:ptCount val="4"/>
                <c:pt idx="0">
                  <c:v>2.3639890000000001</c:v>
                </c:pt>
                <c:pt idx="1">
                  <c:v>2.725549</c:v>
                </c:pt>
                <c:pt idx="2">
                  <c:v>2.6656680000000001</c:v>
                </c:pt>
                <c:pt idx="3">
                  <c:v>2.1133150000000001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F-4B60-A7C3-A113FADD7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16239744"/>
        <c:axId val="2117424064"/>
      </c:barChart>
      <c:catAx>
        <c:axId val="211623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Anonymizer Nodes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24064"/>
        <c:crosses val="autoZero"/>
        <c:auto val="1"/>
        <c:lblAlgn val="ctr"/>
        <c:lblOffset val="100"/>
        <c:noMultiLvlLbl val="0"/>
      </c:catAx>
      <c:valAx>
        <c:axId val="21174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23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Type Of Double-Spending</a:t>
            </a:r>
            <a:r>
              <a:rPr lang="en-GB" sz="1400" baseline="0"/>
              <a:t> Detection (Sim0)</a:t>
            </a: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During Transaction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  <c:pt idx="6">
                <c:v>5000</c:v>
              </c:pt>
              <c:pt idx="7">
                <c:v>10000</c:v>
              </c:pt>
            </c:strLit>
          </c:cat>
          <c:val>
            <c:numRef>
              <c:f>'Set 1'!$B$7:$I$7</c:f>
              <c:numCache>
                <c:formatCode>General</c:formatCode>
                <c:ptCount val="8"/>
                <c:pt idx="0" formatCode="0.00">
                  <c:v>22</c:v>
                </c:pt>
                <c:pt idx="1">
                  <c:v>22</c:v>
                </c:pt>
                <c:pt idx="2">
                  <c:v>9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7-403A-B339-A4BF0EA0412B}"/>
            </c:ext>
          </c:extLst>
        </c:ser>
        <c:ser>
          <c:idx val="1"/>
          <c:order val="1"/>
          <c:tx>
            <c:v>Post-Transaction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  <c:pt idx="6">
                <c:v>5000</c:v>
              </c:pt>
              <c:pt idx="7">
                <c:v>10000</c:v>
              </c:pt>
            </c:strLit>
          </c:cat>
          <c:val>
            <c:numRef>
              <c:f>'Set 1'!$B$8:$I$8</c:f>
              <c:numCache>
                <c:formatCode>General</c:formatCode>
                <c:ptCount val="8"/>
                <c:pt idx="0" formatCode="0.00">
                  <c:v>78</c:v>
                </c:pt>
                <c:pt idx="1">
                  <c:v>78</c:v>
                </c:pt>
                <c:pt idx="2">
                  <c:v>91</c:v>
                </c:pt>
                <c:pt idx="3">
                  <c:v>98</c:v>
                </c:pt>
                <c:pt idx="4">
                  <c:v>97</c:v>
                </c:pt>
                <c:pt idx="5">
                  <c:v>99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7-403A-B339-A4BF0EA04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77808"/>
        <c:axId val="79837632"/>
      </c:barChart>
      <c:catAx>
        <c:axId val="6317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7632"/>
        <c:crosses val="autoZero"/>
        <c:auto val="1"/>
        <c:lblAlgn val="ctr"/>
        <c:lblOffset val="100"/>
        <c:noMultiLvlLbl val="0"/>
      </c:catAx>
      <c:valAx>
        <c:axId val="79837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Ratio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78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Type Of Double-Spending</a:t>
            </a:r>
            <a:r>
              <a:rPr lang="en-GB" baseline="0"/>
              <a:t> Detection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During Transaction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Max</c:v>
              </c:pt>
            </c:strLit>
          </c:cat>
          <c:val>
            <c:numRef>
              <c:f>'Set 10 (Sim 2)'!$C$8:$F$8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43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6-46FF-B90A-5F0559A39E32}"/>
            </c:ext>
          </c:extLst>
        </c:ser>
        <c:ser>
          <c:idx val="1"/>
          <c:order val="1"/>
          <c:tx>
            <c:v>Post-Transaction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Max</c:v>
              </c:pt>
            </c:strLit>
          </c:cat>
          <c:val>
            <c:numRef>
              <c:f>'Set 10 (Sim 2)'!$C$9:$F$9</c:f>
              <c:numCache>
                <c:formatCode>General</c:formatCode>
                <c:ptCount val="4"/>
                <c:pt idx="0">
                  <c:v>97</c:v>
                </c:pt>
                <c:pt idx="1">
                  <c:v>95</c:v>
                </c:pt>
                <c:pt idx="2">
                  <c:v>57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6-46FF-B90A-5F0559A39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77808"/>
        <c:axId val="79837632"/>
      </c:barChart>
      <c:catAx>
        <c:axId val="6317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Anonymizer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7632"/>
        <c:crosses val="autoZero"/>
        <c:auto val="1"/>
        <c:lblAlgn val="ctr"/>
        <c:lblOffset val="100"/>
        <c:noMultiLvlLbl val="0"/>
      </c:catAx>
      <c:valAx>
        <c:axId val="79837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Ratio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78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Evil Anonymizers Report Benign Nodes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5% Evilness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11 (Sim 2)'!$C$10:$F$10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3.9310479999999994E-5</c:v>
                  </c:pt>
                  <c:pt idx="3">
                    <c:v>7.0064499999999996E-4</c:v>
                  </c:pt>
                </c:numCache>
              </c:numRef>
            </c:plus>
            <c:minus>
              <c:numRef>
                <c:f>'Set 11 (Sim 2)'!$C$10:$F$10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3.9310479999999994E-5</c:v>
                  </c:pt>
                  <c:pt idx="3">
                    <c:v>7.0064499999999996E-4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30</c:v>
              </c:pt>
              <c:pt idx="1">
                <c:v>50</c:v>
              </c:pt>
              <c:pt idx="2">
                <c:v>80</c:v>
              </c:pt>
              <c:pt idx="3">
                <c:v>100</c:v>
              </c:pt>
            </c:strLit>
          </c:cat>
          <c:val>
            <c:numRef>
              <c:f>'Set 11 (Sim 2)'!$C$8:$F$8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5.7499999999999999E-4</c:v>
                </c:pt>
                <c:pt idx="3">
                  <c:v>0.77377039999999997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C-4EB6-98E1-0B96899586F6}"/>
            </c:ext>
          </c:extLst>
        </c:ser>
        <c:ser>
          <c:idx val="1"/>
          <c:order val="1"/>
          <c:tx>
            <c:v>30% Evilness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11 (Sim 2)'!$G$10:$J$10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1.3487110000000001E-4</c:v>
                  </c:pt>
                  <c:pt idx="2">
                    <c:v>5.3644010000000004E-4</c:v>
                  </c:pt>
                  <c:pt idx="3">
                    <c:v>1.0770610000000001E-4</c:v>
                  </c:pt>
                </c:numCache>
              </c:numRef>
            </c:plus>
            <c:minus>
              <c:numRef>
                <c:f>'Set 11 (Sim 2)'!$G$10:$J$10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1.3487110000000001E-4</c:v>
                  </c:pt>
                  <c:pt idx="2">
                    <c:v>5.3644010000000004E-4</c:v>
                  </c:pt>
                  <c:pt idx="3">
                    <c:v>1.0770610000000001E-4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30</c:v>
              </c:pt>
              <c:pt idx="1">
                <c:v>50</c:v>
              </c:pt>
              <c:pt idx="2">
                <c:v>80</c:v>
              </c:pt>
              <c:pt idx="3">
                <c:v>100</c:v>
              </c:pt>
            </c:strLit>
          </c:cat>
          <c:val>
            <c:numRef>
              <c:f>'Set 11 (Sim 2)'!$G$8:$J$8</c:f>
              <c:numCache>
                <c:formatCode>0.00%</c:formatCode>
                <c:ptCount val="4"/>
                <c:pt idx="0">
                  <c:v>0</c:v>
                </c:pt>
                <c:pt idx="1">
                  <c:v>5.4933329999999995E-3</c:v>
                </c:pt>
                <c:pt idx="2">
                  <c:v>0.8296</c:v>
                </c:pt>
                <c:pt idx="3">
                  <c:v>0.98759619999999992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C-4EB6-98E1-0B96899586F6}"/>
            </c:ext>
          </c:extLst>
        </c:ser>
        <c:ser>
          <c:idx val="2"/>
          <c:order val="2"/>
          <c:tx>
            <c:v>50% Evilness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11 (Sim 2)'!$K$10:$N$10</c:f>
                <c:numCache>
                  <c:formatCode>General</c:formatCode>
                  <c:ptCount val="4"/>
                  <c:pt idx="0">
                    <c:v>1.8548960000000001E-4</c:v>
                  </c:pt>
                  <c:pt idx="1">
                    <c:v>7.6988109999999996E-4</c:v>
                  </c:pt>
                  <c:pt idx="2">
                    <c:v>7.8686260000000003E-5</c:v>
                  </c:pt>
                  <c:pt idx="3">
                    <c:v>6.6444360000000001E-5</c:v>
                  </c:pt>
                </c:numCache>
              </c:numRef>
            </c:plus>
            <c:minus>
              <c:numRef>
                <c:f>'Set 11 (Sim 2)'!$K$10:$N$10</c:f>
                <c:numCache>
                  <c:formatCode>General</c:formatCode>
                  <c:ptCount val="4"/>
                  <c:pt idx="0">
                    <c:v>1.8548960000000001E-4</c:v>
                  </c:pt>
                  <c:pt idx="1">
                    <c:v>7.6988109999999996E-4</c:v>
                  </c:pt>
                  <c:pt idx="2">
                    <c:v>7.8686260000000003E-5</c:v>
                  </c:pt>
                  <c:pt idx="3">
                    <c:v>6.6444360000000001E-5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30</c:v>
              </c:pt>
              <c:pt idx="1">
                <c:v>50</c:v>
              </c:pt>
              <c:pt idx="2">
                <c:v>80</c:v>
              </c:pt>
              <c:pt idx="3">
                <c:v>100</c:v>
              </c:pt>
            </c:strLit>
          </c:cat>
          <c:val>
            <c:numRef>
              <c:f>'Set 11 (Sim 2)'!$K$8:$N$8</c:f>
              <c:numCache>
                <c:formatCode>0.00%</c:formatCode>
                <c:ptCount val="4"/>
                <c:pt idx="0">
                  <c:v>7.7785709999999997E-3</c:v>
                </c:pt>
                <c:pt idx="1">
                  <c:v>0.41789520000000002</c:v>
                </c:pt>
                <c:pt idx="2">
                  <c:v>0.98683529999999997</c:v>
                </c:pt>
                <c:pt idx="3">
                  <c:v>0.98773529999999987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FC-4EB6-98E1-0B96899586F6}"/>
            </c:ext>
          </c:extLst>
        </c:ser>
        <c:ser>
          <c:idx val="3"/>
          <c:order val="3"/>
          <c:tx>
            <c:v>80% Evilness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11 (Sim 2)'!$O$10:$R$10</c:f>
                <c:numCache>
                  <c:formatCode>General</c:formatCode>
                  <c:ptCount val="4"/>
                  <c:pt idx="0">
                    <c:v>5.5074110000000003E-4</c:v>
                  </c:pt>
                  <c:pt idx="1">
                    <c:v>8.7941800000000006E-5</c:v>
                  </c:pt>
                  <c:pt idx="2">
                    <c:v>1.010197E-4</c:v>
                  </c:pt>
                  <c:pt idx="3">
                    <c:v>1.010197E-4</c:v>
                  </c:pt>
                </c:numCache>
              </c:numRef>
            </c:plus>
            <c:minus>
              <c:numRef>
                <c:f>'Set 11 (Sim 2)'!$O$10:$R$10</c:f>
                <c:numCache>
                  <c:formatCode>General</c:formatCode>
                  <c:ptCount val="4"/>
                  <c:pt idx="0">
                    <c:v>5.5074110000000003E-4</c:v>
                  </c:pt>
                  <c:pt idx="1">
                    <c:v>8.7941800000000006E-5</c:v>
                  </c:pt>
                  <c:pt idx="2">
                    <c:v>1.010197E-4</c:v>
                  </c:pt>
                  <c:pt idx="3">
                    <c:v>1.010197E-4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30</c:v>
              </c:pt>
              <c:pt idx="1">
                <c:v>50</c:v>
              </c:pt>
              <c:pt idx="2">
                <c:v>80</c:v>
              </c:pt>
              <c:pt idx="3">
                <c:v>100</c:v>
              </c:pt>
            </c:strLit>
          </c:cat>
          <c:val>
            <c:numRef>
              <c:f>'Set 11 (Sim 2)'!$O$8:$R$8</c:f>
              <c:numCache>
                <c:formatCode>0.00%</c:formatCode>
                <c:ptCount val="4"/>
                <c:pt idx="0">
                  <c:v>0.85878420000000011</c:v>
                </c:pt>
                <c:pt idx="1">
                  <c:v>0.98725879999999999</c:v>
                </c:pt>
                <c:pt idx="2">
                  <c:v>0.98752780000000007</c:v>
                </c:pt>
                <c:pt idx="3">
                  <c:v>0.98752780000000007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FC-4EB6-98E1-0B9689958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8962048"/>
        <c:axId val="702141440"/>
      </c:barChart>
      <c:catAx>
        <c:axId val="69896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 - Percentuale</a:t>
                </a:r>
                <a:r>
                  <a:rPr lang="en-GB" baseline="0"/>
                  <a:t> of Expected Replies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41440"/>
        <c:crosses val="autoZero"/>
        <c:auto val="1"/>
        <c:lblAlgn val="ctr"/>
        <c:lblOffset val="100"/>
        <c:noMultiLvlLbl val="0"/>
      </c:catAx>
      <c:valAx>
        <c:axId val="702141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Transactions Failed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6204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Evil Anonymizers Report Benign Nodes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5% Evilness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11 (Sim 2)'!$C$10:$F$10</c15:sqref>
                    </c15:fullRef>
                  </c:ext>
                </c:extLst>
                <c:f>'Set 11 (Sim 2)'!$C$10:$E$10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3.9310479999999994E-5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11 (Sim 2)'!$C$10:$F$10</c15:sqref>
                    </c15:fullRef>
                  </c:ext>
                </c:extLst>
                <c:f>'Set 11 (Sim 2)'!$C$10:$E$10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3.9310479999999994E-5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3">
                        <c:v>100</c:v>
                      </c:pt>
                    </c:strCache>
                  </c16:filteredLitCache>
                </c:ext>
              </c:extLst>
              <c:f/>
              <c:strCache>
                <c:ptCount val="3"/>
                <c:pt idx="0">
                  <c:v>30</c:v>
                </c:pt>
                <c:pt idx="1">
                  <c:v>50</c:v>
                </c:pt>
                <c:pt idx="2">
                  <c:v>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11 (Sim 2)'!$C$8:$F$8</c15:sqref>
                  </c15:fullRef>
                </c:ext>
              </c:extLst>
              <c:f>'Set 11 (Sim 2)'!$C$8:$E$8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5.7499999999999999E-4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C-4EB6-98E1-0B96899586F6}"/>
            </c:ext>
          </c:extLst>
        </c:ser>
        <c:ser>
          <c:idx val="1"/>
          <c:order val="1"/>
          <c:tx>
            <c:v>30% Evilness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11 (Sim 2)'!$G$10:$J$10</c15:sqref>
                    </c15:fullRef>
                  </c:ext>
                </c:extLst>
                <c:f>'Set 11 (Sim 2)'!$G$10:$I$10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1.3487110000000001E-4</c:v>
                  </c:pt>
                  <c:pt idx="2">
                    <c:v>5.3644010000000004E-4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11 (Sim 2)'!$G$10:$J$10</c15:sqref>
                    </c15:fullRef>
                  </c:ext>
                </c:extLst>
                <c:f>'Set 11 (Sim 2)'!$G$10:$I$10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1.3487110000000001E-4</c:v>
                  </c:pt>
                  <c:pt idx="2">
                    <c:v>5.3644010000000004E-4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3">
                        <c:v>100</c:v>
                      </c:pt>
                    </c:strCache>
                  </c16:filteredLitCache>
                </c:ext>
              </c:extLst>
              <c:f/>
              <c:strCache>
                <c:ptCount val="3"/>
                <c:pt idx="0">
                  <c:v>30</c:v>
                </c:pt>
                <c:pt idx="1">
                  <c:v>50</c:v>
                </c:pt>
                <c:pt idx="2">
                  <c:v>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11 (Sim 2)'!$G$8:$J$8</c15:sqref>
                  </c15:fullRef>
                </c:ext>
              </c:extLst>
              <c:f>'Set 11 (Sim 2)'!$G$8:$I$8</c:f>
              <c:numCache>
                <c:formatCode>0.00%</c:formatCode>
                <c:ptCount val="3"/>
                <c:pt idx="0">
                  <c:v>0</c:v>
                </c:pt>
                <c:pt idx="1">
                  <c:v>5.4933329999999995E-3</c:v>
                </c:pt>
                <c:pt idx="2">
                  <c:v>0.8296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C-4EB6-98E1-0B96899586F6}"/>
            </c:ext>
          </c:extLst>
        </c:ser>
        <c:ser>
          <c:idx val="2"/>
          <c:order val="2"/>
          <c:tx>
            <c:v>50% Evilness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11 (Sim 2)'!$K$10:$N$10</c15:sqref>
                    </c15:fullRef>
                  </c:ext>
                </c:extLst>
                <c:f>'Set 11 (Sim 2)'!$K$10:$M$10</c:f>
                <c:numCache>
                  <c:formatCode>General</c:formatCode>
                  <c:ptCount val="3"/>
                  <c:pt idx="0">
                    <c:v>1.8548960000000001E-4</c:v>
                  </c:pt>
                  <c:pt idx="1">
                    <c:v>7.6988109999999996E-4</c:v>
                  </c:pt>
                  <c:pt idx="2">
                    <c:v>7.8686260000000003E-5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11 (Sim 2)'!$K$10:$N$10</c15:sqref>
                    </c15:fullRef>
                  </c:ext>
                </c:extLst>
                <c:f>'Set 11 (Sim 2)'!$K$10:$M$10</c:f>
                <c:numCache>
                  <c:formatCode>General</c:formatCode>
                  <c:ptCount val="3"/>
                  <c:pt idx="0">
                    <c:v>1.8548960000000001E-4</c:v>
                  </c:pt>
                  <c:pt idx="1">
                    <c:v>7.6988109999999996E-4</c:v>
                  </c:pt>
                  <c:pt idx="2">
                    <c:v>7.8686260000000003E-5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3">
                        <c:v>100</c:v>
                      </c:pt>
                    </c:strCache>
                  </c16:filteredLitCache>
                </c:ext>
              </c:extLst>
              <c:f/>
              <c:strCache>
                <c:ptCount val="3"/>
                <c:pt idx="0">
                  <c:v>30</c:v>
                </c:pt>
                <c:pt idx="1">
                  <c:v>50</c:v>
                </c:pt>
                <c:pt idx="2">
                  <c:v>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11 (Sim 2)'!$K$8:$N$8</c15:sqref>
                  </c15:fullRef>
                </c:ext>
              </c:extLst>
              <c:f>'Set 11 (Sim 2)'!$K$8:$M$8</c:f>
              <c:numCache>
                <c:formatCode>0.00%</c:formatCode>
                <c:ptCount val="3"/>
                <c:pt idx="0">
                  <c:v>7.7785709999999997E-3</c:v>
                </c:pt>
                <c:pt idx="1">
                  <c:v>0.41789520000000002</c:v>
                </c:pt>
                <c:pt idx="2">
                  <c:v>0.98683529999999997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FC-4EB6-98E1-0B9689958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8962048"/>
        <c:axId val="70214144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80% Evilness</c:v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'Set 11 (Sim 2)'!$O$10:$R$10</c15:sqref>
                          </c15:fullRef>
                          <c15:formulaRef>
                            <c15:sqref>'Set 11 (Sim 2)'!$O$10:$Q$10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5.5074110000000003E-4</c:v>
                        </c:pt>
                        <c:pt idx="1">
                          <c:v>8.7941800000000006E-5</c:v>
                        </c:pt>
                        <c:pt idx="2">
                          <c:v>1.010197E-4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'Set 11 (Sim 2)'!$O$10:$R$10</c15:sqref>
                          </c15:fullRef>
                          <c15:formulaRef>
                            <c15:sqref>'Set 11 (Sim 2)'!$O$10:$Q$10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5.5074110000000003E-4</c:v>
                        </c:pt>
                        <c:pt idx="1">
                          <c:v>8.7941800000000006E-5</c:v>
                        </c:pt>
                        <c:pt idx="2">
                          <c:v>1.010197E-4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6="http://schemas.microsoft.com/office/drawing/2014/chart" uri="{F5D05F6E-A05E-4728-AFD3-386EB277150F}">
                        <c16:filteredLitCache>
                          <c:strCache>
                            <c:ptCount val="1"/>
                            <c:pt idx="3">
                              <c:v>100</c:v>
                            </c:pt>
                          </c:strCache>
                        </c16:filteredLitCache>
                      </c:ext>
                    </c:extLst>
                    <c:f/>
                    <c:strCache>
                      <c:ptCount val="3"/>
                      <c:pt idx="0">
                        <c:v>30</c:v>
                      </c:pt>
                      <c:pt idx="1">
                        <c:v>50</c:v>
                      </c:pt>
                      <c:pt idx="2">
                        <c:v>80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'Set 11 (Sim 2)'!$O$8:$R$8</c15:sqref>
                        </c15:fullRef>
                        <c15:formulaRef>
                          <c15:sqref>'Set 11 (Sim 2)'!$O$8:$Q$8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0.85878420000000011</c:v>
                      </c:pt>
                      <c:pt idx="1">
                        <c:v>0.98725879999999999</c:v>
                      </c:pt>
                      <c:pt idx="2">
                        <c:v>0.98752780000000007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CFC-4EB6-98E1-0B96899586F6}"/>
                  </c:ext>
                </c:extLst>
              </c15:ser>
            </c15:filteredBarSeries>
          </c:ext>
        </c:extLst>
      </c:barChart>
      <c:catAx>
        <c:axId val="69896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 - Percentage of Expected Replies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41440"/>
        <c:crosses val="autoZero"/>
        <c:auto val="1"/>
        <c:lblAlgn val="ctr"/>
        <c:lblOffset val="100"/>
        <c:noMultiLvlLbl val="0"/>
      </c:catAx>
      <c:valAx>
        <c:axId val="702141440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Transactions Failed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6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Tribler's Network</a:t>
            </a:r>
            <a:r>
              <a:rPr lang="en-GB" baseline="0"/>
              <a:t> Evaluation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96-4112-956F-E55166BB067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D96-4112-956F-E55166BB067C}"/>
              </c:ext>
            </c:extLst>
          </c:dPt>
          <c:errBars>
            <c:errBarType val="both"/>
            <c:errValType val="cust"/>
            <c:noEndCap val="0"/>
            <c:plus>
              <c:numRef>
                <c:f>'Set 12 - Tribler Network'!$B$56:$D$56</c:f>
                <c:numCache>
                  <c:formatCode>General</c:formatCode>
                  <c:ptCount val="3"/>
                  <c:pt idx="0">
                    <c:v>16.056899999999999</c:v>
                  </c:pt>
                  <c:pt idx="1">
                    <c:v>1.0049880000000001E-2</c:v>
                  </c:pt>
                  <c:pt idx="2">
                    <c:v>2.321455E-2</c:v>
                  </c:pt>
                </c:numCache>
              </c:numRef>
            </c:plus>
            <c:minus>
              <c:numRef>
                <c:f>'Set 12 - Tribler Network'!$B$56:$D$56</c:f>
                <c:numCache>
                  <c:formatCode>General</c:formatCode>
                  <c:ptCount val="3"/>
                  <c:pt idx="0">
                    <c:v>16.056899999999999</c:v>
                  </c:pt>
                  <c:pt idx="1">
                    <c:v>1.0049880000000001E-2</c:v>
                  </c:pt>
                  <c:pt idx="2">
                    <c:v>2.321455E-2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Solution 0</c:v>
              </c:pt>
              <c:pt idx="1">
                <c:v>Solution 1</c:v>
              </c:pt>
              <c:pt idx="2">
                <c:v>Solution 2</c:v>
              </c:pt>
            </c:strLit>
          </c:cat>
          <c:val>
            <c:numRef>
              <c:f>'Set 12 - Tribler Network'!$B$54:$D$54</c:f>
              <c:numCache>
                <c:formatCode>General</c:formatCode>
                <c:ptCount val="3"/>
                <c:pt idx="0">
                  <c:v>86.681269999999998</c:v>
                </c:pt>
                <c:pt idx="1">
                  <c:v>0.45000190000000001</c:v>
                </c:pt>
                <c:pt idx="2">
                  <c:v>1.7882979999999999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6-4112-956F-E55166BB0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51370127"/>
        <c:axId val="1043781935"/>
      </c:barChart>
      <c:catAx>
        <c:axId val="1051370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Mechanism</a:t>
                </a:r>
                <a:r>
                  <a:rPr lang="en-GB" baseline="0"/>
                  <a:t> Employed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781935"/>
        <c:crosses val="autoZero"/>
        <c:auto val="1"/>
        <c:lblAlgn val="ctr"/>
        <c:lblOffset val="100"/>
        <c:noMultiLvlLbl val="0"/>
      </c:catAx>
      <c:valAx>
        <c:axId val="104378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37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Tribler's</a:t>
            </a:r>
            <a:r>
              <a:rPr lang="en-GB" baseline="0"/>
              <a:t> </a:t>
            </a:r>
            <a:r>
              <a:rPr lang="en-GB"/>
              <a:t>Network</a:t>
            </a:r>
            <a:r>
              <a:rPr lang="en-GB" baseline="0"/>
              <a:t> Evaluation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96-4112-956F-E55166BB067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D96-4112-956F-E55166BB067C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12 - Tribler Network'!$B$56:$D$56</c15:sqref>
                    </c15:fullRef>
                  </c:ext>
                </c:extLst>
                <c:f>'Set 12 - Tribler Network'!$C$56:$D$56</c:f>
                <c:numCache>
                  <c:formatCode>General</c:formatCode>
                  <c:ptCount val="2"/>
                  <c:pt idx="0">
                    <c:v>1.0049880000000001E-2</c:v>
                  </c:pt>
                  <c:pt idx="1">
                    <c:v>2.321455E-2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12 - Tribler Network'!$B$56:$D$56</c15:sqref>
                    </c15:fullRef>
                  </c:ext>
                </c:extLst>
                <c:f>'Set 12 - Tribler Network'!$C$56:$D$56</c:f>
                <c:numCache>
                  <c:formatCode>General</c:formatCode>
                  <c:ptCount val="2"/>
                  <c:pt idx="0">
                    <c:v>1.0049880000000001E-2</c:v>
                  </c:pt>
                  <c:pt idx="1">
                    <c:v>2.321455E-2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0">
                        <c:v>Solution 0</c:v>
                      </c:pt>
                    </c:strCache>
                  </c16:filteredLitCache>
                </c:ext>
              </c:extLst>
              <c:f/>
              <c:strCache>
                <c:ptCount val="2"/>
                <c:pt idx="0">
                  <c:v>Solution 1</c:v>
                </c:pt>
                <c:pt idx="1">
                  <c:v>Solution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12 - Tribler Network'!$B$54:$D$54</c15:sqref>
                  </c15:fullRef>
                </c:ext>
              </c:extLst>
              <c:f>'Set 12 - Tribler Network'!$C$54:$D$54</c:f>
              <c:numCache>
                <c:formatCode>General</c:formatCode>
                <c:ptCount val="2"/>
                <c:pt idx="0">
                  <c:v>0.45000190000000001</c:v>
                </c:pt>
                <c:pt idx="1">
                  <c:v>1.7882979999999999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6-4112-956F-E55166BB0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51370127"/>
        <c:axId val="1043781935"/>
      </c:barChart>
      <c:catAx>
        <c:axId val="1051370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Mechanism</a:t>
                </a:r>
                <a:r>
                  <a:rPr lang="en-GB" baseline="0"/>
                  <a:t> Employed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781935"/>
        <c:crosses val="autoZero"/>
        <c:auto val="1"/>
        <c:lblAlgn val="ctr"/>
        <c:lblOffset val="100"/>
        <c:noMultiLvlLbl val="0"/>
      </c:catAx>
      <c:valAx>
        <c:axId val="104378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37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Type Of Double-Spending</a:t>
            </a:r>
            <a:r>
              <a:rPr lang="en-GB" sz="1400" baseline="0"/>
              <a:t> Detection (Sim2)</a:t>
            </a: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During Transaction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  <c:pt idx="6">
                <c:v>5000</c:v>
              </c:pt>
            </c:strLit>
          </c:cat>
          <c:val>
            <c:numRef>
              <c:f>'Set 1'!$T$7:$Z$7</c:f>
              <c:numCache>
                <c:formatCode>General</c:formatCode>
                <c:ptCount val="7"/>
                <c:pt idx="0">
                  <c:v>63</c:v>
                </c:pt>
                <c:pt idx="1">
                  <c:v>85</c:v>
                </c:pt>
                <c:pt idx="2">
                  <c:v>53</c:v>
                </c:pt>
                <c:pt idx="3">
                  <c:v>22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9-4F9A-9A89-812CBF8CC080}"/>
            </c:ext>
          </c:extLst>
        </c:ser>
        <c:ser>
          <c:idx val="1"/>
          <c:order val="1"/>
          <c:tx>
            <c:v>Post-Transaction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  <c:pt idx="6">
                <c:v>5000</c:v>
              </c:pt>
            </c:strLit>
          </c:cat>
          <c:val>
            <c:numRef>
              <c:f>'Set 1'!$T$8:$Z$8</c:f>
              <c:numCache>
                <c:formatCode>General</c:formatCode>
                <c:ptCount val="7"/>
                <c:pt idx="0">
                  <c:v>37</c:v>
                </c:pt>
                <c:pt idx="1">
                  <c:v>15</c:v>
                </c:pt>
                <c:pt idx="2">
                  <c:v>47</c:v>
                </c:pt>
                <c:pt idx="3">
                  <c:v>78</c:v>
                </c:pt>
                <c:pt idx="4">
                  <c:v>95</c:v>
                </c:pt>
                <c:pt idx="5">
                  <c:v>99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49-4F9A-9A89-812CBF8CC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77808"/>
        <c:axId val="79837632"/>
      </c:barChart>
      <c:catAx>
        <c:axId val="6317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Nodes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7632"/>
        <c:crosses val="autoZero"/>
        <c:auto val="1"/>
        <c:lblAlgn val="ctr"/>
        <c:lblOffset val="100"/>
        <c:noMultiLvlLbl val="0"/>
      </c:catAx>
      <c:valAx>
        <c:axId val="79837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Ratio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78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Nodes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1'!$K$6:$R$6</c15:sqref>
                    </c15:fullRef>
                  </c:ext>
                </c:extLst>
                <c:f>'Set 1'!$K$6:$Q$6</c:f>
                <c:numCache>
                  <c:formatCode>General</c:formatCode>
                  <c:ptCount val="7"/>
                  <c:pt idx="0">
                    <c:v>1.6605249999999998E-2</c:v>
                  </c:pt>
                  <c:pt idx="1">
                    <c:v>2.65495E-2</c:v>
                  </c:pt>
                  <c:pt idx="2">
                    <c:v>2.0395420000000001E-2</c:v>
                  </c:pt>
                  <c:pt idx="3">
                    <c:v>1.858568E-2</c:v>
                  </c:pt>
                  <c:pt idx="4">
                    <c:v>1.6876619999999998E-2</c:v>
                  </c:pt>
                  <c:pt idx="5">
                    <c:v>1.6652710000000001E-2</c:v>
                  </c:pt>
                  <c:pt idx="6">
                    <c:v>5.4819930000000003E-2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1'!$K$6:$Q$6</c15:sqref>
                    </c15:fullRef>
                  </c:ext>
                </c:extLst>
                <c:f>'Set 1'!$K$6:$Q$6</c:f>
                <c:numCache>
                  <c:formatCode>General</c:formatCode>
                  <c:ptCount val="7"/>
                  <c:pt idx="0">
                    <c:v>1.6605249999999998E-2</c:v>
                  </c:pt>
                  <c:pt idx="1">
                    <c:v>2.65495E-2</c:v>
                  </c:pt>
                  <c:pt idx="2">
                    <c:v>2.0395420000000001E-2</c:v>
                  </c:pt>
                  <c:pt idx="3">
                    <c:v>1.858568E-2</c:v>
                  </c:pt>
                  <c:pt idx="4">
                    <c:v>1.6876619999999998E-2</c:v>
                  </c:pt>
                  <c:pt idx="5">
                    <c:v>1.6652710000000001E-2</c:v>
                  </c:pt>
                  <c:pt idx="6">
                    <c:v>5.4819930000000003E-2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7">
                        <c:v>10000</c:v>
                      </c:pt>
                    </c:strCache>
                  </c16:filteredLitCache>
                </c:ext>
              </c:extLst>
              <c:f/>
              <c:strCach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1'!$K$4:$R$4</c15:sqref>
                  </c15:fullRef>
                </c:ext>
              </c:extLst>
              <c:f>'Set 1'!$K$4:$Q$4</c:f>
              <c:numCache>
                <c:formatCode>General</c:formatCode>
                <c:ptCount val="7"/>
                <c:pt idx="0">
                  <c:v>0.40158329999999998</c:v>
                </c:pt>
                <c:pt idx="1">
                  <c:v>0.53571670000000005</c:v>
                </c:pt>
                <c:pt idx="2">
                  <c:v>0.48497079999999998</c:v>
                </c:pt>
                <c:pt idx="3">
                  <c:v>0.49109900000000001</c:v>
                </c:pt>
                <c:pt idx="4">
                  <c:v>0.55842029999999998</c:v>
                </c:pt>
                <c:pt idx="5">
                  <c:v>0.58937759999999995</c:v>
                </c:pt>
                <c:pt idx="6">
                  <c:v>1.189843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1-445B-B27C-0D6AFBDD5E7C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1'!$T$6:$AA$6</c15:sqref>
                    </c15:fullRef>
                  </c:ext>
                </c:extLst>
                <c:f>'Set 1'!$T$6:$Z$6</c:f>
                <c:numCache>
                  <c:formatCode>General</c:formatCode>
                  <c:ptCount val="7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  <c:pt idx="6">
                    <c:v>3.4908649999999999E-2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1'!$T$6:$AA$6</c15:sqref>
                    </c15:fullRef>
                  </c:ext>
                </c:extLst>
                <c:f>'Set 1'!$T$6:$Z$6</c:f>
                <c:numCache>
                  <c:formatCode>General</c:formatCode>
                  <c:ptCount val="7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  <c:pt idx="6">
                    <c:v>3.4908649999999999E-2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7">
                        <c:v>10000</c:v>
                      </c:pt>
                    </c:strCache>
                  </c16:filteredLitCache>
                </c:ext>
              </c:extLst>
              <c:f/>
              <c:strCach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1'!$T$4:$AA$4</c15:sqref>
                  </c15:fullRef>
                </c:ext>
              </c:extLst>
              <c:f>'Set 1'!$T$4:$Z$4</c:f>
              <c:numCache>
                <c:formatCode>General</c:formatCode>
                <c:ptCount val="7"/>
                <c:pt idx="0">
                  <c:v>1.4701979999999999</c:v>
                </c:pt>
                <c:pt idx="1">
                  <c:v>1.9319090000000001</c:v>
                </c:pt>
                <c:pt idx="2">
                  <c:v>2.054157</c:v>
                </c:pt>
                <c:pt idx="3">
                  <c:v>2.299112</c:v>
                </c:pt>
                <c:pt idx="4">
                  <c:v>2.725549</c:v>
                </c:pt>
                <c:pt idx="5">
                  <c:v>2.799436</c:v>
                </c:pt>
                <c:pt idx="6">
                  <c:v>3.0836990000000002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1-445B-B27C-0D6AFBDD5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8773503"/>
        <c:axId val="5687954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'Set 1'!$B$6:$G$6</c15:sqref>
                          </c15:fullRef>
                          <c15:formulaRef>
                            <c15:sqref>'Set 1'!$B$6:$G$6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1.5582290000000001</c:v>
                        </c:pt>
                        <c:pt idx="1">
                          <c:v>3.6200070000000002</c:v>
                        </c:pt>
                        <c:pt idx="2">
                          <c:v>3.6031979999999999</c:v>
                        </c:pt>
                        <c:pt idx="3">
                          <c:v>7.1992089999999997</c:v>
                        </c:pt>
                        <c:pt idx="4">
                          <c:v>17.556550000000001</c:v>
                        </c:pt>
                        <c:pt idx="5">
                          <c:v>26.817689999999999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'Set 1'!$B$6:$G$6</c15:sqref>
                          </c15:fullRef>
                          <c15:formulaRef>
                            <c15:sqref>'Set 1'!$B$6:$G$6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1.5582290000000001</c:v>
                        </c:pt>
                        <c:pt idx="1">
                          <c:v>3.6200070000000002</c:v>
                        </c:pt>
                        <c:pt idx="2">
                          <c:v>3.6031979999999999</c:v>
                        </c:pt>
                        <c:pt idx="3">
                          <c:v>7.1992089999999997</c:v>
                        </c:pt>
                        <c:pt idx="4">
                          <c:v>17.556550000000001</c:v>
                        </c:pt>
                        <c:pt idx="5">
                          <c:v>26.817689999999999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6="http://schemas.microsoft.com/office/drawing/2014/chart" uri="{F5D05F6E-A05E-4728-AFD3-386EB277150F}">
                        <c16:filteredLitCache>
                          <c:strCache>
                            <c:ptCount val="1"/>
                            <c:pt idx="7">
                              <c:v>10000</c:v>
                            </c:pt>
                          </c:strCache>
                        </c16:filteredLitCache>
                      </c:ext>
                    </c:extLst>
                    <c:f/>
                    <c:strCache>
                      <c:ptCount val="7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500</c:v>
                      </c:pt>
                      <c:pt idx="5">
                        <c:v>1000</c:v>
                      </c:pt>
                      <c:pt idx="6">
                        <c:v>5000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'Set 1'!$B$4:$I$4</c15:sqref>
                        </c15:fullRef>
                        <c15:formulaRef>
                          <c15:sqref>'Set 1'!$B$4:$H$4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4.5390360000000003</c:v>
                      </c:pt>
                      <c:pt idx="1">
                        <c:v>12.703390000000001</c:v>
                      </c:pt>
                      <c:pt idx="2">
                        <c:v>13.09676</c:v>
                      </c:pt>
                      <c:pt idx="3">
                        <c:v>34.68338</c:v>
                      </c:pt>
                      <c:pt idx="4">
                        <c:v>123.28440000000001</c:v>
                      </c:pt>
                      <c:pt idx="5">
                        <c:v>190.18340000000001</c:v>
                      </c:pt>
                      <c:pt idx="6">
                        <c:v>408.07240000000002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231-445B-B27C-0D6AFBDD5E7C}"/>
                  </c:ext>
                </c:extLst>
              </c15:ser>
            </c15:filteredBarSeries>
          </c:ext>
        </c:extLst>
      </c:barChart>
      <c:catAx>
        <c:axId val="66877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Nodes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95471"/>
        <c:crosses val="autoZero"/>
        <c:auto val="1"/>
        <c:lblAlgn val="ctr"/>
        <c:lblOffset val="100"/>
        <c:noMultiLvlLbl val="0"/>
      </c:catAx>
      <c:valAx>
        <c:axId val="56879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7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Evil Nodes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2'!$C$9:$F$9</c:f>
                <c:numCache>
                  <c:formatCode>General</c:formatCode>
                  <c:ptCount val="4"/>
                  <c:pt idx="0">
                    <c:v>17.556550000000001</c:v>
                  </c:pt>
                  <c:pt idx="1">
                    <c:v>18.466239999999999</c:v>
                  </c:pt>
                  <c:pt idx="2">
                    <c:v>19.602869999999999</c:v>
                  </c:pt>
                  <c:pt idx="3">
                    <c:v>21.66602</c:v>
                  </c:pt>
                </c:numCache>
              </c:numRef>
            </c:plus>
            <c:minus>
              <c:numRef>
                <c:f>'Set 2'!$C$9:$F$9</c:f>
                <c:numCache>
                  <c:formatCode>General</c:formatCode>
                  <c:ptCount val="4"/>
                  <c:pt idx="0">
                    <c:v>17.556550000000001</c:v>
                  </c:pt>
                  <c:pt idx="1">
                    <c:v>18.466239999999999</c:v>
                  </c:pt>
                  <c:pt idx="2">
                    <c:v>19.602869999999999</c:v>
                  </c:pt>
                  <c:pt idx="3">
                    <c:v>21.66602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10</c:v>
              </c:pt>
              <c:pt idx="3">
                <c:v>20</c:v>
              </c:pt>
            </c:strLit>
          </c:cat>
          <c:val>
            <c:numRef>
              <c:f>'Set 2'!$C$7:$F$7</c:f>
              <c:numCache>
                <c:formatCode>General</c:formatCode>
                <c:ptCount val="4"/>
                <c:pt idx="0">
                  <c:v>123.28440000000001</c:v>
                </c:pt>
                <c:pt idx="1">
                  <c:v>125.0831</c:v>
                </c:pt>
                <c:pt idx="2">
                  <c:v>123.7932</c:v>
                </c:pt>
                <c:pt idx="3">
                  <c:v>125.9819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8-491D-982F-4220ABCE7E6A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plus>
            <c:min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10</c:v>
              </c:pt>
              <c:pt idx="3">
                <c:v>20</c:v>
              </c:pt>
            </c:strLit>
          </c:cat>
          <c:val>
            <c:numRef>
              <c:f>'Set 2'!$H$7:$K$7</c:f>
              <c:numCache>
                <c:formatCode>General</c:formatCode>
                <c:ptCount val="4"/>
                <c:pt idx="0">
                  <c:v>0.55842029999999998</c:v>
                </c:pt>
                <c:pt idx="1">
                  <c:v>0.56301060000000003</c:v>
                </c:pt>
                <c:pt idx="2">
                  <c:v>0.56156090000000003</c:v>
                </c:pt>
                <c:pt idx="3">
                  <c:v>0.55974290000000004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8-491D-982F-4220ABCE7E6A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plus>
            <c:min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10</c:v>
              </c:pt>
              <c:pt idx="3">
                <c:v>20</c:v>
              </c:pt>
            </c:strLit>
          </c:cat>
          <c:val>
            <c:numRef>
              <c:f>'Set 2'!$M$7:$P$7</c:f>
              <c:numCache>
                <c:formatCode>General</c:formatCode>
                <c:ptCount val="4"/>
                <c:pt idx="0">
                  <c:v>2.725549</c:v>
                </c:pt>
                <c:pt idx="1">
                  <c:v>2.5604179999999999</c:v>
                </c:pt>
                <c:pt idx="2">
                  <c:v>2.6806939999999999</c:v>
                </c:pt>
                <c:pt idx="3">
                  <c:v>2.681683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8-491D-982F-4220ABCE7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43039"/>
        <c:axId val="2011704815"/>
      </c:barChart>
      <c:catAx>
        <c:axId val="9944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Evil Nodes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704815"/>
        <c:crosses val="autoZero"/>
        <c:auto val="1"/>
        <c:lblAlgn val="ctr"/>
        <c:lblOffset val="100"/>
        <c:noMultiLvlLbl val="0"/>
      </c:catAx>
      <c:valAx>
        <c:axId val="201170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Evil Nodes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plus>
            <c:min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10</c:v>
              </c:pt>
              <c:pt idx="3">
                <c:v>20</c:v>
              </c:pt>
            </c:strLit>
          </c:cat>
          <c:val>
            <c:numRef>
              <c:f>'Set 2'!$H$7:$K$7</c:f>
              <c:numCache>
                <c:formatCode>General</c:formatCode>
                <c:ptCount val="4"/>
                <c:pt idx="0">
                  <c:v>0.55842029999999998</c:v>
                </c:pt>
                <c:pt idx="1">
                  <c:v>0.56301060000000003</c:v>
                </c:pt>
                <c:pt idx="2">
                  <c:v>0.56156090000000003</c:v>
                </c:pt>
                <c:pt idx="3">
                  <c:v>0.55974290000000004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8-491D-982F-4220ABCE7E6A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plus>
            <c:min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10</c:v>
              </c:pt>
              <c:pt idx="3">
                <c:v>20</c:v>
              </c:pt>
            </c:strLit>
          </c:cat>
          <c:val>
            <c:numRef>
              <c:f>'Set 2'!$M$7:$P$7</c:f>
              <c:numCache>
                <c:formatCode>General</c:formatCode>
                <c:ptCount val="4"/>
                <c:pt idx="0">
                  <c:v>2.725549</c:v>
                </c:pt>
                <c:pt idx="1">
                  <c:v>2.5604179999999999</c:v>
                </c:pt>
                <c:pt idx="2">
                  <c:v>2.6806939999999999</c:v>
                </c:pt>
                <c:pt idx="3">
                  <c:v>2.681683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8-491D-982F-4220ABCE7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43039"/>
        <c:axId val="20117048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2'!$C$9:$F$9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17.556550000000001</c:v>
                        </c:pt>
                        <c:pt idx="1">
                          <c:v>18.466239999999999</c:v>
                        </c:pt>
                        <c:pt idx="2">
                          <c:v>19.602869999999999</c:v>
                        </c:pt>
                        <c:pt idx="3">
                          <c:v>21.66602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2'!$C$9:$F$9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17.556550000000001</c:v>
                        </c:pt>
                        <c:pt idx="1">
                          <c:v>18.466239999999999</c:v>
                        </c:pt>
                        <c:pt idx="2">
                          <c:v>19.602869999999999</c:v>
                        </c:pt>
                        <c:pt idx="3">
                          <c:v>21.66602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Lit>
                    <c:ptCount val="4"/>
                    <c:pt idx="0">
                      <c:v>1</c:v>
                    </c:pt>
                    <c:pt idx="1">
                      <c:v>2</c:v>
                    </c:pt>
                    <c:pt idx="2">
                      <c:v>10</c:v>
                    </c:pt>
                    <c:pt idx="3">
                      <c:v>20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'Set 2'!$C$7:$F$7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123.28440000000001</c:v>
                      </c:pt>
                      <c:pt idx="1">
                        <c:v>125.0831</c:v>
                      </c:pt>
                      <c:pt idx="2">
                        <c:v>123.7932</c:v>
                      </c:pt>
                      <c:pt idx="3">
                        <c:v>125.9819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438-491D-982F-4220ABCE7E6A}"/>
                  </c:ext>
                </c:extLst>
              </c15:ser>
            </c15:filteredBarSeries>
          </c:ext>
        </c:extLst>
      </c:barChart>
      <c:catAx>
        <c:axId val="9944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Evil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704815"/>
        <c:crosses val="autoZero"/>
        <c:auto val="1"/>
        <c:lblAlgn val="ctr"/>
        <c:lblOffset val="100"/>
        <c:noMultiLvlLbl val="0"/>
      </c:catAx>
      <c:valAx>
        <c:axId val="201170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 Speed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3'!$C$6:$H$6</c:f>
                <c:numCache>
                  <c:formatCode>General</c:formatCode>
                  <c:ptCount val="6"/>
                  <c:pt idx="0">
                    <c:v>86.465900000000005</c:v>
                  </c:pt>
                  <c:pt idx="1">
                    <c:v>20.717390000000002</c:v>
                  </c:pt>
                  <c:pt idx="2">
                    <c:v>20.759879999999999</c:v>
                  </c:pt>
                  <c:pt idx="3">
                    <c:v>17.2136</c:v>
                  </c:pt>
                  <c:pt idx="4">
                    <c:v>17.968830000000001</c:v>
                  </c:pt>
                  <c:pt idx="5">
                    <c:v>16.925460000000001</c:v>
                  </c:pt>
                </c:numCache>
              </c:numRef>
            </c:plus>
            <c:minus>
              <c:numRef>
                <c:f>'Set 3'!$C$6:$H$6</c:f>
                <c:numCache>
                  <c:formatCode>General</c:formatCode>
                  <c:ptCount val="6"/>
                  <c:pt idx="0">
                    <c:v>86.465900000000005</c:v>
                  </c:pt>
                  <c:pt idx="1">
                    <c:v>20.717390000000002</c:v>
                  </c:pt>
                  <c:pt idx="2">
                    <c:v>20.759879999999999</c:v>
                  </c:pt>
                  <c:pt idx="3">
                    <c:v>17.2136</c:v>
                  </c:pt>
                  <c:pt idx="4">
                    <c:v>17.968830000000001</c:v>
                  </c:pt>
                  <c:pt idx="5">
                    <c:v>16.925460000000001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500000</c:v>
              </c:pt>
              <c:pt idx="5">
                <c:v>1000000</c:v>
              </c:pt>
            </c:strLit>
          </c:cat>
          <c:val>
            <c:numRef>
              <c:f>'Set 3'!$C$4:$H$4</c:f>
              <c:numCache>
                <c:formatCode>General</c:formatCode>
                <c:ptCount val="6"/>
                <c:pt idx="0">
                  <c:v>662.98609999999996</c:v>
                </c:pt>
                <c:pt idx="1">
                  <c:v>137.4314</c:v>
                </c:pt>
                <c:pt idx="2">
                  <c:v>115.2535</c:v>
                </c:pt>
                <c:pt idx="3">
                  <c:v>134.89850000000001</c:v>
                </c:pt>
                <c:pt idx="4">
                  <c:v>110.6014</c:v>
                </c:pt>
                <c:pt idx="5">
                  <c:v>108.24890000000001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C-4C37-8931-DC511DBEA5AB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plus>
            <c:min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500000</c:v>
              </c:pt>
              <c:pt idx="5">
                <c:v>1000000</c:v>
              </c:pt>
            </c:strLit>
          </c:cat>
          <c:val>
            <c:numRef>
              <c:f>'Set 3'!$J$4:$O$4</c:f>
              <c:numCache>
                <c:formatCode>General</c:formatCode>
                <c:ptCount val="6"/>
                <c:pt idx="0">
                  <c:v>25.52365</c:v>
                </c:pt>
                <c:pt idx="1">
                  <c:v>6.4975569999999996</c:v>
                </c:pt>
                <c:pt idx="2">
                  <c:v>0.66965779999999997</c:v>
                </c:pt>
                <c:pt idx="3">
                  <c:v>0.56594319999999998</c:v>
                </c:pt>
                <c:pt idx="4">
                  <c:v>0.5631351</c:v>
                </c:pt>
                <c:pt idx="5">
                  <c:v>0.56306769999999995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C-4C37-8931-DC511DBEA5AB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plus>
            <c:min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500000</c:v>
              </c:pt>
              <c:pt idx="5">
                <c:v>1000000</c:v>
              </c:pt>
            </c:strLit>
          </c:cat>
          <c:val>
            <c:numRef>
              <c:f>'Set 3'!$Q$4:$V$4</c:f>
              <c:numCache>
                <c:formatCode>General</c:formatCode>
                <c:ptCount val="6"/>
                <c:pt idx="0">
                  <c:v>0</c:v>
                </c:pt>
                <c:pt idx="1">
                  <c:v>15.92408</c:v>
                </c:pt>
                <c:pt idx="2">
                  <c:v>2.9590869999999998</c:v>
                </c:pt>
                <c:pt idx="3">
                  <c:v>2.7081110000000002</c:v>
                </c:pt>
                <c:pt idx="4">
                  <c:v>2.665816</c:v>
                </c:pt>
                <c:pt idx="5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C-4C37-8931-DC511DBE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6787727"/>
        <c:axId val="2097583391"/>
      </c:barChart>
      <c:catAx>
        <c:axId val="210678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Bandwidth</a:t>
                </a:r>
                <a:r>
                  <a:rPr lang="en-GB" baseline="0"/>
                  <a:t> (</a:t>
                </a:r>
                <a:r>
                  <a:rPr lang="en-GB"/>
                  <a:t>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83391"/>
        <c:crosses val="autoZero"/>
        <c:auto val="1"/>
        <c:lblAlgn val="ctr"/>
        <c:lblOffset val="100"/>
        <c:noMultiLvlLbl val="0"/>
      </c:catAx>
      <c:valAx>
        <c:axId val="20975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8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 Speed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plus>
            <c:min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500000</c:v>
              </c:pt>
              <c:pt idx="5">
                <c:v>1000000</c:v>
              </c:pt>
            </c:strLit>
          </c:cat>
          <c:val>
            <c:numRef>
              <c:f>'Set 3'!$J$4:$O$4</c:f>
              <c:numCache>
                <c:formatCode>General</c:formatCode>
                <c:ptCount val="6"/>
                <c:pt idx="0">
                  <c:v>25.52365</c:v>
                </c:pt>
                <c:pt idx="1">
                  <c:v>6.4975569999999996</c:v>
                </c:pt>
                <c:pt idx="2">
                  <c:v>0.66965779999999997</c:v>
                </c:pt>
                <c:pt idx="3">
                  <c:v>0.56594319999999998</c:v>
                </c:pt>
                <c:pt idx="4">
                  <c:v>0.5631351</c:v>
                </c:pt>
                <c:pt idx="5">
                  <c:v>0.56306769999999995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C-4C37-8931-DC511DBEA5AB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plus>
            <c:min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500000</c:v>
              </c:pt>
              <c:pt idx="5">
                <c:v>1000000</c:v>
              </c:pt>
            </c:strLit>
          </c:cat>
          <c:val>
            <c:numRef>
              <c:f>'Set 3'!$Q$4:$V$4</c:f>
              <c:numCache>
                <c:formatCode>General</c:formatCode>
                <c:ptCount val="6"/>
                <c:pt idx="0">
                  <c:v>0</c:v>
                </c:pt>
                <c:pt idx="1">
                  <c:v>15.92408</c:v>
                </c:pt>
                <c:pt idx="2">
                  <c:v>2.9590869999999998</c:v>
                </c:pt>
                <c:pt idx="3">
                  <c:v>2.7081110000000002</c:v>
                </c:pt>
                <c:pt idx="4">
                  <c:v>2.665816</c:v>
                </c:pt>
                <c:pt idx="5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C-4C37-8931-DC511DBE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6787727"/>
        <c:axId val="20975833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3'!$C$6:$H$6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86.465900000000005</c:v>
                        </c:pt>
                        <c:pt idx="1">
                          <c:v>20.717390000000002</c:v>
                        </c:pt>
                        <c:pt idx="2">
                          <c:v>20.759879999999999</c:v>
                        </c:pt>
                        <c:pt idx="3">
                          <c:v>17.2136</c:v>
                        </c:pt>
                        <c:pt idx="4">
                          <c:v>17.968830000000001</c:v>
                        </c:pt>
                        <c:pt idx="5">
                          <c:v>16.925460000000001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3'!$C$6:$H$6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86.465900000000005</c:v>
                        </c:pt>
                        <c:pt idx="1">
                          <c:v>20.717390000000002</c:v>
                        </c:pt>
                        <c:pt idx="2">
                          <c:v>20.759879999999999</c:v>
                        </c:pt>
                        <c:pt idx="3">
                          <c:v>17.2136</c:v>
                        </c:pt>
                        <c:pt idx="4">
                          <c:v>17.968830000000001</c:v>
                        </c:pt>
                        <c:pt idx="5">
                          <c:v>16.925460000000001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Lit>
                    <c:ptCount val="6"/>
                    <c:pt idx="0">
                      <c:v>10</c:v>
                    </c:pt>
                    <c:pt idx="1">
                      <c:v>100</c:v>
                    </c:pt>
                    <c:pt idx="2">
                      <c:v>1000</c:v>
                    </c:pt>
                    <c:pt idx="3">
                      <c:v>10000</c:v>
                    </c:pt>
                    <c:pt idx="4">
                      <c:v>500000</c:v>
                    </c:pt>
                    <c:pt idx="5">
                      <c:v>1000000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'Set 3'!$C$4:$H$4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662.98609999999996</c:v>
                      </c:pt>
                      <c:pt idx="1">
                        <c:v>137.4314</c:v>
                      </c:pt>
                      <c:pt idx="2">
                        <c:v>115.2535</c:v>
                      </c:pt>
                      <c:pt idx="3">
                        <c:v>134.89850000000001</c:v>
                      </c:pt>
                      <c:pt idx="4">
                        <c:v>110.6014</c:v>
                      </c:pt>
                      <c:pt idx="5">
                        <c:v>108.24890000000001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55C-4C37-8931-DC511DBEA5AB}"/>
                  </c:ext>
                </c:extLst>
              </c15:ser>
            </c15:filteredBarSeries>
          </c:ext>
        </c:extLst>
      </c:barChart>
      <c:catAx>
        <c:axId val="210678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Bandwidth (kbps)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83391"/>
        <c:crosses val="autoZero"/>
        <c:auto val="1"/>
        <c:lblAlgn val="ctr"/>
        <c:lblOffset val="100"/>
        <c:noMultiLvlLbl val="0"/>
      </c:catAx>
      <c:valAx>
        <c:axId val="20975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8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 Speed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3'!$C$6:$H$6</c:f>
                <c:numCache>
                  <c:formatCode>General</c:formatCode>
                  <c:ptCount val="6"/>
                  <c:pt idx="0">
                    <c:v>86.465900000000005</c:v>
                  </c:pt>
                  <c:pt idx="1">
                    <c:v>20.717390000000002</c:v>
                  </c:pt>
                  <c:pt idx="2">
                    <c:v>20.759879999999999</c:v>
                  </c:pt>
                  <c:pt idx="3">
                    <c:v>17.2136</c:v>
                  </c:pt>
                  <c:pt idx="4">
                    <c:v>17.968830000000001</c:v>
                  </c:pt>
                  <c:pt idx="5">
                    <c:v>16.925460000000001</c:v>
                  </c:pt>
                </c:numCache>
              </c:numRef>
            </c:plus>
            <c:minus>
              <c:numRef>
                <c:f>'Set 3'!$C$6:$H$6</c:f>
                <c:numCache>
                  <c:formatCode>General</c:formatCode>
                  <c:ptCount val="6"/>
                  <c:pt idx="0">
                    <c:v>86.465900000000005</c:v>
                  </c:pt>
                  <c:pt idx="1">
                    <c:v>20.717390000000002</c:v>
                  </c:pt>
                  <c:pt idx="2">
                    <c:v>20.759879999999999</c:v>
                  </c:pt>
                  <c:pt idx="3">
                    <c:v>17.2136</c:v>
                  </c:pt>
                  <c:pt idx="4">
                    <c:v>17.968830000000001</c:v>
                  </c:pt>
                  <c:pt idx="5">
                    <c:v>16.925460000000001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'Set 3'!$P$40:$P$45</c:f>
              <c:strCache>
                <c:ptCount val="6"/>
                <c:pt idx="0">
                  <c:v>10kbps</c:v>
                </c:pt>
                <c:pt idx="1">
                  <c:v>100kbps</c:v>
                </c:pt>
                <c:pt idx="2">
                  <c:v>1000kbps</c:v>
                </c:pt>
                <c:pt idx="3">
                  <c:v>10000kbps</c:v>
                </c:pt>
                <c:pt idx="4">
                  <c:v>500000kbps</c:v>
                </c:pt>
                <c:pt idx="5">
                  <c:v>1000000kbps</c:v>
                </c:pt>
              </c:strCache>
            </c:strRef>
          </c:cat>
          <c:val>
            <c:numRef>
              <c:f>'Set 3'!$C$4:$H$4</c:f>
              <c:numCache>
                <c:formatCode>General</c:formatCode>
                <c:ptCount val="6"/>
                <c:pt idx="0">
                  <c:v>662.98609999999996</c:v>
                </c:pt>
                <c:pt idx="1">
                  <c:v>137.4314</c:v>
                </c:pt>
                <c:pt idx="2">
                  <c:v>115.2535</c:v>
                </c:pt>
                <c:pt idx="3">
                  <c:v>134.89850000000001</c:v>
                </c:pt>
                <c:pt idx="4">
                  <c:v>110.6014</c:v>
                </c:pt>
                <c:pt idx="5">
                  <c:v>108.24890000000001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9-46BA-8262-3D53637972BB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plus>
            <c:min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'Set 3'!$P$40:$P$45</c:f>
              <c:strCache>
                <c:ptCount val="6"/>
                <c:pt idx="0">
                  <c:v>10kbps</c:v>
                </c:pt>
                <c:pt idx="1">
                  <c:v>100kbps</c:v>
                </c:pt>
                <c:pt idx="2">
                  <c:v>1000kbps</c:v>
                </c:pt>
                <c:pt idx="3">
                  <c:v>10000kbps</c:v>
                </c:pt>
                <c:pt idx="4">
                  <c:v>500000kbps</c:v>
                </c:pt>
                <c:pt idx="5">
                  <c:v>1000000kbps</c:v>
                </c:pt>
              </c:strCache>
            </c:strRef>
          </c:cat>
          <c:val>
            <c:numRef>
              <c:f>'Set 3'!$J$4:$O$4</c:f>
              <c:numCache>
                <c:formatCode>General</c:formatCode>
                <c:ptCount val="6"/>
                <c:pt idx="0">
                  <c:v>25.52365</c:v>
                </c:pt>
                <c:pt idx="1">
                  <c:v>6.4975569999999996</c:v>
                </c:pt>
                <c:pt idx="2">
                  <c:v>0.66965779999999997</c:v>
                </c:pt>
                <c:pt idx="3">
                  <c:v>0.56594319999999998</c:v>
                </c:pt>
                <c:pt idx="4">
                  <c:v>0.5631351</c:v>
                </c:pt>
                <c:pt idx="5">
                  <c:v>0.56306769999999995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59-46BA-8262-3D53637972BB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plus>
            <c:min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'Set 3'!$P$40:$P$45</c:f>
              <c:strCache>
                <c:ptCount val="6"/>
                <c:pt idx="0">
                  <c:v>10kbps</c:v>
                </c:pt>
                <c:pt idx="1">
                  <c:v>100kbps</c:v>
                </c:pt>
                <c:pt idx="2">
                  <c:v>1000kbps</c:v>
                </c:pt>
                <c:pt idx="3">
                  <c:v>10000kbps</c:v>
                </c:pt>
                <c:pt idx="4">
                  <c:v>500000kbps</c:v>
                </c:pt>
                <c:pt idx="5">
                  <c:v>1000000kbps</c:v>
                </c:pt>
              </c:strCache>
            </c:strRef>
          </c:cat>
          <c:val>
            <c:numRef>
              <c:f>'Set 3'!$Q$4:$V$4</c:f>
              <c:numCache>
                <c:formatCode>General</c:formatCode>
                <c:ptCount val="6"/>
                <c:pt idx="0">
                  <c:v>0</c:v>
                </c:pt>
                <c:pt idx="1">
                  <c:v>15.92408</c:v>
                </c:pt>
                <c:pt idx="2">
                  <c:v>2.9590869999999998</c:v>
                </c:pt>
                <c:pt idx="3">
                  <c:v>2.7081110000000002</c:v>
                </c:pt>
                <c:pt idx="4">
                  <c:v>2.665816</c:v>
                </c:pt>
                <c:pt idx="5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59-46BA-8262-3D5363797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6787727"/>
        <c:axId val="2097583391"/>
      </c:barChart>
      <c:catAx>
        <c:axId val="210678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83391"/>
        <c:crosses val="autoZero"/>
        <c:auto val="1"/>
        <c:lblAlgn val="ctr"/>
        <c:lblOffset val="100"/>
        <c:noMultiLvlLbl val="0"/>
      </c:catAx>
      <c:valAx>
        <c:axId val="20975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8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464820</xdr:colOff>
      <xdr:row>10</xdr:row>
      <xdr:rowOff>19050</xdr:rowOff>
    </xdr:from>
    <xdr:to>
      <xdr:col>18</xdr:col>
      <xdr:colOff>160020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A0AB5-8388-48D9-823E-28BA6EBF5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533400</xdr:colOff>
      <xdr:row>10</xdr:row>
      <xdr:rowOff>0</xdr:rowOff>
    </xdr:from>
    <xdr:to>
      <xdr:col>35</xdr:col>
      <xdr:colOff>228600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D98812-F293-487E-882B-6267687C2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381000</xdr:colOff>
      <xdr:row>9</xdr:row>
      <xdr:rowOff>180975</xdr:rowOff>
    </xdr:from>
    <xdr:to>
      <xdr:col>43</xdr:col>
      <xdr:colOff>76200</xdr:colOff>
      <xdr:row>24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F2FC52-FB5E-41D8-A38B-64F9E19F3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99060</xdr:colOff>
      <xdr:row>10</xdr:row>
      <xdr:rowOff>41910</xdr:rowOff>
    </xdr:from>
    <xdr:to>
      <xdr:col>26</xdr:col>
      <xdr:colOff>403860</xdr:colOff>
      <xdr:row>25</xdr:row>
      <xdr:rowOff>41910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D87DF1-B24D-41A3-AE8E-F916457E2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39</xdr:row>
      <xdr:rowOff>3810</xdr:rowOff>
    </xdr:from>
    <xdr:to>
      <xdr:col>12</xdr:col>
      <xdr:colOff>342900</xdr:colOff>
      <xdr:row>54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24D62-2860-428E-9A56-5D2063764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522194</xdr:colOff>
      <xdr:row>39</xdr:row>
      <xdr:rowOff>3810</xdr:rowOff>
    </xdr:from>
    <xdr:to>
      <xdr:col>20</xdr:col>
      <xdr:colOff>217394</xdr:colOff>
      <xdr:row>54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81ECEB-0E75-488C-9B2E-EB169B8B7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9</xdr:row>
      <xdr:rowOff>163830</xdr:rowOff>
    </xdr:from>
    <xdr:to>
      <xdr:col>8</xdr:col>
      <xdr:colOff>228600</xdr:colOff>
      <xdr:row>24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4F524-9B2A-439C-9888-29CEA6315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9</xdr:row>
      <xdr:rowOff>148590</xdr:rowOff>
    </xdr:from>
    <xdr:to>
      <xdr:col>16</xdr:col>
      <xdr:colOff>190500</xdr:colOff>
      <xdr:row>24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2DA918-3FD1-47E7-A142-A60EDBB4A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10</xdr:row>
      <xdr:rowOff>95250</xdr:rowOff>
    </xdr:from>
    <xdr:to>
      <xdr:col>15</xdr:col>
      <xdr:colOff>83820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805F6-7D66-4FA8-888E-9A0EFD1D0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495300</xdr:colOff>
      <xdr:row>10</xdr:row>
      <xdr:rowOff>118110</xdr:rowOff>
    </xdr:from>
    <xdr:to>
      <xdr:col>23</xdr:col>
      <xdr:colOff>190500</xdr:colOff>
      <xdr:row>25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FC0DA5-90D5-4ABA-AF25-08558AA43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285750</xdr:colOff>
      <xdr:row>33</xdr:row>
      <xdr:rowOff>142875</xdr:rowOff>
    </xdr:from>
    <xdr:to>
      <xdr:col>13</xdr:col>
      <xdr:colOff>590550</xdr:colOff>
      <xdr:row>48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EC2EC2-7E30-4A11-A313-72A3013B8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10</xdr:row>
      <xdr:rowOff>87630</xdr:rowOff>
    </xdr:from>
    <xdr:to>
      <xdr:col>12</xdr:col>
      <xdr:colOff>358140</xdr:colOff>
      <xdr:row>25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D4C26-5E71-4148-AE2E-9FCCA6B4E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60960</xdr:colOff>
      <xdr:row>10</xdr:row>
      <xdr:rowOff>57150</xdr:rowOff>
    </xdr:from>
    <xdr:to>
      <xdr:col>20</xdr:col>
      <xdr:colOff>365760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0445D3-9EE2-4A21-A478-9487C098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127635</xdr:colOff>
      <xdr:row>10</xdr:row>
      <xdr:rowOff>53340</xdr:rowOff>
    </xdr:from>
    <xdr:to>
      <xdr:col>28</xdr:col>
      <xdr:colOff>432435</xdr:colOff>
      <xdr:row>25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D92C8B-CFCC-40C6-8CFD-29916F6E6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9</xdr:row>
      <xdr:rowOff>49530</xdr:rowOff>
    </xdr:from>
    <xdr:to>
      <xdr:col>8</xdr:col>
      <xdr:colOff>601980</xdr:colOff>
      <xdr:row>24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7B3D2-3D1C-4642-AA78-26408201F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99060</xdr:colOff>
      <xdr:row>9</xdr:row>
      <xdr:rowOff>49530</xdr:rowOff>
    </xdr:from>
    <xdr:to>
      <xdr:col>16</xdr:col>
      <xdr:colOff>403860</xdr:colOff>
      <xdr:row>24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F51426-DE11-4F3F-BDF4-A4B7594F1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8</xdr:row>
      <xdr:rowOff>148590</xdr:rowOff>
    </xdr:from>
    <xdr:to>
      <xdr:col>8</xdr:col>
      <xdr:colOff>388620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EA3FE-1946-4FE1-8649-F353311E0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510540</xdr:colOff>
      <xdr:row>8</xdr:row>
      <xdr:rowOff>171450</xdr:rowOff>
    </xdr:from>
    <xdr:to>
      <xdr:col>16</xdr:col>
      <xdr:colOff>205740</xdr:colOff>
      <xdr:row>23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47A435-09C2-4999-B19E-95B4635B8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9</xdr:row>
      <xdr:rowOff>57150</xdr:rowOff>
    </xdr:from>
    <xdr:to>
      <xdr:col>9</xdr:col>
      <xdr:colOff>220980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CA4AD6-C331-46B0-9C6D-212447E42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541020</xdr:colOff>
      <xdr:row>9</xdr:row>
      <xdr:rowOff>72390</xdr:rowOff>
    </xdr:from>
    <xdr:to>
      <xdr:col>17</xdr:col>
      <xdr:colOff>236220</xdr:colOff>
      <xdr:row>24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88687-C3AF-4B21-B549-DF1F49534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7</xdr:row>
      <xdr:rowOff>72390</xdr:rowOff>
    </xdr:from>
    <xdr:to>
      <xdr:col>14</xdr:col>
      <xdr:colOff>129540</xdr:colOff>
      <xdr:row>22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CEF49-6C43-4FFB-90DF-4C20D37A5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411480</xdr:colOff>
      <xdr:row>7</xdr:row>
      <xdr:rowOff>80010</xdr:rowOff>
    </xdr:from>
    <xdr:to>
      <xdr:col>22</xdr:col>
      <xdr:colOff>106680</xdr:colOff>
      <xdr:row>22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06F084-570A-42FA-8D16-566A3FA1F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556260</xdr:colOff>
      <xdr:row>11</xdr:row>
      <xdr:rowOff>156210</xdr:rowOff>
    </xdr:from>
    <xdr:to>
      <xdr:col>9</xdr:col>
      <xdr:colOff>251460</xdr:colOff>
      <xdr:row>26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69BE9D-A067-4D71-A9BD-88DD5C119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480060</xdr:colOff>
      <xdr:row>11</xdr:row>
      <xdr:rowOff>163830</xdr:rowOff>
    </xdr:from>
    <xdr:to>
      <xdr:col>17</xdr:col>
      <xdr:colOff>175260</xdr:colOff>
      <xdr:row>26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513483-2D4B-4462-B490-4459BD514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D36"/>
  <sheetViews>
    <sheetView tabSelected="1" topLeftCell="J1" zoomScaleNormal="100" workbookViewId="0">
      <selection activeCell="AD5" sqref="AD5"/>
    </sheetView>
  </sheetViews>
  <sheetFormatPr defaultRowHeight="14.4" x14ac:dyDescent="0.3"/>
  <sheetData>
    <row r="3" spans="2:29" x14ac:dyDescent="0.3">
      <c r="AC3" s="2"/>
    </row>
    <row r="4" spans="2:29" x14ac:dyDescent="0.3">
      <c r="B4">
        <v>4.5390360000000003</v>
      </c>
      <c r="C4">
        <v>12.703390000000001</v>
      </c>
      <c r="D4">
        <v>13.09676</v>
      </c>
      <c r="E4">
        <v>34.68338</v>
      </c>
      <c r="F4">
        <v>123.28440000000001</v>
      </c>
      <c r="G4">
        <v>190.18340000000001</v>
      </c>
      <c r="H4">
        <v>408.07240000000002</v>
      </c>
      <c r="I4">
        <v>803.87709985159097</v>
      </c>
      <c r="K4">
        <v>0.40158329999999998</v>
      </c>
      <c r="L4">
        <v>0.53571670000000005</v>
      </c>
      <c r="M4">
        <v>0.48497079999999998</v>
      </c>
      <c r="N4">
        <v>0.49109900000000001</v>
      </c>
      <c r="O4">
        <v>0.55842029999999998</v>
      </c>
      <c r="P4">
        <v>0.58937759999999995</v>
      </c>
      <c r="Q4">
        <v>1.189843</v>
      </c>
      <c r="R4">
        <v>0</v>
      </c>
      <c r="T4">
        <v>1.4701979999999999</v>
      </c>
      <c r="U4">
        <v>1.9319090000000001</v>
      </c>
      <c r="V4">
        <v>2.054157</v>
      </c>
      <c r="W4">
        <v>2.299112</v>
      </c>
      <c r="X4">
        <v>2.725549</v>
      </c>
      <c r="Y4">
        <v>2.799436</v>
      </c>
      <c r="Z4">
        <v>3.0836990000000002</v>
      </c>
      <c r="AA4">
        <v>0</v>
      </c>
    </row>
    <row r="5" spans="2:29" x14ac:dyDescent="0.3">
      <c r="B5" s="1">
        <v>7.9502920000000001</v>
      </c>
      <c r="C5">
        <v>18.46977</v>
      </c>
      <c r="D5">
        <v>18.384</v>
      </c>
      <c r="E5">
        <v>36.73133</v>
      </c>
      <c r="F5">
        <v>89.575879999999998</v>
      </c>
      <c r="G5">
        <v>136.82740000000001</v>
      </c>
      <c r="H5">
        <v>322.71519999999998</v>
      </c>
      <c r="I5">
        <v>0</v>
      </c>
      <c r="K5">
        <v>8.4722220000000001E-2</v>
      </c>
      <c r="L5">
        <v>0.1354591</v>
      </c>
      <c r="M5">
        <v>0.10406020000000001</v>
      </c>
      <c r="N5">
        <v>9.4826659999999993E-2</v>
      </c>
      <c r="O5">
        <v>8.6106790000000002E-2</v>
      </c>
      <c r="P5">
        <v>8.4964360000000003E-2</v>
      </c>
      <c r="Q5">
        <v>0.27969870000000002</v>
      </c>
      <c r="R5">
        <v>0</v>
      </c>
      <c r="T5">
        <v>0.35148990000000002</v>
      </c>
      <c r="U5">
        <v>0.68934479999999998</v>
      </c>
      <c r="V5">
        <v>0.40119389999999999</v>
      </c>
      <c r="W5">
        <v>0.36885449999999997</v>
      </c>
      <c r="X5">
        <v>0.19776189999999999</v>
      </c>
      <c r="Y5">
        <v>0.1792936</v>
      </c>
      <c r="Z5">
        <v>0.17810860000000001</v>
      </c>
      <c r="AA5">
        <v>0</v>
      </c>
    </row>
    <row r="6" spans="2:29" x14ac:dyDescent="0.3">
      <c r="B6" s="1">
        <v>1.5582290000000001</v>
      </c>
      <c r="C6">
        <v>3.6200070000000002</v>
      </c>
      <c r="D6">
        <v>3.6031979999999999</v>
      </c>
      <c r="E6">
        <v>7.1992089999999997</v>
      </c>
      <c r="F6">
        <v>17.556550000000001</v>
      </c>
      <c r="G6">
        <v>26.817689999999999</v>
      </c>
      <c r="H6">
        <v>63.251010000000001</v>
      </c>
      <c r="I6">
        <v>0</v>
      </c>
      <c r="K6">
        <v>1.6605249999999998E-2</v>
      </c>
      <c r="L6">
        <v>2.65495E-2</v>
      </c>
      <c r="M6">
        <v>2.0395420000000001E-2</v>
      </c>
      <c r="N6">
        <v>1.858568E-2</v>
      </c>
      <c r="O6">
        <v>1.6876619999999998E-2</v>
      </c>
      <c r="P6">
        <v>1.6652710000000001E-2</v>
      </c>
      <c r="Q6">
        <v>5.4819930000000003E-2</v>
      </c>
      <c r="R6">
        <v>0</v>
      </c>
      <c r="T6">
        <v>6.8890759999999995E-2</v>
      </c>
      <c r="U6">
        <v>0.13510910000000001</v>
      </c>
      <c r="V6">
        <v>7.8632549999999996E-2</v>
      </c>
      <c r="W6">
        <v>7.2294150000000001E-2</v>
      </c>
      <c r="X6">
        <v>3.8760629999999997E-2</v>
      </c>
      <c r="Y6">
        <v>3.5140890000000001E-2</v>
      </c>
      <c r="Z6">
        <v>3.4908649999999999E-2</v>
      </c>
      <c r="AA6">
        <v>0</v>
      </c>
    </row>
    <row r="7" spans="2:29" x14ac:dyDescent="0.3">
      <c r="B7" s="1">
        <v>22</v>
      </c>
      <c r="C7">
        <v>22</v>
      </c>
      <c r="D7">
        <v>9</v>
      </c>
      <c r="E7">
        <v>2</v>
      </c>
      <c r="F7">
        <v>3</v>
      </c>
      <c r="G7">
        <v>1</v>
      </c>
      <c r="H7">
        <v>0</v>
      </c>
      <c r="I7">
        <v>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3</v>
      </c>
      <c r="R7">
        <v>0</v>
      </c>
      <c r="T7">
        <v>63</v>
      </c>
      <c r="U7">
        <v>85</v>
      </c>
      <c r="V7">
        <v>53</v>
      </c>
      <c r="W7">
        <v>22</v>
      </c>
      <c r="X7">
        <v>5</v>
      </c>
      <c r="Y7">
        <v>1</v>
      </c>
      <c r="Z7">
        <v>0</v>
      </c>
      <c r="AA7">
        <v>0</v>
      </c>
    </row>
    <row r="8" spans="2:29" x14ac:dyDescent="0.3">
      <c r="B8" s="1">
        <v>78</v>
      </c>
      <c r="C8">
        <v>78</v>
      </c>
      <c r="D8">
        <v>91</v>
      </c>
      <c r="E8">
        <v>98</v>
      </c>
      <c r="F8">
        <v>97</v>
      </c>
      <c r="G8">
        <v>99</v>
      </c>
      <c r="H8">
        <v>100</v>
      </c>
      <c r="I8">
        <v>100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T8">
        <v>37</v>
      </c>
      <c r="U8">
        <v>15</v>
      </c>
      <c r="V8">
        <v>47</v>
      </c>
      <c r="W8">
        <v>78</v>
      </c>
      <c r="X8">
        <v>95</v>
      </c>
      <c r="Y8">
        <v>99</v>
      </c>
      <c r="Z8">
        <v>100</v>
      </c>
      <c r="AA8">
        <v>0</v>
      </c>
    </row>
    <row r="27" spans="4:30" x14ac:dyDescent="0.3">
      <c r="D27" s="2"/>
      <c r="E27" s="2"/>
      <c r="F27" s="2"/>
      <c r="G27" s="2"/>
      <c r="H27" s="2"/>
      <c r="I27" s="2"/>
      <c r="J27" s="2"/>
    </row>
    <row r="28" spans="4:30" x14ac:dyDescent="0.3">
      <c r="D28" s="2"/>
      <c r="E28" s="2"/>
      <c r="F28" s="2"/>
      <c r="G28" s="2"/>
      <c r="H28" s="2"/>
      <c r="I28" s="2"/>
      <c r="J28" s="2"/>
      <c r="K28" s="2"/>
      <c r="L28" s="2"/>
      <c r="S28" s="2"/>
      <c r="T28" s="2"/>
      <c r="U28" s="2"/>
      <c r="V28" s="2"/>
      <c r="W28" s="2"/>
      <c r="X28" s="2"/>
      <c r="Y28" s="2"/>
    </row>
    <row r="29" spans="4:30" x14ac:dyDescent="0.3">
      <c r="S29" s="2"/>
      <c r="T29" s="2"/>
      <c r="U29" s="2"/>
      <c r="V29" s="2"/>
      <c r="W29" s="2"/>
      <c r="X29" s="2"/>
    </row>
    <row r="32" spans="4:30" x14ac:dyDescent="0.3">
      <c r="M32">
        <f t="shared" ref="M32:Q32" si="0">(B4-K4)/B4</f>
        <v>0.91152674268280764</v>
      </c>
      <c r="N32">
        <f t="shared" si="0"/>
        <v>0.95782883938854113</v>
      </c>
      <c r="O32">
        <f t="shared" si="0"/>
        <v>0.96297016972136629</v>
      </c>
      <c r="P32">
        <f t="shared" si="0"/>
        <v>0.98584050920066046</v>
      </c>
      <c r="Q32">
        <f t="shared" si="0"/>
        <v>0.99547047071648975</v>
      </c>
      <c r="S32">
        <f>(G4-P4)/G4</f>
        <v>0.9969010039782652</v>
      </c>
      <c r="T32" s="4">
        <f>AVERAGE(M32:S32)</f>
        <v>0.96842295594802164</v>
      </c>
      <c r="X32">
        <f t="shared" ref="X32:AC32" si="1">(B4-T4)/B4</f>
        <v>0.67609906596907365</v>
      </c>
      <c r="Y32">
        <f t="shared" si="1"/>
        <v>0.84792177521118384</v>
      </c>
      <c r="Z32">
        <f t="shared" si="1"/>
        <v>0.84315533002055465</v>
      </c>
      <c r="AA32">
        <f t="shared" si="1"/>
        <v>0.93371142028256759</v>
      </c>
      <c r="AB32">
        <f t="shared" si="1"/>
        <v>0.9778921826281346</v>
      </c>
      <c r="AC32">
        <f t="shared" si="1"/>
        <v>0.98528033466643239</v>
      </c>
      <c r="AD32" s="4">
        <f>AVERAGE(X32:AC32)</f>
        <v>0.87734335146299125</v>
      </c>
    </row>
    <row r="33" spans="4:30" x14ac:dyDescent="0.3">
      <c r="D33" s="2"/>
    </row>
    <row r="36" spans="4:30" x14ac:dyDescent="0.3">
      <c r="L36" s="2"/>
      <c r="M36" s="2">
        <f t="shared" ref="M36:Q36" si="2">(B4-K4)/K4</f>
        <v>10.302850492039886</v>
      </c>
      <c r="N36" s="2">
        <f t="shared" si="2"/>
        <v>22.712887800585644</v>
      </c>
      <c r="O36" s="2">
        <f t="shared" si="2"/>
        <v>26.005254749358109</v>
      </c>
      <c r="P36" s="2">
        <f t="shared" si="2"/>
        <v>69.624008601117083</v>
      </c>
      <c r="Q36" s="2">
        <f t="shared" si="2"/>
        <v>219.773492654189</v>
      </c>
      <c r="R36" s="2"/>
      <c r="S36" s="2">
        <f>(G4-P4)/P4</f>
        <v>321.68515125108252</v>
      </c>
      <c r="T36" s="2">
        <f>(H4-Q4)/Q4</f>
        <v>341.96323128345506</v>
      </c>
      <c r="X36" s="2">
        <f t="shared" ref="X36:AD36" si="3">(B4-T4)/T4</f>
        <v>2.0873637428428014</v>
      </c>
      <c r="Y36" s="2">
        <f t="shared" si="3"/>
        <v>5.5755633417516046</v>
      </c>
      <c r="Z36" s="2">
        <f t="shared" si="3"/>
        <v>5.3757346687716661</v>
      </c>
      <c r="AA36" s="2">
        <f t="shared" si="3"/>
        <v>14.085554770711473</v>
      </c>
      <c r="AB36" s="2">
        <f t="shared" si="3"/>
        <v>44.23286868076854</v>
      </c>
      <c r="AC36" s="2">
        <f t="shared" si="3"/>
        <v>66.936327174473718</v>
      </c>
      <c r="AD36" s="2">
        <f t="shared" si="3"/>
        <v>131.33211153228638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ED80D-1FFC-4B2F-BCEF-819117E61827}">
  <dimension ref="A1:I64"/>
  <sheetViews>
    <sheetView zoomScale="85" zoomScaleNormal="85" workbookViewId="0">
      <selection activeCell="I64" activeCellId="1" sqref="H64 I64"/>
    </sheetView>
  </sheetViews>
  <sheetFormatPr defaultRowHeight="14.4" x14ac:dyDescent="0.3"/>
  <cols>
    <col min="1" max="1" width="26.44140625" bestFit="1" customWidth="1"/>
    <col min="2" max="4" width="14.44140625" bestFit="1" customWidth="1"/>
  </cols>
  <sheetData>
    <row r="1" spans="1:4" ht="18" x14ac:dyDescent="0.35">
      <c r="A1" s="7" t="s">
        <v>11</v>
      </c>
      <c r="B1" s="7" t="s">
        <v>9</v>
      </c>
      <c r="C1" s="7" t="s">
        <v>10</v>
      </c>
      <c r="D1" s="7" t="s">
        <v>12</v>
      </c>
    </row>
    <row r="2" spans="1:4" x14ac:dyDescent="0.3">
      <c r="B2">
        <v>77.552748834100996</v>
      </c>
      <c r="C2">
        <v>0.408255574249</v>
      </c>
      <c r="D2">
        <v>1.674843791072</v>
      </c>
    </row>
    <row r="3" spans="1:4" x14ac:dyDescent="0.3">
      <c r="B3">
        <v>132.59328535419201</v>
      </c>
      <c r="C3">
        <v>0.50833333333499997</v>
      </c>
      <c r="D3">
        <v>1.6131217457360001</v>
      </c>
    </row>
    <row r="4" spans="1:4" x14ac:dyDescent="0.3">
      <c r="B4">
        <v>0.61000000000200005</v>
      </c>
      <c r="C4">
        <v>0.40736063949700002</v>
      </c>
      <c r="D4">
        <v>1.9290386110440001</v>
      </c>
    </row>
    <row r="5" spans="1:4" x14ac:dyDescent="0.3">
      <c r="B5">
        <v>106.117938129187</v>
      </c>
      <c r="C5">
        <v>0.50833333333499997</v>
      </c>
      <c r="D5">
        <v>1.8331075058940001</v>
      </c>
    </row>
    <row r="6" spans="1:4" x14ac:dyDescent="0.3">
      <c r="B6">
        <v>0.50833333333499997</v>
      </c>
      <c r="C6">
        <v>0.40781291242099998</v>
      </c>
      <c r="D6">
        <v>1.726893574335</v>
      </c>
    </row>
    <row r="7" spans="1:4" x14ac:dyDescent="0.3">
      <c r="B7">
        <v>0.50833333333499997</v>
      </c>
      <c r="C7">
        <v>0.406666666668</v>
      </c>
      <c r="D7">
        <v>1.53707405849</v>
      </c>
    </row>
    <row r="8" spans="1:4" x14ac:dyDescent="0.3">
      <c r="B8">
        <v>231.46499484135401</v>
      </c>
      <c r="C8">
        <v>0.40666666667000001</v>
      </c>
      <c r="D8">
        <v>1.8061591923889999</v>
      </c>
    </row>
    <row r="9" spans="1:4" x14ac:dyDescent="0.3">
      <c r="B9">
        <v>37.768497183866998</v>
      </c>
      <c r="C9">
        <v>0.50833333333499997</v>
      </c>
      <c r="D9">
        <v>1.3481723490099999</v>
      </c>
    </row>
    <row r="10" spans="1:4" x14ac:dyDescent="0.3">
      <c r="B10">
        <v>0.50833333333499997</v>
      </c>
      <c r="C10">
        <v>0.40728345526900001</v>
      </c>
      <c r="D10">
        <v>1.7487532856150001</v>
      </c>
    </row>
    <row r="11" spans="1:4" x14ac:dyDescent="0.3">
      <c r="B11">
        <v>159.24149484771701</v>
      </c>
      <c r="C11">
        <v>0.406666666668</v>
      </c>
      <c r="D11">
        <v>1.9171938552800001</v>
      </c>
    </row>
    <row r="12" spans="1:4" x14ac:dyDescent="0.3">
      <c r="B12">
        <v>59.959975171487997</v>
      </c>
      <c r="C12">
        <v>0.50878415680300004</v>
      </c>
      <c r="D12">
        <v>1.727752591727</v>
      </c>
    </row>
    <row r="13" spans="1:4" x14ac:dyDescent="0.3">
      <c r="B13">
        <v>65.911153211772998</v>
      </c>
      <c r="C13">
        <v>0.40767251090500001</v>
      </c>
      <c r="D13">
        <v>1.8176014621809999</v>
      </c>
    </row>
    <row r="14" spans="1:4" x14ac:dyDescent="0.3">
      <c r="B14">
        <v>187.42766439342</v>
      </c>
      <c r="C14">
        <v>0.41018216037999999</v>
      </c>
      <c r="D14">
        <v>1.8139343891619999</v>
      </c>
    </row>
    <row r="15" spans="1:4" x14ac:dyDescent="0.3">
      <c r="B15">
        <v>96.496597888729994</v>
      </c>
      <c r="C15">
        <v>0.50922963020400003</v>
      </c>
      <c r="D15">
        <v>1.7751175792280001</v>
      </c>
    </row>
    <row r="16" spans="1:4" x14ac:dyDescent="0.3">
      <c r="B16">
        <v>0.50833333333499997</v>
      </c>
      <c r="C16">
        <v>0.50845557031599997</v>
      </c>
      <c r="D16">
        <v>1.8720210601709999</v>
      </c>
    </row>
    <row r="17" spans="2:4" x14ac:dyDescent="0.3">
      <c r="B17">
        <v>93.088975306747002</v>
      </c>
      <c r="C17">
        <v>0.50833333333499997</v>
      </c>
      <c r="D17">
        <v>1.850205428367</v>
      </c>
    </row>
    <row r="18" spans="2:4" x14ac:dyDescent="0.3">
      <c r="B18">
        <v>25.644209351699999</v>
      </c>
      <c r="C18">
        <v>0.406666666668</v>
      </c>
      <c r="D18">
        <v>1.886425783357</v>
      </c>
    </row>
    <row r="19" spans="2:4" x14ac:dyDescent="0.3">
      <c r="B19">
        <v>146.686686150822</v>
      </c>
      <c r="C19">
        <v>0.40666666667000001</v>
      </c>
      <c r="D19">
        <v>1.873293010841</v>
      </c>
    </row>
    <row r="20" spans="2:4" x14ac:dyDescent="0.3">
      <c r="B20">
        <v>126.28601949976699</v>
      </c>
      <c r="C20">
        <v>0.50833333333499997</v>
      </c>
      <c r="D20">
        <v>1.7962052192189999</v>
      </c>
    </row>
    <row r="21" spans="2:4" x14ac:dyDescent="0.3">
      <c r="B21">
        <v>6.8681103691379999</v>
      </c>
      <c r="D21">
        <v>1.7248043782810001</v>
      </c>
    </row>
    <row r="22" spans="2:4" x14ac:dyDescent="0.3">
      <c r="B22">
        <v>206.180580524639</v>
      </c>
      <c r="D22">
        <v>1.8103600310379999</v>
      </c>
    </row>
    <row r="23" spans="2:4" x14ac:dyDescent="0.3">
      <c r="B23">
        <v>108.935763302745</v>
      </c>
      <c r="D23">
        <v>1.9639995861290001</v>
      </c>
    </row>
    <row r="24" spans="2:4" x14ac:dyDescent="0.3">
      <c r="B24">
        <v>0.61000000000200005</v>
      </c>
      <c r="D24">
        <v>1.8158170013020001</v>
      </c>
    </row>
    <row r="25" spans="2:4" x14ac:dyDescent="0.3">
      <c r="B25">
        <v>57.004984865182003</v>
      </c>
      <c r="D25">
        <v>1.8030894014679999</v>
      </c>
    </row>
    <row r="26" spans="2:4" x14ac:dyDescent="0.3">
      <c r="B26">
        <v>0.406666666668</v>
      </c>
      <c r="D26">
        <v>1.696682396957</v>
      </c>
    </row>
    <row r="27" spans="2:4" x14ac:dyDescent="0.3">
      <c r="B27">
        <v>81.924129276520006</v>
      </c>
      <c r="D27">
        <v>1.7145619581639999</v>
      </c>
    </row>
    <row r="28" spans="2:4" x14ac:dyDescent="0.3">
      <c r="B28">
        <v>0.50833333333499997</v>
      </c>
      <c r="D28">
        <v>1.8797401009720001</v>
      </c>
    </row>
    <row r="29" spans="2:4" x14ac:dyDescent="0.3">
      <c r="B29">
        <v>172.58504778538099</v>
      </c>
      <c r="D29">
        <v>1.9614644070739999</v>
      </c>
    </row>
    <row r="30" spans="2:4" x14ac:dyDescent="0.3">
      <c r="B30">
        <v>112.22294146845501</v>
      </c>
      <c r="D30">
        <v>1.9637167072349999</v>
      </c>
    </row>
    <row r="31" spans="2:4" x14ac:dyDescent="0.3">
      <c r="B31">
        <v>82.493223301520004</v>
      </c>
      <c r="D31">
        <v>1.967194162028</v>
      </c>
    </row>
    <row r="32" spans="2:4" x14ac:dyDescent="0.3">
      <c r="B32">
        <v>0.50833333333499997</v>
      </c>
      <c r="D32">
        <v>1.764033215385</v>
      </c>
    </row>
    <row r="33" spans="2:4" x14ac:dyDescent="0.3">
      <c r="B33">
        <v>66.505326795643001</v>
      </c>
      <c r="D33">
        <v>1.809707220055</v>
      </c>
    </row>
    <row r="34" spans="2:4" x14ac:dyDescent="0.3">
      <c r="B34">
        <v>0.50833333333499997</v>
      </c>
      <c r="D34">
        <v>1.858796339907</v>
      </c>
    </row>
    <row r="35" spans="2:4" x14ac:dyDescent="0.3">
      <c r="B35">
        <v>69.807717030917999</v>
      </c>
      <c r="D35">
        <v>1.799679362784</v>
      </c>
    </row>
    <row r="36" spans="2:4" x14ac:dyDescent="0.3">
      <c r="B36">
        <v>247.577805762926</v>
      </c>
      <c r="D36">
        <v>1.841549727986</v>
      </c>
    </row>
    <row r="37" spans="2:4" x14ac:dyDescent="0.3">
      <c r="B37">
        <v>244.51641065726699</v>
      </c>
      <c r="D37">
        <v>1.7612160360269999</v>
      </c>
    </row>
    <row r="38" spans="2:4" x14ac:dyDescent="0.3">
      <c r="B38">
        <v>219.029127908878</v>
      </c>
      <c r="D38">
        <v>1.6850714702489999</v>
      </c>
    </row>
    <row r="39" spans="2:4" x14ac:dyDescent="0.3">
      <c r="B39">
        <v>148.981853841163</v>
      </c>
      <c r="D39">
        <v>1.7138943863289999</v>
      </c>
    </row>
    <row r="40" spans="2:4" x14ac:dyDescent="0.3">
      <c r="B40">
        <v>0.50833333333499997</v>
      </c>
      <c r="D40">
        <v>1.7252054494669999</v>
      </c>
    </row>
    <row r="41" spans="2:4" x14ac:dyDescent="0.3">
      <c r="B41">
        <v>14.368073256500001</v>
      </c>
      <c r="D41">
        <v>1.7889433423079999</v>
      </c>
    </row>
    <row r="42" spans="2:4" x14ac:dyDescent="0.3">
      <c r="B42">
        <v>0.61000000000200005</v>
      </c>
      <c r="D42">
        <v>1.8763443895680001</v>
      </c>
    </row>
    <row r="43" spans="2:4" x14ac:dyDescent="0.3">
      <c r="B43">
        <v>249.06878495392399</v>
      </c>
      <c r="D43">
        <v>1.807917260585</v>
      </c>
    </row>
    <row r="44" spans="2:4" x14ac:dyDescent="0.3">
      <c r="D44">
        <v>1.581761433437</v>
      </c>
    </row>
    <row r="45" spans="2:4" x14ac:dyDescent="0.3">
      <c r="D45">
        <v>1.6580679536139999</v>
      </c>
    </row>
    <row r="46" spans="2:4" x14ac:dyDescent="0.3">
      <c r="D46">
        <v>1.6672101855599999</v>
      </c>
    </row>
    <row r="47" spans="2:4" x14ac:dyDescent="0.3">
      <c r="D47">
        <v>1.8559922550700001</v>
      </c>
    </row>
    <row r="48" spans="2:4" x14ac:dyDescent="0.3">
      <c r="D48">
        <v>1.969459864124</v>
      </c>
    </row>
    <row r="49" spans="2:9" x14ac:dyDescent="0.3">
      <c r="D49">
        <v>1.7873279270589999</v>
      </c>
    </row>
    <row r="50" spans="2:9" x14ac:dyDescent="0.3">
      <c r="D50">
        <v>1.8131713341689999</v>
      </c>
    </row>
    <row r="51" spans="2:9" x14ac:dyDescent="0.3">
      <c r="D51">
        <v>1.8999536691900001</v>
      </c>
    </row>
    <row r="52" spans="2:9" x14ac:dyDescent="0.3">
      <c r="D52">
        <v>1.6895376699769999</v>
      </c>
    </row>
    <row r="54" spans="2:9" x14ac:dyDescent="0.3">
      <c r="B54">
        <v>86.681269999999998</v>
      </c>
      <c r="C54">
        <v>0.45000190000000001</v>
      </c>
      <c r="D54">
        <v>1.7882979999999999</v>
      </c>
    </row>
    <row r="55" spans="2:9" x14ac:dyDescent="0.3">
      <c r="B55">
        <v>81.924459999999996</v>
      </c>
      <c r="C55">
        <v>5.1275830000000001E-2</v>
      </c>
      <c r="D55">
        <v>0.1184438</v>
      </c>
    </row>
    <row r="56" spans="2:9" x14ac:dyDescent="0.3">
      <c r="B56">
        <v>16.056899999999999</v>
      </c>
      <c r="C56">
        <v>1.0049880000000001E-2</v>
      </c>
      <c r="D56">
        <v>2.321455E-2</v>
      </c>
    </row>
    <row r="57" spans="2:9" x14ac:dyDescent="0.3">
      <c r="B57">
        <v>0</v>
      </c>
      <c r="C57">
        <v>19</v>
      </c>
      <c r="D57">
        <v>2</v>
      </c>
    </row>
    <row r="58" spans="2:9" x14ac:dyDescent="0.3">
      <c r="B58">
        <v>42</v>
      </c>
      <c r="C58">
        <v>0</v>
      </c>
      <c r="D58">
        <v>49</v>
      </c>
    </row>
    <row r="64" spans="2:9" x14ac:dyDescent="0.3">
      <c r="H64" s="11">
        <f>(B54-C54)/C54</f>
        <v>191.62423114213516</v>
      </c>
      <c r="I64" s="11">
        <f>(B54-D54)/D54</f>
        <v>47.471378931251955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7D066-7EAF-4F60-9AB6-0801A04E18F0}">
  <dimension ref="B3:H21"/>
  <sheetViews>
    <sheetView workbookViewId="0">
      <selection activeCell="I22" sqref="I22"/>
    </sheetView>
  </sheetViews>
  <sheetFormatPr defaultRowHeight="14.4" x14ac:dyDescent="0.3"/>
  <cols>
    <col min="2" max="3" width="11.33203125" bestFit="1" customWidth="1"/>
    <col min="7" max="7" width="10.44140625" bestFit="1" customWidth="1"/>
  </cols>
  <sheetData>
    <row r="3" spans="2:8" x14ac:dyDescent="0.3">
      <c r="B3" t="s">
        <v>1</v>
      </c>
      <c r="C3" t="s">
        <v>2</v>
      </c>
      <c r="G3" t="s">
        <v>1</v>
      </c>
      <c r="H3" t="s">
        <v>2</v>
      </c>
    </row>
    <row r="4" spans="2:8" x14ac:dyDescent="0.3">
      <c r="B4" s="4">
        <v>0.96842295594802164</v>
      </c>
      <c r="C4" s="4">
        <v>0.87734335146299125</v>
      </c>
      <c r="G4" s="10">
        <v>111.6839409247287</v>
      </c>
      <c r="H4" s="10">
        <v>23.04890206321997</v>
      </c>
    </row>
    <row r="5" spans="2:8" x14ac:dyDescent="0.3">
      <c r="B5" s="4">
        <v>0.99549751343607307</v>
      </c>
      <c r="C5" s="4">
        <v>0.97862039409994173</v>
      </c>
      <c r="G5" s="10">
        <v>221.11440600810576</v>
      </c>
      <c r="H5" s="10">
        <v>45.810920436814712</v>
      </c>
    </row>
    <row r="6" spans="2:8" x14ac:dyDescent="0.3">
      <c r="B6" s="4">
        <v>0.98232077183433775</v>
      </c>
      <c r="C6" s="4">
        <v>0.95796251894277984</v>
      </c>
      <c r="G6" s="10">
        <v>140.04109562187443</v>
      </c>
      <c r="H6" s="10">
        <v>34.950992209812767</v>
      </c>
    </row>
    <row r="7" spans="2:8" x14ac:dyDescent="0.3">
      <c r="B7" s="4">
        <v>0.99561307492040907</v>
      </c>
      <c r="C7" s="4">
        <v>0.98142149133671075</v>
      </c>
      <c r="G7" s="10">
        <v>1931.4261550060626</v>
      </c>
      <c r="H7" s="10">
        <v>138.58895661206944</v>
      </c>
    </row>
    <row r="8" spans="2:8" x14ac:dyDescent="0.3">
      <c r="B8" s="4">
        <v>0.99502468531653265</v>
      </c>
      <c r="C8" s="4">
        <v>0.96943795622675299</v>
      </c>
      <c r="G8" s="10">
        <v>202.29037827167042</v>
      </c>
      <c r="H8" s="10">
        <v>17.250707378714413</v>
      </c>
    </row>
    <row r="9" spans="2:8" x14ac:dyDescent="0.3">
      <c r="B9" s="4">
        <v>0.99548339080281867</v>
      </c>
      <c r="C9" s="4">
        <v>0.98092928545884051</v>
      </c>
      <c r="G9" s="10">
        <v>8904.8897656205681</v>
      </c>
      <c r="H9" s="10">
        <v>1856.8117223032809</v>
      </c>
    </row>
    <row r="10" spans="2:8" x14ac:dyDescent="0.3">
      <c r="B10" s="4">
        <v>0.99139501956752163</v>
      </c>
      <c r="C10" s="4">
        <v>0.96547558572762016</v>
      </c>
      <c r="G10" s="10">
        <v>142.97327896871067</v>
      </c>
      <c r="H10" s="10">
        <v>36.140545317566875</v>
      </c>
    </row>
    <row r="11" spans="2:8" x14ac:dyDescent="0.3">
      <c r="B11" s="5">
        <f>AVERAGE(B4:B10)</f>
        <v>0.98910820168938773</v>
      </c>
      <c r="C11" s="5">
        <f>AVERAGE(C4:C10)</f>
        <v>0.95874151189366241</v>
      </c>
      <c r="G11" s="11">
        <v>191.62423114213516</v>
      </c>
      <c r="H11" s="11">
        <v>47.471378931251955</v>
      </c>
    </row>
    <row r="12" spans="2:8" x14ac:dyDescent="0.3">
      <c r="G12" s="12">
        <f>AVERAGE(G4:G11)</f>
        <v>1480.7554064454821</v>
      </c>
      <c r="H12" s="12">
        <f>AVERAGE(H4:H11)</f>
        <v>275.00926565659131</v>
      </c>
    </row>
    <row r="18" spans="7:8" x14ac:dyDescent="0.3">
      <c r="H18" s="3"/>
    </row>
    <row r="19" spans="7:8" x14ac:dyDescent="0.3">
      <c r="H19" s="3"/>
    </row>
    <row r="21" spans="7:8" x14ac:dyDescent="0.3">
      <c r="G21" s="2"/>
      <c r="H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16289-8C12-498E-A0E3-71650F3444CE}">
  <dimension ref="C7:P33"/>
  <sheetViews>
    <sheetView topLeftCell="A10" zoomScale="85" zoomScaleNormal="85" workbookViewId="0">
      <selection activeCell="P33" activeCellId="1" sqref="J33 P33"/>
    </sheetView>
  </sheetViews>
  <sheetFormatPr defaultRowHeight="14.4" x14ac:dyDescent="0.3"/>
  <sheetData>
    <row r="7" spans="3:16" x14ac:dyDescent="0.3">
      <c r="C7">
        <v>123.28440000000001</v>
      </c>
      <c r="D7">
        <v>125.0831</v>
      </c>
      <c r="E7">
        <v>123.7932</v>
      </c>
      <c r="F7">
        <v>125.9819</v>
      </c>
      <c r="H7">
        <v>0.55842029999999998</v>
      </c>
      <c r="I7">
        <v>0.56301060000000003</v>
      </c>
      <c r="J7">
        <v>0.56156090000000003</v>
      </c>
      <c r="K7">
        <v>0.55974290000000004</v>
      </c>
      <c r="M7">
        <v>2.725549</v>
      </c>
      <c r="N7">
        <v>2.5604179999999999</v>
      </c>
      <c r="O7">
        <v>2.6806939999999999</v>
      </c>
      <c r="P7">
        <v>2.681683</v>
      </c>
    </row>
    <row r="8" spans="3:16" x14ac:dyDescent="0.3">
      <c r="C8">
        <v>89.575879999999998</v>
      </c>
      <c r="D8">
        <v>94.217230000000001</v>
      </c>
      <c r="E8">
        <v>100.01649999999999</v>
      </c>
      <c r="F8">
        <v>110.54300000000001</v>
      </c>
      <c r="H8">
        <v>8.6106790000000002E-2</v>
      </c>
      <c r="I8">
        <v>8.2774249999999994E-2</v>
      </c>
      <c r="J8">
        <v>8.7386060000000002E-2</v>
      </c>
      <c r="K8">
        <v>8.5707710000000006E-2</v>
      </c>
      <c r="M8">
        <v>0.19776189999999999</v>
      </c>
      <c r="N8">
        <v>0.2378931</v>
      </c>
      <c r="O8">
        <v>0.30062179999999999</v>
      </c>
      <c r="P8">
        <v>0.27015139999999999</v>
      </c>
    </row>
    <row r="9" spans="3:16" x14ac:dyDescent="0.3">
      <c r="C9">
        <v>17.556550000000001</v>
      </c>
      <c r="D9">
        <v>18.466239999999999</v>
      </c>
      <c r="E9">
        <v>19.602869999999999</v>
      </c>
      <c r="F9">
        <v>21.66602</v>
      </c>
      <c r="H9">
        <v>1.6876619999999998E-2</v>
      </c>
      <c r="I9">
        <v>1.6223459999999999E-2</v>
      </c>
      <c r="J9">
        <v>1.712735E-2</v>
      </c>
      <c r="K9">
        <v>1.6798400000000002E-2</v>
      </c>
      <c r="M9">
        <v>3.8760629999999997E-2</v>
      </c>
      <c r="N9">
        <v>4.6626189999999998E-2</v>
      </c>
      <c r="O9">
        <v>5.8920790000000001E-2</v>
      </c>
      <c r="P9">
        <v>5.2948710000000003E-2</v>
      </c>
    </row>
    <row r="30" spans="6:16" x14ac:dyDescent="0.3">
      <c r="F30">
        <f>(C7-H7)/C7</f>
        <v>0.99547047071648975</v>
      </c>
      <c r="G30">
        <f>(D7-I7)/D7</f>
        <v>0.99549890752627657</v>
      </c>
      <c r="H30">
        <f>(E7-J7)/E7</f>
        <v>0.99546371771632036</v>
      </c>
      <c r="I30">
        <f>(F7-K7)/F7</f>
        <v>0.99555695778520559</v>
      </c>
      <c r="J30" s="4">
        <f>AVERAGE(F30:I30)</f>
        <v>0.99549751343607307</v>
      </c>
      <c r="L30">
        <f>(C7-M7)/C7</f>
        <v>0.9778921826281346</v>
      </c>
      <c r="M30">
        <f>(D7-N7)/D7</f>
        <v>0.97953026428030643</v>
      </c>
      <c r="N30">
        <f>(E7-O7)/E7</f>
        <v>0.97834538569162122</v>
      </c>
      <c r="O30">
        <f>(F7-P7)/F7</f>
        <v>0.97871374379970455</v>
      </c>
      <c r="P30" s="4">
        <f>AVERAGE(L30:O30)</f>
        <v>0.97862039409994173</v>
      </c>
    </row>
    <row r="33" spans="6:16" x14ac:dyDescent="0.3">
      <c r="F33" s="2">
        <f>(C7-H7)/H7</f>
        <v>219.773492654189</v>
      </c>
      <c r="G33" s="2">
        <f t="shared" ref="G33:I33" si="0">(D7-I7)/I7</f>
        <v>221.16828599674676</v>
      </c>
      <c r="H33" s="2">
        <f t="shared" si="0"/>
        <v>219.44483510158915</v>
      </c>
      <c r="I33" s="2">
        <f t="shared" si="0"/>
        <v>224.0710102798981</v>
      </c>
      <c r="J33" s="10">
        <f>AVERAGE(F33:I33)</f>
        <v>221.11440600810576</v>
      </c>
      <c r="L33" s="2">
        <f>(C7-M7)/M7</f>
        <v>44.23286868076854</v>
      </c>
      <c r="M33" s="2">
        <f t="shared" ref="M33:O33" si="1">(D7-N7)/N7</f>
        <v>47.85260922240041</v>
      </c>
      <c r="N33" s="2">
        <f t="shared" si="1"/>
        <v>45.179534105720386</v>
      </c>
      <c r="O33" s="2">
        <f t="shared" si="1"/>
        <v>45.978669738369518</v>
      </c>
      <c r="P33" s="10">
        <f>AVERAGE(L33:O33)</f>
        <v>45.810920436814712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BCAD-CACF-4C45-B6AB-C5660DFC9901}">
  <dimension ref="C4:W45"/>
  <sheetViews>
    <sheetView topLeftCell="I16" workbookViewId="0">
      <selection activeCell="W32" activeCellId="1" sqref="N32 W32"/>
    </sheetView>
  </sheetViews>
  <sheetFormatPr defaultRowHeight="14.4" x14ac:dyDescent="0.3"/>
  <sheetData>
    <row r="4" spans="3:22" x14ac:dyDescent="0.3">
      <c r="C4">
        <v>662.98609999999996</v>
      </c>
      <c r="D4">
        <v>137.4314</v>
      </c>
      <c r="E4">
        <v>115.2535</v>
      </c>
      <c r="F4">
        <v>134.89850000000001</v>
      </c>
      <c r="G4">
        <v>110.6014</v>
      </c>
      <c r="H4">
        <v>108.24890000000001</v>
      </c>
      <c r="J4">
        <v>25.52365</v>
      </c>
      <c r="K4">
        <v>6.4975569999999996</v>
      </c>
      <c r="L4">
        <v>0.66965779999999997</v>
      </c>
      <c r="M4">
        <v>0.56594319999999998</v>
      </c>
      <c r="N4">
        <v>0.5631351</v>
      </c>
      <c r="O4">
        <v>0.56306769999999995</v>
      </c>
      <c r="Q4">
        <v>0</v>
      </c>
      <c r="R4">
        <v>15.92408</v>
      </c>
      <c r="S4">
        <v>2.9590869999999998</v>
      </c>
      <c r="T4">
        <v>2.7081110000000002</v>
      </c>
      <c r="U4">
        <v>2.665816</v>
      </c>
      <c r="V4">
        <v>2.648355</v>
      </c>
    </row>
    <row r="5" spans="3:22" x14ac:dyDescent="0.3">
      <c r="C5">
        <v>441.16059999999999</v>
      </c>
      <c r="D5">
        <v>105.7029</v>
      </c>
      <c r="E5">
        <v>105.91970000000001</v>
      </c>
      <c r="F5">
        <v>87.82611</v>
      </c>
      <c r="G5">
        <v>91.679389999999998</v>
      </c>
      <c r="H5">
        <v>86.355999999999995</v>
      </c>
      <c r="J5">
        <v>17.745239999999999</v>
      </c>
      <c r="K5">
        <v>3.4221140000000001</v>
      </c>
      <c r="L5">
        <v>0.1135939</v>
      </c>
      <c r="M5">
        <v>8.1441529999999998E-2</v>
      </c>
      <c r="N5">
        <v>8.1241220000000003E-2</v>
      </c>
      <c r="O5">
        <v>8.1231280000000003E-2</v>
      </c>
      <c r="Q5">
        <v>0</v>
      </c>
      <c r="R5">
        <v>11.01056</v>
      </c>
      <c r="S5">
        <v>0.27543210000000001</v>
      </c>
      <c r="T5">
        <v>0.2349957</v>
      </c>
      <c r="U5">
        <v>0.22864609999999999</v>
      </c>
      <c r="V5">
        <v>0.21315029999999999</v>
      </c>
    </row>
    <row r="6" spans="3:22" x14ac:dyDescent="0.3">
      <c r="C6">
        <v>86.465900000000005</v>
      </c>
      <c r="D6">
        <v>20.717390000000002</v>
      </c>
      <c r="E6">
        <v>20.759879999999999</v>
      </c>
      <c r="F6">
        <v>17.2136</v>
      </c>
      <c r="G6">
        <v>17.968830000000001</v>
      </c>
      <c r="H6">
        <v>16.925460000000001</v>
      </c>
      <c r="J6">
        <v>3.478002</v>
      </c>
      <c r="K6">
        <v>0.67072209999999999</v>
      </c>
      <c r="L6">
        <v>2.2263999999999999E-2</v>
      </c>
      <c r="M6">
        <v>1.5962250000000001E-2</v>
      </c>
      <c r="N6">
        <v>1.5922990000000001E-2</v>
      </c>
      <c r="O6">
        <v>1.5921040000000001E-2</v>
      </c>
      <c r="Q6">
        <v>0</v>
      </c>
      <c r="R6">
        <v>2.1580300000000001</v>
      </c>
      <c r="S6">
        <v>5.3983700000000003E-2</v>
      </c>
      <c r="T6">
        <v>4.6058309999999998E-2</v>
      </c>
      <c r="U6">
        <v>4.4813810000000003E-2</v>
      </c>
      <c r="V6">
        <v>4.1776679999999997E-2</v>
      </c>
    </row>
    <row r="7" spans="3:22" x14ac:dyDescent="0.3">
      <c r="C7">
        <v>1</v>
      </c>
      <c r="D7">
        <v>3</v>
      </c>
      <c r="E7">
        <v>0</v>
      </c>
      <c r="F7">
        <v>1</v>
      </c>
      <c r="G7">
        <v>1</v>
      </c>
      <c r="H7">
        <v>1</v>
      </c>
      <c r="J7">
        <v>100</v>
      </c>
      <c r="K7">
        <v>99</v>
      </c>
      <c r="L7">
        <v>100</v>
      </c>
      <c r="M7">
        <v>100</v>
      </c>
      <c r="N7">
        <v>100</v>
      </c>
      <c r="O7">
        <v>100</v>
      </c>
      <c r="Q7">
        <v>0</v>
      </c>
      <c r="R7">
        <v>19</v>
      </c>
      <c r="S7">
        <v>4</v>
      </c>
      <c r="T7">
        <v>4</v>
      </c>
      <c r="U7">
        <v>6</v>
      </c>
      <c r="V7">
        <v>4</v>
      </c>
    </row>
    <row r="8" spans="3:22" x14ac:dyDescent="0.3">
      <c r="C8">
        <v>99</v>
      </c>
      <c r="D8">
        <v>97</v>
      </c>
      <c r="E8">
        <v>100</v>
      </c>
      <c r="F8">
        <v>99</v>
      </c>
      <c r="G8">
        <v>99</v>
      </c>
      <c r="H8">
        <v>99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Q8">
        <v>0</v>
      </c>
      <c r="R8">
        <v>81</v>
      </c>
      <c r="S8">
        <v>96</v>
      </c>
      <c r="T8">
        <v>96</v>
      </c>
      <c r="U8">
        <v>94</v>
      </c>
      <c r="V8">
        <v>96</v>
      </c>
    </row>
    <row r="13" spans="3:22" x14ac:dyDescent="0.3">
      <c r="E13" s="6"/>
    </row>
    <row r="14" spans="3:22" x14ac:dyDescent="0.3">
      <c r="E14" s="6"/>
    </row>
    <row r="15" spans="3:22" x14ac:dyDescent="0.3">
      <c r="E15" s="6"/>
    </row>
    <row r="16" spans="3:22" x14ac:dyDescent="0.3">
      <c r="E16" s="6"/>
    </row>
    <row r="17" spans="5:23" x14ac:dyDescent="0.3">
      <c r="E17" s="6"/>
    </row>
    <row r="18" spans="5:23" x14ac:dyDescent="0.3">
      <c r="E18" s="6"/>
    </row>
    <row r="30" spans="5:23" x14ac:dyDescent="0.3">
      <c r="H30">
        <f t="shared" ref="H30:M30" si="0">(C4-J4)/C4</f>
        <v>0.96150198322408276</v>
      </c>
      <c r="I30">
        <f t="shared" si="0"/>
        <v>0.95272145230274885</v>
      </c>
      <c r="J30">
        <f t="shared" si="0"/>
        <v>0.99418969662526524</v>
      </c>
      <c r="K30">
        <f t="shared" si="0"/>
        <v>0.99580467388443905</v>
      </c>
      <c r="L30">
        <f t="shared" si="0"/>
        <v>0.99490842701810289</v>
      </c>
      <c r="M30">
        <f t="shared" si="0"/>
        <v>0.99479839795138791</v>
      </c>
      <c r="N30" s="4">
        <f>AVERAGE(H30:M30)</f>
        <v>0.98232077183433775</v>
      </c>
      <c r="Q30">
        <f t="shared" ref="Q30:V30" si="1">(C4-Q4)/C4</f>
        <v>1</v>
      </c>
      <c r="R30">
        <f t="shared" si="1"/>
        <v>0.88413070084420298</v>
      </c>
      <c r="S30">
        <f t="shared" si="1"/>
        <v>0.9743254044345725</v>
      </c>
      <c r="T30">
        <f t="shared" si="1"/>
        <v>0.9799248249609892</v>
      </c>
      <c r="U30">
        <f t="shared" si="1"/>
        <v>0.97589708629366345</v>
      </c>
      <c r="V30">
        <f t="shared" si="1"/>
        <v>0.97553457818047118</v>
      </c>
      <c r="W30" s="4">
        <f>AVERAGE(R30:V30)</f>
        <v>0.95796251894277984</v>
      </c>
    </row>
    <row r="32" spans="5:23" x14ac:dyDescent="0.3">
      <c r="H32" s="2">
        <f>(C4-J4)/J4</f>
        <v>24.975364025129636</v>
      </c>
      <c r="I32" s="2">
        <f t="shared" ref="I32:M32" si="2">(D4-K4)/K4</f>
        <v>20.151241920617242</v>
      </c>
      <c r="J32" s="2">
        <f t="shared" si="2"/>
        <v>171.10805279950449</v>
      </c>
      <c r="K32" s="2">
        <f t="shared" si="2"/>
        <v>237.36049271375649</v>
      </c>
      <c r="L32" s="2">
        <f t="shared" si="2"/>
        <v>195.40295907678282</v>
      </c>
      <c r="M32" s="2">
        <f t="shared" si="2"/>
        <v>191.24846319545591</v>
      </c>
      <c r="N32" s="10">
        <f>AVERAGE(H32:M32)</f>
        <v>140.04109562187443</v>
      </c>
      <c r="Q32" s="2">
        <v>0.01</v>
      </c>
      <c r="R32" s="2">
        <f t="shared" ref="R32:V32" si="3">(D4-R4)/R4</f>
        <v>7.6304138135452719</v>
      </c>
      <c r="S32" s="2">
        <f t="shared" si="3"/>
        <v>37.949006906522186</v>
      </c>
      <c r="T32" s="2">
        <f t="shared" si="3"/>
        <v>48.812766168004195</v>
      </c>
      <c r="U32" s="2">
        <f t="shared" si="3"/>
        <v>40.488759914412697</v>
      </c>
      <c r="V32" s="2">
        <f t="shared" si="3"/>
        <v>39.874014246579485</v>
      </c>
      <c r="W32" s="10">
        <f>AVERAGE(R32:V32)</f>
        <v>34.950992209812767</v>
      </c>
    </row>
    <row r="40" spans="16:16" x14ac:dyDescent="0.3">
      <c r="P40" s="6" t="s">
        <v>3</v>
      </c>
    </row>
    <row r="41" spans="16:16" x14ac:dyDescent="0.3">
      <c r="P41" s="6" t="s">
        <v>4</v>
      </c>
    </row>
    <row r="42" spans="16:16" x14ac:dyDescent="0.3">
      <c r="P42" s="6" t="s">
        <v>5</v>
      </c>
    </row>
    <row r="43" spans="16:16" x14ac:dyDescent="0.3">
      <c r="P43" s="6" t="s">
        <v>6</v>
      </c>
    </row>
    <row r="44" spans="16:16" x14ac:dyDescent="0.3">
      <c r="P44" s="6" t="s">
        <v>7</v>
      </c>
    </row>
    <row r="45" spans="16:16" x14ac:dyDescent="0.3">
      <c r="P45" s="6" t="s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78DB4-3557-4910-B8FA-B2B513BB4430}">
  <dimension ref="C3:S32"/>
  <sheetViews>
    <sheetView topLeftCell="A15" zoomScaleNormal="100" workbookViewId="0">
      <selection activeCell="S31" activeCellId="1" sqref="K31 S31"/>
    </sheetView>
  </sheetViews>
  <sheetFormatPr defaultRowHeight="14.4" x14ac:dyDescent="0.3"/>
  <sheetData>
    <row r="3" spans="3:19" x14ac:dyDescent="0.3">
      <c r="C3">
        <v>116.2533</v>
      </c>
      <c r="D3">
        <v>101.62730000000001</v>
      </c>
      <c r="E3">
        <v>123.28440000000001</v>
      </c>
      <c r="F3">
        <v>422.33499999999998</v>
      </c>
      <c r="G3">
        <v>16145.53</v>
      </c>
      <c r="I3">
        <v>1.5498639999999999E-2</v>
      </c>
      <c r="J3">
        <v>6.4777689999999999E-2</v>
      </c>
      <c r="K3">
        <v>0.55842029999999998</v>
      </c>
      <c r="L3">
        <v>5.5994289999999998</v>
      </c>
      <c r="M3">
        <v>54.509079999999997</v>
      </c>
      <c r="O3">
        <v>0.3341519</v>
      </c>
      <c r="P3">
        <v>0.54489860000000001</v>
      </c>
      <c r="Q3">
        <v>2.725549</v>
      </c>
      <c r="R3">
        <v>22.160869999999999</v>
      </c>
      <c r="S3">
        <v>162.68870000000001</v>
      </c>
    </row>
    <row r="4" spans="3:19" x14ac:dyDescent="0.3">
      <c r="C4">
        <v>78.95147</v>
      </c>
      <c r="D4">
        <v>76.620350000000002</v>
      </c>
      <c r="E4">
        <v>89.575879999999998</v>
      </c>
      <c r="F4">
        <v>278.93889999999999</v>
      </c>
      <c r="G4">
        <v>14748.89</v>
      </c>
      <c r="I4">
        <v>2.197105E-3</v>
      </c>
      <c r="J4">
        <v>1.088649E-2</v>
      </c>
      <c r="K4">
        <v>8.6106790000000002E-2</v>
      </c>
      <c r="L4">
        <v>0.78107190000000004</v>
      </c>
      <c r="M4">
        <v>7.4378399999999996</v>
      </c>
      <c r="O4">
        <v>3.8147750000000001E-2</v>
      </c>
      <c r="P4">
        <v>3.9337990000000003E-2</v>
      </c>
      <c r="Q4">
        <v>0.19776189999999999</v>
      </c>
      <c r="R4">
        <v>7.0438409999999996</v>
      </c>
      <c r="S4">
        <v>98.61591</v>
      </c>
    </row>
    <row r="5" spans="3:19" x14ac:dyDescent="0.3">
      <c r="C5">
        <v>15.4742</v>
      </c>
      <c r="D5">
        <v>15.01731</v>
      </c>
      <c r="E5">
        <v>17.556550000000001</v>
      </c>
      <c r="F5">
        <v>54.671019999999999</v>
      </c>
      <c r="G5">
        <v>2890.7289999999998</v>
      </c>
      <c r="I5">
        <v>4.3062459999999999E-4</v>
      </c>
      <c r="J5">
        <v>2.1337130000000002E-3</v>
      </c>
      <c r="K5">
        <v>1.6876619999999998E-2</v>
      </c>
      <c r="L5">
        <v>0.15308730000000001</v>
      </c>
      <c r="M5">
        <v>1.4577899999999999</v>
      </c>
      <c r="O5">
        <v>7.4768220000000002E-3</v>
      </c>
      <c r="P5">
        <v>7.7101039999999997E-3</v>
      </c>
      <c r="Q5">
        <v>3.8760629999999997E-2</v>
      </c>
      <c r="R5">
        <v>1.380568</v>
      </c>
      <c r="S5">
        <v>19.32836</v>
      </c>
    </row>
    <row r="6" spans="3:19" x14ac:dyDescent="0.3">
      <c r="C6">
        <v>1</v>
      </c>
      <c r="D6">
        <v>3</v>
      </c>
      <c r="E6">
        <v>3</v>
      </c>
      <c r="F6">
        <v>1</v>
      </c>
      <c r="G6">
        <v>1</v>
      </c>
      <c r="I6">
        <v>100</v>
      </c>
      <c r="J6">
        <v>100</v>
      </c>
      <c r="K6">
        <v>100</v>
      </c>
      <c r="L6">
        <v>100</v>
      </c>
      <c r="M6">
        <v>100</v>
      </c>
      <c r="O6">
        <v>5</v>
      </c>
      <c r="P6">
        <v>3</v>
      </c>
      <c r="Q6">
        <v>5</v>
      </c>
      <c r="R6">
        <v>27</v>
      </c>
      <c r="S6">
        <v>21</v>
      </c>
    </row>
    <row r="7" spans="3:19" x14ac:dyDescent="0.3">
      <c r="C7">
        <v>99</v>
      </c>
      <c r="D7">
        <v>97</v>
      </c>
      <c r="E7">
        <v>97</v>
      </c>
      <c r="F7">
        <v>99</v>
      </c>
      <c r="G7">
        <v>99</v>
      </c>
      <c r="I7">
        <v>0</v>
      </c>
      <c r="J7">
        <v>0</v>
      </c>
      <c r="K7">
        <v>0</v>
      </c>
      <c r="L7">
        <v>0</v>
      </c>
      <c r="M7">
        <v>0</v>
      </c>
      <c r="O7">
        <v>95</v>
      </c>
      <c r="P7">
        <v>97</v>
      </c>
      <c r="Q7">
        <v>95</v>
      </c>
      <c r="R7">
        <v>73</v>
      </c>
      <c r="S7">
        <v>25</v>
      </c>
    </row>
    <row r="14" spans="3:19" x14ac:dyDescent="0.3">
      <c r="R14" t="s">
        <v>0</v>
      </c>
    </row>
    <row r="16" spans="3:19" x14ac:dyDescent="0.3">
      <c r="C16" s="6"/>
    </row>
    <row r="17" spans="3:19" x14ac:dyDescent="0.3">
      <c r="C17" s="6"/>
    </row>
    <row r="18" spans="3:19" x14ac:dyDescent="0.3">
      <c r="C18" s="6"/>
    </row>
    <row r="19" spans="3:19" x14ac:dyDescent="0.3">
      <c r="C19" s="6"/>
    </row>
    <row r="20" spans="3:19" x14ac:dyDescent="0.3">
      <c r="C20" s="6"/>
    </row>
    <row r="29" spans="3:19" x14ac:dyDescent="0.3">
      <c r="F29">
        <f>(C3-I3)/C3</f>
        <v>0.99986668215009811</v>
      </c>
      <c r="G29">
        <f>(D3-J3)/D3</f>
        <v>0.99936259558209262</v>
      </c>
      <c r="H29">
        <f>(E3-K3)/E3</f>
        <v>0.99547047071648975</v>
      </c>
      <c r="I29">
        <f>(F3-L3)/F3</f>
        <v>0.98674173582582547</v>
      </c>
      <c r="J29">
        <f>(G3-M3)/G3</f>
        <v>0.99662389032753962</v>
      </c>
      <c r="K29" s="4">
        <f>AVERAGE(F29:J29)</f>
        <v>0.99561307492040907</v>
      </c>
      <c r="N29">
        <f>(C3-O3)/C3</f>
        <v>0.99712565664802633</v>
      </c>
      <c r="O29">
        <f>(D3-P3)/D3</f>
        <v>0.99463826550543022</v>
      </c>
      <c r="P29">
        <f>(E3-Q3)/E3</f>
        <v>0.9778921826281346</v>
      </c>
      <c r="Q29">
        <f>(F3-R3)/F3</f>
        <v>0.9475277445629654</v>
      </c>
      <c r="R29">
        <f>(G3-S3)/G3</f>
        <v>0.9899236073389972</v>
      </c>
      <c r="S29" s="4">
        <f>AVERAGE(N29:R29)</f>
        <v>0.98142149133671075</v>
      </c>
    </row>
    <row r="31" spans="3:19" x14ac:dyDescent="0.3">
      <c r="F31" s="2">
        <f>(C3-I3)/I3</f>
        <v>7499.8710441690364</v>
      </c>
      <c r="G31" s="2">
        <f t="shared" ref="G31:J31" si="0">(D3-J3)/J3</f>
        <v>1567.8626747881872</v>
      </c>
      <c r="H31" s="2">
        <f t="shared" si="0"/>
        <v>219.773492654189</v>
      </c>
      <c r="I31" s="2">
        <f t="shared" si="0"/>
        <v>74.424654906777107</v>
      </c>
      <c r="J31" s="2">
        <f t="shared" si="0"/>
        <v>295.19890851212313</v>
      </c>
      <c r="K31" s="10">
        <f>AVERAGE(F31:J31)</f>
        <v>1931.4261550060626</v>
      </c>
      <c r="N31" s="2">
        <f>(C3-O3)/O3</f>
        <v>346.90554834492934</v>
      </c>
      <c r="O31" s="2">
        <f t="shared" ref="O31:R31" si="1">(D3-P3)/P3</f>
        <v>185.50681062494931</v>
      </c>
      <c r="P31" s="2">
        <f t="shared" si="1"/>
        <v>44.23286868076854</v>
      </c>
      <c r="Q31" s="2">
        <f t="shared" si="1"/>
        <v>18.057690424608783</v>
      </c>
      <c r="R31" s="2">
        <f t="shared" si="1"/>
        <v>98.241864985091155</v>
      </c>
      <c r="S31" s="10">
        <f>AVERAGE(N31:R31)</f>
        <v>138.58895661206944</v>
      </c>
    </row>
    <row r="32" spans="3:19" x14ac:dyDescent="0.3">
      <c r="N32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7947A-A8E4-4A23-8CE5-CEE211D032C2}">
  <dimension ref="A4:V31"/>
  <sheetViews>
    <sheetView topLeftCell="A15" zoomScaleNormal="100" workbookViewId="0">
      <selection activeCell="T31" activeCellId="1" sqref="K31 T31"/>
    </sheetView>
  </sheetViews>
  <sheetFormatPr defaultRowHeight="14.4" x14ac:dyDescent="0.3"/>
  <sheetData>
    <row r="4" spans="1:22" x14ac:dyDescent="0.3">
      <c r="C4">
        <v>123.28440000000001</v>
      </c>
      <c r="D4">
        <v>107.69589999999999</v>
      </c>
      <c r="E4">
        <v>103.89</v>
      </c>
      <c r="F4">
        <v>100.7931</v>
      </c>
      <c r="G4">
        <v>132.14269999999999</v>
      </c>
      <c r="H4">
        <v>123.17959999999999</v>
      </c>
      <c r="J4">
        <v>0.55842029999999998</v>
      </c>
      <c r="K4">
        <v>0.56645909999999999</v>
      </c>
      <c r="L4">
        <v>0.57054859999999996</v>
      </c>
      <c r="M4">
        <v>0.57361030000000002</v>
      </c>
      <c r="N4">
        <v>0.56567979999999995</v>
      </c>
      <c r="O4">
        <v>0.566492</v>
      </c>
      <c r="Q4">
        <v>8.9024370000000008</v>
      </c>
      <c r="R4">
        <v>2.725549</v>
      </c>
      <c r="S4">
        <v>2.6356850000000001</v>
      </c>
      <c r="T4">
        <v>2.4702259999999998</v>
      </c>
      <c r="U4">
        <v>2.419724</v>
      </c>
      <c r="V4">
        <v>2.1759149999999998</v>
      </c>
    </row>
    <row r="5" spans="1:22" x14ac:dyDescent="0.3">
      <c r="C5">
        <v>89.575879999999998</v>
      </c>
      <c r="D5">
        <v>91.956720000000004</v>
      </c>
      <c r="E5">
        <v>81.323480000000004</v>
      </c>
      <c r="F5">
        <v>82.103859999999997</v>
      </c>
      <c r="G5">
        <v>92.446370000000002</v>
      </c>
      <c r="H5">
        <v>86.199060000000003</v>
      </c>
      <c r="J5">
        <v>8.6106790000000002E-2</v>
      </c>
      <c r="K5">
        <v>8.330079E-2</v>
      </c>
      <c r="L5">
        <v>8.160212E-2</v>
      </c>
      <c r="M5">
        <v>8.7342980000000001E-2</v>
      </c>
      <c r="N5">
        <v>8.4771239999999998E-2</v>
      </c>
      <c r="O5">
        <v>7.4006550000000004E-2</v>
      </c>
      <c r="Q5">
        <v>4.0611959999999998</v>
      </c>
      <c r="R5">
        <v>0.19776189999999999</v>
      </c>
      <c r="S5">
        <v>0.28724640000000001</v>
      </c>
      <c r="T5">
        <v>0.45482089999999997</v>
      </c>
      <c r="U5">
        <v>0.4174428</v>
      </c>
      <c r="V5">
        <v>0.61254810000000004</v>
      </c>
    </row>
    <row r="6" spans="1:22" x14ac:dyDescent="0.3">
      <c r="C6">
        <v>17.556550000000001</v>
      </c>
      <c r="D6">
        <v>18.02319</v>
      </c>
      <c r="E6">
        <v>15.939109999999999</v>
      </c>
      <c r="F6">
        <v>16.09206</v>
      </c>
      <c r="G6">
        <v>18.119160000000001</v>
      </c>
      <c r="H6">
        <v>16.89471</v>
      </c>
      <c r="J6">
        <v>1.6876619999999998E-2</v>
      </c>
      <c r="K6">
        <v>1.632666E-2</v>
      </c>
      <c r="L6">
        <v>1.5993719999999999E-2</v>
      </c>
      <c r="M6">
        <v>1.7118910000000001E-2</v>
      </c>
      <c r="N6">
        <v>1.6614859999999999E-2</v>
      </c>
      <c r="O6">
        <v>1.450502E-2</v>
      </c>
      <c r="Q6">
        <v>0.79597989999999996</v>
      </c>
      <c r="R6">
        <v>3.8760629999999997E-2</v>
      </c>
      <c r="S6">
        <v>5.6299259999999997E-2</v>
      </c>
      <c r="T6">
        <v>8.9143260000000002E-2</v>
      </c>
      <c r="U6">
        <v>8.1817290000000001E-2</v>
      </c>
      <c r="V6">
        <v>0.1200572</v>
      </c>
    </row>
    <row r="7" spans="1:22" x14ac:dyDescent="0.3">
      <c r="C7">
        <v>3</v>
      </c>
      <c r="D7">
        <v>2</v>
      </c>
      <c r="E7">
        <v>2</v>
      </c>
      <c r="F7">
        <v>4</v>
      </c>
      <c r="G7">
        <v>1</v>
      </c>
      <c r="H7">
        <v>1</v>
      </c>
      <c r="J7">
        <v>100</v>
      </c>
      <c r="K7">
        <v>100</v>
      </c>
      <c r="L7">
        <v>100</v>
      </c>
      <c r="M7">
        <v>100</v>
      </c>
      <c r="N7">
        <v>100</v>
      </c>
      <c r="O7">
        <v>37</v>
      </c>
      <c r="Q7">
        <v>100</v>
      </c>
      <c r="R7">
        <v>5</v>
      </c>
      <c r="S7">
        <v>8</v>
      </c>
      <c r="T7">
        <v>27</v>
      </c>
      <c r="U7">
        <v>44</v>
      </c>
      <c r="V7">
        <v>59</v>
      </c>
    </row>
    <row r="8" spans="1:22" x14ac:dyDescent="0.3">
      <c r="C8">
        <v>97</v>
      </c>
      <c r="D8">
        <v>98</v>
      </c>
      <c r="E8">
        <v>98</v>
      </c>
      <c r="F8">
        <v>96</v>
      </c>
      <c r="G8">
        <v>99</v>
      </c>
      <c r="H8">
        <v>99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Q8">
        <v>0</v>
      </c>
      <c r="R8">
        <v>95</v>
      </c>
      <c r="S8">
        <v>92</v>
      </c>
      <c r="T8">
        <v>73</v>
      </c>
      <c r="U8">
        <v>56</v>
      </c>
      <c r="V8">
        <v>41</v>
      </c>
    </row>
    <row r="12" spans="1:22" x14ac:dyDescent="0.3">
      <c r="O12" s="3"/>
    </row>
    <row r="14" spans="1:22" x14ac:dyDescent="0.3">
      <c r="A14" s="6"/>
    </row>
    <row r="15" spans="1:22" x14ac:dyDescent="0.3">
      <c r="A15" s="6"/>
    </row>
    <row r="16" spans="1:22" x14ac:dyDescent="0.3">
      <c r="A16" s="6"/>
    </row>
    <row r="17" spans="1:20" x14ac:dyDescent="0.3">
      <c r="A17" s="6"/>
    </row>
    <row r="18" spans="1:20" x14ac:dyDescent="0.3">
      <c r="A18" s="6"/>
    </row>
    <row r="19" spans="1:20" x14ac:dyDescent="0.3">
      <c r="A19" s="6"/>
    </row>
    <row r="29" spans="1:20" x14ac:dyDescent="0.3">
      <c r="E29">
        <f t="shared" ref="E29:J29" si="0">(C4-J4)/C4</f>
        <v>0.99547047071648975</v>
      </c>
      <c r="F29">
        <f t="shared" si="0"/>
        <v>0.99474019809482062</v>
      </c>
      <c r="G29">
        <f t="shared" si="0"/>
        <v>0.99450814707864088</v>
      </c>
      <c r="H29">
        <f t="shared" si="0"/>
        <v>0.9943090320666792</v>
      </c>
      <c r="I29">
        <f t="shared" si="0"/>
        <v>0.99571917480118088</v>
      </c>
      <c r="J29">
        <f t="shared" si="0"/>
        <v>0.99540108914138381</v>
      </c>
      <c r="K29" s="4">
        <f>AVERAGE(E29:J29)</f>
        <v>0.99502468531653265</v>
      </c>
      <c r="N29">
        <f t="shared" ref="N29:S29" si="1">(C4-Q4)/C4</f>
        <v>0.9277894283461654</v>
      </c>
      <c r="O29">
        <f t="shared" si="1"/>
        <v>0.97469217491102256</v>
      </c>
      <c r="P29">
        <f t="shared" si="1"/>
        <v>0.9746300413899317</v>
      </c>
      <c r="Q29">
        <f t="shared" si="1"/>
        <v>0.97549211205925801</v>
      </c>
      <c r="R29">
        <f t="shared" si="1"/>
        <v>0.98168855335936078</v>
      </c>
      <c r="S29">
        <f t="shared" si="1"/>
        <v>0.9823354272947793</v>
      </c>
      <c r="T29" s="4">
        <f>AVERAGE(N29:S29)</f>
        <v>0.96943795622675299</v>
      </c>
    </row>
    <row r="31" spans="1:20" x14ac:dyDescent="0.3">
      <c r="E31" s="2">
        <f>(C4-J4)/J4</f>
        <v>219.773492654189</v>
      </c>
      <c r="F31" s="2">
        <f t="shared" ref="F31:J31" si="2">(D4-K4)/K4</f>
        <v>189.12122852294189</v>
      </c>
      <c r="G31" s="2">
        <f t="shared" si="2"/>
        <v>181.08790627126245</v>
      </c>
      <c r="H31" s="2">
        <f t="shared" si="2"/>
        <v>174.71703297517496</v>
      </c>
      <c r="I31" s="2">
        <f t="shared" si="2"/>
        <v>232.59982095878269</v>
      </c>
      <c r="J31" s="2">
        <f t="shared" si="2"/>
        <v>216.44278824767164</v>
      </c>
      <c r="K31" s="10">
        <f>AVERAGE(E31:J31)</f>
        <v>202.29037827167042</v>
      </c>
      <c r="N31" s="2">
        <f>(C4-Q8)/Q4</f>
        <v>13.848387806619693</v>
      </c>
      <c r="O31" s="2">
        <f t="shared" ref="O31:S31" si="3">(D4-R8)/R4</f>
        <v>4.6581074124882713</v>
      </c>
      <c r="P31" s="2">
        <f t="shared" si="3"/>
        <v>4.5111612351248347</v>
      </c>
      <c r="Q31" s="2">
        <f t="shared" si="3"/>
        <v>11.251237741000216</v>
      </c>
      <c r="R31" s="2">
        <f t="shared" si="3"/>
        <v>31.467514476857687</v>
      </c>
      <c r="S31" s="2">
        <f t="shared" si="3"/>
        <v>37.767835600195781</v>
      </c>
      <c r="T31" s="10">
        <f>AVERAGE(N31:S31)</f>
        <v>17.250707378714413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5EA9-4FF5-47A7-AB2D-15BEFA17A709}">
  <dimension ref="A3:R31"/>
  <sheetViews>
    <sheetView topLeftCell="A12" workbookViewId="0">
      <selection activeCell="R31" activeCellId="1" sqref="J31 R31"/>
    </sheetView>
  </sheetViews>
  <sheetFormatPr defaultRowHeight="14.4" x14ac:dyDescent="0.3"/>
  <sheetData>
    <row r="3" spans="1:18" x14ac:dyDescent="0.3">
      <c r="B3">
        <v>100.7766</v>
      </c>
      <c r="C3">
        <v>41.789619999999999</v>
      </c>
      <c r="D3">
        <v>197.27670000000001</v>
      </c>
      <c r="E3">
        <v>2452.2809999999999</v>
      </c>
      <c r="F3">
        <v>22313.46</v>
      </c>
      <c r="H3">
        <v>0.57259110000000002</v>
      </c>
      <c r="I3">
        <v>0.5731965</v>
      </c>
      <c r="J3">
        <v>0.57770909999999998</v>
      </c>
      <c r="K3">
        <v>0.56735120000000006</v>
      </c>
      <c r="L3">
        <v>0.56323330000000005</v>
      </c>
      <c r="N3">
        <v>1.876895</v>
      </c>
      <c r="O3">
        <v>2.5824389999999999</v>
      </c>
      <c r="P3">
        <v>2.7038920000000002</v>
      </c>
      <c r="Q3">
        <v>2.7113749999999999</v>
      </c>
      <c r="R3">
        <v>2.7073589999999998</v>
      </c>
    </row>
    <row r="4" spans="1:18" x14ac:dyDescent="0.3">
      <c r="B4">
        <v>86.271680000000003</v>
      </c>
      <c r="C4">
        <v>31.640889999999999</v>
      </c>
      <c r="D4">
        <v>175.05529999999999</v>
      </c>
      <c r="E4">
        <v>1881.799</v>
      </c>
      <c r="F4">
        <v>15365.91</v>
      </c>
      <c r="H4">
        <v>8.1323290000000006E-2</v>
      </c>
      <c r="I4">
        <v>8.2655259999999994E-2</v>
      </c>
      <c r="J4">
        <v>8.0283969999999996E-2</v>
      </c>
      <c r="K4">
        <v>8.3266419999999994E-2</v>
      </c>
      <c r="L4">
        <v>7.8378569999999995E-2</v>
      </c>
      <c r="N4">
        <v>1.1113759999999999</v>
      </c>
      <c r="O4">
        <v>0.54999050000000005</v>
      </c>
      <c r="P4">
        <v>0.2435071</v>
      </c>
      <c r="Q4">
        <v>0.24175579999999999</v>
      </c>
      <c r="R4">
        <v>0.24123159999999999</v>
      </c>
    </row>
    <row r="5" spans="1:18" x14ac:dyDescent="0.3">
      <c r="B5">
        <v>16.908940000000001</v>
      </c>
      <c r="C5">
        <v>6.2015010000000004</v>
      </c>
      <c r="D5">
        <v>34.310200000000002</v>
      </c>
      <c r="E5">
        <v>368.82589999999999</v>
      </c>
      <c r="F5">
        <v>3011.663</v>
      </c>
      <c r="H5">
        <v>1.593907E-2</v>
      </c>
      <c r="I5">
        <v>1.620013E-2</v>
      </c>
      <c r="J5">
        <v>1.5735369999999999E-2</v>
      </c>
      <c r="K5">
        <v>1.6319920000000002E-2</v>
      </c>
      <c r="L5">
        <v>1.5361919999999999E-2</v>
      </c>
      <c r="N5">
        <v>0.21782580000000001</v>
      </c>
      <c r="O5">
        <v>0.10779619999999999</v>
      </c>
      <c r="P5">
        <v>4.7726520000000001E-2</v>
      </c>
      <c r="Q5">
        <v>4.7383269999999998E-2</v>
      </c>
      <c r="R5">
        <v>4.7280530000000001E-2</v>
      </c>
    </row>
    <row r="6" spans="1:18" x14ac:dyDescent="0.3">
      <c r="B6">
        <v>4</v>
      </c>
      <c r="C6">
        <v>0</v>
      </c>
      <c r="D6">
        <v>4</v>
      </c>
      <c r="E6">
        <v>1</v>
      </c>
      <c r="F6">
        <v>0</v>
      </c>
      <c r="H6">
        <v>100</v>
      </c>
      <c r="I6">
        <v>100</v>
      </c>
      <c r="J6">
        <v>100</v>
      </c>
      <c r="K6">
        <v>100</v>
      </c>
      <c r="L6">
        <v>100</v>
      </c>
      <c r="N6">
        <v>42</v>
      </c>
      <c r="O6">
        <v>15</v>
      </c>
      <c r="P6">
        <v>7</v>
      </c>
      <c r="Q6">
        <v>5</v>
      </c>
      <c r="R6">
        <v>6</v>
      </c>
    </row>
    <row r="7" spans="1:18" x14ac:dyDescent="0.3">
      <c r="B7">
        <v>96</v>
      </c>
      <c r="C7">
        <v>100</v>
      </c>
      <c r="D7">
        <v>96</v>
      </c>
      <c r="E7">
        <v>99</v>
      </c>
      <c r="F7">
        <v>100</v>
      </c>
      <c r="H7">
        <v>0</v>
      </c>
      <c r="I7">
        <v>0</v>
      </c>
      <c r="J7">
        <v>0</v>
      </c>
      <c r="K7">
        <v>0</v>
      </c>
      <c r="L7">
        <v>0</v>
      </c>
      <c r="N7">
        <v>58</v>
      </c>
      <c r="O7">
        <v>85</v>
      </c>
      <c r="P7">
        <v>93</v>
      </c>
      <c r="Q7">
        <v>95</v>
      </c>
      <c r="R7">
        <v>94</v>
      </c>
    </row>
    <row r="13" spans="1:18" x14ac:dyDescent="0.3">
      <c r="A13" s="6"/>
    </row>
    <row r="14" spans="1:18" x14ac:dyDescent="0.3">
      <c r="A14" s="6"/>
    </row>
    <row r="15" spans="1:18" x14ac:dyDescent="0.3">
      <c r="A15" s="6"/>
    </row>
    <row r="16" spans="1:18" x14ac:dyDescent="0.3">
      <c r="A16" s="6"/>
    </row>
    <row r="17" spans="1:18" x14ac:dyDescent="0.3">
      <c r="A17" s="6"/>
    </row>
    <row r="29" spans="1:18" x14ac:dyDescent="0.3">
      <c r="E29">
        <f>(B3-H3)/B3</f>
        <v>0.99431821375200202</v>
      </c>
      <c r="F29">
        <f>(C3-I3)/C3</f>
        <v>0.98628375898129728</v>
      </c>
      <c r="G29">
        <f>(D3-J3)/D3</f>
        <v>0.99707157966450177</v>
      </c>
      <c r="H29">
        <f>(E3-K3)/E3</f>
        <v>0.99976864347927508</v>
      </c>
      <c r="I29">
        <f>(F3-L3)/F3</f>
        <v>0.99997475813701686</v>
      </c>
      <c r="J29" s="4">
        <f>AVERAGE(E29:I29)</f>
        <v>0.99548339080281867</v>
      </c>
      <c r="M29">
        <f>(B3-N3)/B3</f>
        <v>0.98137568641926787</v>
      </c>
      <c r="N29">
        <f>(C3-O3)/C3</f>
        <v>0.93820381712013656</v>
      </c>
      <c r="O29">
        <f>(D3-P3)/D3</f>
        <v>0.98629391103967168</v>
      </c>
      <c r="P29">
        <f>(E3-Q3)/E3</f>
        <v>0.99889434571323599</v>
      </c>
      <c r="Q29">
        <f>(F3-R3)/F3</f>
        <v>0.99987866700189032</v>
      </c>
      <c r="R29" s="4">
        <f>AVERAGE(M29:Q29)</f>
        <v>0.98092928545884051</v>
      </c>
    </row>
    <row r="31" spans="1:18" x14ac:dyDescent="0.3">
      <c r="E31" s="2">
        <f>(B3-H3)/H3</f>
        <v>175.00098918757209</v>
      </c>
      <c r="F31" s="2">
        <f t="shared" ref="F31:I31" si="0">(C3-I3)/I3</f>
        <v>71.906272107383771</v>
      </c>
      <c r="G31" s="2">
        <f t="shared" si="0"/>
        <v>340.48103258196903</v>
      </c>
      <c r="H31" s="2">
        <f t="shared" si="0"/>
        <v>4321.3333272230675</v>
      </c>
      <c r="I31" s="2">
        <f t="shared" si="0"/>
        <v>39615.727207002848</v>
      </c>
      <c r="J31" s="10">
        <f>AVERAGE(E31:I31)</f>
        <v>8904.8897656205681</v>
      </c>
      <c r="M31" s="2">
        <f>(B3-N3)/N3</f>
        <v>52.693254017939203</v>
      </c>
      <c r="N31" s="2">
        <f t="shared" ref="N31:Q31" si="1">(C3-O3)/O3</f>
        <v>15.182229280149501</v>
      </c>
      <c r="O31" s="2">
        <f t="shared" si="1"/>
        <v>71.960273561222124</v>
      </c>
      <c r="P31" s="2">
        <f t="shared" si="1"/>
        <v>903.44184223871662</v>
      </c>
      <c r="Q31" s="2">
        <f t="shared" si="1"/>
        <v>8240.7810124183761</v>
      </c>
      <c r="R31" s="10">
        <f>AVERAGE(M31:Q31)</f>
        <v>1856.8117223032809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EEE35-85AF-42CA-8BFA-768200CAE9AB}">
  <dimension ref="A4:S31"/>
  <sheetViews>
    <sheetView topLeftCell="A10" workbookViewId="0">
      <selection activeCell="S31" activeCellId="1" sqref="L31 S31"/>
    </sheetView>
  </sheetViews>
  <sheetFormatPr defaultRowHeight="14.4" x14ac:dyDescent="0.3"/>
  <sheetData>
    <row r="4" spans="1:18" x14ac:dyDescent="0.3">
      <c r="B4">
        <v>21.639559999999999</v>
      </c>
      <c r="C4">
        <v>34.753010000000003</v>
      </c>
      <c r="D4">
        <v>155.2807</v>
      </c>
      <c r="E4">
        <v>148.24420000000001</v>
      </c>
      <c r="F4">
        <v>2757.55</v>
      </c>
      <c r="H4">
        <v>0.30557479999999998</v>
      </c>
      <c r="I4">
        <v>0.39291369999999998</v>
      </c>
      <c r="J4">
        <v>0.70968920000000002</v>
      </c>
      <c r="K4">
        <v>1.2735570000000001</v>
      </c>
      <c r="L4">
        <v>12.234120000000001</v>
      </c>
      <c r="N4">
        <v>0.89026300000000003</v>
      </c>
      <c r="O4">
        <v>1.4962690000000001</v>
      </c>
      <c r="P4">
        <v>3.8655529999999998</v>
      </c>
      <c r="Q4">
        <v>7.5251210000000004</v>
      </c>
      <c r="R4">
        <v>35.218170000000001</v>
      </c>
    </row>
    <row r="5" spans="1:18" x14ac:dyDescent="0.3">
      <c r="B5">
        <v>40.38944</v>
      </c>
      <c r="C5">
        <v>55.44605</v>
      </c>
      <c r="D5">
        <v>109.279</v>
      </c>
      <c r="E5">
        <v>110.5609</v>
      </c>
      <c r="F5">
        <v>1783.586</v>
      </c>
      <c r="H5">
        <v>1.153414E-3</v>
      </c>
      <c r="I5">
        <v>3.5613039999999999E-2</v>
      </c>
      <c r="J5">
        <v>0.12715799999999999</v>
      </c>
      <c r="K5">
        <v>0.31215470000000001</v>
      </c>
      <c r="L5">
        <v>7.6247480000000003</v>
      </c>
      <c r="N5">
        <v>1.797522E-2</v>
      </c>
      <c r="O5">
        <v>7.4411770000000002E-2</v>
      </c>
      <c r="P5">
        <v>0.3134729</v>
      </c>
      <c r="Q5">
        <v>1.317191</v>
      </c>
      <c r="R5">
        <v>17.211839999999999</v>
      </c>
    </row>
    <row r="6" spans="1:18" x14ac:dyDescent="0.3">
      <c r="B6">
        <v>7.9161849999999996</v>
      </c>
      <c r="C6">
        <v>10.867229999999999</v>
      </c>
      <c r="D6">
        <v>21.418299999999999</v>
      </c>
      <c r="E6">
        <v>21.669550000000001</v>
      </c>
      <c r="F6">
        <v>349.57650000000001</v>
      </c>
      <c r="H6">
        <v>2.2606500000000001E-4</v>
      </c>
      <c r="I6">
        <v>6.9800269999999998E-3</v>
      </c>
      <c r="J6">
        <v>2.4922509999999998E-2</v>
      </c>
      <c r="K6">
        <v>6.1181199999999998E-2</v>
      </c>
      <c r="L6">
        <v>1.4944230000000001</v>
      </c>
      <c r="N6">
        <v>3.5230790000000001E-3</v>
      </c>
      <c r="O6">
        <v>1.4584440000000001E-2</v>
      </c>
      <c r="P6">
        <v>6.1439569999999999E-2</v>
      </c>
      <c r="Q6">
        <v>0.25816470000000002</v>
      </c>
      <c r="R6">
        <v>3.3734600000000001</v>
      </c>
    </row>
    <row r="7" spans="1:18" x14ac:dyDescent="0.3">
      <c r="B7">
        <v>1</v>
      </c>
      <c r="C7">
        <v>3</v>
      </c>
      <c r="D7">
        <v>0</v>
      </c>
      <c r="E7">
        <v>0</v>
      </c>
      <c r="F7">
        <v>0</v>
      </c>
      <c r="H7">
        <v>7</v>
      </c>
      <c r="I7">
        <v>100</v>
      </c>
      <c r="J7">
        <v>99</v>
      </c>
      <c r="K7">
        <v>87</v>
      </c>
      <c r="L7">
        <v>90</v>
      </c>
      <c r="N7">
        <v>0</v>
      </c>
      <c r="O7">
        <v>7</v>
      </c>
      <c r="P7">
        <v>4</v>
      </c>
      <c r="Q7">
        <v>16</v>
      </c>
      <c r="R7">
        <v>50</v>
      </c>
    </row>
    <row r="8" spans="1:18" x14ac:dyDescent="0.3">
      <c r="B8">
        <v>46</v>
      </c>
      <c r="C8">
        <v>97</v>
      </c>
      <c r="D8">
        <v>100</v>
      </c>
      <c r="E8">
        <v>100</v>
      </c>
      <c r="F8">
        <v>100</v>
      </c>
      <c r="H8">
        <v>0</v>
      </c>
      <c r="I8">
        <v>0</v>
      </c>
      <c r="J8">
        <v>1</v>
      </c>
      <c r="K8">
        <v>13</v>
      </c>
      <c r="L8">
        <v>10</v>
      </c>
      <c r="N8">
        <v>12</v>
      </c>
      <c r="O8">
        <v>93</v>
      </c>
      <c r="P8">
        <v>96</v>
      </c>
      <c r="Q8">
        <v>84</v>
      </c>
      <c r="R8">
        <v>50</v>
      </c>
    </row>
    <row r="14" spans="1:18" x14ac:dyDescent="0.3">
      <c r="A14" s="6"/>
    </row>
    <row r="15" spans="1:18" x14ac:dyDescent="0.3">
      <c r="A15" s="6"/>
    </row>
    <row r="16" spans="1:18" x14ac:dyDescent="0.3">
      <c r="A16" s="6"/>
    </row>
    <row r="17" spans="1:19" x14ac:dyDescent="0.3">
      <c r="A17" s="6"/>
    </row>
    <row r="18" spans="1:19" x14ac:dyDescent="0.3">
      <c r="A18" s="6"/>
    </row>
    <row r="29" spans="1:19" x14ac:dyDescent="0.3">
      <c r="G29">
        <f>(B4-H4)/B4</f>
        <v>0.98587888108630684</v>
      </c>
      <c r="H29">
        <f>(C4-I4)/C4</f>
        <v>0.98869411023678233</v>
      </c>
      <c r="I29">
        <f>(D4-J4)/D4</f>
        <v>0.99542963678035956</v>
      </c>
      <c r="J29">
        <f>(E4-K4)/E4</f>
        <v>0.99140906018582842</v>
      </c>
      <c r="K29">
        <f>(F4-L4)/F4</f>
        <v>0.99556340954833089</v>
      </c>
      <c r="L29" s="4">
        <f>AVERAGE(G29:K29)</f>
        <v>0.99139501956752163</v>
      </c>
      <c r="N29">
        <f>(B4-N4)/B4</f>
        <v>0.95885946849196557</v>
      </c>
      <c r="O29">
        <f>(C4-O4)/C4</f>
        <v>0.95694562859447285</v>
      </c>
      <c r="P29">
        <f>(D4-P4)/D4</f>
        <v>0.97510603056271639</v>
      </c>
      <c r="Q29">
        <f>(E4-Q4)/E4</f>
        <v>0.94923834456929845</v>
      </c>
      <c r="R29">
        <f>(F4-R4)/F4</f>
        <v>0.98722845641964785</v>
      </c>
      <c r="S29" s="4">
        <f>AVERAGE(N29:R29)</f>
        <v>0.96547558572762016</v>
      </c>
    </row>
    <row r="31" spans="1:19" x14ac:dyDescent="0.3">
      <c r="G31" s="2">
        <f>(B4-H4)/H4</f>
        <v>69.815918066542139</v>
      </c>
      <c r="H31" s="2">
        <f t="shared" ref="H31:K31" si="0">(C4-I4)/I4</f>
        <v>87.449473764849643</v>
      </c>
      <c r="I31" s="2">
        <f t="shared" si="0"/>
        <v>217.80099063082824</v>
      </c>
      <c r="J31" s="2">
        <f t="shared" si="0"/>
        <v>115.40170012021447</v>
      </c>
      <c r="K31" s="2">
        <f t="shared" si="0"/>
        <v>224.39831226111889</v>
      </c>
      <c r="L31" s="10">
        <f>AVERAGE(G31:K31)</f>
        <v>142.97327896871067</v>
      </c>
      <c r="N31" s="2">
        <f>(B4-N4)/N4</f>
        <v>23.306929525320044</v>
      </c>
      <c r="O31" s="2">
        <f t="shared" ref="O31:R31" si="1">(C4-O4)/O4</f>
        <v>22.226445244805582</v>
      </c>
      <c r="P31" s="2">
        <f t="shared" si="1"/>
        <v>39.170371483717851</v>
      </c>
      <c r="Q31" s="2">
        <f t="shared" si="1"/>
        <v>18.699909144318077</v>
      </c>
      <c r="R31" s="2">
        <f t="shared" si="1"/>
        <v>77.29907118967283</v>
      </c>
      <c r="S31" s="10">
        <f>AVERAGE(N31:R31)</f>
        <v>36.140545317566875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EBFAB-1780-48D4-BCA6-3DC69FA75354}">
  <dimension ref="C5:F17"/>
  <sheetViews>
    <sheetView zoomScaleNormal="100" workbookViewId="0">
      <selection activeCell="Y5" sqref="Y5"/>
    </sheetView>
  </sheetViews>
  <sheetFormatPr defaultRowHeight="14.4" x14ac:dyDescent="0.3"/>
  <sheetData>
    <row r="5" spans="3:6" x14ac:dyDescent="0.3">
      <c r="C5">
        <v>2.3639890000000001</v>
      </c>
      <c r="D5">
        <v>2.725549</v>
      </c>
      <c r="E5">
        <v>2.6656680000000001</v>
      </c>
      <c r="F5">
        <v>2.1133150000000001</v>
      </c>
    </row>
    <row r="6" spans="3:6" x14ac:dyDescent="0.3">
      <c r="C6">
        <v>0.30873420000000001</v>
      </c>
      <c r="D6">
        <v>0.19776189999999999</v>
      </c>
      <c r="E6">
        <v>0.41477459999999999</v>
      </c>
      <c r="F6">
        <v>0.47999570000000003</v>
      </c>
    </row>
    <row r="7" spans="3:6" x14ac:dyDescent="0.3">
      <c r="C7">
        <v>6.0510790000000002E-2</v>
      </c>
      <c r="D7">
        <v>3.8760629999999997E-2</v>
      </c>
      <c r="E7">
        <v>8.1294329999999998E-2</v>
      </c>
      <c r="F7">
        <v>9.4077439999999998E-2</v>
      </c>
    </row>
    <row r="8" spans="3:6" x14ac:dyDescent="0.3">
      <c r="C8">
        <v>3</v>
      </c>
      <c r="D8">
        <v>5</v>
      </c>
      <c r="E8">
        <v>43</v>
      </c>
      <c r="F8">
        <v>100</v>
      </c>
    </row>
    <row r="9" spans="3:6" x14ac:dyDescent="0.3">
      <c r="C9">
        <v>97</v>
      </c>
      <c r="D9">
        <v>95</v>
      </c>
      <c r="E9">
        <v>57</v>
      </c>
      <c r="F9">
        <v>0</v>
      </c>
    </row>
    <row r="14" spans="3:6" x14ac:dyDescent="0.3">
      <c r="D14" s="6"/>
    </row>
    <row r="15" spans="3:6" x14ac:dyDescent="0.3">
      <c r="D15" s="6"/>
    </row>
    <row r="16" spans="3:6" x14ac:dyDescent="0.3">
      <c r="D16" s="6"/>
    </row>
    <row r="17" spans="4:4" x14ac:dyDescent="0.3">
      <c r="D17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C7897-AEDC-4797-870C-FDABE33EAE28}">
  <dimension ref="B3:R10"/>
  <sheetViews>
    <sheetView workbookViewId="0">
      <selection activeCell="T18" sqref="T18"/>
    </sheetView>
  </sheetViews>
  <sheetFormatPr defaultRowHeight="14.4" x14ac:dyDescent="0.3"/>
  <sheetData>
    <row r="3" spans="2:18" x14ac:dyDescent="0.3">
      <c r="B3" t="s">
        <v>13</v>
      </c>
      <c r="C3">
        <v>0</v>
      </c>
      <c r="D3">
        <v>0</v>
      </c>
      <c r="E3">
        <v>5.75</v>
      </c>
      <c r="F3">
        <v>7737.7039999999997</v>
      </c>
      <c r="G3">
        <v>0</v>
      </c>
      <c r="H3">
        <v>54.933329999999998</v>
      </c>
      <c r="I3">
        <v>8296</v>
      </c>
      <c r="J3">
        <v>9875.9619999999995</v>
      </c>
      <c r="K3">
        <v>77.785709999999995</v>
      </c>
      <c r="L3">
        <v>4178.9520000000002</v>
      </c>
      <c r="M3">
        <v>9868.3529999999992</v>
      </c>
      <c r="N3">
        <v>9877.3529999999992</v>
      </c>
      <c r="O3">
        <v>8587.8420000000006</v>
      </c>
      <c r="P3">
        <v>9872.5879999999997</v>
      </c>
      <c r="Q3">
        <v>9875.2780000000002</v>
      </c>
      <c r="R3">
        <v>9875.2780000000002</v>
      </c>
    </row>
    <row r="4" spans="2:18" x14ac:dyDescent="0.3">
      <c r="B4" t="s">
        <v>14</v>
      </c>
      <c r="C4">
        <v>0</v>
      </c>
      <c r="D4">
        <v>0</v>
      </c>
      <c r="E4">
        <v>2.005674</v>
      </c>
      <c r="F4">
        <v>35.74785</v>
      </c>
      <c r="G4">
        <v>0</v>
      </c>
      <c r="H4">
        <v>6.8813069999999996</v>
      </c>
      <c r="I4">
        <v>27.369890000000002</v>
      </c>
      <c r="J4">
        <v>5.4953130000000003</v>
      </c>
      <c r="K4">
        <v>9.4639279999999992</v>
      </c>
      <c r="L4">
        <v>39.280369999999998</v>
      </c>
      <c r="M4">
        <v>4.0146790000000001</v>
      </c>
      <c r="N4">
        <v>3.3900809999999999</v>
      </c>
      <c r="O4">
        <v>28.099550000000001</v>
      </c>
      <c r="P4">
        <v>4.4869089999999998</v>
      </c>
      <c r="Q4">
        <v>5.1541589999999999</v>
      </c>
      <c r="R4">
        <v>5.1541589999999999</v>
      </c>
    </row>
    <row r="5" spans="2:18" x14ac:dyDescent="0.3">
      <c r="B5" t="s">
        <v>15</v>
      </c>
      <c r="C5">
        <v>0</v>
      </c>
      <c r="D5">
        <v>0</v>
      </c>
      <c r="E5">
        <v>0.39310479999999998</v>
      </c>
      <c r="F5">
        <v>7.0064500000000001</v>
      </c>
      <c r="G5">
        <v>0</v>
      </c>
      <c r="H5">
        <v>1.348711</v>
      </c>
      <c r="I5">
        <v>5.364401</v>
      </c>
      <c r="J5">
        <v>1.077061</v>
      </c>
      <c r="K5">
        <v>1.8548960000000001</v>
      </c>
      <c r="L5">
        <v>7.6988110000000001</v>
      </c>
      <c r="M5">
        <v>0.78686259999999997</v>
      </c>
      <c r="N5">
        <v>0.66444360000000002</v>
      </c>
      <c r="O5">
        <v>5.5074110000000003</v>
      </c>
      <c r="P5">
        <v>0.87941800000000003</v>
      </c>
      <c r="Q5">
        <v>1.010197</v>
      </c>
      <c r="R5">
        <v>1.010197</v>
      </c>
    </row>
    <row r="8" spans="2:18" x14ac:dyDescent="0.3">
      <c r="C8" s="8">
        <f>C3/10000</f>
        <v>0</v>
      </c>
      <c r="D8" s="8">
        <f t="shared" ref="D8:R8" si="0">D3/10000</f>
        <v>0</v>
      </c>
      <c r="E8" s="8">
        <f t="shared" si="0"/>
        <v>5.7499999999999999E-4</v>
      </c>
      <c r="F8" s="8">
        <f t="shared" si="0"/>
        <v>0.77377039999999997</v>
      </c>
      <c r="G8" s="8">
        <f t="shared" si="0"/>
        <v>0</v>
      </c>
      <c r="H8" s="8">
        <f t="shared" si="0"/>
        <v>5.4933329999999995E-3</v>
      </c>
      <c r="I8" s="8">
        <f t="shared" si="0"/>
        <v>0.8296</v>
      </c>
      <c r="J8" s="8">
        <f t="shared" si="0"/>
        <v>0.98759619999999992</v>
      </c>
      <c r="K8" s="8">
        <f t="shared" si="0"/>
        <v>7.7785709999999997E-3</v>
      </c>
      <c r="L8" s="8">
        <f t="shared" si="0"/>
        <v>0.41789520000000002</v>
      </c>
      <c r="M8" s="8">
        <f t="shared" si="0"/>
        <v>0.98683529999999997</v>
      </c>
      <c r="N8" s="8">
        <f t="shared" si="0"/>
        <v>0.98773529999999987</v>
      </c>
      <c r="O8" s="8">
        <f t="shared" si="0"/>
        <v>0.85878420000000011</v>
      </c>
      <c r="P8" s="8">
        <f t="shared" si="0"/>
        <v>0.98725879999999999</v>
      </c>
      <c r="Q8" s="8">
        <f t="shared" si="0"/>
        <v>0.98752780000000007</v>
      </c>
      <c r="R8" s="8">
        <f t="shared" si="0"/>
        <v>0.98752780000000007</v>
      </c>
    </row>
    <row r="10" spans="2:18" x14ac:dyDescent="0.3">
      <c r="C10" s="9">
        <f t="shared" ref="C10:R10" si="1">C5/10000</f>
        <v>0</v>
      </c>
      <c r="D10" s="9">
        <f t="shared" si="1"/>
        <v>0</v>
      </c>
      <c r="E10" s="9">
        <f t="shared" si="1"/>
        <v>3.9310479999999994E-5</v>
      </c>
      <c r="F10" s="9">
        <f t="shared" si="1"/>
        <v>7.0064499999999996E-4</v>
      </c>
      <c r="G10" s="9">
        <f t="shared" si="1"/>
        <v>0</v>
      </c>
      <c r="H10" s="9">
        <f t="shared" si="1"/>
        <v>1.3487110000000001E-4</v>
      </c>
      <c r="I10" s="9">
        <f t="shared" si="1"/>
        <v>5.3644010000000004E-4</v>
      </c>
      <c r="J10" s="9">
        <f t="shared" si="1"/>
        <v>1.0770610000000001E-4</v>
      </c>
      <c r="K10" s="9">
        <f t="shared" si="1"/>
        <v>1.8548960000000001E-4</v>
      </c>
      <c r="L10" s="9">
        <f t="shared" si="1"/>
        <v>7.6988109999999996E-4</v>
      </c>
      <c r="M10" s="9">
        <f t="shared" si="1"/>
        <v>7.8686260000000003E-5</v>
      </c>
      <c r="N10" s="9">
        <f t="shared" si="1"/>
        <v>6.6444360000000001E-5</v>
      </c>
      <c r="O10" s="9">
        <f t="shared" si="1"/>
        <v>5.5074110000000003E-4</v>
      </c>
      <c r="P10" s="9">
        <f t="shared" si="1"/>
        <v>8.7941800000000006E-5</v>
      </c>
      <c r="Q10" s="9">
        <f t="shared" si="1"/>
        <v>1.010197E-4</v>
      </c>
      <c r="R10" s="9">
        <f t="shared" si="1"/>
        <v>1.010197E-4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Set 1</vt:lpstr>
      <vt:lpstr>Set 2</vt:lpstr>
      <vt:lpstr>Set 3</vt:lpstr>
      <vt:lpstr>Set 6</vt:lpstr>
      <vt:lpstr>Set 7</vt:lpstr>
      <vt:lpstr>Set 8</vt:lpstr>
      <vt:lpstr>Set 9</vt:lpstr>
      <vt:lpstr>Set 10 (Sim 2)</vt:lpstr>
      <vt:lpstr>Set 11 (Sim 2)</vt:lpstr>
      <vt:lpstr>Set 12 - Tribler Network</vt:lpstr>
      <vt:lpstr>Average percentuale variation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2015-06-05T18:17:20Z</dcterms:created>
  <dcterms:modified xsi:type="dcterms:W3CDTF">2019-11-20T19:48:11Z</dcterms:modified>
</cp:coreProperties>
</file>