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eer\Desktop\University\TrustChain-Simulator\Data Collections\"/>
    </mc:Choice>
  </mc:AlternateContent>
  <xr:revisionPtr revIDLastSave="0" documentId="13_ncr:1_{E923B7CA-2926-41B2-9E7E-4575BF608922}" xr6:coauthVersionLast="43" xr6:coauthVersionMax="43" xr10:uidLastSave="{00000000-0000-0000-0000-000000000000}"/>
  <bookViews>
    <workbookView xWindow="-22356" yWindow="264" windowWidth="21600" windowHeight="11388" activeTab="8" xr2:uid="{BCACAF04-D4C4-41AE-BAB0-4F6EFB70057E}"/>
  </bookViews>
  <sheets>
    <sheet name="Test Planning" sheetId="3" r:id="rId1"/>
    <sheet name="Set1" sheetId="4" r:id="rId2"/>
    <sheet name="Set2" sheetId="6" r:id="rId3"/>
    <sheet name="Set3" sheetId="7" r:id="rId4"/>
    <sheet name="Set4" sheetId="5" r:id="rId5"/>
    <sheet name="Set6" sheetId="8" r:id="rId6"/>
    <sheet name="Set7" sheetId="9" r:id="rId7"/>
    <sheet name="Set8" sheetId="10" r:id="rId8"/>
    <sheet name="Set9" sheetId="11" r:id="rId9"/>
  </sheets>
  <definedNames>
    <definedName name="_xlchart.v1.0" hidden="1">'Set4'!$E$61</definedName>
    <definedName name="_xlchart.v1.1" hidden="1">'Set4'!$E$62:$E$161</definedName>
    <definedName name="_xlchart.v1.2" hidden="1">'Set4'!$E$4</definedName>
    <definedName name="_xlchart.v1.3" hidden="1">'Set4'!$E$5:$E$54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'Set3'!$S$2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3" l="1"/>
  <c r="F6" i="3" s="1"/>
  <c r="D6" i="3"/>
  <c r="N25" i="11" l="1"/>
  <c r="M25" i="11"/>
  <c r="L25" i="11"/>
  <c r="K25" i="11"/>
  <c r="J25" i="11"/>
  <c r="N24" i="11"/>
  <c r="M24" i="11"/>
  <c r="L24" i="11"/>
  <c r="K24" i="11"/>
  <c r="J24" i="11"/>
  <c r="K22" i="6" l="1"/>
  <c r="K21" i="6"/>
  <c r="P128" i="9" l="1"/>
  <c r="P127" i="9"/>
  <c r="O128" i="9"/>
  <c r="O127" i="9"/>
  <c r="N128" i="9"/>
  <c r="N127" i="9"/>
  <c r="M128" i="9"/>
  <c r="M127" i="9"/>
  <c r="L128" i="9"/>
  <c r="L127" i="9"/>
  <c r="K128" i="9"/>
  <c r="K127" i="9"/>
  <c r="E48" i="3" l="1"/>
  <c r="F48" i="3" s="1"/>
  <c r="D12" i="3"/>
  <c r="E12" i="3"/>
  <c r="F12" i="3" s="1"/>
  <c r="D47" i="3"/>
  <c r="E47" i="3"/>
  <c r="F47" i="3" s="1"/>
  <c r="E46" i="3" l="1"/>
  <c r="F46" i="3" s="1"/>
  <c r="D46" i="3"/>
  <c r="E45" i="3"/>
  <c r="F45" i="3" s="1"/>
  <c r="D45" i="3"/>
  <c r="E44" i="3"/>
  <c r="F44" i="3" s="1"/>
  <c r="D44" i="3"/>
  <c r="E43" i="3"/>
  <c r="F43" i="3" s="1"/>
  <c r="D43" i="3"/>
  <c r="E42" i="3" l="1"/>
  <c r="F42" i="3" s="1"/>
  <c r="E38" i="3"/>
  <c r="F38" i="3" s="1"/>
  <c r="E39" i="3"/>
  <c r="F39" i="3" s="1"/>
  <c r="E40" i="3"/>
  <c r="F40" i="3" s="1"/>
  <c r="E41" i="3"/>
  <c r="F41" i="3" s="1"/>
  <c r="AW8" i="5" l="1"/>
  <c r="AP94" i="5"/>
  <c r="AM10" i="5" l="1"/>
  <c r="AM7" i="5"/>
  <c r="AI12" i="5" s="1"/>
  <c r="AM6" i="5"/>
  <c r="AM5" i="5"/>
  <c r="AG13" i="5" s="1"/>
  <c r="AM62" i="5"/>
  <c r="AG63" i="5" s="1"/>
  <c r="AM63" i="5"/>
  <c r="AM64" i="5"/>
  <c r="AI101" i="5" s="1"/>
  <c r="AI62" i="5" l="1"/>
  <c r="AG144" i="5"/>
  <c r="AG104" i="5"/>
  <c r="AF128" i="5"/>
  <c r="AH128" i="5" s="1"/>
  <c r="AF79" i="5"/>
  <c r="AH79" i="5" s="1"/>
  <c r="AF127" i="5"/>
  <c r="AH127" i="5" s="1"/>
  <c r="AG133" i="5"/>
  <c r="AG100" i="5"/>
  <c r="AG78" i="5"/>
  <c r="AG74" i="5"/>
  <c r="AG121" i="5"/>
  <c r="AG161" i="5"/>
  <c r="AF92" i="5"/>
  <c r="AH92" i="5" s="1"/>
  <c r="AG110" i="5"/>
  <c r="AF151" i="5"/>
  <c r="AH151" i="5" s="1"/>
  <c r="AG109" i="5"/>
  <c r="AF129" i="5"/>
  <c r="AH129" i="5" s="1"/>
  <c r="AF83" i="5"/>
  <c r="AH83" i="5" s="1"/>
  <c r="AG134" i="5"/>
  <c r="AF101" i="5"/>
  <c r="AH101" i="5" s="1"/>
  <c r="AF117" i="5"/>
  <c r="AH117" i="5" s="1"/>
  <c r="AG132" i="5"/>
  <c r="AF100" i="5"/>
  <c r="AH100" i="5" s="1"/>
  <c r="AF116" i="5"/>
  <c r="AH116" i="5" s="1"/>
  <c r="AG122" i="5"/>
  <c r="AG96" i="5"/>
  <c r="AF74" i="5"/>
  <c r="AH74" i="5" s="1"/>
  <c r="AF115" i="5"/>
  <c r="AH115" i="5" s="1"/>
  <c r="AF96" i="5"/>
  <c r="AH96" i="5" s="1"/>
  <c r="AG69" i="5"/>
  <c r="AF153" i="5"/>
  <c r="AH153" i="5" s="1"/>
  <c r="AG120" i="5"/>
  <c r="AF68" i="5"/>
  <c r="AH68" i="5" s="1"/>
  <c r="AF152" i="5"/>
  <c r="AH152" i="5" s="1"/>
  <c r="AG158" i="5"/>
  <c r="AG91" i="5"/>
  <c r="AG157" i="5"/>
  <c r="AF141" i="5"/>
  <c r="AH141" i="5" s="1"/>
  <c r="AG156" i="5"/>
  <c r="AI118" i="5"/>
  <c r="AG87" i="5"/>
  <c r="AF140" i="5"/>
  <c r="AH140" i="5" s="1"/>
  <c r="AG146" i="5"/>
  <c r="AG105" i="5"/>
  <c r="AF87" i="5"/>
  <c r="AH87" i="5" s="1"/>
  <c r="AF139" i="5"/>
  <c r="AH139" i="5" s="1"/>
  <c r="AG145" i="5"/>
  <c r="AF105" i="5"/>
  <c r="AH105" i="5" s="1"/>
  <c r="AG83" i="5"/>
  <c r="AI10" i="5"/>
  <c r="AI114" i="5"/>
  <c r="AI47" i="5"/>
  <c r="AI35" i="5"/>
  <c r="AI23" i="5"/>
  <c r="AI11" i="5"/>
  <c r="AJ11" i="5" s="1"/>
  <c r="AF26" i="5"/>
  <c r="AH26" i="5" s="1"/>
  <c r="AG31" i="5"/>
  <c r="AG48" i="5"/>
  <c r="AI34" i="5"/>
  <c r="AI22" i="5"/>
  <c r="AR8" i="5"/>
  <c r="AS8" i="5" s="1"/>
  <c r="AR20" i="5"/>
  <c r="AS20" i="5" s="1"/>
  <c r="AR32" i="5"/>
  <c r="AS32" i="5" s="1"/>
  <c r="AR44" i="5"/>
  <c r="AS44" i="5" s="1"/>
  <c r="AR9" i="5"/>
  <c r="AS9" i="5" s="1"/>
  <c r="AR21" i="5"/>
  <c r="AS21" i="5" s="1"/>
  <c r="AR33" i="5"/>
  <c r="AS33" i="5" s="1"/>
  <c r="AR45" i="5"/>
  <c r="AS45" i="5" s="1"/>
  <c r="AR10" i="5"/>
  <c r="AS10" i="5" s="1"/>
  <c r="AR22" i="5"/>
  <c r="AS22" i="5" s="1"/>
  <c r="AR34" i="5"/>
  <c r="AS34" i="5" s="1"/>
  <c r="AR46" i="5"/>
  <c r="AS46" i="5" s="1"/>
  <c r="AR11" i="5"/>
  <c r="AS11" i="5" s="1"/>
  <c r="AR23" i="5"/>
  <c r="AS23" i="5" s="1"/>
  <c r="AR35" i="5"/>
  <c r="AS35" i="5" s="1"/>
  <c r="AR47" i="5"/>
  <c r="AS47" i="5" s="1"/>
  <c r="AR12" i="5"/>
  <c r="AS12" i="5" s="1"/>
  <c r="AR24" i="5"/>
  <c r="AS24" i="5" s="1"/>
  <c r="AR36" i="5"/>
  <c r="AS36" i="5" s="1"/>
  <c r="AT36" i="5" s="1"/>
  <c r="AR48" i="5"/>
  <c r="AS48" i="5" s="1"/>
  <c r="AR52" i="5"/>
  <c r="AS52" i="5" s="1"/>
  <c r="AR54" i="5"/>
  <c r="AS54" i="5" s="1"/>
  <c r="AR13" i="5"/>
  <c r="AS13" i="5" s="1"/>
  <c r="AR25" i="5"/>
  <c r="AS25" i="5" s="1"/>
  <c r="AR37" i="5"/>
  <c r="AS37" i="5" s="1"/>
  <c r="AR49" i="5"/>
  <c r="AS49" i="5" s="1"/>
  <c r="AR40" i="5"/>
  <c r="AS40" i="5" s="1"/>
  <c r="AR30" i="5"/>
  <c r="AS30" i="5" s="1"/>
  <c r="AR14" i="5"/>
  <c r="AS14" i="5" s="1"/>
  <c r="AR26" i="5"/>
  <c r="AS26" i="5" s="1"/>
  <c r="AR38" i="5"/>
  <c r="AS38" i="5" s="1"/>
  <c r="AR50" i="5"/>
  <c r="AS50" i="5" s="1"/>
  <c r="AR16" i="5"/>
  <c r="AS16" i="5" s="1"/>
  <c r="AR42" i="5"/>
  <c r="AS42" i="5" s="1"/>
  <c r="AR15" i="5"/>
  <c r="AS15" i="5" s="1"/>
  <c r="AR27" i="5"/>
  <c r="AS27" i="5" s="1"/>
  <c r="AR39" i="5"/>
  <c r="AS39" i="5" s="1"/>
  <c r="AR51" i="5"/>
  <c r="AS51" i="5" s="1"/>
  <c r="AR28" i="5"/>
  <c r="AS28" i="5" s="1"/>
  <c r="AR18" i="5"/>
  <c r="AS18" i="5" s="1"/>
  <c r="AR17" i="5"/>
  <c r="AS17" i="5" s="1"/>
  <c r="AR29" i="5"/>
  <c r="AS29" i="5" s="1"/>
  <c r="AR41" i="5"/>
  <c r="AS41" i="5" s="1"/>
  <c r="AR53" i="5"/>
  <c r="AS53" i="5" s="1"/>
  <c r="AR7" i="5"/>
  <c r="AS7" i="5" s="1"/>
  <c r="AR19" i="5"/>
  <c r="AS19" i="5" s="1"/>
  <c r="AR31" i="5"/>
  <c r="AS31" i="5" s="1"/>
  <c r="AR43" i="5"/>
  <c r="AS43" i="5" s="1"/>
  <c r="AR5" i="5"/>
  <c r="AS5" i="5" s="1"/>
  <c r="AR6" i="5"/>
  <c r="AS6" i="5" s="1"/>
  <c r="AF51" i="5"/>
  <c r="AH51" i="5" s="1"/>
  <c r="AF39" i="5"/>
  <c r="AH39" i="5" s="1"/>
  <c r="AF15" i="5"/>
  <c r="AH15" i="5" s="1"/>
  <c r="AG44" i="5"/>
  <c r="AF150" i="5"/>
  <c r="AH150" i="5" s="1"/>
  <c r="AF138" i="5"/>
  <c r="AH138" i="5" s="1"/>
  <c r="AF126" i="5"/>
  <c r="AH126" i="5" s="1"/>
  <c r="AF114" i="5"/>
  <c r="AH114" i="5" s="1"/>
  <c r="AG155" i="5"/>
  <c r="AG143" i="5"/>
  <c r="AG131" i="5"/>
  <c r="AG119" i="5"/>
  <c r="AI154" i="5"/>
  <c r="AJ154" i="5" s="1"/>
  <c r="AG108" i="5"/>
  <c r="AF104" i="5"/>
  <c r="AH104" i="5" s="1"/>
  <c r="AG95" i="5"/>
  <c r="AF91" i="5"/>
  <c r="AH91" i="5" s="1"/>
  <c r="AG82" i="5"/>
  <c r="AF78" i="5"/>
  <c r="AH78" i="5" s="1"/>
  <c r="AI73" i="5"/>
  <c r="AF67" i="5"/>
  <c r="AH67" i="5" s="1"/>
  <c r="AF50" i="5"/>
  <c r="AH50" i="5" s="1"/>
  <c r="AF38" i="5"/>
  <c r="AH38" i="5" s="1"/>
  <c r="AF14" i="5"/>
  <c r="AH14" i="5" s="1"/>
  <c r="AG43" i="5"/>
  <c r="AG19" i="5"/>
  <c r="AI46" i="5"/>
  <c r="AF161" i="5"/>
  <c r="AH161" i="5" s="1"/>
  <c r="AF149" i="5"/>
  <c r="AH149" i="5" s="1"/>
  <c r="AF137" i="5"/>
  <c r="AH137" i="5" s="1"/>
  <c r="AF125" i="5"/>
  <c r="AH125" i="5" s="1"/>
  <c r="AF113" i="5"/>
  <c r="AH113" i="5" s="1"/>
  <c r="AG154" i="5"/>
  <c r="AG142" i="5"/>
  <c r="AG130" i="5"/>
  <c r="AG118" i="5"/>
  <c r="AJ118" i="5" s="1"/>
  <c r="AI150" i="5"/>
  <c r="AF108" i="5"/>
  <c r="AH108" i="5" s="1"/>
  <c r="AG99" i="5"/>
  <c r="AF95" i="5"/>
  <c r="AH95" i="5" s="1"/>
  <c r="AG86" i="5"/>
  <c r="AF82" i="5"/>
  <c r="AH82" i="5" s="1"/>
  <c r="AI77" i="5"/>
  <c r="AG73" i="5"/>
  <c r="AI66" i="5"/>
  <c r="AF12" i="5"/>
  <c r="AH12" i="5" s="1"/>
  <c r="AF49" i="5"/>
  <c r="AH49" i="5" s="1"/>
  <c r="AF37" i="5"/>
  <c r="AH37" i="5" s="1"/>
  <c r="AF25" i="5"/>
  <c r="AH25" i="5" s="1"/>
  <c r="AF13" i="5"/>
  <c r="AH13" i="5" s="1"/>
  <c r="AG42" i="5"/>
  <c r="AG30" i="5"/>
  <c r="AG18" i="5"/>
  <c r="AG47" i="5"/>
  <c r="AI45" i="5"/>
  <c r="AI33" i="5"/>
  <c r="AI21" i="5"/>
  <c r="AI9" i="5"/>
  <c r="AG29" i="5"/>
  <c r="AI44" i="5"/>
  <c r="AI32" i="5"/>
  <c r="AI20" i="5"/>
  <c r="AI8" i="5"/>
  <c r="AG49" i="5"/>
  <c r="AF136" i="5"/>
  <c r="AH136" i="5" s="1"/>
  <c r="AG153" i="5"/>
  <c r="AI146" i="5"/>
  <c r="AG103" i="5"/>
  <c r="AG90" i="5"/>
  <c r="AI81" i="5"/>
  <c r="AF73" i="5"/>
  <c r="AH73" i="5" s="1"/>
  <c r="AG66" i="5"/>
  <c r="AF11" i="5"/>
  <c r="AH11" i="5" s="1"/>
  <c r="AF48" i="5"/>
  <c r="AH48" i="5" s="1"/>
  <c r="AG41" i="5"/>
  <c r="AG17" i="5"/>
  <c r="AG51" i="5"/>
  <c r="AF159" i="5"/>
  <c r="AH159" i="5" s="1"/>
  <c r="AF147" i="5"/>
  <c r="AH147" i="5" s="1"/>
  <c r="AF135" i="5"/>
  <c r="AH135" i="5" s="1"/>
  <c r="AF123" i="5"/>
  <c r="AH123" i="5" s="1"/>
  <c r="AF111" i="5"/>
  <c r="AH111" i="5" s="1"/>
  <c r="AG152" i="5"/>
  <c r="AG140" i="5"/>
  <c r="AG128" i="5"/>
  <c r="AG116" i="5"/>
  <c r="AI142" i="5"/>
  <c r="AG107" i="5"/>
  <c r="AF103" i="5"/>
  <c r="AH103" i="5" s="1"/>
  <c r="AG94" i="5"/>
  <c r="AF90" i="5"/>
  <c r="AH90" i="5" s="1"/>
  <c r="AI85" i="5"/>
  <c r="AG81" i="5"/>
  <c r="AF77" i="5"/>
  <c r="AH77" i="5" s="1"/>
  <c r="AG72" i="5"/>
  <c r="AG65" i="5"/>
  <c r="AF10" i="5"/>
  <c r="AH10" i="5" s="1"/>
  <c r="AF47" i="5"/>
  <c r="AH47" i="5" s="1"/>
  <c r="AF35" i="5"/>
  <c r="AH35" i="5" s="1"/>
  <c r="AF23" i="5"/>
  <c r="AH23" i="5" s="1"/>
  <c r="AG10" i="5"/>
  <c r="AJ10" i="5" s="1"/>
  <c r="AG40" i="5"/>
  <c r="AG28" i="5"/>
  <c r="AG16" i="5"/>
  <c r="AI43" i="5"/>
  <c r="AI31" i="5"/>
  <c r="AJ31" i="5" s="1"/>
  <c r="AI19" i="5"/>
  <c r="AJ19" i="5" s="1"/>
  <c r="AI7" i="5"/>
  <c r="AF9" i="5"/>
  <c r="AH9" i="5" s="1"/>
  <c r="AF46" i="5"/>
  <c r="AH46" i="5" s="1"/>
  <c r="AF34" i="5"/>
  <c r="AH34" i="5" s="1"/>
  <c r="AF22" i="5"/>
  <c r="AH22" i="5" s="1"/>
  <c r="AG9" i="5"/>
  <c r="AG39" i="5"/>
  <c r="AG27" i="5"/>
  <c r="AG15" i="5"/>
  <c r="AI54" i="5"/>
  <c r="AI42" i="5"/>
  <c r="AI30" i="5"/>
  <c r="AI18" i="5"/>
  <c r="AI6" i="5"/>
  <c r="AI158" i="5"/>
  <c r="AJ158" i="5" s="1"/>
  <c r="AG32" i="5"/>
  <c r="AF148" i="5"/>
  <c r="AH148" i="5" s="1"/>
  <c r="AF112" i="5"/>
  <c r="AH112" i="5" s="1"/>
  <c r="AG129" i="5"/>
  <c r="AF86" i="5"/>
  <c r="AH86" i="5" s="1"/>
  <c r="AF36" i="5"/>
  <c r="AH36" i="5" s="1"/>
  <c r="AF146" i="5"/>
  <c r="AH146" i="5" s="1"/>
  <c r="AF122" i="5"/>
  <c r="AH122" i="5" s="1"/>
  <c r="AG139" i="5"/>
  <c r="AG115" i="5"/>
  <c r="AF107" i="5"/>
  <c r="AH107" i="5" s="1"/>
  <c r="AF94" i="5"/>
  <c r="AH94" i="5" s="1"/>
  <c r="AI89" i="5"/>
  <c r="AG85" i="5"/>
  <c r="AF72" i="5"/>
  <c r="AH72" i="5" s="1"/>
  <c r="AF157" i="5"/>
  <c r="AH157" i="5" s="1"/>
  <c r="AF145" i="5"/>
  <c r="AH145" i="5" s="1"/>
  <c r="AF133" i="5"/>
  <c r="AH133" i="5" s="1"/>
  <c r="AF121" i="5"/>
  <c r="AH121" i="5" s="1"/>
  <c r="AF109" i="5"/>
  <c r="AH109" i="5" s="1"/>
  <c r="AG150" i="5"/>
  <c r="AG138" i="5"/>
  <c r="AG126" i="5"/>
  <c r="AG114" i="5"/>
  <c r="AI134" i="5"/>
  <c r="AJ134" i="5" s="1"/>
  <c r="AG102" i="5"/>
  <c r="AF98" i="5"/>
  <c r="AH98" i="5" s="1"/>
  <c r="AI93" i="5"/>
  <c r="AG89" i="5"/>
  <c r="AF85" i="5"/>
  <c r="AH85" i="5" s="1"/>
  <c r="AG80" i="5"/>
  <c r="AF76" i="5"/>
  <c r="AH76" i="5" s="1"/>
  <c r="AG71" i="5"/>
  <c r="AI64" i="5"/>
  <c r="AF8" i="5"/>
  <c r="AH8" i="5" s="1"/>
  <c r="AF45" i="5"/>
  <c r="AH45" i="5" s="1"/>
  <c r="AF33" i="5"/>
  <c r="AH33" i="5" s="1"/>
  <c r="AF21" i="5"/>
  <c r="AH21" i="5" s="1"/>
  <c r="AG8" i="5"/>
  <c r="AG38" i="5"/>
  <c r="AG26" i="5"/>
  <c r="AG14" i="5"/>
  <c r="AI53" i="5"/>
  <c r="AI41" i="5"/>
  <c r="AJ41" i="5" s="1"/>
  <c r="AI29" i="5"/>
  <c r="AJ29" i="5" s="1"/>
  <c r="AI17" i="5"/>
  <c r="AI5" i="5"/>
  <c r="AJ5" i="5" s="1"/>
  <c r="AG149" i="5"/>
  <c r="AG137" i="5"/>
  <c r="AG125" i="5"/>
  <c r="AG113" i="5"/>
  <c r="AI130" i="5"/>
  <c r="AJ130" i="5" s="1"/>
  <c r="AG106" i="5"/>
  <c r="AF102" i="5"/>
  <c r="AH102" i="5" s="1"/>
  <c r="AI97" i="5"/>
  <c r="AG93" i="5"/>
  <c r="AF89" i="5"/>
  <c r="AH89" i="5" s="1"/>
  <c r="AG84" i="5"/>
  <c r="AF80" i="5"/>
  <c r="AH80" i="5" s="1"/>
  <c r="AG64" i="5"/>
  <c r="AF7" i="5"/>
  <c r="AH7" i="5" s="1"/>
  <c r="AF44" i="5"/>
  <c r="AH44" i="5" s="1"/>
  <c r="AF32" i="5"/>
  <c r="AH32" i="5" s="1"/>
  <c r="AF20" i="5"/>
  <c r="AH20" i="5" s="1"/>
  <c r="AG7" i="5"/>
  <c r="AG37" i="5"/>
  <c r="AG25" i="5"/>
  <c r="AI52" i="5"/>
  <c r="AI40" i="5"/>
  <c r="AI28" i="5"/>
  <c r="AI16" i="5"/>
  <c r="AJ16" i="5" s="1"/>
  <c r="AQ7" i="5"/>
  <c r="AQ43" i="5"/>
  <c r="AQ31" i="5"/>
  <c r="AQ19" i="5"/>
  <c r="AQ6" i="5"/>
  <c r="AQ54" i="5"/>
  <c r="AQ30" i="5"/>
  <c r="AQ9" i="5"/>
  <c r="AG5" i="5"/>
  <c r="AF5" i="5"/>
  <c r="AH5" i="5" s="1"/>
  <c r="AQ53" i="5"/>
  <c r="AQ41" i="5"/>
  <c r="AQ29" i="5"/>
  <c r="AQ17" i="5"/>
  <c r="AQ5" i="5"/>
  <c r="AQ52" i="5"/>
  <c r="AQ40" i="5"/>
  <c r="AQ28" i="5"/>
  <c r="AQ16" i="5"/>
  <c r="AQ51" i="5"/>
  <c r="AQ39" i="5"/>
  <c r="AQ27" i="5"/>
  <c r="AQ15" i="5"/>
  <c r="AQ50" i="5"/>
  <c r="AQ38" i="5"/>
  <c r="AQ26" i="5"/>
  <c r="AQ14" i="5"/>
  <c r="AQ23" i="5"/>
  <c r="AQ49" i="5"/>
  <c r="AQ37" i="5"/>
  <c r="AQ25" i="5"/>
  <c r="AQ13" i="5"/>
  <c r="AQ35" i="5"/>
  <c r="AQ48" i="5"/>
  <c r="AQ36" i="5"/>
  <c r="AQ24" i="5"/>
  <c r="AQ12" i="5"/>
  <c r="AQ47" i="5"/>
  <c r="AQ11" i="5"/>
  <c r="AQ33" i="5"/>
  <c r="AQ46" i="5"/>
  <c r="AQ34" i="5"/>
  <c r="AQ22" i="5"/>
  <c r="AQ10" i="5"/>
  <c r="AQ45" i="5"/>
  <c r="AQ21" i="5"/>
  <c r="AQ44" i="5"/>
  <c r="AQ32" i="5"/>
  <c r="AQ20" i="5"/>
  <c r="AQ8" i="5"/>
  <c r="AQ42" i="5"/>
  <c r="AQ18" i="5"/>
  <c r="AF52" i="5"/>
  <c r="AH52" i="5" s="1"/>
  <c r="AF40" i="5"/>
  <c r="AH40" i="5" s="1"/>
  <c r="AF28" i="5"/>
  <c r="AH28" i="5" s="1"/>
  <c r="AF16" i="5"/>
  <c r="AH16" i="5" s="1"/>
  <c r="AG45" i="5"/>
  <c r="AG33" i="5"/>
  <c r="AG21" i="5"/>
  <c r="AG50" i="5"/>
  <c r="AI48" i="5"/>
  <c r="AJ48" i="5" s="1"/>
  <c r="AI36" i="5"/>
  <c r="AI24" i="5"/>
  <c r="AI110" i="5"/>
  <c r="AJ110" i="5" s="1"/>
  <c r="AG20" i="5"/>
  <c r="AF160" i="5"/>
  <c r="AH160" i="5" s="1"/>
  <c r="AF124" i="5"/>
  <c r="AH124" i="5" s="1"/>
  <c r="AG141" i="5"/>
  <c r="AF99" i="5"/>
  <c r="AH99" i="5" s="1"/>
  <c r="AG77" i="5"/>
  <c r="AG11" i="5"/>
  <c r="AF158" i="5"/>
  <c r="AH158" i="5" s="1"/>
  <c r="AF134" i="5"/>
  <c r="AH134" i="5" s="1"/>
  <c r="AF110" i="5"/>
  <c r="AH110" i="5" s="1"/>
  <c r="AG127" i="5"/>
  <c r="AI138" i="5"/>
  <c r="AJ138" i="5" s="1"/>
  <c r="AG98" i="5"/>
  <c r="AG76" i="5"/>
  <c r="AF144" i="5"/>
  <c r="AH144" i="5" s="1"/>
  <c r="AF132" i="5"/>
  <c r="AH132" i="5" s="1"/>
  <c r="AF155" i="5"/>
  <c r="AH155" i="5" s="1"/>
  <c r="AF143" i="5"/>
  <c r="AH143" i="5" s="1"/>
  <c r="AF119" i="5"/>
  <c r="AH119" i="5" s="1"/>
  <c r="AG160" i="5"/>
  <c r="AG136" i="5"/>
  <c r="AG124" i="5"/>
  <c r="AG112" i="5"/>
  <c r="AI126" i="5"/>
  <c r="AJ126" i="5" s="1"/>
  <c r="AF106" i="5"/>
  <c r="AH106" i="5" s="1"/>
  <c r="AG97" i="5"/>
  <c r="AF93" i="5"/>
  <c r="AH93" i="5" s="1"/>
  <c r="AG88" i="5"/>
  <c r="AF84" i="5"/>
  <c r="AH84" i="5" s="1"/>
  <c r="AG75" i="5"/>
  <c r="AF70" i="5"/>
  <c r="AH70" i="5" s="1"/>
  <c r="AI67" i="5"/>
  <c r="AF6" i="5"/>
  <c r="AH6" i="5" s="1"/>
  <c r="AF43" i="5"/>
  <c r="AH43" i="5" s="1"/>
  <c r="AF31" i="5"/>
  <c r="AH31" i="5" s="1"/>
  <c r="AF19" i="5"/>
  <c r="AH19" i="5" s="1"/>
  <c r="AG6" i="5"/>
  <c r="AG36" i="5"/>
  <c r="AG24" i="5"/>
  <c r="AG54" i="5"/>
  <c r="AI51" i="5"/>
  <c r="AI39" i="5"/>
  <c r="AI27" i="5"/>
  <c r="AJ27" i="5" s="1"/>
  <c r="AI15" i="5"/>
  <c r="AJ15" i="5" s="1"/>
  <c r="AF27" i="5"/>
  <c r="AH27" i="5" s="1"/>
  <c r="AG117" i="5"/>
  <c r="AF24" i="5"/>
  <c r="AH24" i="5" s="1"/>
  <c r="AG151" i="5"/>
  <c r="AF81" i="5"/>
  <c r="AH81" i="5" s="1"/>
  <c r="AF156" i="5"/>
  <c r="AH156" i="5" s="1"/>
  <c r="AF120" i="5"/>
  <c r="AH120" i="5" s="1"/>
  <c r="AF131" i="5"/>
  <c r="AH131" i="5" s="1"/>
  <c r="AG148" i="5"/>
  <c r="AF154" i="5"/>
  <c r="AH154" i="5" s="1"/>
  <c r="AF142" i="5"/>
  <c r="AH142" i="5" s="1"/>
  <c r="AF130" i="5"/>
  <c r="AH130" i="5" s="1"/>
  <c r="AF118" i="5"/>
  <c r="AH118" i="5" s="1"/>
  <c r="AG159" i="5"/>
  <c r="AG147" i="5"/>
  <c r="AG135" i="5"/>
  <c r="AG123" i="5"/>
  <c r="AG111" i="5"/>
  <c r="AI122" i="5"/>
  <c r="AJ122" i="5" s="1"/>
  <c r="AI105" i="5"/>
  <c r="AJ105" i="5" s="1"/>
  <c r="AG101" i="5"/>
  <c r="AJ101" i="5" s="1"/>
  <c r="AF97" i="5"/>
  <c r="AH97" i="5" s="1"/>
  <c r="AG92" i="5"/>
  <c r="AF88" i="5"/>
  <c r="AH88" i="5" s="1"/>
  <c r="AG79" i="5"/>
  <c r="AF75" i="5"/>
  <c r="AH75" i="5" s="1"/>
  <c r="AI69" i="5"/>
  <c r="AJ69" i="5" s="1"/>
  <c r="AF54" i="5"/>
  <c r="AH54" i="5" s="1"/>
  <c r="AF42" i="5"/>
  <c r="AH42" i="5" s="1"/>
  <c r="AF30" i="5"/>
  <c r="AH30" i="5" s="1"/>
  <c r="AF18" i="5"/>
  <c r="AH18" i="5" s="1"/>
  <c r="AG12" i="5"/>
  <c r="AJ12" i="5" s="1"/>
  <c r="AG35" i="5"/>
  <c r="AG23" i="5"/>
  <c r="AG53" i="5"/>
  <c r="AI50" i="5"/>
  <c r="AJ50" i="5" s="1"/>
  <c r="AI38" i="5"/>
  <c r="AI26" i="5"/>
  <c r="AJ26" i="5" s="1"/>
  <c r="AI14" i="5"/>
  <c r="AF62" i="5"/>
  <c r="AH62" i="5" s="1"/>
  <c r="AF53" i="5"/>
  <c r="AH53" i="5" s="1"/>
  <c r="AF41" i="5"/>
  <c r="AH41" i="5" s="1"/>
  <c r="AF29" i="5"/>
  <c r="AH29" i="5" s="1"/>
  <c r="AF17" i="5"/>
  <c r="AH17" i="5" s="1"/>
  <c r="AG46" i="5"/>
  <c r="AG34" i="5"/>
  <c r="AG22" i="5"/>
  <c r="AG52" i="5"/>
  <c r="AI49" i="5"/>
  <c r="AI37" i="5"/>
  <c r="AJ37" i="5" s="1"/>
  <c r="AI25" i="5"/>
  <c r="AJ25" i="5" s="1"/>
  <c r="AI13" i="5"/>
  <c r="AJ13" i="5" s="1"/>
  <c r="AI161" i="5"/>
  <c r="AJ161" i="5" s="1"/>
  <c r="AI157" i="5"/>
  <c r="AJ157" i="5" s="1"/>
  <c r="AI153" i="5"/>
  <c r="AI149" i="5"/>
  <c r="AI145" i="5"/>
  <c r="AJ145" i="5" s="1"/>
  <c r="AI141" i="5"/>
  <c r="AI137" i="5"/>
  <c r="AJ137" i="5" s="1"/>
  <c r="AI133" i="5"/>
  <c r="AJ133" i="5" s="1"/>
  <c r="AI129" i="5"/>
  <c r="AI125" i="5"/>
  <c r="AJ125" i="5" s="1"/>
  <c r="AI121" i="5"/>
  <c r="AJ121" i="5" s="1"/>
  <c r="AI117" i="5"/>
  <c r="AJ117" i="5" s="1"/>
  <c r="AI113" i="5"/>
  <c r="AI109" i="5"/>
  <c r="AJ109" i="5" s="1"/>
  <c r="AI108" i="5"/>
  <c r="AJ108" i="5" s="1"/>
  <c r="AI104" i="5"/>
  <c r="AJ104" i="5" s="1"/>
  <c r="AI100" i="5"/>
  <c r="AJ100" i="5" s="1"/>
  <c r="AI96" i="5"/>
  <c r="AJ96" i="5" s="1"/>
  <c r="AI92" i="5"/>
  <c r="AJ92" i="5" s="1"/>
  <c r="AI88" i="5"/>
  <c r="AJ88" i="5" s="1"/>
  <c r="AI84" i="5"/>
  <c r="AJ84" i="5" s="1"/>
  <c r="AI80" i="5"/>
  <c r="AJ80" i="5" s="1"/>
  <c r="AI76" i="5"/>
  <c r="AJ76" i="5" s="1"/>
  <c r="AI72" i="5"/>
  <c r="AJ72" i="5" s="1"/>
  <c r="AF71" i="5"/>
  <c r="AH71" i="5" s="1"/>
  <c r="AG70" i="5"/>
  <c r="AI68" i="5"/>
  <c r="AM67" i="5"/>
  <c r="AG67" i="5"/>
  <c r="AF65" i="5"/>
  <c r="AH65" i="5" s="1"/>
  <c r="AF63" i="5"/>
  <c r="AH63" i="5" s="1"/>
  <c r="AI160" i="5"/>
  <c r="AI156" i="5"/>
  <c r="AJ156" i="5" s="1"/>
  <c r="AI152" i="5"/>
  <c r="AJ152" i="5" s="1"/>
  <c r="AI148" i="5"/>
  <c r="AJ148" i="5" s="1"/>
  <c r="AI144" i="5"/>
  <c r="AJ144" i="5" s="1"/>
  <c r="AI140" i="5"/>
  <c r="AJ140" i="5" s="1"/>
  <c r="AI136" i="5"/>
  <c r="AI132" i="5"/>
  <c r="AJ132" i="5" s="1"/>
  <c r="AI128" i="5"/>
  <c r="AI124" i="5"/>
  <c r="AJ124" i="5" s="1"/>
  <c r="AI120" i="5"/>
  <c r="AJ120" i="5" s="1"/>
  <c r="AI116" i="5"/>
  <c r="AI112" i="5"/>
  <c r="AI107" i="5"/>
  <c r="AI103" i="5"/>
  <c r="AJ103" i="5" s="1"/>
  <c r="AI99" i="5"/>
  <c r="AJ99" i="5" s="1"/>
  <c r="AI95" i="5"/>
  <c r="AJ95" i="5" s="1"/>
  <c r="AI91" i="5"/>
  <c r="AJ91" i="5" s="1"/>
  <c r="AI87" i="5"/>
  <c r="AJ87" i="5" s="1"/>
  <c r="AI83" i="5"/>
  <c r="AJ83" i="5" s="1"/>
  <c r="AI79" i="5"/>
  <c r="AI75" i="5"/>
  <c r="AI71" i="5"/>
  <c r="AI65" i="5"/>
  <c r="AJ65" i="5" s="1"/>
  <c r="AI63" i="5"/>
  <c r="AJ63" i="5" s="1"/>
  <c r="AG62" i="5"/>
  <c r="AJ62" i="5" s="1"/>
  <c r="AI159" i="5"/>
  <c r="AJ159" i="5" s="1"/>
  <c r="AI155" i="5"/>
  <c r="AJ155" i="5" s="1"/>
  <c r="AI151" i="5"/>
  <c r="AJ151" i="5" s="1"/>
  <c r="AI147" i="5"/>
  <c r="AI143" i="5"/>
  <c r="AJ143" i="5" s="1"/>
  <c r="AI139" i="5"/>
  <c r="AI135" i="5"/>
  <c r="AI131" i="5"/>
  <c r="AJ131" i="5" s="1"/>
  <c r="AI127" i="5"/>
  <c r="AI123" i="5"/>
  <c r="AI119" i="5"/>
  <c r="AJ119" i="5" s="1"/>
  <c r="AI115" i="5"/>
  <c r="AJ115" i="5" s="1"/>
  <c r="AI111" i="5"/>
  <c r="AJ111" i="5" s="1"/>
  <c r="AI106" i="5"/>
  <c r="AJ106" i="5" s="1"/>
  <c r="AI102" i="5"/>
  <c r="AJ102" i="5" s="1"/>
  <c r="AI98" i="5"/>
  <c r="AI94" i="5"/>
  <c r="AI90" i="5"/>
  <c r="AJ90" i="5" s="1"/>
  <c r="AI86" i="5"/>
  <c r="AI82" i="5"/>
  <c r="AI78" i="5"/>
  <c r="AJ78" i="5" s="1"/>
  <c r="AI74" i="5"/>
  <c r="AJ74" i="5" s="1"/>
  <c r="AI70" i="5"/>
  <c r="AF69" i="5"/>
  <c r="AH69" i="5" s="1"/>
  <c r="AG68" i="5"/>
  <c r="AF66" i="5"/>
  <c r="AH66" i="5" s="1"/>
  <c r="AF64" i="5"/>
  <c r="AH64" i="5" s="1"/>
  <c r="D21" i="3"/>
  <c r="E21" i="3"/>
  <c r="F21" i="3" s="1"/>
  <c r="AJ116" i="5" l="1"/>
  <c r="AJ75" i="5"/>
  <c r="AJ67" i="5"/>
  <c r="AJ79" i="5"/>
  <c r="AJ128" i="5"/>
  <c r="AJ149" i="5"/>
  <c r="AJ43" i="5"/>
  <c r="AJ66" i="5"/>
  <c r="AJ136" i="5"/>
  <c r="AJ146" i="5"/>
  <c r="AJ93" i="5"/>
  <c r="AT53" i="5"/>
  <c r="AT50" i="5"/>
  <c r="AT48" i="5"/>
  <c r="AT45" i="5"/>
  <c r="AT41" i="5"/>
  <c r="AT38" i="5"/>
  <c r="AJ14" i="5"/>
  <c r="AJ24" i="5"/>
  <c r="AT29" i="5"/>
  <c r="AT26" i="5"/>
  <c r="AJ36" i="5"/>
  <c r="AJ89" i="5"/>
  <c r="AJ142" i="5"/>
  <c r="AJ86" i="5"/>
  <c r="AJ98" i="5"/>
  <c r="AJ147" i="5"/>
  <c r="AJ113" i="5"/>
  <c r="AJ45" i="5"/>
  <c r="AJ77" i="5"/>
  <c r="AT7" i="5"/>
  <c r="AT16" i="5"/>
  <c r="AT52" i="5"/>
  <c r="AT10" i="5"/>
  <c r="AT33" i="5"/>
  <c r="AT24" i="5"/>
  <c r="AT21" i="5"/>
  <c r="AJ23" i="5"/>
  <c r="AJ129" i="5"/>
  <c r="AJ49" i="5"/>
  <c r="AJ8" i="5"/>
  <c r="AJ46" i="5"/>
  <c r="AT17" i="5"/>
  <c r="AT14" i="5"/>
  <c r="AT12" i="5"/>
  <c r="AT9" i="5"/>
  <c r="AJ35" i="5"/>
  <c r="AJ107" i="5"/>
  <c r="AJ112" i="5"/>
  <c r="AJ160" i="5"/>
  <c r="AJ38" i="5"/>
  <c r="AJ20" i="5"/>
  <c r="AT18" i="5"/>
  <c r="AT30" i="5"/>
  <c r="AT47" i="5"/>
  <c r="AT44" i="5"/>
  <c r="AJ47" i="5"/>
  <c r="AJ6" i="5"/>
  <c r="AJ32" i="5"/>
  <c r="AJ150" i="5"/>
  <c r="AT28" i="5"/>
  <c r="AT40" i="5"/>
  <c r="AT35" i="5"/>
  <c r="AT32" i="5"/>
  <c r="AJ127" i="5"/>
  <c r="AJ71" i="5"/>
  <c r="AJ141" i="5"/>
  <c r="AJ28" i="5"/>
  <c r="AJ17" i="5"/>
  <c r="AJ64" i="5"/>
  <c r="AJ18" i="5"/>
  <c r="AJ7" i="5"/>
  <c r="AJ44" i="5"/>
  <c r="AT6" i="5"/>
  <c r="AT51" i="5"/>
  <c r="AT49" i="5"/>
  <c r="AT23" i="5"/>
  <c r="AT20" i="5"/>
  <c r="AJ114" i="5"/>
  <c r="AJ30" i="5"/>
  <c r="AT5" i="5"/>
  <c r="AT39" i="5"/>
  <c r="AT37" i="5"/>
  <c r="AT11" i="5"/>
  <c r="AT8" i="5"/>
  <c r="AJ82" i="5"/>
  <c r="AJ39" i="5"/>
  <c r="AJ40" i="5"/>
  <c r="AJ135" i="5"/>
  <c r="AJ51" i="5"/>
  <c r="AJ52" i="5"/>
  <c r="AJ42" i="5"/>
  <c r="AJ81" i="5"/>
  <c r="AJ9" i="5"/>
  <c r="AT43" i="5"/>
  <c r="AT27" i="5"/>
  <c r="AT25" i="5"/>
  <c r="AT46" i="5"/>
  <c r="AJ22" i="5"/>
  <c r="AJ139" i="5"/>
  <c r="AJ97" i="5"/>
  <c r="AJ53" i="5"/>
  <c r="AJ54" i="5"/>
  <c r="AJ21" i="5"/>
  <c r="AT31" i="5"/>
  <c r="AT15" i="5"/>
  <c r="AT13" i="5"/>
  <c r="AT34" i="5"/>
  <c r="AJ34" i="5"/>
  <c r="AJ123" i="5"/>
  <c r="AJ153" i="5"/>
  <c r="AJ94" i="5"/>
  <c r="AJ85" i="5"/>
  <c r="AJ33" i="5"/>
  <c r="AJ73" i="5"/>
  <c r="AT19" i="5"/>
  <c r="AT42" i="5"/>
  <c r="AT54" i="5"/>
  <c r="AT22" i="5"/>
  <c r="AJ70" i="5"/>
  <c r="AJ68" i="5"/>
  <c r="J22" i="10"/>
  <c r="K22" i="10"/>
  <c r="L22" i="10"/>
  <c r="M22" i="10"/>
  <c r="N22" i="10"/>
  <c r="N21" i="10"/>
  <c r="M21" i="10"/>
  <c r="L21" i="10"/>
  <c r="K21" i="10"/>
  <c r="J21" i="10"/>
  <c r="P22" i="9"/>
  <c r="O22" i="9"/>
  <c r="N22" i="9"/>
  <c r="M22" i="9"/>
  <c r="L22" i="9"/>
  <c r="K22" i="9"/>
  <c r="K23" i="9"/>
  <c r="L23" i="9"/>
  <c r="M23" i="9"/>
  <c r="N23" i="9"/>
  <c r="O23" i="9"/>
  <c r="P23" i="9"/>
  <c r="D33" i="3"/>
  <c r="D34" i="3"/>
  <c r="D35" i="3"/>
  <c r="D36" i="3"/>
  <c r="D37" i="3"/>
  <c r="E33" i="3"/>
  <c r="F33" i="3" s="1"/>
  <c r="E34" i="3"/>
  <c r="F34" i="3" s="1"/>
  <c r="E35" i="3"/>
  <c r="F35" i="3" s="1"/>
  <c r="E36" i="3"/>
  <c r="F36" i="3" s="1"/>
  <c r="E37" i="3"/>
  <c r="F37" i="3" s="1"/>
  <c r="M21" i="8"/>
  <c r="L21" i="8"/>
  <c r="K21" i="8"/>
  <c r="J21" i="8"/>
  <c r="I21" i="8"/>
  <c r="I22" i="8"/>
  <c r="J22" i="8"/>
  <c r="K22" i="8"/>
  <c r="L22" i="8"/>
  <c r="M22" i="8"/>
  <c r="K23" i="7"/>
  <c r="L23" i="7"/>
  <c r="M23" i="7"/>
  <c r="N23" i="7"/>
  <c r="O23" i="7"/>
  <c r="P23" i="7"/>
  <c r="P24" i="7"/>
  <c r="O24" i="7"/>
  <c r="N24" i="7"/>
  <c r="M24" i="7"/>
  <c r="L24" i="7"/>
  <c r="K24" i="7"/>
  <c r="J22" i="6"/>
  <c r="I22" i="6"/>
  <c r="H22" i="6"/>
  <c r="J21" i="6"/>
  <c r="I21" i="6"/>
  <c r="H21" i="6"/>
  <c r="O23" i="4"/>
  <c r="K23" i="4"/>
  <c r="L23" i="4"/>
  <c r="M23" i="4"/>
  <c r="N23" i="4"/>
  <c r="O22" i="4"/>
  <c r="K22" i="4"/>
  <c r="L22" i="4"/>
  <c r="M22" i="4"/>
  <c r="N22" i="4"/>
  <c r="AM65" i="5" l="1"/>
  <c r="AM8" i="5"/>
  <c r="AW7" i="5"/>
  <c r="E28" i="3"/>
  <c r="F28" i="3" s="1"/>
  <c r="D28" i="3"/>
  <c r="E14" i="3"/>
  <c r="F14" i="3" s="1"/>
  <c r="E15" i="3"/>
  <c r="F15" i="3" s="1"/>
  <c r="E16" i="3"/>
  <c r="F16" i="3" s="1"/>
  <c r="D14" i="3"/>
  <c r="D15" i="3"/>
  <c r="D16" i="3"/>
  <c r="E29" i="3" l="1"/>
  <c r="F29" i="3" s="1"/>
  <c r="E30" i="3"/>
  <c r="F30" i="3" s="1"/>
  <c r="E31" i="3"/>
  <c r="F31" i="3" s="1"/>
  <c r="E32" i="3"/>
  <c r="F32" i="3" s="1"/>
  <c r="D27" i="3"/>
  <c r="D29" i="3"/>
  <c r="D30" i="3"/>
  <c r="D31" i="3"/>
  <c r="D32" i="3"/>
  <c r="E27" i="3"/>
  <c r="F27" i="3" s="1"/>
  <c r="E23" i="3"/>
  <c r="F23" i="3" s="1"/>
  <c r="E24" i="3"/>
  <c r="F24" i="3" s="1"/>
  <c r="E25" i="3"/>
  <c r="F25" i="3" s="1"/>
  <c r="E26" i="3"/>
  <c r="F26" i="3" s="1"/>
  <c r="D23" i="3"/>
  <c r="D24" i="3"/>
  <c r="D25" i="3"/>
  <c r="D26" i="3"/>
  <c r="D20" i="3"/>
  <c r="D22" i="3"/>
  <c r="E22" i="3"/>
  <c r="F22" i="3" s="1"/>
  <c r="E20" i="3"/>
  <c r="F20" i="3" s="1"/>
  <c r="S100" i="5" l="1"/>
  <c r="S104" i="5"/>
  <c r="S144" i="5"/>
  <c r="S148" i="5"/>
  <c r="R72" i="5"/>
  <c r="R120" i="5"/>
  <c r="R128" i="5"/>
  <c r="R144" i="5"/>
  <c r="Q161" i="5"/>
  <c r="R161" i="5" s="1"/>
  <c r="Q63" i="5"/>
  <c r="R63" i="5" s="1"/>
  <c r="Q64" i="5"/>
  <c r="R64" i="5" s="1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R80" i="5" s="1"/>
  <c r="Q81" i="5"/>
  <c r="R81" i="5" s="1"/>
  <c r="Q82" i="5"/>
  <c r="R82" i="5" s="1"/>
  <c r="Q83" i="5"/>
  <c r="R83" i="5" s="1"/>
  <c r="Q84" i="5"/>
  <c r="R84" i="5" s="1"/>
  <c r="Q85" i="5"/>
  <c r="R85" i="5" s="1"/>
  <c r="Q86" i="5"/>
  <c r="R86" i="5" s="1"/>
  <c r="Q87" i="5"/>
  <c r="R87" i="5" s="1"/>
  <c r="Q88" i="5"/>
  <c r="R88" i="5" s="1"/>
  <c r="Q89" i="5"/>
  <c r="R89" i="5" s="1"/>
  <c r="Q90" i="5"/>
  <c r="R90" i="5" s="1"/>
  <c r="Q91" i="5"/>
  <c r="R91" i="5" s="1"/>
  <c r="Q92" i="5"/>
  <c r="R92" i="5" s="1"/>
  <c r="Q93" i="5"/>
  <c r="R93" i="5" s="1"/>
  <c r="Q94" i="5"/>
  <c r="R94" i="5" s="1"/>
  <c r="Q95" i="5"/>
  <c r="R95" i="5" s="1"/>
  <c r="Q96" i="5"/>
  <c r="R96" i="5" s="1"/>
  <c r="Q97" i="5"/>
  <c r="R97" i="5" s="1"/>
  <c r="Q98" i="5"/>
  <c r="R98" i="5" s="1"/>
  <c r="Q99" i="5"/>
  <c r="R99" i="5" s="1"/>
  <c r="Q100" i="5"/>
  <c r="R100" i="5" s="1"/>
  <c r="Q101" i="5"/>
  <c r="R101" i="5" s="1"/>
  <c r="Q102" i="5"/>
  <c r="R102" i="5" s="1"/>
  <c r="Q103" i="5"/>
  <c r="R103" i="5" s="1"/>
  <c r="Q104" i="5"/>
  <c r="R104" i="5" s="1"/>
  <c r="Q105" i="5"/>
  <c r="R105" i="5" s="1"/>
  <c r="Q106" i="5"/>
  <c r="R106" i="5" s="1"/>
  <c r="Q107" i="5"/>
  <c r="R107" i="5" s="1"/>
  <c r="Q108" i="5"/>
  <c r="R108" i="5" s="1"/>
  <c r="Q109" i="5"/>
  <c r="R109" i="5" s="1"/>
  <c r="Q110" i="5"/>
  <c r="R110" i="5" s="1"/>
  <c r="Q111" i="5"/>
  <c r="R111" i="5" s="1"/>
  <c r="Q112" i="5"/>
  <c r="R112" i="5" s="1"/>
  <c r="Q113" i="5"/>
  <c r="R113" i="5" s="1"/>
  <c r="Q114" i="5"/>
  <c r="R114" i="5" s="1"/>
  <c r="Q115" i="5"/>
  <c r="R115" i="5" s="1"/>
  <c r="Q116" i="5"/>
  <c r="R116" i="5" s="1"/>
  <c r="Q117" i="5"/>
  <c r="R117" i="5" s="1"/>
  <c r="Q118" i="5"/>
  <c r="R118" i="5" s="1"/>
  <c r="Q119" i="5"/>
  <c r="R119" i="5" s="1"/>
  <c r="Q120" i="5"/>
  <c r="Q121" i="5"/>
  <c r="R121" i="5" s="1"/>
  <c r="Q122" i="5"/>
  <c r="R122" i="5" s="1"/>
  <c r="Q123" i="5"/>
  <c r="R123" i="5" s="1"/>
  <c r="Q124" i="5"/>
  <c r="R124" i="5" s="1"/>
  <c r="Q125" i="5"/>
  <c r="R125" i="5" s="1"/>
  <c r="Q126" i="5"/>
  <c r="R126" i="5" s="1"/>
  <c r="Q127" i="5"/>
  <c r="R127" i="5" s="1"/>
  <c r="Q128" i="5"/>
  <c r="Q129" i="5"/>
  <c r="R129" i="5" s="1"/>
  <c r="Q130" i="5"/>
  <c r="R130" i="5" s="1"/>
  <c r="Q131" i="5"/>
  <c r="R131" i="5" s="1"/>
  <c r="Q132" i="5"/>
  <c r="R132" i="5" s="1"/>
  <c r="Q133" i="5"/>
  <c r="R133" i="5" s="1"/>
  <c r="Q134" i="5"/>
  <c r="R134" i="5" s="1"/>
  <c r="Q135" i="5"/>
  <c r="R135" i="5" s="1"/>
  <c r="Q136" i="5"/>
  <c r="R136" i="5" s="1"/>
  <c r="Q137" i="5"/>
  <c r="R137" i="5" s="1"/>
  <c r="Q138" i="5"/>
  <c r="R138" i="5" s="1"/>
  <c r="Q139" i="5"/>
  <c r="R139" i="5" s="1"/>
  <c r="Q140" i="5"/>
  <c r="R140" i="5" s="1"/>
  <c r="Q141" i="5"/>
  <c r="R141" i="5" s="1"/>
  <c r="Q142" i="5"/>
  <c r="R142" i="5" s="1"/>
  <c r="Q143" i="5"/>
  <c r="R143" i="5" s="1"/>
  <c r="Q144" i="5"/>
  <c r="Q145" i="5"/>
  <c r="R145" i="5" s="1"/>
  <c r="Q146" i="5"/>
  <c r="R146" i="5" s="1"/>
  <c r="Q147" i="5"/>
  <c r="R147" i="5" s="1"/>
  <c r="Q148" i="5"/>
  <c r="R148" i="5" s="1"/>
  <c r="Q149" i="5"/>
  <c r="R149" i="5" s="1"/>
  <c r="Q150" i="5"/>
  <c r="R150" i="5" s="1"/>
  <c r="Q151" i="5"/>
  <c r="R151" i="5" s="1"/>
  <c r="Q152" i="5"/>
  <c r="R152" i="5" s="1"/>
  <c r="Q153" i="5"/>
  <c r="R153" i="5" s="1"/>
  <c r="Q154" i="5"/>
  <c r="R154" i="5" s="1"/>
  <c r="Q155" i="5"/>
  <c r="R155" i="5" s="1"/>
  <c r="Q156" i="5"/>
  <c r="R156" i="5" s="1"/>
  <c r="Q157" i="5"/>
  <c r="R157" i="5" s="1"/>
  <c r="Q158" i="5"/>
  <c r="R158" i="5" s="1"/>
  <c r="Q159" i="5"/>
  <c r="R159" i="5" s="1"/>
  <c r="Q160" i="5"/>
  <c r="R160" i="5" s="1"/>
  <c r="Q62" i="5"/>
  <c r="R62" i="5" s="1"/>
  <c r="P163" i="5"/>
  <c r="P162" i="5"/>
  <c r="S108" i="5" s="1"/>
  <c r="D164" i="5"/>
  <c r="D163" i="5"/>
  <c r="D162" i="5"/>
  <c r="E75" i="5" s="1"/>
  <c r="P56" i="5"/>
  <c r="P55" i="5"/>
  <c r="S8" i="5" s="1"/>
  <c r="R7" i="5"/>
  <c r="R23" i="5"/>
  <c r="R51" i="5"/>
  <c r="Q7" i="5"/>
  <c r="Q8" i="5"/>
  <c r="R8" i="5" s="1"/>
  <c r="Q9" i="5"/>
  <c r="R9" i="5" s="1"/>
  <c r="Q10" i="5"/>
  <c r="R10" i="5" s="1"/>
  <c r="Q11" i="5"/>
  <c r="R11" i="5" s="1"/>
  <c r="Q12" i="5"/>
  <c r="R12" i="5" s="1"/>
  <c r="Q13" i="5"/>
  <c r="R13" i="5" s="1"/>
  <c r="Q14" i="5"/>
  <c r="R14" i="5" s="1"/>
  <c r="Q15" i="5"/>
  <c r="R15" i="5" s="1"/>
  <c r="Q16" i="5"/>
  <c r="R16" i="5" s="1"/>
  <c r="Q17" i="5"/>
  <c r="R17" i="5" s="1"/>
  <c r="Q18" i="5"/>
  <c r="R18" i="5" s="1"/>
  <c r="Q19" i="5"/>
  <c r="R19" i="5" s="1"/>
  <c r="Q20" i="5"/>
  <c r="R20" i="5" s="1"/>
  <c r="Q21" i="5"/>
  <c r="R21" i="5" s="1"/>
  <c r="Q22" i="5"/>
  <c r="R22" i="5" s="1"/>
  <c r="Q23" i="5"/>
  <c r="Q24" i="5"/>
  <c r="R24" i="5" s="1"/>
  <c r="Q25" i="5"/>
  <c r="R25" i="5" s="1"/>
  <c r="Q26" i="5"/>
  <c r="R26" i="5" s="1"/>
  <c r="Q27" i="5"/>
  <c r="R27" i="5" s="1"/>
  <c r="Q28" i="5"/>
  <c r="R28" i="5" s="1"/>
  <c r="Q29" i="5"/>
  <c r="R29" i="5" s="1"/>
  <c r="Q30" i="5"/>
  <c r="R30" i="5" s="1"/>
  <c r="Q31" i="5"/>
  <c r="R31" i="5" s="1"/>
  <c r="Q32" i="5"/>
  <c r="R32" i="5" s="1"/>
  <c r="Q33" i="5"/>
  <c r="R33" i="5" s="1"/>
  <c r="Q34" i="5"/>
  <c r="R34" i="5" s="1"/>
  <c r="Q35" i="5"/>
  <c r="R35" i="5" s="1"/>
  <c r="Q36" i="5"/>
  <c r="R36" i="5" s="1"/>
  <c r="Q37" i="5"/>
  <c r="R37" i="5" s="1"/>
  <c r="Q38" i="5"/>
  <c r="R38" i="5" s="1"/>
  <c r="Q39" i="5"/>
  <c r="R39" i="5" s="1"/>
  <c r="Q40" i="5"/>
  <c r="R40" i="5" s="1"/>
  <c r="Q41" i="5"/>
  <c r="R41" i="5" s="1"/>
  <c r="Q42" i="5"/>
  <c r="R42" i="5" s="1"/>
  <c r="Q43" i="5"/>
  <c r="R43" i="5" s="1"/>
  <c r="Q44" i="5"/>
  <c r="R44" i="5" s="1"/>
  <c r="Q45" i="5"/>
  <c r="R45" i="5" s="1"/>
  <c r="Q46" i="5"/>
  <c r="R46" i="5" s="1"/>
  <c r="Q47" i="5"/>
  <c r="R47" i="5" s="1"/>
  <c r="Q48" i="5"/>
  <c r="R48" i="5" s="1"/>
  <c r="Q49" i="5"/>
  <c r="R49" i="5" s="1"/>
  <c r="Q50" i="5"/>
  <c r="R50" i="5" s="1"/>
  <c r="Q51" i="5"/>
  <c r="Q52" i="5"/>
  <c r="R52" i="5" s="1"/>
  <c r="Q53" i="5"/>
  <c r="R53" i="5" s="1"/>
  <c r="Q54" i="5"/>
  <c r="R54" i="5" s="1"/>
  <c r="Q6" i="5"/>
  <c r="R6" i="5" s="1"/>
  <c r="Q5" i="5"/>
  <c r="R5" i="5" s="1"/>
  <c r="S96" i="5" l="1"/>
  <c r="S35" i="5"/>
  <c r="E109" i="5"/>
  <c r="E99" i="5"/>
  <c r="S152" i="5"/>
  <c r="E101" i="5"/>
  <c r="S31" i="5"/>
  <c r="S36" i="5"/>
  <c r="E137" i="5"/>
  <c r="E105" i="5"/>
  <c r="E73" i="5"/>
  <c r="S156" i="5"/>
  <c r="E133" i="5"/>
  <c r="E161" i="5"/>
  <c r="S6" i="5"/>
  <c r="S25" i="5"/>
  <c r="E157" i="5"/>
  <c r="E125" i="5"/>
  <c r="E93" i="5"/>
  <c r="S157" i="5"/>
  <c r="S140" i="5"/>
  <c r="S92" i="5"/>
  <c r="S136" i="5"/>
  <c r="S88" i="5"/>
  <c r="E67" i="5"/>
  <c r="E97" i="5"/>
  <c r="S53" i="5"/>
  <c r="S24" i="5"/>
  <c r="E155" i="5"/>
  <c r="E123" i="5"/>
  <c r="S50" i="5"/>
  <c r="S20" i="5"/>
  <c r="E153" i="5"/>
  <c r="E121" i="5"/>
  <c r="E89" i="5"/>
  <c r="S132" i="5"/>
  <c r="S84" i="5"/>
  <c r="E131" i="5"/>
  <c r="S29" i="5"/>
  <c r="E91" i="5"/>
  <c r="S49" i="5"/>
  <c r="S19" i="5"/>
  <c r="E149" i="5"/>
  <c r="E117" i="5"/>
  <c r="E85" i="5"/>
  <c r="S128" i="5"/>
  <c r="S80" i="5"/>
  <c r="E129" i="5"/>
  <c r="S124" i="5"/>
  <c r="S76" i="5"/>
  <c r="E69" i="5"/>
  <c r="E65" i="5"/>
  <c r="S46" i="5"/>
  <c r="S15" i="5"/>
  <c r="E147" i="5"/>
  <c r="E115" i="5"/>
  <c r="E83" i="5"/>
  <c r="S45" i="5"/>
  <c r="S13" i="5"/>
  <c r="E145" i="5"/>
  <c r="E113" i="5"/>
  <c r="E81" i="5"/>
  <c r="S120" i="5"/>
  <c r="S72" i="5"/>
  <c r="S116" i="5"/>
  <c r="S68" i="5"/>
  <c r="S41" i="5"/>
  <c r="S9" i="5"/>
  <c r="E141" i="5"/>
  <c r="E77" i="5"/>
  <c r="S40" i="5"/>
  <c r="E139" i="5"/>
  <c r="E107" i="5"/>
  <c r="S62" i="5"/>
  <c r="S112" i="5"/>
  <c r="S64" i="5"/>
  <c r="S5" i="5"/>
  <c r="S54" i="5"/>
  <c r="S10" i="5"/>
  <c r="S14" i="5"/>
  <c r="S18" i="5"/>
  <c r="S22" i="5"/>
  <c r="S26" i="5"/>
  <c r="S30" i="5"/>
  <c r="S34" i="5"/>
  <c r="S38" i="5"/>
  <c r="S42" i="5"/>
  <c r="S48" i="5"/>
  <c r="S39" i="5"/>
  <c r="S28" i="5"/>
  <c r="S17" i="5"/>
  <c r="S12" i="5"/>
  <c r="S52" i="5"/>
  <c r="S44" i="5"/>
  <c r="S33" i="5"/>
  <c r="S23" i="5"/>
  <c r="S7" i="5"/>
  <c r="S51" i="5"/>
  <c r="S47" i="5"/>
  <c r="S43" i="5"/>
  <c r="S37" i="5"/>
  <c r="S32" i="5"/>
  <c r="S27" i="5"/>
  <c r="S21" i="5"/>
  <c r="S16" i="5"/>
  <c r="S11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66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126" i="5"/>
  <c r="E130" i="5"/>
  <c r="E134" i="5"/>
  <c r="E138" i="5"/>
  <c r="E142" i="5"/>
  <c r="E146" i="5"/>
  <c r="E150" i="5"/>
  <c r="E154" i="5"/>
  <c r="E158" i="5"/>
  <c r="E62" i="5"/>
  <c r="E159" i="5"/>
  <c r="E151" i="5"/>
  <c r="E143" i="5"/>
  <c r="E135" i="5"/>
  <c r="E127" i="5"/>
  <c r="E119" i="5"/>
  <c r="E111" i="5"/>
  <c r="E103" i="5"/>
  <c r="E95" i="5"/>
  <c r="E87" i="5"/>
  <c r="E79" i="5"/>
  <c r="E71" i="5"/>
  <c r="E63" i="5"/>
  <c r="S160" i="5"/>
  <c r="S155" i="5"/>
  <c r="S151" i="5"/>
  <c r="S147" i="5"/>
  <c r="S143" i="5"/>
  <c r="S139" i="5"/>
  <c r="S135" i="5"/>
  <c r="S131" i="5"/>
  <c r="S127" i="5"/>
  <c r="S123" i="5"/>
  <c r="S119" i="5"/>
  <c r="S115" i="5"/>
  <c r="S111" i="5"/>
  <c r="S107" i="5"/>
  <c r="S103" i="5"/>
  <c r="S99" i="5"/>
  <c r="S95" i="5"/>
  <c r="S91" i="5"/>
  <c r="S87" i="5"/>
  <c r="S83" i="5"/>
  <c r="S79" i="5"/>
  <c r="S75" i="5"/>
  <c r="S71" i="5"/>
  <c r="S67" i="5"/>
  <c r="S63" i="5"/>
  <c r="S159" i="5"/>
  <c r="S154" i="5"/>
  <c r="S150" i="5"/>
  <c r="S146" i="5"/>
  <c r="S142" i="5"/>
  <c r="S138" i="5"/>
  <c r="S134" i="5"/>
  <c r="S130" i="5"/>
  <c r="S126" i="5"/>
  <c r="S122" i="5"/>
  <c r="S118" i="5"/>
  <c r="S114" i="5"/>
  <c r="S110" i="5"/>
  <c r="S106" i="5"/>
  <c r="S102" i="5"/>
  <c r="S98" i="5"/>
  <c r="S94" i="5"/>
  <c r="S90" i="5"/>
  <c r="S86" i="5"/>
  <c r="S82" i="5"/>
  <c r="S78" i="5"/>
  <c r="S74" i="5"/>
  <c r="S70" i="5"/>
  <c r="S66" i="5"/>
  <c r="S161" i="5"/>
  <c r="S158" i="5"/>
  <c r="S153" i="5"/>
  <c r="S149" i="5"/>
  <c r="S145" i="5"/>
  <c r="S141" i="5"/>
  <c r="S137" i="5"/>
  <c r="S133" i="5"/>
  <c r="S129" i="5"/>
  <c r="S125" i="5"/>
  <c r="S121" i="5"/>
  <c r="S117" i="5"/>
  <c r="S113" i="5"/>
  <c r="S109" i="5"/>
  <c r="S105" i="5"/>
  <c r="S101" i="5"/>
  <c r="S97" i="5"/>
  <c r="S93" i="5"/>
  <c r="S89" i="5"/>
  <c r="S85" i="5"/>
  <c r="S81" i="5"/>
  <c r="S77" i="5"/>
  <c r="S73" i="5"/>
  <c r="S69" i="5"/>
  <c r="S65" i="5"/>
  <c r="D57" i="5"/>
  <c r="D56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D55" i="5"/>
  <c r="B5" i="5" s="1"/>
  <c r="D19" i="3"/>
  <c r="E19" i="3"/>
  <c r="F19" i="3" s="1"/>
  <c r="B6" i="5" l="1"/>
  <c r="E5" i="5"/>
  <c r="E6" i="5" l="1"/>
  <c r="B7" i="5"/>
  <c r="E9" i="3"/>
  <c r="F9" i="3" s="1"/>
  <c r="D9" i="3"/>
  <c r="E7" i="5" l="1"/>
  <c r="B8" i="5"/>
  <c r="E4" i="3"/>
  <c r="E3" i="3"/>
  <c r="E5" i="3"/>
  <c r="E7" i="3"/>
  <c r="F7" i="3" s="1"/>
  <c r="E8" i="3"/>
  <c r="E10" i="3"/>
  <c r="F10" i="3" s="1"/>
  <c r="E11" i="3"/>
  <c r="F11" i="3" s="1"/>
  <c r="E13" i="3"/>
  <c r="F13" i="3" s="1"/>
  <c r="E17" i="3"/>
  <c r="F17" i="3" s="1"/>
  <c r="E18" i="3"/>
  <c r="F18" i="3" s="1"/>
  <c r="E2" i="3"/>
  <c r="D3" i="3"/>
  <c r="B9" i="5" l="1"/>
  <c r="E8" i="5"/>
  <c r="D7" i="3"/>
  <c r="D10" i="3"/>
  <c r="D11" i="3"/>
  <c r="D4" i="3"/>
  <c r="D5" i="3"/>
  <c r="D8" i="3"/>
  <c r="D18" i="3"/>
  <c r="D17" i="3"/>
  <c r="D13" i="3"/>
  <c r="B10" i="5" l="1"/>
  <c r="E9" i="5"/>
  <c r="D2" i="3"/>
  <c r="B11" i="5" l="1"/>
  <c r="E10" i="5"/>
  <c r="B12" i="5" l="1"/>
  <c r="E11" i="5"/>
  <c r="B13" i="5" l="1"/>
  <c r="E12" i="5"/>
  <c r="B14" i="5" l="1"/>
  <c r="E13" i="5"/>
  <c r="B15" i="5" l="1"/>
  <c r="E14" i="5"/>
  <c r="B16" i="5" l="1"/>
  <c r="E15" i="5"/>
  <c r="B17" i="5" l="1"/>
  <c r="E16" i="5"/>
  <c r="B18" i="5" l="1"/>
  <c r="E17" i="5"/>
  <c r="B19" i="5" l="1"/>
  <c r="E18" i="5"/>
  <c r="B20" i="5" l="1"/>
  <c r="E19" i="5"/>
  <c r="B21" i="5" l="1"/>
  <c r="E20" i="5"/>
  <c r="B22" i="5" l="1"/>
  <c r="E21" i="5"/>
  <c r="B23" i="5" l="1"/>
  <c r="E22" i="5"/>
  <c r="B24" i="5" l="1"/>
  <c r="E23" i="5"/>
  <c r="B25" i="5" l="1"/>
  <c r="E24" i="5"/>
  <c r="B26" i="5" l="1"/>
  <c r="E25" i="5"/>
  <c r="B27" i="5" l="1"/>
  <c r="E26" i="5"/>
  <c r="B28" i="5" l="1"/>
  <c r="E27" i="5"/>
  <c r="B29" i="5" l="1"/>
  <c r="E28" i="5"/>
  <c r="B30" i="5" l="1"/>
  <c r="E29" i="5"/>
  <c r="B31" i="5" l="1"/>
  <c r="E30" i="5"/>
  <c r="B32" i="5" l="1"/>
  <c r="E31" i="5"/>
  <c r="B33" i="5" l="1"/>
  <c r="E32" i="5"/>
  <c r="B34" i="5" l="1"/>
  <c r="E33" i="5"/>
  <c r="B35" i="5" l="1"/>
  <c r="E34" i="5"/>
  <c r="B36" i="5" l="1"/>
  <c r="E35" i="5"/>
  <c r="B37" i="5" l="1"/>
  <c r="E36" i="5"/>
  <c r="B38" i="5" l="1"/>
  <c r="E37" i="5"/>
  <c r="B39" i="5" l="1"/>
  <c r="E38" i="5"/>
  <c r="B40" i="5" l="1"/>
  <c r="E39" i="5"/>
  <c r="B41" i="5" l="1"/>
  <c r="E40" i="5"/>
  <c r="B42" i="5" l="1"/>
  <c r="E41" i="5"/>
  <c r="B43" i="5" l="1"/>
  <c r="E42" i="5"/>
  <c r="B44" i="5" l="1"/>
  <c r="E43" i="5"/>
  <c r="B45" i="5" l="1"/>
  <c r="E44" i="5"/>
  <c r="B46" i="5" l="1"/>
  <c r="E45" i="5"/>
  <c r="B47" i="5" l="1"/>
  <c r="E46" i="5"/>
  <c r="B48" i="5" l="1"/>
  <c r="E47" i="5"/>
  <c r="B49" i="5" l="1"/>
  <c r="E48" i="5"/>
  <c r="B50" i="5" l="1"/>
  <c r="E49" i="5"/>
  <c r="B51" i="5" l="1"/>
  <c r="E50" i="5"/>
  <c r="B52" i="5" l="1"/>
  <c r="E51" i="5"/>
  <c r="B53" i="5" l="1"/>
  <c r="E52" i="5"/>
  <c r="B54" i="5" l="1"/>
  <c r="E54" i="5" s="1"/>
  <c r="E53" i="5"/>
</calcChain>
</file>

<file path=xl/sharedStrings.xml><?xml version="1.0" encoding="utf-8"?>
<sst xmlns="http://schemas.openxmlformats.org/spreadsheetml/2006/main" count="276" uniqueCount="95">
  <si>
    <t>Evil Node Sleeping Transactions</t>
  </si>
  <si>
    <t>Test Number</t>
  </si>
  <si>
    <t>Initial Coins</t>
  </si>
  <si>
    <t>Number Of Evil Nodes</t>
  </si>
  <si>
    <t>Number Of Nodes</t>
  </si>
  <si>
    <t>Delay</t>
  </si>
  <si>
    <t>Transmission Speed</t>
  </si>
  <si>
    <t>7200kbps</t>
  </si>
  <si>
    <t>100ms</t>
  </si>
  <si>
    <t>Interaction DeltaT</t>
  </si>
  <si>
    <t>5s, 10s</t>
  </si>
  <si>
    <t>Number Of Run</t>
  </si>
  <si>
    <t>Min Pᵉᵈᵍᵉ</t>
  </si>
  <si>
    <t>Pᵉᵈᵍᵉ Used</t>
  </si>
  <si>
    <t>10kbps</t>
  </si>
  <si>
    <t>500000kbps</t>
  </si>
  <si>
    <t>1000000kbps</t>
  </si>
  <si>
    <t xml:space="preserve">Standard derivation </t>
  </si>
  <si>
    <t>Confidance interval</t>
  </si>
  <si>
    <t>Do graph on confidance interval</t>
  </si>
  <si>
    <t>Learn stat tests</t>
  </si>
  <si>
    <t>Run simulations</t>
  </si>
  <si>
    <t>Detection Time [AVG]</t>
  </si>
  <si>
    <t>Set</t>
  </si>
  <si>
    <t>1 - Number of nodes</t>
  </si>
  <si>
    <t>2 - Numer of evil node</t>
  </si>
  <si>
    <t>3 - Transmission speed</t>
  </si>
  <si>
    <t>t student (non normal)</t>
  </si>
  <si>
    <t>4 - Normalization Test</t>
  </si>
  <si>
    <t>AVG</t>
  </si>
  <si>
    <t>Standard Deviation</t>
  </si>
  <si>
    <t>Data Input</t>
  </si>
  <si>
    <t xml:space="preserve">Standardized </t>
  </si>
  <si>
    <t xml:space="preserve">Skewness </t>
  </si>
  <si>
    <t>http://www.real-statistics.com/tests-normality-and-symmetry/graphical-tests-normality-symmetry/</t>
  </si>
  <si>
    <t>http://www.psychwiki.com/wiki/How_do_I_determine_whether_my_data_are_normal%3F</t>
  </si>
  <si>
    <t>Index</t>
  </si>
  <si>
    <t>Prob I = (i-0.5)/n</t>
  </si>
  <si>
    <t>Z score of I</t>
  </si>
  <si>
    <t>Standardized X</t>
  </si>
  <si>
    <t>Sorted data X</t>
  </si>
  <si>
    <t>STD</t>
  </si>
  <si>
    <t>Normal Q-Q Plot</t>
  </si>
  <si>
    <t>SET 1.4</t>
  </si>
  <si>
    <t>SET4.1</t>
  </si>
  <si>
    <t>Extra</t>
  </si>
  <si>
    <t>5 - Test execution time</t>
  </si>
  <si>
    <t>6 - Delay variation</t>
  </si>
  <si>
    <t>1ms</t>
  </si>
  <si>
    <t>10ms</t>
  </si>
  <si>
    <t>1000ms</t>
  </si>
  <si>
    <t>10000ms</t>
  </si>
  <si>
    <t>100kbps</t>
  </si>
  <si>
    <t>1000kbps</t>
  </si>
  <si>
    <t>10000kbps</t>
  </si>
  <si>
    <t>7 - Initial transaction</t>
  </si>
  <si>
    <t>7 - Initial transactions</t>
  </si>
  <si>
    <t>8 - Interaction deltat</t>
  </si>
  <si>
    <t>0.1s, 0.2s</t>
  </si>
  <si>
    <t>1s, 2s</t>
  </si>
  <si>
    <t>10s, 20s</t>
  </si>
  <si>
    <t>100s, 200s</t>
  </si>
  <si>
    <t>1000s, 2000s</t>
  </si>
  <si>
    <t>Mean</t>
  </si>
  <si>
    <t>Maximum</t>
  </si>
  <si>
    <t>Count</t>
  </si>
  <si>
    <t>Confidence</t>
  </si>
  <si>
    <t>Exection time: 2.5 Min</t>
  </si>
  <si>
    <t>Exection time: 0.2s</t>
  </si>
  <si>
    <t>Exection time: 14 s</t>
  </si>
  <si>
    <t>Data Ordered</t>
  </si>
  <si>
    <t>Cumulative</t>
  </si>
  <si>
    <t>Expected</t>
  </si>
  <si>
    <t>(Rank-1)/n</t>
  </si>
  <si>
    <t>NORM.S.INV</t>
  </si>
  <si>
    <t>Actual</t>
  </si>
  <si>
    <t>Difference</t>
  </si>
  <si>
    <t>SD</t>
  </si>
  <si>
    <t>Kolmogorov-Smirnov Test of Normality</t>
  </si>
  <si>
    <t>Q-Q Plot Test</t>
  </si>
  <si>
    <t>Critical</t>
  </si>
  <si>
    <t>Sn(x) - Expected</t>
  </si>
  <si>
    <t>Z-Score</t>
  </si>
  <si>
    <t>F(x)</t>
  </si>
  <si>
    <t>Diff</t>
  </si>
  <si>
    <t>Maximium</t>
  </si>
  <si>
    <t>Network Stat</t>
  </si>
  <si>
    <t>AVG Degree</t>
  </si>
  <si>
    <t>Network Diameter</t>
  </si>
  <si>
    <t>Average Path Len.</t>
  </si>
  <si>
    <t>Nodes</t>
  </si>
  <si>
    <t>Path Length</t>
  </si>
  <si>
    <t>9 - Average Path Length
(WattsStrogatz)</t>
  </si>
  <si>
    <t xml:space="preserve">7.2 - Initial transactions (slow speed) </t>
  </si>
  <si>
    <t>9 -  Average Path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</si>
</sst>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000000"/>
    <numFmt numFmtId="165" formatCode="#,##0.0000000000000"/>
    <numFmt numFmtId="166" formatCode="0.000000000000"/>
  </numFmts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333333"/>
      <name val="Georgia"/>
      <family val="1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7" fillId="6" borderId="4" applyNumberFormat="0" applyAlignment="0" applyProtection="0"/>
    <xf numFmtId="0" fontId="8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11" fillId="5" borderId="5" applyNumberForma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Border="1"/>
    <xf numFmtId="0" fontId="2" fillId="2" borderId="1" xfId="1" applyFont="1" applyBorder="1" applyAlignment="1">
      <alignment horizontal="center"/>
    </xf>
    <xf numFmtId="0" fontId="3" fillId="3" borderId="0" xfId="2"/>
    <xf numFmtId="0" fontId="4" fillId="4" borderId="1" xfId="3"/>
    <xf numFmtId="0" fontId="5" fillId="5" borderId="1" xfId="4"/>
    <xf numFmtId="0" fontId="6" fillId="0" borderId="0" xfId="0" applyFont="1"/>
    <xf numFmtId="0" fontId="7" fillId="6" borderId="4" xfId="5"/>
    <xf numFmtId="0" fontId="8" fillId="0" borderId="0" xfId="6"/>
    <xf numFmtId="0" fontId="10" fillId="7" borderId="0" xfId="7" applyBorder="1"/>
    <xf numFmtId="0" fontId="10" fillId="7" borderId="0" xfId="7"/>
    <xf numFmtId="0" fontId="9" fillId="8" borderId="0" xfId="8" applyBorder="1"/>
    <xf numFmtId="0" fontId="0" fillId="0" borderId="0" xfId="0" applyAlignment="1">
      <alignment horizontal="left" vertical="center"/>
    </xf>
    <xf numFmtId="0" fontId="9" fillId="9" borderId="0" xfId="9" applyBorder="1"/>
    <xf numFmtId="0" fontId="2" fillId="2" borderId="1" xfId="1" applyFont="1" applyBorder="1" applyAlignment="1">
      <alignment horizontal="center" vertical="center"/>
    </xf>
    <xf numFmtId="0" fontId="6" fillId="0" borderId="0" xfId="0" applyFont="1" applyFill="1" applyBorder="1" applyAlignment="1"/>
    <xf numFmtId="0" fontId="11" fillId="5" borderId="5" xfId="10"/>
    <xf numFmtId="0" fontId="12" fillId="0" borderId="0" xfId="0" applyFont="1"/>
    <xf numFmtId="0" fontId="0" fillId="0" borderId="0" xfId="0" applyAlignment="1">
      <alignment horizontal="center"/>
    </xf>
    <xf numFmtId="0" fontId="9" fillId="10" borderId="0" xfId="1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9" fillId="11" borderId="0" xfId="12" applyBorder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166" fontId="6" fillId="0" borderId="0" xfId="0" applyNumberFormat="1" applyFont="1"/>
    <xf numFmtId="165" fontId="6" fillId="0" borderId="0" xfId="0" applyNumberFormat="1" applyFont="1"/>
    <xf numFmtId="164" fontId="6" fillId="0" borderId="0" xfId="0" applyNumberFormat="1" applyFont="1"/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2" borderId="2" xfId="1" applyFont="1" applyBorder="1" applyAlignment="1">
      <alignment horizontal="center" vertical="center" wrapText="1"/>
    </xf>
    <xf numFmtId="0" fontId="2" fillId="2" borderId="0" xfId="1" applyFont="1" applyBorder="1" applyAlignment="1">
      <alignment horizontal="center" vertical="center" wrapText="1"/>
    </xf>
    <xf numFmtId="0" fontId="0" fillId="0" borderId="0" xfId="0" applyFont="1"/>
  </cellXfs>
  <cellStyles count="13">
    <cellStyle name="60% - Accent1" xfId="11" builtinId="32"/>
    <cellStyle name="60% - Accent2" xfId="12" builtinId="36"/>
    <cellStyle name="60% - Accent4" xfId="9" builtinId="44"/>
    <cellStyle name="60% - Accent6" xfId="8" builtinId="52"/>
    <cellStyle name="Accent1" xfId="7" builtinId="29"/>
    <cellStyle name="Calculation" xfId="4" builtinId="22"/>
    <cellStyle name="Check Cell" xfId="5" builtinId="23"/>
    <cellStyle name="Good" xfId="1" builtinId="26"/>
    <cellStyle name="Hyperlink" xfId="6" builtinId="8"/>
    <cellStyle name="Input" xfId="3" builtinId="20"/>
    <cellStyle name="Neutral" xfId="2" builtinId="28"/>
    <cellStyle name="Normal" xfId="0" builtinId="0"/>
    <cellStyle name="Output" xfId="10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Detection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'Set1'!$K$23:$O$23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'Set1'!$K$23:$O$23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'Set1'!$B$52:$F$52</c:f>
              <c:numCache>
                <c:formatCode>General</c:formatCode>
                <c:ptCount val="5"/>
                <c:pt idx="0">
                  <c:v>0.30500000000100003</c:v>
                </c:pt>
                <c:pt idx="1">
                  <c:v>0.50833333333499997</c:v>
                </c:pt>
                <c:pt idx="2">
                  <c:v>0.61000000000200005</c:v>
                </c:pt>
                <c:pt idx="3">
                  <c:v>0.406666666668</c:v>
                </c:pt>
                <c:pt idx="4">
                  <c:v>0.406666666668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C-4CAD-A5A5-67C1A5C98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7835120"/>
        <c:axId val="736361024"/>
      </c:barChart>
      <c:catAx>
        <c:axId val="89783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61024"/>
        <c:crosses val="autoZero"/>
        <c:auto val="1"/>
        <c:lblAlgn val="ctr"/>
        <c:lblOffset val="100"/>
        <c:noMultiLvlLbl val="0"/>
      </c:catAx>
      <c:valAx>
        <c:axId val="7363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3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'Set6'!$I$22:$K$22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'Set6'!$I$22:$K$22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'Set6'!$I$21:$K$21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'Set6'!$I$22:$J$22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'Set6'!$I$22:$J$22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1</c:v>
              </c:pt>
              <c:pt idx="1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'Set6'!$I$21:$J$21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'Set7'!$K$23:$P$23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'Set7'!$K$23:$P$23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'Set7'!$K$22:$P$22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E-4653-9BC3-2666271EE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840000"/>
        <c:axId val="1012660576"/>
      </c:barChart>
      <c:catAx>
        <c:axId val="113384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660576"/>
        <c:crosses val="autoZero"/>
        <c:auto val="1"/>
        <c:lblAlgn val="ctr"/>
        <c:lblOffset val="100"/>
        <c:noMultiLvlLbl val="0"/>
      </c:catAx>
      <c:valAx>
        <c:axId val="10126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4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'Set7'!$K$128:$P$128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'Set7'!$K$128:$P$128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'Set7'!$B$209:$G$209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156B-4214-B389-ED85254A2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9447920"/>
        <c:axId val="1810062544"/>
      </c:barChart>
      <c:catAx>
        <c:axId val="180944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62544"/>
        <c:crosses val="autoZero"/>
        <c:auto val="1"/>
        <c:lblAlgn val="ctr"/>
        <c:lblOffset val="100"/>
        <c:noMultiLvlLbl val="0"/>
      </c:catAx>
      <c:valAx>
        <c:axId val="18100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4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'Set8'!$J$22:$N$22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'Set8'!$J$22:$N$22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'Set8'!$J$21:$N$21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3-480C-BC42-DECDEF5C5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535712"/>
        <c:axId val="976277888"/>
      </c:barChart>
      <c:catAx>
        <c:axId val="9755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277888"/>
        <c:crosses val="autoZero"/>
        <c:auto val="1"/>
        <c:lblAlgn val="ctr"/>
        <c:lblOffset val="100"/>
        <c:noMultiLvlLbl val="0"/>
      </c:catAx>
      <c:valAx>
        <c:axId val="9762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53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Detection time</a:t>
            </a:r>
            <a:r>
              <a:rPr lang="en-GB" baseline="0"/>
              <a:t> inflenced by AVG path lenght variations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'Set9'!$J$25:$N$25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'Set9'!$J$25:$N$25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'Set9'!$J$24:$N$24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B-49D6-AC5A-18AF2EFA3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123600"/>
        <c:axId val="2021043840"/>
      </c:barChart>
      <c:catAx>
        <c:axId val="21131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43840"/>
        <c:crosses val="autoZero"/>
        <c:auto val="1"/>
        <c:lblAlgn val="ctr"/>
        <c:lblOffset val="100"/>
        <c:noMultiLvlLbl val="0"/>
      </c:catAx>
      <c:valAx>
        <c:axId val="20210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2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Detection time</a:t>
            </a:r>
            <a:r>
              <a:rPr lang="en-GB" baseline="0"/>
              <a:t> inflenced by AVG path lenght variations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'Set9'!$J$25:$N$25</c15:sqref>
                    </c15:fullRef>
                  </c:ext>
                </c:extLst>
                <c:f>'Set9'!$J$25:$M$25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'Set9'!$J$25:$N$25</c15:sqref>
                    </c15:fullRef>
                  </c:ext>
                </c:extLst>
                <c:f>'Set9'!$J$25:$M$25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'Set9'!$J$24:$N$24</c15:sqref>
                  </c15:fullRef>
                </c:ext>
              </c:extLst>
              <c:f>'Set9'!$J$24:$M$24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9-4D48-9886-E7A7C5413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123600"/>
        <c:axId val="2021043840"/>
      </c:barChart>
      <c:catAx>
        <c:axId val="21131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43840"/>
        <c:crosses val="autoZero"/>
        <c:auto val="1"/>
        <c:lblAlgn val="ctr"/>
        <c:lblOffset val="100"/>
        <c:noMultiLvlLbl val="0"/>
      </c:catAx>
      <c:valAx>
        <c:axId val="20210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2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Detection time</a:t>
            </a:r>
            <a:r>
              <a:rPr lang="en-GB" baseline="0"/>
              <a:t> inflenced by AVG path lenght variations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'Set9'!$J$25:$N$25</c15:sqref>
                    </c15:fullRef>
                  </c:ext>
                </c:extLst>
                <c:f>'Set9'!$J$25:$L$25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'Set9'!$J$25:$N$25</c15:sqref>
                    </c15:fullRef>
                  </c:ext>
                </c:extLst>
                <c:f>'Set9'!$J$25:$L$25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'Set9'!$J$24:$N$24</c15:sqref>
                  </c15:fullRef>
                </c:ext>
              </c:extLst>
              <c:f>'Set9'!$J$24:$L$24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8-44BC-B57A-481B96F57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123600"/>
        <c:axId val="2021043840"/>
      </c:barChart>
      <c:catAx>
        <c:axId val="21131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43840"/>
        <c:crosses val="autoZero"/>
        <c:auto val="1"/>
        <c:lblAlgn val="ctr"/>
        <c:lblOffset val="100"/>
        <c:noMultiLvlLbl val="0"/>
      </c:catAx>
      <c:valAx>
        <c:axId val="20210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2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'Set2'!$H$22:$K$22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'Set2'!$H$22:$K$22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'Set2'!$H$21:$K$21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9-4E7D-A3CB-07B0631C1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1879808"/>
        <c:axId val="1010294928"/>
      </c:barChart>
      <c:catAx>
        <c:axId val="97187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294928"/>
        <c:crosses val="autoZero"/>
        <c:auto val="1"/>
        <c:lblAlgn val="ctr"/>
        <c:lblOffset val="100"/>
        <c:noMultiLvlLbl val="0"/>
      </c:catAx>
      <c:valAx>
        <c:axId val="10102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8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'Set3'!$K$24:$P$24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'Set3'!$K$24:$P$24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'Set3'!$K$23:$P$23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'Set3'!$L$24:$P$24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'Set3'!$L$24:$P$24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'Set3'!$K$23:$P$23</c15:sqref>
                  </c15:fullRef>
                </c:ext>
              </c:extLst>
              <c:f>'Set3'!$L$23:$P$23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'Set3'!$M$24:$P$24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'Set3'!$M$24:$P$24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'Set3'!$K$23:$P$23</c15:sqref>
                  </c15:fullRef>
                </c:ext>
              </c:extLst>
              <c:f>'Set3'!$M$23:$P$23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Normal Q-Q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'Set4'!$S$4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'Set4'!$R$5:$R$54</c:f>
              <c:numCache>
                <c:formatCode>General</c:formatCode>
                <c:ptCount val="50"/>
                <c:pt idx="0">
                  <c:v>-2.3263478740408408</c:v>
                </c:pt>
                <c:pt idx="1">
                  <c:v>-1.8807936081512509</c:v>
                </c:pt>
                <c:pt idx="2">
                  <c:v>-1.6448536269514726</c:v>
                </c:pt>
                <c:pt idx="3">
                  <c:v>-1.4757910281791702</c:v>
                </c:pt>
                <c:pt idx="4">
                  <c:v>-1.3407550336902161</c:v>
                </c:pt>
                <c:pt idx="5">
                  <c:v>-1.2265281200366105</c:v>
                </c:pt>
                <c:pt idx="6">
                  <c:v>-1.1263911290388013</c:v>
                </c:pt>
                <c:pt idx="7">
                  <c:v>-1.0364333894937898</c:v>
                </c:pt>
                <c:pt idx="8">
                  <c:v>-0.95416525314619549</c:v>
                </c:pt>
                <c:pt idx="9">
                  <c:v>-0.87789629505122846</c:v>
                </c:pt>
                <c:pt idx="10">
                  <c:v>-0.80642124701824058</c:v>
                </c:pt>
                <c:pt idx="11">
                  <c:v>-0.73884684918521393</c:v>
                </c:pt>
                <c:pt idx="12">
                  <c:v>-0.67448975019608193</c:v>
                </c:pt>
                <c:pt idx="13">
                  <c:v>-0.61281299101662734</c:v>
                </c:pt>
                <c:pt idx="14">
                  <c:v>-0.55338471955567303</c:v>
                </c:pt>
                <c:pt idx="15">
                  <c:v>-0.49585034734745354</c:v>
                </c:pt>
                <c:pt idx="16">
                  <c:v>-0.43991316567323374</c:v>
                </c:pt>
                <c:pt idx="17">
                  <c:v>-0.38532046640756784</c:v>
                </c:pt>
                <c:pt idx="18">
                  <c:v>-0.33185334643681658</c:v>
                </c:pt>
                <c:pt idx="19">
                  <c:v>-0.27931903444745415</c:v>
                </c:pt>
                <c:pt idx="20">
                  <c:v>-0.2275449766411495</c:v>
                </c:pt>
                <c:pt idx="21">
                  <c:v>-0.17637416478086138</c:v>
                </c:pt>
                <c:pt idx="22">
                  <c:v>-0.12566134685507402</c:v>
                </c:pt>
                <c:pt idx="23">
                  <c:v>-7.5269862099829901E-2</c:v>
                </c:pt>
                <c:pt idx="24">
                  <c:v>-2.506890825871106E-2</c:v>
                </c:pt>
                <c:pt idx="25">
                  <c:v>2.506890825871106E-2</c:v>
                </c:pt>
                <c:pt idx="26">
                  <c:v>7.5269862099829901E-2</c:v>
                </c:pt>
                <c:pt idx="27">
                  <c:v>0.12566134685507416</c:v>
                </c:pt>
                <c:pt idx="28">
                  <c:v>0.17637416478086121</c:v>
                </c:pt>
                <c:pt idx="29">
                  <c:v>0.22754497664114934</c:v>
                </c:pt>
                <c:pt idx="30">
                  <c:v>0.27931903444745415</c:v>
                </c:pt>
                <c:pt idx="31">
                  <c:v>0.33185334643681658</c:v>
                </c:pt>
                <c:pt idx="32">
                  <c:v>0.38532046640756784</c:v>
                </c:pt>
                <c:pt idx="33">
                  <c:v>0.43991316567323396</c:v>
                </c:pt>
                <c:pt idx="34">
                  <c:v>0.49585034734745331</c:v>
                </c:pt>
                <c:pt idx="35">
                  <c:v>0.5533847195556727</c:v>
                </c:pt>
                <c:pt idx="36">
                  <c:v>0.61281299101662734</c:v>
                </c:pt>
                <c:pt idx="37">
                  <c:v>0.67448975019608193</c:v>
                </c:pt>
                <c:pt idx="38">
                  <c:v>0.73884684918521393</c:v>
                </c:pt>
                <c:pt idx="39">
                  <c:v>0.80642124701824058</c:v>
                </c:pt>
                <c:pt idx="40">
                  <c:v>0.87789629505122857</c:v>
                </c:pt>
                <c:pt idx="41">
                  <c:v>0.95416525314619549</c:v>
                </c:pt>
                <c:pt idx="42">
                  <c:v>1.0364333894937898</c:v>
                </c:pt>
                <c:pt idx="43">
                  <c:v>1.1263911290388013</c:v>
                </c:pt>
                <c:pt idx="44">
                  <c:v>1.2265281200366105</c:v>
                </c:pt>
                <c:pt idx="45">
                  <c:v>1.3407550336902161</c:v>
                </c:pt>
                <c:pt idx="46">
                  <c:v>1.4757910281791713</c:v>
                </c:pt>
                <c:pt idx="47">
                  <c:v>1.6448536269514715</c:v>
                </c:pt>
                <c:pt idx="48">
                  <c:v>1.8807936081512504</c:v>
                </c:pt>
                <c:pt idx="49">
                  <c:v>2.3263478740408408</c:v>
                </c:pt>
              </c:numCache>
            </c:numRef>
          </c:xVal>
          <c:yVal>
            <c:numRef>
              <c:f>'Set4'!$S$5:$S$54</c:f>
              <c:numCache>
                <c:formatCode>General</c:formatCode>
                <c:ptCount val="50"/>
                <c:pt idx="0">
                  <c:v>-2.3247457307844104</c:v>
                </c:pt>
                <c:pt idx="1">
                  <c:v>-2.3247457307844104</c:v>
                </c:pt>
                <c:pt idx="2">
                  <c:v>-2.3247457307844104</c:v>
                </c:pt>
                <c:pt idx="3">
                  <c:v>-1.1638983280309203</c:v>
                </c:pt>
                <c:pt idx="4">
                  <c:v>-1.1638983280309203</c:v>
                </c:pt>
                <c:pt idx="5">
                  <c:v>-1.1638983280309203</c:v>
                </c:pt>
                <c:pt idx="6">
                  <c:v>-1.1638983280309203</c:v>
                </c:pt>
                <c:pt idx="7">
                  <c:v>-1.1638983280309203</c:v>
                </c:pt>
                <c:pt idx="8">
                  <c:v>-1.1638983280309203</c:v>
                </c:pt>
                <c:pt idx="9">
                  <c:v>-1.1638983280309203</c:v>
                </c:pt>
                <c:pt idx="10">
                  <c:v>-3.0509252774302462E-3</c:v>
                </c:pt>
                <c:pt idx="11">
                  <c:v>-3.0509252774302462E-3</c:v>
                </c:pt>
                <c:pt idx="12">
                  <c:v>-3.0509252774302462E-3</c:v>
                </c:pt>
                <c:pt idx="13">
                  <c:v>-3.0509252774302462E-3</c:v>
                </c:pt>
                <c:pt idx="14">
                  <c:v>-3.0509252774302462E-3</c:v>
                </c:pt>
                <c:pt idx="15">
                  <c:v>-3.0509252774302462E-3</c:v>
                </c:pt>
                <c:pt idx="16">
                  <c:v>-3.0509252774302462E-3</c:v>
                </c:pt>
                <c:pt idx="17">
                  <c:v>-3.0509252774302462E-3</c:v>
                </c:pt>
                <c:pt idx="18">
                  <c:v>-3.0509252774302462E-3</c:v>
                </c:pt>
                <c:pt idx="19">
                  <c:v>-3.0509252774302462E-3</c:v>
                </c:pt>
                <c:pt idx="20">
                  <c:v>-3.0509252774302462E-3</c:v>
                </c:pt>
                <c:pt idx="21">
                  <c:v>-3.0509252774302462E-3</c:v>
                </c:pt>
                <c:pt idx="22">
                  <c:v>-3.0509252774302462E-3</c:v>
                </c:pt>
                <c:pt idx="23">
                  <c:v>-3.0509252774302462E-3</c:v>
                </c:pt>
                <c:pt idx="24">
                  <c:v>-3.0509252774302462E-3</c:v>
                </c:pt>
                <c:pt idx="25">
                  <c:v>-3.0509252774302462E-3</c:v>
                </c:pt>
                <c:pt idx="26">
                  <c:v>-3.0509252774302462E-3</c:v>
                </c:pt>
                <c:pt idx="27">
                  <c:v>-3.0509252774302462E-3</c:v>
                </c:pt>
                <c:pt idx="28">
                  <c:v>-3.0509252774302462E-3</c:v>
                </c:pt>
                <c:pt idx="29">
                  <c:v>-3.0509252774302462E-3</c:v>
                </c:pt>
                <c:pt idx="30">
                  <c:v>-3.0509252774302462E-3</c:v>
                </c:pt>
                <c:pt idx="31">
                  <c:v>-2.949733433151597E-3</c:v>
                </c:pt>
                <c:pt idx="32">
                  <c:v>-2.9240982927106174E-3</c:v>
                </c:pt>
                <c:pt idx="33">
                  <c:v>-1.4365884498512879E-3</c:v>
                </c:pt>
                <c:pt idx="34">
                  <c:v>-1.1439574403560573E-3</c:v>
                </c:pt>
                <c:pt idx="35">
                  <c:v>6.5550037900623962E-6</c:v>
                </c:pt>
                <c:pt idx="36">
                  <c:v>4.260001187246962E-4</c:v>
                </c:pt>
                <c:pt idx="37">
                  <c:v>1.1135326074616554E-3</c:v>
                </c:pt>
                <c:pt idx="38">
                  <c:v>2.5064468019412419E-2</c:v>
                </c:pt>
                <c:pt idx="39">
                  <c:v>1.1577964774760598</c:v>
                </c:pt>
                <c:pt idx="40">
                  <c:v>1.1577964774760598</c:v>
                </c:pt>
                <c:pt idx="41">
                  <c:v>1.1577964774760598</c:v>
                </c:pt>
                <c:pt idx="42">
                  <c:v>1.1577964774760598</c:v>
                </c:pt>
                <c:pt idx="43">
                  <c:v>1.1577964774760598</c:v>
                </c:pt>
                <c:pt idx="44">
                  <c:v>1.1577964774760598</c:v>
                </c:pt>
                <c:pt idx="45">
                  <c:v>1.1592790111378333</c:v>
                </c:pt>
                <c:pt idx="46">
                  <c:v>1.1624006401585241</c:v>
                </c:pt>
                <c:pt idx="47">
                  <c:v>1.165813263808597</c:v>
                </c:pt>
                <c:pt idx="48">
                  <c:v>2.3186438802295499</c:v>
                </c:pt>
                <c:pt idx="49">
                  <c:v>2.4145230810715312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1-4524-AF60-C5AA308B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5119"/>
        <c:axId val="660575855"/>
      </c:scatterChart>
      <c:valAx>
        <c:axId val="6507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75855"/>
        <c:crosses val="autoZero"/>
        <c:crossBetween val="midCat"/>
      </c:valAx>
      <c:valAx>
        <c:axId val="6605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Normal Q-Q Plot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'Set4'!$S$61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'Set4'!$R$62:$R$161</c:f>
              <c:numCache>
                <c:formatCode>General</c:formatCode>
                <c:ptCount val="100"/>
                <c:pt idx="0">
                  <c:v>-2.5758293035488999</c:v>
                </c:pt>
                <c:pt idx="1">
                  <c:v>-2.1700903775845601</c:v>
                </c:pt>
                <c:pt idx="2">
                  <c:v>-1.9599639845400538</c:v>
                </c:pt>
                <c:pt idx="3">
                  <c:v>-1.8119106729525978</c:v>
                </c:pt>
                <c:pt idx="4">
                  <c:v>-1.6953977102721358</c:v>
                </c:pt>
                <c:pt idx="5">
                  <c:v>-1.5981931399228173</c:v>
                </c:pt>
                <c:pt idx="6">
                  <c:v>-1.5141018876192833</c:v>
                </c:pt>
                <c:pt idx="7">
                  <c:v>-1.4395314709384572</c:v>
                </c:pt>
                <c:pt idx="8">
                  <c:v>-1.3722038089987272</c:v>
                </c:pt>
                <c:pt idx="9">
                  <c:v>-1.3105791121681303</c:v>
                </c:pt>
                <c:pt idx="10">
                  <c:v>-1.2535654384704511</c:v>
                </c:pt>
                <c:pt idx="11">
                  <c:v>-1.2003588580308597</c:v>
                </c:pt>
                <c:pt idx="12">
                  <c:v>-1.1503493803760083</c:v>
                </c:pt>
                <c:pt idx="13">
                  <c:v>-1.1030625561995977</c:v>
                </c:pt>
                <c:pt idx="14">
                  <c:v>-1.058121617684777</c:v>
                </c:pt>
                <c:pt idx="15">
                  <c:v>-1.0152220332170301</c:v>
                </c:pt>
                <c:pt idx="16">
                  <c:v>-0.97411387705930974</c:v>
                </c:pt>
                <c:pt idx="17">
                  <c:v>-0.93458929107347943</c:v>
                </c:pt>
                <c:pt idx="18">
                  <c:v>-0.89647336400191613</c:v>
                </c:pt>
                <c:pt idx="19">
                  <c:v>-0.85961736424191304</c:v>
                </c:pt>
                <c:pt idx="20">
                  <c:v>-0.82389363033855767</c:v>
                </c:pt>
                <c:pt idx="21">
                  <c:v>-0.78919165265822189</c:v>
                </c:pt>
                <c:pt idx="22">
                  <c:v>-0.75541502636046909</c:v>
                </c:pt>
                <c:pt idx="23">
                  <c:v>-0.72247905192806261</c:v>
                </c:pt>
                <c:pt idx="24">
                  <c:v>-0.69030882393303394</c:v>
                </c:pt>
                <c:pt idx="25">
                  <c:v>-0.65883769273618775</c:v>
                </c:pt>
                <c:pt idx="26">
                  <c:v>-0.62800601443756987</c:v>
                </c:pt>
                <c:pt idx="27">
                  <c:v>-0.59776012604247841</c:v>
                </c:pt>
                <c:pt idx="28">
                  <c:v>-0.56805149833898283</c:v>
                </c:pt>
                <c:pt idx="29">
                  <c:v>-0.5388360302784504</c:v>
                </c:pt>
                <c:pt idx="30">
                  <c:v>-0.51007345696859485</c:v>
                </c:pt>
                <c:pt idx="31">
                  <c:v>-0.48172684958473044</c:v>
                </c:pt>
                <c:pt idx="32">
                  <c:v>-0.45376219016987951</c:v>
                </c:pt>
                <c:pt idx="33">
                  <c:v>-0.42614800784127821</c:v>
                </c:pt>
                <c:pt idx="34">
                  <c:v>-0.39885506564233691</c:v>
                </c:pt>
                <c:pt idx="35">
                  <c:v>-0.3718560893850747</c:v>
                </c:pt>
                <c:pt idx="36">
                  <c:v>-0.34512553147047242</c:v>
                </c:pt>
                <c:pt idx="37">
                  <c:v>-0.3186393639643752</c:v>
                </c:pt>
                <c:pt idx="38">
                  <c:v>-0.29237489622680418</c:v>
                </c:pt>
                <c:pt idx="39">
                  <c:v>-0.26631061320409499</c:v>
                </c:pt>
                <c:pt idx="40">
                  <c:v>-0.2404260311423079</c:v>
                </c:pt>
                <c:pt idx="41">
                  <c:v>-0.21470156800174456</c:v>
                </c:pt>
                <c:pt idx="42">
                  <c:v>-0.18911842627279254</c:v>
                </c:pt>
                <c:pt idx="43">
                  <c:v>-0.16365848623314128</c:v>
                </c:pt>
                <c:pt idx="44">
                  <c:v>-0.1383042079614045</c:v>
                </c:pt>
                <c:pt idx="45">
                  <c:v>-0.11303854064456513</c:v>
                </c:pt>
                <c:pt idx="46">
                  <c:v>-8.7844837895871677E-2</c:v>
                </c:pt>
                <c:pt idx="47">
                  <c:v>-6.2706777943213846E-2</c:v>
                </c:pt>
                <c:pt idx="48">
                  <c:v>-3.7608287661255936E-2</c:v>
                </c:pt>
                <c:pt idx="49">
                  <c:v>-1.2533469508069276E-2</c:v>
                </c:pt>
                <c:pt idx="50">
                  <c:v>1.2533469508069276E-2</c:v>
                </c:pt>
                <c:pt idx="51">
                  <c:v>3.7608287661255936E-2</c:v>
                </c:pt>
                <c:pt idx="52">
                  <c:v>6.2706777943213846E-2</c:v>
                </c:pt>
                <c:pt idx="53">
                  <c:v>8.7844837895871816E-2</c:v>
                </c:pt>
                <c:pt idx="54">
                  <c:v>0.11303854064456527</c:v>
                </c:pt>
                <c:pt idx="55">
                  <c:v>0.13830420796140466</c:v>
                </c:pt>
                <c:pt idx="56">
                  <c:v>0.16365848623314114</c:v>
                </c:pt>
                <c:pt idx="57">
                  <c:v>0.18911842627279243</c:v>
                </c:pt>
                <c:pt idx="58">
                  <c:v>0.21470156800174439</c:v>
                </c:pt>
                <c:pt idx="59">
                  <c:v>0.2404260311423079</c:v>
                </c:pt>
                <c:pt idx="60">
                  <c:v>0.26631061320409499</c:v>
                </c:pt>
                <c:pt idx="61">
                  <c:v>0.29237489622680418</c:v>
                </c:pt>
                <c:pt idx="62">
                  <c:v>0.3186393639643752</c:v>
                </c:pt>
                <c:pt idx="63">
                  <c:v>0.34512553147047242</c:v>
                </c:pt>
                <c:pt idx="64">
                  <c:v>0.3718560893850747</c:v>
                </c:pt>
                <c:pt idx="65">
                  <c:v>0.39885506564233691</c:v>
                </c:pt>
                <c:pt idx="66">
                  <c:v>0.42614800784127838</c:v>
                </c:pt>
                <c:pt idx="67">
                  <c:v>0.45376219016987968</c:v>
                </c:pt>
                <c:pt idx="68">
                  <c:v>0.48172684958473044</c:v>
                </c:pt>
                <c:pt idx="69">
                  <c:v>0.51007345696859474</c:v>
                </c:pt>
                <c:pt idx="70">
                  <c:v>0.53883603027845006</c:v>
                </c:pt>
                <c:pt idx="71">
                  <c:v>0.56805149833898272</c:v>
                </c:pt>
                <c:pt idx="72">
                  <c:v>0.59776012604247841</c:v>
                </c:pt>
                <c:pt idx="73">
                  <c:v>0.62800601443756987</c:v>
                </c:pt>
                <c:pt idx="74">
                  <c:v>0.65883769273618775</c:v>
                </c:pt>
                <c:pt idx="75">
                  <c:v>0.69030882393303394</c:v>
                </c:pt>
                <c:pt idx="76">
                  <c:v>0.72247905192806261</c:v>
                </c:pt>
                <c:pt idx="77">
                  <c:v>0.75541502636046909</c:v>
                </c:pt>
                <c:pt idx="78">
                  <c:v>0.78919165265822189</c:v>
                </c:pt>
                <c:pt idx="79">
                  <c:v>0.82389363033855767</c:v>
                </c:pt>
                <c:pt idx="80">
                  <c:v>0.85961736424191149</c:v>
                </c:pt>
                <c:pt idx="81">
                  <c:v>0.89647336400191591</c:v>
                </c:pt>
                <c:pt idx="82">
                  <c:v>0.9345892910734801</c:v>
                </c:pt>
                <c:pt idx="83">
                  <c:v>0.97411387705930974</c:v>
                </c:pt>
                <c:pt idx="84">
                  <c:v>1.0152220332170301</c:v>
                </c:pt>
                <c:pt idx="85">
                  <c:v>1.058121617684777</c:v>
                </c:pt>
                <c:pt idx="86">
                  <c:v>1.1030625561995977</c:v>
                </c:pt>
                <c:pt idx="87">
                  <c:v>1.1503493803760083</c:v>
                </c:pt>
                <c:pt idx="88">
                  <c:v>1.2003588580308597</c:v>
                </c:pt>
                <c:pt idx="89">
                  <c:v>1.2535654384704511</c:v>
                </c:pt>
                <c:pt idx="90">
                  <c:v>1.3105791121681303</c:v>
                </c:pt>
                <c:pt idx="91">
                  <c:v>1.3722038089987258</c:v>
                </c:pt>
                <c:pt idx="92">
                  <c:v>1.4395314709384563</c:v>
                </c:pt>
                <c:pt idx="93">
                  <c:v>1.5141018876192844</c:v>
                </c:pt>
                <c:pt idx="94">
                  <c:v>1.5981931399228169</c:v>
                </c:pt>
                <c:pt idx="95">
                  <c:v>1.6953977102721358</c:v>
                </c:pt>
                <c:pt idx="96">
                  <c:v>1.8119106729525971</c:v>
                </c:pt>
                <c:pt idx="97">
                  <c:v>1.9599639845400536</c:v>
                </c:pt>
                <c:pt idx="98">
                  <c:v>2.1700903775845601</c:v>
                </c:pt>
                <c:pt idx="99">
                  <c:v>2.5758293035488999</c:v>
                </c:pt>
              </c:numCache>
            </c:numRef>
          </c:xVal>
          <c:yVal>
            <c:numRef>
              <c:f>'Set4'!$S$62:$S$161</c:f>
              <c:numCache>
                <c:formatCode>General</c:formatCode>
                <c:ptCount val="100"/>
                <c:pt idx="0">
                  <c:v>-2.2089248849057839</c:v>
                </c:pt>
                <c:pt idx="1">
                  <c:v>-2.2089248849057839</c:v>
                </c:pt>
                <c:pt idx="2">
                  <c:v>-2.2089248849057839</c:v>
                </c:pt>
                <c:pt idx="3">
                  <c:v>-2.2089248849057839</c:v>
                </c:pt>
                <c:pt idx="4">
                  <c:v>-2.2089248849057839</c:v>
                </c:pt>
                <c:pt idx="5">
                  <c:v>-2.2089248849057839</c:v>
                </c:pt>
                <c:pt idx="6">
                  <c:v>-2.2089248849057839</c:v>
                </c:pt>
                <c:pt idx="7">
                  <c:v>-1.084551009489128</c:v>
                </c:pt>
                <c:pt idx="8">
                  <c:v>-1.084551009489128</c:v>
                </c:pt>
                <c:pt idx="9">
                  <c:v>-1.084551009489128</c:v>
                </c:pt>
                <c:pt idx="10">
                  <c:v>-1.084551009489128</c:v>
                </c:pt>
                <c:pt idx="11">
                  <c:v>-1.084551009489128</c:v>
                </c:pt>
                <c:pt idx="12">
                  <c:v>-1.084551009489128</c:v>
                </c:pt>
                <c:pt idx="13">
                  <c:v>-1.084551009489128</c:v>
                </c:pt>
                <c:pt idx="14">
                  <c:v>-1.084551009489128</c:v>
                </c:pt>
                <c:pt idx="15">
                  <c:v>-1.084551009489128</c:v>
                </c:pt>
                <c:pt idx="16">
                  <c:v>-1.084551009489128</c:v>
                </c:pt>
                <c:pt idx="17">
                  <c:v>-1.084551009489128</c:v>
                </c:pt>
                <c:pt idx="18">
                  <c:v>-1.084551009489128</c:v>
                </c:pt>
                <c:pt idx="19">
                  <c:v>-1.084551009489128</c:v>
                </c:pt>
                <c:pt idx="20">
                  <c:v>-1.084551009489128</c:v>
                </c:pt>
                <c:pt idx="21">
                  <c:v>-1.084551009489128</c:v>
                </c:pt>
                <c:pt idx="22">
                  <c:v>-1.084551009489128</c:v>
                </c:pt>
                <c:pt idx="23">
                  <c:v>-1.0817217722382295</c:v>
                </c:pt>
                <c:pt idx="24">
                  <c:v>-0.95887324401258467</c:v>
                </c:pt>
                <c:pt idx="25">
                  <c:v>3.9822865927527859E-2</c:v>
                </c:pt>
                <c:pt idx="26">
                  <c:v>3.9822865927527859E-2</c:v>
                </c:pt>
                <c:pt idx="27">
                  <c:v>3.9822865927527859E-2</c:v>
                </c:pt>
                <c:pt idx="28">
                  <c:v>3.9822865927527859E-2</c:v>
                </c:pt>
                <c:pt idx="29">
                  <c:v>3.9822865927527859E-2</c:v>
                </c:pt>
                <c:pt idx="30">
                  <c:v>3.9822865927527859E-2</c:v>
                </c:pt>
                <c:pt idx="31">
                  <c:v>3.9822865927527859E-2</c:v>
                </c:pt>
                <c:pt idx="32">
                  <c:v>3.9822865927527859E-2</c:v>
                </c:pt>
                <c:pt idx="33">
                  <c:v>3.9822865927527859E-2</c:v>
                </c:pt>
                <c:pt idx="34">
                  <c:v>3.9822865927527859E-2</c:v>
                </c:pt>
                <c:pt idx="35">
                  <c:v>3.9822865927527859E-2</c:v>
                </c:pt>
                <c:pt idx="36">
                  <c:v>3.9822865927527859E-2</c:v>
                </c:pt>
                <c:pt idx="37">
                  <c:v>3.9822865927527859E-2</c:v>
                </c:pt>
                <c:pt idx="38">
                  <c:v>3.9822865927527859E-2</c:v>
                </c:pt>
                <c:pt idx="39">
                  <c:v>3.9822865927527859E-2</c:v>
                </c:pt>
                <c:pt idx="40">
                  <c:v>3.9822865927527859E-2</c:v>
                </c:pt>
                <c:pt idx="41">
                  <c:v>3.9822865927527859E-2</c:v>
                </c:pt>
                <c:pt idx="42">
                  <c:v>3.9822865927527859E-2</c:v>
                </c:pt>
                <c:pt idx="43">
                  <c:v>3.9822865927527859E-2</c:v>
                </c:pt>
                <c:pt idx="44">
                  <c:v>3.9822865927527859E-2</c:v>
                </c:pt>
                <c:pt idx="45">
                  <c:v>3.9822865927527859E-2</c:v>
                </c:pt>
                <c:pt idx="46">
                  <c:v>3.9822865927527859E-2</c:v>
                </c:pt>
                <c:pt idx="47">
                  <c:v>3.9822865927527859E-2</c:v>
                </c:pt>
                <c:pt idx="48">
                  <c:v>3.9822865927527859E-2</c:v>
                </c:pt>
                <c:pt idx="49">
                  <c:v>3.9822865927527859E-2</c:v>
                </c:pt>
                <c:pt idx="50">
                  <c:v>3.9822865927527859E-2</c:v>
                </c:pt>
                <c:pt idx="51">
                  <c:v>3.9822865927527859E-2</c:v>
                </c:pt>
                <c:pt idx="52">
                  <c:v>3.9822865927527859E-2</c:v>
                </c:pt>
                <c:pt idx="53">
                  <c:v>3.9822865927527859E-2</c:v>
                </c:pt>
                <c:pt idx="54">
                  <c:v>3.9822865927527859E-2</c:v>
                </c:pt>
                <c:pt idx="55">
                  <c:v>3.9822865927527859E-2</c:v>
                </c:pt>
                <c:pt idx="56">
                  <c:v>3.9822865927527859E-2</c:v>
                </c:pt>
                <c:pt idx="57">
                  <c:v>3.9822865927527859E-2</c:v>
                </c:pt>
                <c:pt idx="58">
                  <c:v>3.9822865927527859E-2</c:v>
                </c:pt>
                <c:pt idx="59">
                  <c:v>3.9822865927527859E-2</c:v>
                </c:pt>
                <c:pt idx="60">
                  <c:v>3.9822865927527859E-2</c:v>
                </c:pt>
                <c:pt idx="61">
                  <c:v>3.9822865927527859E-2</c:v>
                </c:pt>
                <c:pt idx="62">
                  <c:v>3.9822865927527859E-2</c:v>
                </c:pt>
                <c:pt idx="63">
                  <c:v>3.9920878350041163E-2</c:v>
                </c:pt>
                <c:pt idx="64">
                  <c:v>3.994570804095153E-2</c:v>
                </c:pt>
                <c:pt idx="65">
                  <c:v>4.1311977670285036E-2</c:v>
                </c:pt>
                <c:pt idx="66">
                  <c:v>4.1386480706479323E-2</c:v>
                </c:pt>
                <c:pt idx="67">
                  <c:v>4.1669917324791778E-2</c:v>
                </c:pt>
                <c:pt idx="68">
                  <c:v>4.2784280963346917E-2</c:v>
                </c:pt>
                <c:pt idx="69">
                  <c:v>4.3190547220466488E-2</c:v>
                </c:pt>
                <c:pt idx="70">
                  <c:v>4.3856477614937286E-2</c:v>
                </c:pt>
                <c:pt idx="71">
                  <c:v>4.4169432091506561E-2</c:v>
                </c:pt>
                <c:pt idx="72">
                  <c:v>6.7054880785855808E-2</c:v>
                </c:pt>
                <c:pt idx="73">
                  <c:v>0.12247865266325354</c:v>
                </c:pt>
                <c:pt idx="74">
                  <c:v>1.1641967413441838</c:v>
                </c:pt>
                <c:pt idx="75">
                  <c:v>1.1641967413441838</c:v>
                </c:pt>
                <c:pt idx="76">
                  <c:v>1.1641967413441838</c:v>
                </c:pt>
                <c:pt idx="77">
                  <c:v>1.1641967413441838</c:v>
                </c:pt>
                <c:pt idx="78">
                  <c:v>1.1641967413441838</c:v>
                </c:pt>
                <c:pt idx="79">
                  <c:v>1.1641967413441838</c:v>
                </c:pt>
                <c:pt idx="80">
                  <c:v>1.1641967413441838</c:v>
                </c:pt>
                <c:pt idx="81">
                  <c:v>1.1641967413441838</c:v>
                </c:pt>
                <c:pt idx="82">
                  <c:v>1.1641967413441838</c:v>
                </c:pt>
                <c:pt idx="83">
                  <c:v>1.1641967413441838</c:v>
                </c:pt>
                <c:pt idx="84">
                  <c:v>1.1641967413441838</c:v>
                </c:pt>
                <c:pt idx="85">
                  <c:v>1.1641967413441838</c:v>
                </c:pt>
                <c:pt idx="86">
                  <c:v>1.1641967413441838</c:v>
                </c:pt>
                <c:pt idx="87">
                  <c:v>1.1641967413441838</c:v>
                </c:pt>
                <c:pt idx="88">
                  <c:v>1.1641967413441838</c:v>
                </c:pt>
                <c:pt idx="89">
                  <c:v>1.1641967413441838</c:v>
                </c:pt>
                <c:pt idx="90">
                  <c:v>1.1646602124126055</c:v>
                </c:pt>
                <c:pt idx="91">
                  <c:v>1.1656326941789577</c:v>
                </c:pt>
                <c:pt idx="92">
                  <c:v>1.1658600953974474</c:v>
                </c:pt>
                <c:pt idx="93">
                  <c:v>1.168054396896695</c:v>
                </c:pt>
                <c:pt idx="94">
                  <c:v>1.1680831720416993</c:v>
                </c:pt>
                <c:pt idx="95">
                  <c:v>1.1686562424173239</c:v>
                </c:pt>
                <c:pt idx="96">
                  <c:v>1.1719616423085322</c:v>
                </c:pt>
                <c:pt idx="97">
                  <c:v>1.3047829720878932</c:v>
                </c:pt>
                <c:pt idx="98">
                  <c:v>2.2885706167608397</c:v>
                </c:pt>
                <c:pt idx="99">
                  <c:v>2.3814373177301857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5-4E72-AC4A-A96AF49BB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7919"/>
        <c:axId val="575540655"/>
      </c:scatterChart>
      <c:valAx>
        <c:axId val="6507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0655"/>
        <c:crosses val="autoZero"/>
        <c:crossBetween val="midCat"/>
      </c:valAx>
      <c:valAx>
        <c:axId val="5755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'Set6'!$I$22:$M$22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'Set6'!$I$22:$M$22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'Set6'!$I$21:$M$21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'Set6'!$I$22:$L$22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'Set6'!$I$22:$L$22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'Set6'!$I$21:$L$21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BA23-47F0-8325-162A3EB2469F}">
          <cx:tx>
            <cx:txData>
              <cx:f>_xlchart.v1.2</cx:f>
              <cx:v>Standardized 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92AE-4E86-80B1-3A198ACB5431}">
          <cx:tx>
            <cx:txData>
              <cx:f>_xlchart.v1.0</cx:f>
              <cx:v>Standardized 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6.xml"/><Relationship Id="rId1" Type="http://schemas.microsoft.com/office/2014/relationships/chartEx" Target="../charts/chartEx1.xml"/><Relationship Id="rId5" Type="http://schemas.openxmlformats.org/officeDocument/2006/relationships/image" Target="../media/image1.png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23</xdr:row>
      <xdr:rowOff>157162</xdr:rowOff>
    </xdr:from>
    <xdr:to>
      <xdr:col>16</xdr:col>
      <xdr:colOff>333375</xdr:colOff>
      <xdr:row>38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B93BDB-2019-4EF1-A258-5ACAA865F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22</xdr:row>
      <xdr:rowOff>138112</xdr:rowOff>
    </xdr:from>
    <xdr:to>
      <xdr:col>13</xdr:col>
      <xdr:colOff>71437</xdr:colOff>
      <xdr:row>37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07629-CA67-4B2F-8122-BBF7C1753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26</xdr:row>
      <xdr:rowOff>4762</xdr:rowOff>
    </xdr:from>
    <xdr:to>
      <xdr:col>16</xdr:col>
      <xdr:colOff>319087</xdr:colOff>
      <xdr:row>46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6739D6-CA34-459A-A6A7-46B8B30C5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509587</xdr:colOff>
      <xdr:row>26</xdr:row>
      <xdr:rowOff>61912</xdr:rowOff>
    </xdr:from>
    <xdr:to>
      <xdr:col>24</xdr:col>
      <xdr:colOff>204787</xdr:colOff>
      <xdr:row>46</xdr:row>
      <xdr:rowOff>161926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E2E6C8-B676-4DEC-A13E-EBA988516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452437</xdr:colOff>
      <xdr:row>26</xdr:row>
      <xdr:rowOff>80962</xdr:rowOff>
    </xdr:from>
    <xdr:to>
      <xdr:col>32</xdr:col>
      <xdr:colOff>147637</xdr:colOff>
      <xdr:row>46</xdr:row>
      <xdr:rowOff>180976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662B85-D1B2-4922-97CD-F1D9FEB49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2</xdr:row>
      <xdr:rowOff>166687</xdr:rowOff>
    </xdr:from>
    <xdr:to>
      <xdr:col>13</xdr:col>
      <xdr:colOff>76199</xdr:colOff>
      <xdr:row>17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6876E1-88FD-4B33-B29E-E15212E7AD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53074" y="595312"/>
              <a:ext cx="4733925" cy="2867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171450</xdr:colOff>
      <xdr:row>3</xdr:row>
      <xdr:rowOff>100012</xdr:rowOff>
    </xdr:from>
    <xdr:to>
      <xdr:col>26</xdr:col>
      <xdr:colOff>476250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ED0AF-3726-4F71-92F3-CE361E951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61</xdr:row>
      <xdr:rowOff>133350</xdr:rowOff>
    </xdr:from>
    <xdr:to>
      <xdr:col>13</xdr:col>
      <xdr:colOff>190500</xdr:colOff>
      <xdr:row>76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1766461-1A8B-4D36-B136-57BE1DFAC7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7375" y="12277725"/>
              <a:ext cx="4733925" cy="2733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400050</xdr:colOff>
      <xdr:row>61</xdr:row>
      <xdr:rowOff>52387</xdr:rowOff>
    </xdr:from>
    <xdr:to>
      <xdr:col>27</xdr:col>
      <xdr:colOff>95250</xdr:colOff>
      <xdr:row>75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84968-C191-4F0D-9ED3-41DCF565E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40</xdr:col>
      <xdr:colOff>153865</xdr:colOff>
      <xdr:row>61</xdr:row>
      <xdr:rowOff>21980</xdr:rowOff>
    </xdr:from>
    <xdr:to>
      <xdr:col>46</xdr:col>
      <xdr:colOff>429358</xdr:colOff>
      <xdr:row>91</xdr:row>
      <xdr:rowOff>76932</xdr:rowOff>
    </xdr:to>
    <xdr:pic>
      <xdr:nvPicPr>
        <xdr:cNvPr id="7" name="Picture 6" descr="Kolmogorov-Smirnov Table">
          <a:extLst>
            <a:ext uri="{FF2B5EF4-FFF2-40B4-BE49-F238E27FC236}">
              <a16:creationId xmlns:a16="http://schemas.microsoft.com/office/drawing/2014/main" id="{7B6EE654-D237-4D22-9C4D-45149D40D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24923" y="11693768"/>
          <a:ext cx="4884127" cy="576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23</xdr:row>
      <xdr:rowOff>33337</xdr:rowOff>
    </xdr:from>
    <xdr:to>
      <xdr:col>14</xdr:col>
      <xdr:colOff>361950</xdr:colOff>
      <xdr:row>37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1BE48-4DA1-47E3-AA5D-2AB370D17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523875</xdr:colOff>
      <xdr:row>23</xdr:row>
      <xdr:rowOff>23812</xdr:rowOff>
    </xdr:from>
    <xdr:to>
      <xdr:col>22</xdr:col>
      <xdr:colOff>219075</xdr:colOff>
      <xdr:row>37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578EF5-CECA-4460-AB8C-0A56DD1B4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361950</xdr:colOff>
      <xdr:row>23</xdr:row>
      <xdr:rowOff>52387</xdr:rowOff>
    </xdr:from>
    <xdr:to>
      <xdr:col>30</xdr:col>
      <xdr:colOff>57150</xdr:colOff>
      <xdr:row>37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FA584E-C5D2-41CB-892A-0EC7259E0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219075</xdr:colOff>
      <xdr:row>23</xdr:row>
      <xdr:rowOff>42862</xdr:rowOff>
    </xdr:from>
    <xdr:to>
      <xdr:col>37</xdr:col>
      <xdr:colOff>523875</xdr:colOff>
      <xdr:row>37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E04381-6D0B-4EBC-9C8C-F04F8B765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24</xdr:row>
      <xdr:rowOff>52387</xdr:rowOff>
    </xdr:from>
    <xdr:to>
      <xdr:col>16</xdr:col>
      <xdr:colOff>361950</xdr:colOff>
      <xdr:row>38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3EE8B3-3A03-4890-B1F8-9F9243E3F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130</xdr:row>
      <xdr:rowOff>33337</xdr:rowOff>
    </xdr:from>
    <xdr:to>
      <xdr:col>16</xdr:col>
      <xdr:colOff>304800</xdr:colOff>
      <xdr:row>144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B968E8-C4F7-4978-94A0-05F22C0E1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471487</xdr:colOff>
      <xdr:row>23</xdr:row>
      <xdr:rowOff>33337</xdr:rowOff>
    </xdr:from>
    <xdr:to>
      <xdr:col>15</xdr:col>
      <xdr:colOff>166687</xdr:colOff>
      <xdr:row>41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2C5B3-1168-4677-99FD-4BFF0FA5D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27</xdr:row>
      <xdr:rowOff>52387</xdr:rowOff>
    </xdr:from>
    <xdr:to>
      <xdr:col>15</xdr:col>
      <xdr:colOff>142875</xdr:colOff>
      <xdr:row>41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E7B734-56DD-4EFA-B219-D78598BF2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295275</xdr:colOff>
      <xdr:row>27</xdr:row>
      <xdr:rowOff>66675</xdr:rowOff>
    </xdr:from>
    <xdr:to>
      <xdr:col>22</xdr:col>
      <xdr:colOff>600075</xdr:colOff>
      <xdr:row>41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B42357-310B-4326-A1DF-26288CD35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457200</xdr:colOff>
      <xdr:row>27</xdr:row>
      <xdr:rowOff>95250</xdr:rowOff>
    </xdr:from>
    <xdr:to>
      <xdr:col>31</xdr:col>
      <xdr:colOff>152400</xdr:colOff>
      <xdr:row>41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9E1A2A-0AC6-4419-BFD5-B49215E4C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psychwiki.com/wiki/How_do_I_determine_whether_my_data_are_normal%3F" TargetMode="External"/><Relationship Id="rId1" Type="http://schemas.openxmlformats.org/officeDocument/2006/relationships/hyperlink" Target="http://www.real-statistics.com/tests-normality-and-symmetry/graphical-tests-normality-symmetry/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D42F-3971-43B5-986A-C0853C8465A0}">
  <dimension ref="A1:T56"/>
  <sheetViews>
    <sheetView zoomScale="90" zoomScaleNormal="90" workbookViewId="0">
      <pane ySplit="1" topLeftCell="A11" activePane="bottomLeft" state="frozen"/>
      <selection pane="bottomLeft" activeCell="B32" sqref="A32:XFD32"/>
    </sheetView>
  </sheetViews>
  <sheetFormatPr defaultRowHeight="15" x14ac:dyDescent="0.25"/>
  <cols>
    <col min="1" max="1" width="31.28515625" style="13" customWidth="1"/>
    <col min="2" max="2" width="20.140625" bestFit="1" customWidth="1"/>
    <col min="3" max="3" width="27.7109375" bestFit="1" customWidth="1"/>
    <col min="4" max="4" width="15.28515625" hidden="1" customWidth="1"/>
    <col min="5" max="5" width="15.28515625" customWidth="1"/>
    <col min="6" max="6" width="12.85546875" bestFit="1" customWidth="1"/>
    <col min="7" max="7" width="14.85546875" bestFit="1" customWidth="1"/>
    <col min="8" max="8" width="38" bestFit="1" customWidth="1"/>
    <col min="9" max="9" width="14.7109375" bestFit="1" customWidth="1"/>
    <col min="10" max="10" width="26.85546875" bestFit="1" customWidth="1"/>
    <col min="11" max="11" width="8.5703125" bestFit="1" customWidth="1"/>
    <col min="12" max="12" width="24.140625" bestFit="1" customWidth="1"/>
    <col min="13" max="13" width="22.28515625" bestFit="1" customWidth="1"/>
    <col min="14" max="14" width="22.28515625" customWidth="1"/>
    <col min="15" max="15" width="28" bestFit="1" customWidth="1"/>
    <col min="16" max="16" width="20.85546875" bestFit="1" customWidth="1"/>
    <col min="20" max="20" width="9.140625" customWidth="1"/>
  </cols>
  <sheetData>
    <row r="1" spans="1:20" s="1" customFormat="1" ht="18.75" x14ac:dyDescent="0.3">
      <c r="A1" s="15" t="s">
        <v>23</v>
      </c>
      <c r="B1" s="3" t="s">
        <v>1</v>
      </c>
      <c r="C1" s="3" t="s">
        <v>4</v>
      </c>
      <c r="D1" s="3" t="s">
        <v>12</v>
      </c>
      <c r="E1" s="3" t="s">
        <v>12</v>
      </c>
      <c r="F1" s="3" t="s">
        <v>13</v>
      </c>
      <c r="G1" s="3" t="s">
        <v>91</v>
      </c>
      <c r="H1" s="3" t="s">
        <v>0</v>
      </c>
      <c r="I1" s="3" t="s">
        <v>2</v>
      </c>
      <c r="J1" s="3" t="s">
        <v>3</v>
      </c>
      <c r="K1" s="3" t="s">
        <v>5</v>
      </c>
      <c r="L1" s="3" t="s">
        <v>6</v>
      </c>
      <c r="M1" s="3" t="s">
        <v>9</v>
      </c>
      <c r="N1" s="3" t="s">
        <v>11</v>
      </c>
      <c r="O1" s="3" t="s">
        <v>22</v>
      </c>
      <c r="P1" s="3" t="s">
        <v>45</v>
      </c>
    </row>
    <row r="2" spans="1:20" x14ac:dyDescent="0.25">
      <c r="A2" s="34" t="s">
        <v>24</v>
      </c>
      <c r="B2" s="4">
        <v>1</v>
      </c>
      <c r="C2" s="1">
        <v>10</v>
      </c>
      <c r="D2" s="1">
        <f>2*LOG(C2)/(C2-1)</f>
        <v>0.22222222222222221</v>
      </c>
      <c r="E2" s="1">
        <f>LN(C2)/(C2)</f>
        <v>0.23025850929940458</v>
      </c>
      <c r="F2" s="1">
        <v>0.23</v>
      </c>
      <c r="G2" s="19"/>
      <c r="H2" s="1">
        <v>1</v>
      </c>
      <c r="I2" s="1">
        <v>100</v>
      </c>
      <c r="J2" s="1">
        <v>1</v>
      </c>
      <c r="K2" s="1" t="s">
        <v>8</v>
      </c>
      <c r="L2" s="1" t="s">
        <v>7</v>
      </c>
      <c r="M2" s="1" t="s">
        <v>10</v>
      </c>
      <c r="N2" s="1">
        <v>100</v>
      </c>
    </row>
    <row r="3" spans="1:20" x14ac:dyDescent="0.25">
      <c r="A3" s="33"/>
      <c r="B3" s="4">
        <v>2</v>
      </c>
      <c r="C3" s="1">
        <v>20</v>
      </c>
      <c r="D3" s="1">
        <f>(2*LOG(C3))/(C3-1)</f>
        <v>0.13695052585936646</v>
      </c>
      <c r="E3" s="1">
        <f t="shared" ref="E3:E41" si="0">LN(C3)/(C3)</f>
        <v>0.14978661367769955</v>
      </c>
      <c r="F3" s="1">
        <v>0.15</v>
      </c>
      <c r="G3" s="19"/>
      <c r="H3" s="29">
        <v>1</v>
      </c>
      <c r="I3" s="1">
        <v>100</v>
      </c>
      <c r="J3" s="1">
        <v>1</v>
      </c>
      <c r="K3" s="1" t="s">
        <v>8</v>
      </c>
      <c r="L3" s="1" t="s">
        <v>7</v>
      </c>
      <c r="M3" s="1" t="s">
        <v>10</v>
      </c>
      <c r="N3" s="29">
        <v>100</v>
      </c>
    </row>
    <row r="4" spans="1:20" x14ac:dyDescent="0.25">
      <c r="A4" s="33"/>
      <c r="B4" s="4">
        <v>3</v>
      </c>
      <c r="C4" s="1">
        <v>50</v>
      </c>
      <c r="D4" s="1">
        <f t="shared" ref="D4:D37" si="1">2*LOG(C4)/(C4-1)</f>
        <v>6.9345714462694649E-2</v>
      </c>
      <c r="E4" s="1">
        <f>LN(C4)/(C4)</f>
        <v>7.824046010856292E-2</v>
      </c>
      <c r="F4" s="1">
        <v>7.9000000000000001E-2</v>
      </c>
      <c r="G4" s="19"/>
      <c r="H4" s="29">
        <v>1</v>
      </c>
      <c r="I4" s="1">
        <v>100</v>
      </c>
      <c r="J4" s="1">
        <v>1</v>
      </c>
      <c r="K4" s="1" t="s">
        <v>8</v>
      </c>
      <c r="L4" s="1" t="s">
        <v>7</v>
      </c>
      <c r="M4" s="1" t="s">
        <v>10</v>
      </c>
      <c r="N4" s="29">
        <v>100</v>
      </c>
      <c r="Q4" s="1"/>
      <c r="T4" s="1" t="s">
        <v>21</v>
      </c>
    </row>
    <row r="5" spans="1:20" x14ac:dyDescent="0.25">
      <c r="A5" s="33"/>
      <c r="B5" s="4">
        <v>4</v>
      </c>
      <c r="C5" s="1">
        <v>100</v>
      </c>
      <c r="D5" s="1">
        <f t="shared" si="1"/>
        <v>4.0404040404040407E-2</v>
      </c>
      <c r="E5" s="1">
        <f t="shared" si="0"/>
        <v>4.6051701859880917E-2</v>
      </c>
      <c r="F5" s="1">
        <v>4.7E-2</v>
      </c>
      <c r="G5" s="19"/>
      <c r="H5" s="29">
        <v>1</v>
      </c>
      <c r="I5" s="1">
        <v>100</v>
      </c>
      <c r="J5" s="1">
        <v>1</v>
      </c>
      <c r="K5" s="1" t="s">
        <v>8</v>
      </c>
      <c r="L5" s="1" t="s">
        <v>7</v>
      </c>
      <c r="M5" s="1" t="s">
        <v>10</v>
      </c>
      <c r="N5" s="29">
        <v>100</v>
      </c>
      <c r="T5" s="1"/>
    </row>
    <row r="6" spans="1:20" x14ac:dyDescent="0.25">
      <c r="A6" s="33"/>
      <c r="B6" s="4">
        <v>5</v>
      </c>
      <c r="C6" s="29">
        <v>500</v>
      </c>
      <c r="D6" s="29">
        <f t="shared" ref="D6" si="2">2*LOG(C6)/(C6-1)</f>
        <v>1.0817515047438954E-2</v>
      </c>
      <c r="E6" s="29">
        <f t="shared" ref="E6" si="3">LN(C6)/(C6)</f>
        <v>1.2429216196844383E-2</v>
      </c>
      <c r="F6" s="29">
        <f>E6</f>
        <v>1.2429216196844383E-2</v>
      </c>
      <c r="G6" s="29"/>
      <c r="H6" s="29">
        <v>1</v>
      </c>
      <c r="I6" s="29">
        <v>100</v>
      </c>
      <c r="J6" s="29">
        <v>1</v>
      </c>
      <c r="K6" s="29" t="s">
        <v>8</v>
      </c>
      <c r="L6" s="29" t="s">
        <v>7</v>
      </c>
      <c r="M6" s="29" t="s">
        <v>10</v>
      </c>
      <c r="N6" s="29">
        <v>100</v>
      </c>
      <c r="T6" s="29" t="s">
        <v>17</v>
      </c>
    </row>
    <row r="7" spans="1:20" x14ac:dyDescent="0.25">
      <c r="A7" s="33"/>
      <c r="B7" s="4">
        <v>6</v>
      </c>
      <c r="C7" s="1">
        <v>1000</v>
      </c>
      <c r="D7" s="1">
        <f t="shared" si="1"/>
        <v>6.006006006006006E-3</v>
      </c>
      <c r="E7" s="1">
        <f t="shared" si="0"/>
        <v>6.9077552789821367E-3</v>
      </c>
      <c r="F7" s="1">
        <f>E7</f>
        <v>6.9077552789821367E-3</v>
      </c>
      <c r="G7" s="19"/>
      <c r="H7" s="29">
        <v>1</v>
      </c>
      <c r="I7" s="1">
        <v>100</v>
      </c>
      <c r="J7" s="1">
        <v>1</v>
      </c>
      <c r="K7" s="1" t="s">
        <v>8</v>
      </c>
      <c r="L7" s="1" t="s">
        <v>7</v>
      </c>
      <c r="M7" s="1" t="s">
        <v>10</v>
      </c>
      <c r="N7" s="29">
        <v>100</v>
      </c>
      <c r="T7" s="1" t="s">
        <v>17</v>
      </c>
    </row>
    <row r="8" spans="1:20" x14ac:dyDescent="0.25">
      <c r="A8" s="33"/>
      <c r="B8" s="4">
        <v>7</v>
      </c>
      <c r="C8" s="1">
        <v>10000</v>
      </c>
      <c r="D8" s="1">
        <f t="shared" si="1"/>
        <v>8.0008000800080011E-4</v>
      </c>
      <c r="E8" s="1">
        <f>LN(C8)/(C8)</f>
        <v>9.210340371976184E-4</v>
      </c>
      <c r="F8" s="1"/>
      <c r="G8" s="19"/>
      <c r="H8" s="29">
        <v>1</v>
      </c>
      <c r="I8" s="1">
        <v>100</v>
      </c>
      <c r="J8" s="1">
        <v>1</v>
      </c>
      <c r="K8" s="1" t="s">
        <v>8</v>
      </c>
      <c r="L8" s="1" t="s">
        <v>7</v>
      </c>
      <c r="M8" s="1" t="s">
        <v>10</v>
      </c>
      <c r="N8" s="29">
        <v>100</v>
      </c>
      <c r="T8" s="1" t="s">
        <v>18</v>
      </c>
    </row>
    <row r="9" spans="1:20" x14ac:dyDescent="0.25">
      <c r="A9" s="35" t="s">
        <v>25</v>
      </c>
      <c r="B9" s="5">
        <v>1</v>
      </c>
      <c r="C9" s="1">
        <v>500</v>
      </c>
      <c r="D9" s="1">
        <f>2*LOG(C9)/(C9-1)</f>
        <v>1.0817515047438954E-2</v>
      </c>
      <c r="E9" s="1">
        <f>LN(C9)/(C9)</f>
        <v>1.2429216196844383E-2</v>
      </c>
      <c r="F9" s="1">
        <f>E9</f>
        <v>1.2429216196844383E-2</v>
      </c>
      <c r="G9" s="19"/>
      <c r="H9" s="29">
        <v>1</v>
      </c>
      <c r="I9" s="1">
        <v>100</v>
      </c>
      <c r="J9" s="1">
        <v>1</v>
      </c>
      <c r="K9" s="1" t="s">
        <v>8</v>
      </c>
      <c r="L9" s="1" t="s">
        <v>7</v>
      </c>
      <c r="M9" s="1" t="s">
        <v>10</v>
      </c>
      <c r="N9" s="29">
        <v>100</v>
      </c>
      <c r="T9" s="1" t="s">
        <v>19</v>
      </c>
    </row>
    <row r="10" spans="1:20" x14ac:dyDescent="0.25">
      <c r="A10" s="35"/>
      <c r="B10" s="5">
        <v>2</v>
      </c>
      <c r="C10" s="29">
        <v>500</v>
      </c>
      <c r="D10" s="1">
        <f>2*LOG(C10)/(C10-1)</f>
        <v>1.0817515047438954E-2</v>
      </c>
      <c r="E10" s="1">
        <f>LN(C10)/(C10)</f>
        <v>1.2429216196844383E-2</v>
      </c>
      <c r="F10" s="29">
        <f t="shared" ref="F10:F48" si="4">E10</f>
        <v>1.2429216196844383E-2</v>
      </c>
      <c r="G10" s="19"/>
      <c r="H10" s="29">
        <v>1</v>
      </c>
      <c r="I10" s="1">
        <v>100</v>
      </c>
      <c r="J10" s="1">
        <v>2</v>
      </c>
      <c r="K10" s="1" t="s">
        <v>8</v>
      </c>
      <c r="L10" s="1" t="s">
        <v>7</v>
      </c>
      <c r="M10" s="1" t="s">
        <v>10</v>
      </c>
      <c r="N10" s="29">
        <v>100</v>
      </c>
      <c r="T10" s="1" t="s">
        <v>20</v>
      </c>
    </row>
    <row r="11" spans="1:20" ht="15.75" customHeight="1" x14ac:dyDescent="0.25">
      <c r="A11" s="35"/>
      <c r="B11" s="5">
        <v>3</v>
      </c>
      <c r="C11" s="29">
        <v>500</v>
      </c>
      <c r="D11" s="1">
        <f t="shared" si="1"/>
        <v>1.0817515047438954E-2</v>
      </c>
      <c r="E11" s="1">
        <f t="shared" si="0"/>
        <v>1.2429216196844383E-2</v>
      </c>
      <c r="F11" s="29">
        <f t="shared" si="4"/>
        <v>1.2429216196844383E-2</v>
      </c>
      <c r="G11" s="19"/>
      <c r="H11" s="29">
        <v>1</v>
      </c>
      <c r="I11" s="1">
        <v>100</v>
      </c>
      <c r="J11" s="1">
        <v>10</v>
      </c>
      <c r="K11" s="1" t="s">
        <v>8</v>
      </c>
      <c r="L11" s="1" t="s">
        <v>7</v>
      </c>
      <c r="M11" s="1" t="s">
        <v>10</v>
      </c>
      <c r="N11" s="29">
        <v>100</v>
      </c>
      <c r="T11" s="1" t="s">
        <v>27</v>
      </c>
    </row>
    <row r="12" spans="1:20" ht="15.75" customHeight="1" x14ac:dyDescent="0.25">
      <c r="A12" s="35"/>
      <c r="B12" s="5">
        <v>4</v>
      </c>
      <c r="C12" s="29">
        <v>500</v>
      </c>
      <c r="D12" s="23">
        <f t="shared" si="1"/>
        <v>1.0817515047438954E-2</v>
      </c>
      <c r="E12" s="23">
        <f t="shared" si="0"/>
        <v>1.2429216196844383E-2</v>
      </c>
      <c r="F12" s="29">
        <f t="shared" si="4"/>
        <v>1.2429216196844383E-2</v>
      </c>
      <c r="G12" s="23"/>
      <c r="H12" s="29">
        <v>1</v>
      </c>
      <c r="I12" s="23">
        <v>100</v>
      </c>
      <c r="J12" s="23">
        <v>20</v>
      </c>
      <c r="K12" s="23" t="s">
        <v>8</v>
      </c>
      <c r="L12" s="23" t="s">
        <v>7</v>
      </c>
      <c r="M12" s="23" t="s">
        <v>10</v>
      </c>
      <c r="N12" s="29">
        <v>100</v>
      </c>
      <c r="T12" s="23"/>
    </row>
    <row r="13" spans="1:20" x14ac:dyDescent="0.25">
      <c r="A13" s="35" t="s">
        <v>26</v>
      </c>
      <c r="B13" s="6">
        <v>1</v>
      </c>
      <c r="C13" s="29">
        <v>500</v>
      </c>
      <c r="D13" s="1">
        <f t="shared" si="1"/>
        <v>1.0817515047438954E-2</v>
      </c>
      <c r="E13" s="1">
        <f t="shared" si="0"/>
        <v>1.2429216196844383E-2</v>
      </c>
      <c r="F13" s="29">
        <f t="shared" si="4"/>
        <v>1.2429216196844383E-2</v>
      </c>
      <c r="G13" s="19"/>
      <c r="H13" s="29">
        <v>1</v>
      </c>
      <c r="I13" s="1">
        <v>100</v>
      </c>
      <c r="J13" s="1">
        <v>1</v>
      </c>
      <c r="K13" s="1" t="s">
        <v>8</v>
      </c>
      <c r="L13" s="1" t="s">
        <v>14</v>
      </c>
      <c r="M13" s="1" t="s">
        <v>10</v>
      </c>
      <c r="N13" s="29">
        <v>100</v>
      </c>
    </row>
    <row r="14" spans="1:20" x14ac:dyDescent="0.25">
      <c r="A14" s="35"/>
      <c r="B14" s="6">
        <v>2</v>
      </c>
      <c r="C14" s="29">
        <v>500</v>
      </c>
      <c r="D14" s="1">
        <f t="shared" si="1"/>
        <v>1.0817515047438954E-2</v>
      </c>
      <c r="E14" s="1">
        <f t="shared" si="0"/>
        <v>1.2429216196844383E-2</v>
      </c>
      <c r="F14" s="29">
        <f t="shared" si="4"/>
        <v>1.2429216196844383E-2</v>
      </c>
      <c r="G14" s="19"/>
      <c r="H14" s="29">
        <v>1</v>
      </c>
      <c r="I14" s="1">
        <v>100</v>
      </c>
      <c r="J14" s="1">
        <v>1</v>
      </c>
      <c r="K14" s="1" t="s">
        <v>8</v>
      </c>
      <c r="L14" s="1" t="s">
        <v>52</v>
      </c>
      <c r="M14" s="1" t="s">
        <v>10</v>
      </c>
      <c r="N14" s="29">
        <v>100</v>
      </c>
    </row>
    <row r="15" spans="1:20" x14ac:dyDescent="0.25">
      <c r="A15" s="35"/>
      <c r="B15" s="6">
        <v>3</v>
      </c>
      <c r="C15" s="29">
        <v>500</v>
      </c>
      <c r="D15" s="1">
        <f t="shared" si="1"/>
        <v>1.0817515047438954E-2</v>
      </c>
      <c r="E15" s="1">
        <f t="shared" si="0"/>
        <v>1.2429216196844383E-2</v>
      </c>
      <c r="F15" s="29">
        <f t="shared" si="4"/>
        <v>1.2429216196844383E-2</v>
      </c>
      <c r="G15" s="19"/>
      <c r="H15" s="29">
        <v>1</v>
      </c>
      <c r="I15" s="1">
        <v>100</v>
      </c>
      <c r="J15" s="1">
        <v>1</v>
      </c>
      <c r="K15" s="1" t="s">
        <v>8</v>
      </c>
      <c r="L15" s="1" t="s">
        <v>53</v>
      </c>
      <c r="M15" s="1" t="s">
        <v>10</v>
      </c>
      <c r="N15" s="29">
        <v>100</v>
      </c>
    </row>
    <row r="16" spans="1:20" x14ac:dyDescent="0.25">
      <c r="A16" s="35"/>
      <c r="B16" s="6">
        <v>4</v>
      </c>
      <c r="C16" s="29">
        <v>500</v>
      </c>
      <c r="D16" s="1">
        <f t="shared" si="1"/>
        <v>1.0817515047438954E-2</v>
      </c>
      <c r="E16" s="1">
        <f t="shared" si="0"/>
        <v>1.2429216196844383E-2</v>
      </c>
      <c r="F16" s="29">
        <f t="shared" si="4"/>
        <v>1.2429216196844383E-2</v>
      </c>
      <c r="G16" s="19"/>
      <c r="H16" s="29">
        <v>1</v>
      </c>
      <c r="I16" s="1">
        <v>100</v>
      </c>
      <c r="J16" s="1">
        <v>1</v>
      </c>
      <c r="K16" s="1" t="s">
        <v>8</v>
      </c>
      <c r="L16" s="1" t="s">
        <v>54</v>
      </c>
      <c r="M16" s="1" t="s">
        <v>10</v>
      </c>
      <c r="N16" s="29">
        <v>100</v>
      </c>
    </row>
    <row r="17" spans="1:16" x14ac:dyDescent="0.25">
      <c r="A17" s="35"/>
      <c r="B17" s="6">
        <v>5</v>
      </c>
      <c r="C17" s="29">
        <v>500</v>
      </c>
      <c r="D17" s="1">
        <f t="shared" si="1"/>
        <v>1.0817515047438954E-2</v>
      </c>
      <c r="E17" s="1">
        <f t="shared" si="0"/>
        <v>1.2429216196844383E-2</v>
      </c>
      <c r="F17" s="29">
        <f t="shared" si="4"/>
        <v>1.2429216196844383E-2</v>
      </c>
      <c r="G17" s="19"/>
      <c r="H17" s="29">
        <v>1</v>
      </c>
      <c r="I17" s="1">
        <v>100</v>
      </c>
      <c r="J17" s="1">
        <v>1</v>
      </c>
      <c r="K17" s="1" t="s">
        <v>8</v>
      </c>
      <c r="L17" s="1" t="s">
        <v>15</v>
      </c>
      <c r="M17" s="1" t="s">
        <v>10</v>
      </c>
      <c r="N17" s="29">
        <v>100</v>
      </c>
    </row>
    <row r="18" spans="1:16" ht="15.75" thickBot="1" x14ac:dyDescent="0.3">
      <c r="A18" s="35"/>
      <c r="B18" s="6">
        <v>6</v>
      </c>
      <c r="C18" s="29">
        <v>500</v>
      </c>
      <c r="D18" s="1">
        <f t="shared" si="1"/>
        <v>1.0817515047438954E-2</v>
      </c>
      <c r="E18" s="1">
        <f t="shared" si="0"/>
        <v>1.2429216196844383E-2</v>
      </c>
      <c r="F18" s="29">
        <f t="shared" si="4"/>
        <v>1.2429216196844383E-2</v>
      </c>
      <c r="G18" s="19"/>
      <c r="H18" s="29">
        <v>1</v>
      </c>
      <c r="I18" s="1">
        <v>100</v>
      </c>
      <c r="J18" s="1">
        <v>1</v>
      </c>
      <c r="K18" s="1" t="s">
        <v>8</v>
      </c>
      <c r="L18" s="1" t="s">
        <v>16</v>
      </c>
      <c r="M18" s="1" t="s">
        <v>10</v>
      </c>
      <c r="N18" s="29">
        <v>100</v>
      </c>
    </row>
    <row r="19" spans="1:16" ht="16.5" thickTop="1" thickBot="1" x14ac:dyDescent="0.3">
      <c r="A19" s="22" t="s">
        <v>28</v>
      </c>
      <c r="B19" s="8">
        <v>1</v>
      </c>
      <c r="C19" s="29">
        <v>500</v>
      </c>
      <c r="D19" s="1">
        <f t="shared" si="1"/>
        <v>1.0817515047438954E-2</v>
      </c>
      <c r="E19" s="1">
        <f t="shared" si="0"/>
        <v>1.2429216196844383E-2</v>
      </c>
      <c r="F19" s="29">
        <f t="shared" si="4"/>
        <v>1.2429216196844383E-2</v>
      </c>
      <c r="G19" s="19"/>
      <c r="H19" s="29">
        <v>1</v>
      </c>
      <c r="I19" s="1">
        <v>100</v>
      </c>
      <c r="J19" s="1">
        <v>1</v>
      </c>
      <c r="K19" s="1" t="s">
        <v>8</v>
      </c>
      <c r="L19" s="1" t="s">
        <v>7</v>
      </c>
      <c r="M19" s="1" t="s">
        <v>10</v>
      </c>
      <c r="N19" s="29">
        <v>100</v>
      </c>
    </row>
    <row r="20" spans="1:16" ht="15.75" hidden="1" thickTop="1" x14ac:dyDescent="0.25">
      <c r="A20" s="36" t="s">
        <v>46</v>
      </c>
      <c r="B20" s="17">
        <v>1</v>
      </c>
      <c r="C20" s="29">
        <v>500</v>
      </c>
      <c r="D20" s="1">
        <f t="shared" si="1"/>
        <v>1.0817515047438954E-2</v>
      </c>
      <c r="E20" s="1">
        <f t="shared" si="0"/>
        <v>1.2429216196844383E-2</v>
      </c>
      <c r="F20" s="29">
        <f t="shared" si="4"/>
        <v>1.2429216196844383E-2</v>
      </c>
      <c r="G20" s="19"/>
      <c r="H20" s="29">
        <v>1</v>
      </c>
      <c r="I20" s="1">
        <v>100</v>
      </c>
      <c r="J20" s="1">
        <v>1</v>
      </c>
      <c r="K20" s="1" t="s">
        <v>8</v>
      </c>
      <c r="L20" s="1" t="s">
        <v>7</v>
      </c>
      <c r="M20" s="1" t="s">
        <v>10</v>
      </c>
      <c r="N20" s="29">
        <v>100</v>
      </c>
      <c r="P20" s="1" t="s">
        <v>67</v>
      </c>
    </row>
    <row r="21" spans="1:16" hidden="1" x14ac:dyDescent="0.25">
      <c r="A21" s="36"/>
      <c r="B21" s="17">
        <v>2</v>
      </c>
      <c r="C21" s="29">
        <v>500</v>
      </c>
      <c r="D21" s="1">
        <f t="shared" si="1"/>
        <v>1.0817515047438954E-2</v>
      </c>
      <c r="E21" s="1">
        <f t="shared" si="0"/>
        <v>1.2429216196844383E-2</v>
      </c>
      <c r="F21" s="29">
        <f t="shared" si="4"/>
        <v>1.2429216196844383E-2</v>
      </c>
      <c r="G21" s="19"/>
      <c r="H21" s="29">
        <v>1</v>
      </c>
      <c r="I21" s="1">
        <v>100</v>
      </c>
      <c r="J21" s="1">
        <v>1</v>
      </c>
      <c r="K21" s="1" t="s">
        <v>8</v>
      </c>
      <c r="L21" s="1" t="s">
        <v>7</v>
      </c>
      <c r="M21" s="1" t="s">
        <v>10</v>
      </c>
      <c r="N21" s="29">
        <v>100</v>
      </c>
      <c r="P21" s="1" t="s">
        <v>69</v>
      </c>
    </row>
    <row r="22" spans="1:16" ht="15.75" thickTop="1" x14ac:dyDescent="0.25">
      <c r="A22" s="33" t="s">
        <v>47</v>
      </c>
      <c r="B22" s="10">
        <v>1</v>
      </c>
      <c r="C22" s="29">
        <v>500</v>
      </c>
      <c r="D22" s="1">
        <f t="shared" si="1"/>
        <v>1.0817515047438954E-2</v>
      </c>
      <c r="E22" s="1">
        <f t="shared" si="0"/>
        <v>1.2429216196844383E-2</v>
      </c>
      <c r="F22" s="29">
        <f t="shared" si="4"/>
        <v>1.2429216196844383E-2</v>
      </c>
      <c r="G22" s="19"/>
      <c r="H22" s="29">
        <v>1</v>
      </c>
      <c r="I22" s="1">
        <v>100</v>
      </c>
      <c r="J22" s="1">
        <v>1</v>
      </c>
      <c r="K22" s="1" t="s">
        <v>48</v>
      </c>
      <c r="L22" s="1" t="s">
        <v>7</v>
      </c>
      <c r="M22" s="1" t="s">
        <v>10</v>
      </c>
      <c r="N22" s="29">
        <v>100</v>
      </c>
    </row>
    <row r="23" spans="1:16" x14ac:dyDescent="0.25">
      <c r="A23" s="33"/>
      <c r="B23" s="11">
        <v>2</v>
      </c>
      <c r="C23" s="29">
        <v>500</v>
      </c>
      <c r="D23" s="1">
        <f t="shared" si="1"/>
        <v>1.0817515047438954E-2</v>
      </c>
      <c r="E23" s="1">
        <f t="shared" si="0"/>
        <v>1.2429216196844383E-2</v>
      </c>
      <c r="F23" s="29">
        <f t="shared" si="4"/>
        <v>1.2429216196844383E-2</v>
      </c>
      <c r="G23" s="19"/>
      <c r="H23" s="29">
        <v>1</v>
      </c>
      <c r="I23" s="1">
        <v>100</v>
      </c>
      <c r="J23" s="1">
        <v>1</v>
      </c>
      <c r="K23" s="1" t="s">
        <v>49</v>
      </c>
      <c r="L23" s="1" t="s">
        <v>7</v>
      </c>
      <c r="M23" s="1" t="s">
        <v>10</v>
      </c>
      <c r="N23" s="29">
        <v>100</v>
      </c>
    </row>
    <row r="24" spans="1:16" x14ac:dyDescent="0.25">
      <c r="A24" s="33"/>
      <c r="B24" s="10">
        <v>3</v>
      </c>
      <c r="C24" s="29">
        <v>500</v>
      </c>
      <c r="D24" s="1">
        <f t="shared" si="1"/>
        <v>1.0817515047438954E-2</v>
      </c>
      <c r="E24" s="1">
        <f t="shared" si="0"/>
        <v>1.2429216196844383E-2</v>
      </c>
      <c r="F24" s="29">
        <f t="shared" si="4"/>
        <v>1.2429216196844383E-2</v>
      </c>
      <c r="G24" s="19"/>
      <c r="H24" s="29">
        <v>1</v>
      </c>
      <c r="I24" s="1">
        <v>100</v>
      </c>
      <c r="J24" s="1">
        <v>1</v>
      </c>
      <c r="K24" s="1" t="s">
        <v>8</v>
      </c>
      <c r="L24" s="1" t="s">
        <v>7</v>
      </c>
      <c r="M24" s="1" t="s">
        <v>10</v>
      </c>
      <c r="N24" s="29">
        <v>100</v>
      </c>
    </row>
    <row r="25" spans="1:16" x14ac:dyDescent="0.25">
      <c r="A25" s="33"/>
      <c r="B25" s="11">
        <v>4</v>
      </c>
      <c r="C25" s="29">
        <v>500</v>
      </c>
      <c r="D25" s="1">
        <f t="shared" si="1"/>
        <v>1.0817515047438954E-2</v>
      </c>
      <c r="E25" s="1">
        <f t="shared" si="0"/>
        <v>1.2429216196844383E-2</v>
      </c>
      <c r="F25" s="29">
        <f t="shared" si="4"/>
        <v>1.2429216196844383E-2</v>
      </c>
      <c r="G25" s="19"/>
      <c r="H25" s="29">
        <v>1</v>
      </c>
      <c r="I25" s="1">
        <v>100</v>
      </c>
      <c r="J25" s="1">
        <v>1</v>
      </c>
      <c r="K25" s="1" t="s">
        <v>50</v>
      </c>
      <c r="L25" s="1" t="s">
        <v>7</v>
      </c>
      <c r="M25" s="1" t="s">
        <v>10</v>
      </c>
      <c r="N25" s="29">
        <v>100</v>
      </c>
    </row>
    <row r="26" spans="1:16" x14ac:dyDescent="0.25">
      <c r="A26" s="33"/>
      <c r="B26" s="10">
        <v>5</v>
      </c>
      <c r="C26" s="29">
        <v>500</v>
      </c>
      <c r="D26" s="1">
        <f t="shared" si="1"/>
        <v>1.0817515047438954E-2</v>
      </c>
      <c r="E26" s="1">
        <f t="shared" si="0"/>
        <v>1.2429216196844383E-2</v>
      </c>
      <c r="F26" s="29">
        <f t="shared" si="4"/>
        <v>1.2429216196844383E-2</v>
      </c>
      <c r="G26" s="19"/>
      <c r="H26" s="29">
        <v>1</v>
      </c>
      <c r="I26" s="1">
        <v>100</v>
      </c>
      <c r="J26" s="1">
        <v>1</v>
      </c>
      <c r="K26" s="1" t="s">
        <v>51</v>
      </c>
      <c r="L26" s="1" t="s">
        <v>7</v>
      </c>
      <c r="M26" s="1" t="s">
        <v>10</v>
      </c>
      <c r="N26" s="29">
        <v>100</v>
      </c>
    </row>
    <row r="27" spans="1:16" x14ac:dyDescent="0.25">
      <c r="A27" s="33" t="s">
        <v>56</v>
      </c>
      <c r="B27" s="12">
        <v>1</v>
      </c>
      <c r="C27" s="29">
        <v>500</v>
      </c>
      <c r="D27" s="1">
        <f>2*LOG(C27)/(C27-1)</f>
        <v>1.0817515047438954E-2</v>
      </c>
      <c r="E27" s="1">
        <f t="shared" si="0"/>
        <v>1.2429216196844383E-2</v>
      </c>
      <c r="F27" s="29">
        <f t="shared" si="4"/>
        <v>1.2429216196844383E-2</v>
      </c>
      <c r="G27" s="19"/>
      <c r="H27" s="1">
        <v>1</v>
      </c>
      <c r="I27" s="1">
        <v>100</v>
      </c>
      <c r="J27" s="1">
        <v>1</v>
      </c>
      <c r="K27" s="1" t="s">
        <v>8</v>
      </c>
      <c r="L27" s="1" t="s">
        <v>7</v>
      </c>
      <c r="M27" s="1" t="s">
        <v>10</v>
      </c>
      <c r="N27" s="29">
        <v>100</v>
      </c>
      <c r="P27" s="1" t="s">
        <v>68</v>
      </c>
    </row>
    <row r="28" spans="1:16" x14ac:dyDescent="0.25">
      <c r="A28" s="33"/>
      <c r="B28" s="12">
        <v>2</v>
      </c>
      <c r="C28" s="29">
        <v>500</v>
      </c>
      <c r="D28" s="1">
        <f>2*LOG(C28)/(C28-1)</f>
        <v>1.0817515047438954E-2</v>
      </c>
      <c r="E28" s="1">
        <f t="shared" si="0"/>
        <v>1.2429216196844383E-2</v>
      </c>
      <c r="F28" s="29">
        <f t="shared" si="4"/>
        <v>1.2429216196844383E-2</v>
      </c>
      <c r="G28" s="19"/>
      <c r="H28" s="1">
        <v>2</v>
      </c>
      <c r="I28" s="1">
        <v>100</v>
      </c>
      <c r="J28" s="1">
        <v>1</v>
      </c>
      <c r="K28" s="1" t="s">
        <v>8</v>
      </c>
      <c r="L28" s="1" t="s">
        <v>7</v>
      </c>
      <c r="M28" s="1" t="s">
        <v>10</v>
      </c>
      <c r="N28" s="29">
        <v>100</v>
      </c>
    </row>
    <row r="29" spans="1:16" x14ac:dyDescent="0.25">
      <c r="A29" s="33"/>
      <c r="B29" s="12">
        <v>3</v>
      </c>
      <c r="C29" s="29">
        <v>500</v>
      </c>
      <c r="D29" s="1">
        <f t="shared" si="1"/>
        <v>1.0817515047438954E-2</v>
      </c>
      <c r="E29" s="1">
        <f t="shared" si="0"/>
        <v>1.2429216196844383E-2</v>
      </c>
      <c r="F29" s="29">
        <f t="shared" si="4"/>
        <v>1.2429216196844383E-2</v>
      </c>
      <c r="G29" s="19"/>
      <c r="H29" s="1">
        <v>4</v>
      </c>
      <c r="I29" s="1">
        <v>100</v>
      </c>
      <c r="J29" s="1">
        <v>1</v>
      </c>
      <c r="K29" s="1" t="s">
        <v>8</v>
      </c>
      <c r="L29" s="1" t="s">
        <v>7</v>
      </c>
      <c r="M29" s="1" t="s">
        <v>10</v>
      </c>
      <c r="N29" s="29">
        <v>100</v>
      </c>
    </row>
    <row r="30" spans="1:16" x14ac:dyDescent="0.25">
      <c r="A30" s="33"/>
      <c r="B30" s="12">
        <v>4</v>
      </c>
      <c r="C30" s="29">
        <v>500</v>
      </c>
      <c r="D30" s="1">
        <f t="shared" si="1"/>
        <v>1.0817515047438954E-2</v>
      </c>
      <c r="E30" s="1">
        <f t="shared" si="0"/>
        <v>1.2429216196844383E-2</v>
      </c>
      <c r="F30" s="29">
        <f t="shared" si="4"/>
        <v>1.2429216196844383E-2</v>
      </c>
      <c r="G30" s="19"/>
      <c r="H30" s="1">
        <v>8</v>
      </c>
      <c r="I30" s="1">
        <v>100</v>
      </c>
      <c r="J30" s="1">
        <v>1</v>
      </c>
      <c r="K30" s="1" t="s">
        <v>8</v>
      </c>
      <c r="L30" s="1" t="s">
        <v>7</v>
      </c>
      <c r="M30" s="1" t="s">
        <v>10</v>
      </c>
      <c r="N30" s="29">
        <v>100</v>
      </c>
    </row>
    <row r="31" spans="1:16" x14ac:dyDescent="0.25">
      <c r="A31" s="33"/>
      <c r="B31" s="12">
        <v>5</v>
      </c>
      <c r="C31" s="29">
        <v>500</v>
      </c>
      <c r="D31" s="1">
        <f t="shared" si="1"/>
        <v>1.0817515047438954E-2</v>
      </c>
      <c r="E31" s="1">
        <f t="shared" si="0"/>
        <v>1.2429216196844383E-2</v>
      </c>
      <c r="F31" s="29">
        <f t="shared" si="4"/>
        <v>1.2429216196844383E-2</v>
      </c>
      <c r="G31" s="19"/>
      <c r="H31" s="1">
        <v>16</v>
      </c>
      <c r="I31" s="1">
        <v>100</v>
      </c>
      <c r="J31" s="1">
        <v>1</v>
      </c>
      <c r="K31" s="1" t="s">
        <v>8</v>
      </c>
      <c r="L31" s="1" t="s">
        <v>7</v>
      </c>
      <c r="M31" s="1" t="s">
        <v>10</v>
      </c>
      <c r="N31" s="29">
        <v>100</v>
      </c>
    </row>
    <row r="32" spans="1:16" x14ac:dyDescent="0.25">
      <c r="A32" s="33"/>
      <c r="B32" s="12">
        <v>6</v>
      </c>
      <c r="C32" s="29">
        <v>500</v>
      </c>
      <c r="D32" s="1">
        <f t="shared" si="1"/>
        <v>1.0817515047438954E-2</v>
      </c>
      <c r="E32" s="1">
        <f t="shared" si="0"/>
        <v>1.2429216196844383E-2</v>
      </c>
      <c r="F32" s="29">
        <f t="shared" si="4"/>
        <v>1.2429216196844383E-2</v>
      </c>
      <c r="G32" s="19"/>
      <c r="H32" s="1">
        <v>32</v>
      </c>
      <c r="I32" s="1">
        <v>100</v>
      </c>
      <c r="J32" s="1">
        <v>1</v>
      </c>
      <c r="K32" s="1" t="s">
        <v>8</v>
      </c>
      <c r="L32" s="1" t="s">
        <v>7</v>
      </c>
      <c r="M32" s="1" t="s">
        <v>10</v>
      </c>
      <c r="N32" s="29">
        <v>100</v>
      </c>
    </row>
    <row r="33" spans="1:14" x14ac:dyDescent="0.25">
      <c r="A33" s="33" t="s">
        <v>57</v>
      </c>
      <c r="B33" s="14">
        <v>1</v>
      </c>
      <c r="C33" s="29">
        <v>500</v>
      </c>
      <c r="D33" s="1">
        <f t="shared" si="1"/>
        <v>1.0817515047438954E-2</v>
      </c>
      <c r="E33" s="1">
        <f t="shared" si="0"/>
        <v>1.2429216196844383E-2</v>
      </c>
      <c r="F33" s="29">
        <f t="shared" si="4"/>
        <v>1.2429216196844383E-2</v>
      </c>
      <c r="G33" s="19"/>
      <c r="H33" s="1">
        <v>1</v>
      </c>
      <c r="I33" s="1">
        <v>100</v>
      </c>
      <c r="J33" s="1">
        <v>1</v>
      </c>
      <c r="K33" s="1" t="s">
        <v>8</v>
      </c>
      <c r="L33" s="1" t="s">
        <v>7</v>
      </c>
      <c r="M33" s="1" t="s">
        <v>58</v>
      </c>
      <c r="N33" s="29">
        <v>100</v>
      </c>
    </row>
    <row r="34" spans="1:14" x14ac:dyDescent="0.25">
      <c r="A34" s="33"/>
      <c r="B34" s="14">
        <v>2</v>
      </c>
      <c r="C34" s="29">
        <v>500</v>
      </c>
      <c r="D34" s="1">
        <f t="shared" si="1"/>
        <v>1.0817515047438954E-2</v>
      </c>
      <c r="E34" s="1">
        <f t="shared" si="0"/>
        <v>1.2429216196844383E-2</v>
      </c>
      <c r="F34" s="29">
        <f t="shared" si="4"/>
        <v>1.2429216196844383E-2</v>
      </c>
      <c r="G34" s="19"/>
      <c r="H34" s="29">
        <v>1</v>
      </c>
      <c r="I34" s="1">
        <v>100</v>
      </c>
      <c r="J34" s="1">
        <v>1</v>
      </c>
      <c r="K34" s="1" t="s">
        <v>8</v>
      </c>
      <c r="L34" s="1" t="s">
        <v>7</v>
      </c>
      <c r="M34" s="1" t="s">
        <v>59</v>
      </c>
      <c r="N34" s="29">
        <v>100</v>
      </c>
    </row>
    <row r="35" spans="1:14" x14ac:dyDescent="0.25">
      <c r="A35" s="33"/>
      <c r="B35" s="14">
        <v>3</v>
      </c>
      <c r="C35" s="29">
        <v>500</v>
      </c>
      <c r="D35" s="1">
        <f t="shared" si="1"/>
        <v>1.0817515047438954E-2</v>
      </c>
      <c r="E35" s="1">
        <f t="shared" si="0"/>
        <v>1.2429216196844383E-2</v>
      </c>
      <c r="F35" s="29">
        <f t="shared" si="4"/>
        <v>1.2429216196844383E-2</v>
      </c>
      <c r="G35" s="19"/>
      <c r="H35" s="29">
        <v>1</v>
      </c>
      <c r="I35" s="1">
        <v>100</v>
      </c>
      <c r="J35" s="1">
        <v>1</v>
      </c>
      <c r="K35" s="1" t="s">
        <v>8</v>
      </c>
      <c r="L35" s="1" t="s">
        <v>7</v>
      </c>
      <c r="M35" s="1" t="s">
        <v>60</v>
      </c>
      <c r="N35" s="29">
        <v>100</v>
      </c>
    </row>
    <row r="36" spans="1:14" x14ac:dyDescent="0.25">
      <c r="A36" s="33"/>
      <c r="B36" s="14">
        <v>4</v>
      </c>
      <c r="C36" s="29">
        <v>500</v>
      </c>
      <c r="D36" s="1">
        <f t="shared" si="1"/>
        <v>1.0817515047438954E-2</v>
      </c>
      <c r="E36" s="1">
        <f t="shared" si="0"/>
        <v>1.2429216196844383E-2</v>
      </c>
      <c r="F36" s="29">
        <f t="shared" si="4"/>
        <v>1.2429216196844383E-2</v>
      </c>
      <c r="G36" s="19"/>
      <c r="H36" s="29">
        <v>1</v>
      </c>
      <c r="I36" s="1">
        <v>100</v>
      </c>
      <c r="J36" s="1">
        <v>1</v>
      </c>
      <c r="K36" s="1" t="s">
        <v>8</v>
      </c>
      <c r="L36" s="1" t="s">
        <v>7</v>
      </c>
      <c r="M36" s="1" t="s">
        <v>61</v>
      </c>
      <c r="N36" s="29">
        <v>100</v>
      </c>
    </row>
    <row r="37" spans="1:14" x14ac:dyDescent="0.25">
      <c r="A37" s="33"/>
      <c r="B37" s="14">
        <v>5</v>
      </c>
      <c r="C37" s="29">
        <v>500</v>
      </c>
      <c r="D37" s="1">
        <f t="shared" si="1"/>
        <v>1.0817515047438954E-2</v>
      </c>
      <c r="E37" s="1">
        <f t="shared" si="0"/>
        <v>1.2429216196844383E-2</v>
      </c>
      <c r="F37" s="29">
        <f t="shared" si="4"/>
        <v>1.2429216196844383E-2</v>
      </c>
      <c r="G37" s="19"/>
      <c r="H37" s="29">
        <v>1</v>
      </c>
      <c r="I37" s="1">
        <v>100</v>
      </c>
      <c r="J37" s="1">
        <v>1</v>
      </c>
      <c r="K37" s="1" t="s">
        <v>8</v>
      </c>
      <c r="L37" s="1" t="s">
        <v>7</v>
      </c>
      <c r="M37" s="1" t="s">
        <v>62</v>
      </c>
      <c r="N37" s="29">
        <v>100</v>
      </c>
    </row>
    <row r="38" spans="1:14" x14ac:dyDescent="0.25">
      <c r="A38" s="33" t="s">
        <v>92</v>
      </c>
      <c r="B38" s="20">
        <v>1</v>
      </c>
      <c r="C38" s="29">
        <v>500</v>
      </c>
      <c r="D38" s="1"/>
      <c r="E38" s="19">
        <f t="shared" si="0"/>
        <v>1.2429216196844383E-2</v>
      </c>
      <c r="F38" s="29">
        <f t="shared" si="4"/>
        <v>1.2429216196844383E-2</v>
      </c>
      <c r="G38" s="19">
        <v>1</v>
      </c>
      <c r="H38" s="29">
        <v>1</v>
      </c>
      <c r="I38" s="19">
        <v>100</v>
      </c>
      <c r="J38" s="19">
        <v>1</v>
      </c>
      <c r="K38" s="19" t="s">
        <v>8</v>
      </c>
      <c r="L38" s="19" t="s">
        <v>7</v>
      </c>
      <c r="M38" s="25" t="s">
        <v>10</v>
      </c>
      <c r="N38" s="29">
        <v>100</v>
      </c>
    </row>
    <row r="39" spans="1:14" x14ac:dyDescent="0.25">
      <c r="A39" s="33"/>
      <c r="B39" s="20">
        <v>2</v>
      </c>
      <c r="C39" s="29">
        <v>500</v>
      </c>
      <c r="D39" s="1"/>
      <c r="E39" s="19">
        <f t="shared" si="0"/>
        <v>1.2429216196844383E-2</v>
      </c>
      <c r="F39" s="29">
        <f t="shared" si="4"/>
        <v>1.2429216196844383E-2</v>
      </c>
      <c r="G39" s="19">
        <v>2</v>
      </c>
      <c r="H39" s="29">
        <v>1</v>
      </c>
      <c r="I39" s="19">
        <v>100</v>
      </c>
      <c r="J39" s="19">
        <v>1</v>
      </c>
      <c r="K39" s="19" t="s">
        <v>8</v>
      </c>
      <c r="L39" s="19" t="s">
        <v>7</v>
      </c>
      <c r="M39" s="25" t="s">
        <v>10</v>
      </c>
      <c r="N39" s="29">
        <v>100</v>
      </c>
    </row>
    <row r="40" spans="1:14" x14ac:dyDescent="0.25">
      <c r="A40" s="33"/>
      <c r="B40" s="20">
        <v>3</v>
      </c>
      <c r="C40" s="29">
        <v>500</v>
      </c>
      <c r="D40" s="1"/>
      <c r="E40" s="19">
        <f t="shared" si="0"/>
        <v>1.2429216196844383E-2</v>
      </c>
      <c r="F40" s="29">
        <f t="shared" si="4"/>
        <v>1.2429216196844383E-2</v>
      </c>
      <c r="G40" s="19">
        <v>5</v>
      </c>
      <c r="H40" s="29">
        <v>1</v>
      </c>
      <c r="I40" s="19">
        <v>100</v>
      </c>
      <c r="J40" s="19">
        <v>1</v>
      </c>
      <c r="K40" s="19" t="s">
        <v>8</v>
      </c>
      <c r="L40" s="19" t="s">
        <v>7</v>
      </c>
      <c r="M40" s="25" t="s">
        <v>10</v>
      </c>
      <c r="N40" s="29">
        <v>100</v>
      </c>
    </row>
    <row r="41" spans="1:14" x14ac:dyDescent="0.25">
      <c r="A41" s="33"/>
      <c r="B41" s="20">
        <v>4</v>
      </c>
      <c r="C41" s="29">
        <v>500</v>
      </c>
      <c r="D41" s="1"/>
      <c r="E41" s="19">
        <f t="shared" si="0"/>
        <v>1.2429216196844383E-2</v>
      </c>
      <c r="F41" s="29">
        <f t="shared" si="4"/>
        <v>1.2429216196844383E-2</v>
      </c>
      <c r="G41" s="19">
        <v>10</v>
      </c>
      <c r="H41" s="29">
        <v>1</v>
      </c>
      <c r="I41" s="19">
        <v>100</v>
      </c>
      <c r="J41" s="19">
        <v>1</v>
      </c>
      <c r="K41" s="19" t="s">
        <v>8</v>
      </c>
      <c r="L41" s="19" t="s">
        <v>7</v>
      </c>
      <c r="M41" s="25" t="s">
        <v>10</v>
      </c>
      <c r="N41" s="29">
        <v>100</v>
      </c>
    </row>
    <row r="42" spans="1:14" x14ac:dyDescent="0.25">
      <c r="A42" s="33"/>
      <c r="B42" s="20">
        <v>5</v>
      </c>
      <c r="C42" s="29">
        <v>500</v>
      </c>
      <c r="D42" s="19"/>
      <c r="E42" s="19">
        <f t="shared" ref="E42:E48" si="5">LN(C42)/(C42)</f>
        <v>1.2429216196844383E-2</v>
      </c>
      <c r="F42" s="29">
        <f t="shared" si="4"/>
        <v>1.2429216196844383E-2</v>
      </c>
      <c r="G42" s="19">
        <v>100</v>
      </c>
      <c r="H42" s="29">
        <v>1</v>
      </c>
      <c r="I42" s="19">
        <v>100</v>
      </c>
      <c r="J42" s="19">
        <v>1</v>
      </c>
      <c r="K42" s="19" t="s">
        <v>8</v>
      </c>
      <c r="L42" s="19" t="s">
        <v>7</v>
      </c>
      <c r="M42" s="25" t="s">
        <v>10</v>
      </c>
      <c r="N42" s="29">
        <v>100</v>
      </c>
    </row>
    <row r="43" spans="1:14" ht="15" customHeight="1" x14ac:dyDescent="0.25">
      <c r="A43" s="33" t="s">
        <v>93</v>
      </c>
      <c r="B43" s="24">
        <v>1</v>
      </c>
      <c r="C43" s="29">
        <v>500</v>
      </c>
      <c r="D43" s="21">
        <f>2*LOG(C43)/(C43-1)</f>
        <v>1.0817515047438954E-2</v>
      </c>
      <c r="E43" s="21">
        <f t="shared" si="5"/>
        <v>1.2429216196844383E-2</v>
      </c>
      <c r="F43" s="29">
        <f t="shared" si="4"/>
        <v>1.2429216196844383E-2</v>
      </c>
      <c r="G43" s="21"/>
      <c r="H43" s="21">
        <v>1</v>
      </c>
      <c r="I43" s="21">
        <v>100</v>
      </c>
      <c r="J43" s="21">
        <v>1</v>
      </c>
      <c r="K43" s="21" t="s">
        <v>8</v>
      </c>
      <c r="L43" s="23" t="s">
        <v>52</v>
      </c>
      <c r="M43" s="21" t="s">
        <v>10</v>
      </c>
      <c r="N43" s="21">
        <v>100</v>
      </c>
    </row>
    <row r="44" spans="1:14" x14ac:dyDescent="0.25">
      <c r="A44" s="33"/>
      <c r="B44" s="24">
        <v>2</v>
      </c>
      <c r="C44" s="29">
        <v>500</v>
      </c>
      <c r="D44" s="21">
        <f>2*LOG(C44)/(C44-1)</f>
        <v>1.0817515047438954E-2</v>
      </c>
      <c r="E44" s="21">
        <f t="shared" si="5"/>
        <v>1.2429216196844383E-2</v>
      </c>
      <c r="F44" s="29">
        <f t="shared" si="4"/>
        <v>1.2429216196844383E-2</v>
      </c>
      <c r="G44" s="21"/>
      <c r="H44" s="21">
        <v>2</v>
      </c>
      <c r="I44" s="21">
        <v>100</v>
      </c>
      <c r="J44" s="21">
        <v>1</v>
      </c>
      <c r="K44" s="21" t="s">
        <v>8</v>
      </c>
      <c r="L44" s="23" t="s">
        <v>52</v>
      </c>
      <c r="M44" s="21" t="s">
        <v>10</v>
      </c>
      <c r="N44" s="23">
        <v>100</v>
      </c>
    </row>
    <row r="45" spans="1:14" x14ac:dyDescent="0.25">
      <c r="A45" s="33"/>
      <c r="B45" s="24">
        <v>3</v>
      </c>
      <c r="C45" s="29">
        <v>500</v>
      </c>
      <c r="D45" s="21">
        <f t="shared" ref="D45:D47" si="6">2*LOG(C45)/(C45-1)</f>
        <v>1.0817515047438954E-2</v>
      </c>
      <c r="E45" s="21">
        <f t="shared" si="5"/>
        <v>1.2429216196844383E-2</v>
      </c>
      <c r="F45" s="29">
        <f t="shared" si="4"/>
        <v>1.2429216196844383E-2</v>
      </c>
      <c r="G45" s="21"/>
      <c r="H45" s="21">
        <v>4</v>
      </c>
      <c r="I45" s="21">
        <v>100</v>
      </c>
      <c r="J45" s="21">
        <v>1</v>
      </c>
      <c r="K45" s="21" t="s">
        <v>8</v>
      </c>
      <c r="L45" s="23" t="s">
        <v>52</v>
      </c>
      <c r="M45" s="21" t="s">
        <v>10</v>
      </c>
      <c r="N45" s="23">
        <v>100</v>
      </c>
    </row>
    <row r="46" spans="1:14" x14ac:dyDescent="0.25">
      <c r="A46" s="33"/>
      <c r="B46" s="24">
        <v>4</v>
      </c>
      <c r="C46" s="29">
        <v>500</v>
      </c>
      <c r="D46" s="21">
        <f t="shared" si="6"/>
        <v>1.0817515047438954E-2</v>
      </c>
      <c r="E46" s="21">
        <f t="shared" si="5"/>
        <v>1.2429216196844383E-2</v>
      </c>
      <c r="F46" s="29">
        <f t="shared" si="4"/>
        <v>1.2429216196844383E-2</v>
      </c>
      <c r="G46" s="21"/>
      <c r="H46" s="21">
        <v>8</v>
      </c>
      <c r="I46" s="21">
        <v>100</v>
      </c>
      <c r="J46" s="21">
        <v>1</v>
      </c>
      <c r="K46" s="21" t="s">
        <v>8</v>
      </c>
      <c r="L46" s="23" t="s">
        <v>52</v>
      </c>
      <c r="M46" s="21" t="s">
        <v>10</v>
      </c>
      <c r="N46" s="23">
        <v>100</v>
      </c>
    </row>
    <row r="47" spans="1:14" x14ac:dyDescent="0.25">
      <c r="A47" s="33"/>
      <c r="B47" s="24">
        <v>5</v>
      </c>
      <c r="C47" s="29">
        <v>500</v>
      </c>
      <c r="D47" s="23">
        <f t="shared" si="6"/>
        <v>1.0817515047438954E-2</v>
      </c>
      <c r="E47" s="23">
        <f t="shared" si="5"/>
        <v>1.2429216196844383E-2</v>
      </c>
      <c r="F47" s="29">
        <f t="shared" si="4"/>
        <v>1.2429216196844383E-2</v>
      </c>
      <c r="G47" s="23"/>
      <c r="H47" s="23">
        <v>16</v>
      </c>
      <c r="I47" s="23">
        <v>100</v>
      </c>
      <c r="J47" s="23">
        <v>1</v>
      </c>
      <c r="K47" s="23" t="s">
        <v>8</v>
      </c>
      <c r="L47" s="23" t="s">
        <v>52</v>
      </c>
      <c r="M47" s="23" t="s">
        <v>10</v>
      </c>
      <c r="N47" s="23">
        <v>100</v>
      </c>
    </row>
    <row r="48" spans="1:14" x14ac:dyDescent="0.25">
      <c r="A48" s="33"/>
      <c r="B48" s="24">
        <v>6</v>
      </c>
      <c r="C48" s="29">
        <v>500</v>
      </c>
      <c r="D48" s="23"/>
      <c r="E48" s="23">
        <f t="shared" si="5"/>
        <v>1.2429216196844383E-2</v>
      </c>
      <c r="F48" s="29">
        <f t="shared" si="4"/>
        <v>1.2429216196844383E-2</v>
      </c>
      <c r="G48" s="23"/>
      <c r="H48" s="23">
        <v>32</v>
      </c>
      <c r="I48" s="23">
        <v>100</v>
      </c>
      <c r="J48" s="23">
        <v>1</v>
      </c>
      <c r="K48" s="23" t="s">
        <v>8</v>
      </c>
      <c r="L48" s="23" t="s">
        <v>52</v>
      </c>
      <c r="M48" s="23" t="s">
        <v>10</v>
      </c>
      <c r="N48" s="23">
        <v>100</v>
      </c>
    </row>
    <row r="49" spans="3:14" x14ac:dyDescent="0.25">
      <c r="C49" s="1"/>
      <c r="D49" s="1"/>
      <c r="E49" s="1"/>
      <c r="F49" s="1"/>
      <c r="G49" s="19"/>
      <c r="H49" s="1"/>
      <c r="I49" s="1"/>
      <c r="J49" s="1"/>
      <c r="K49" s="1"/>
      <c r="L49" s="1"/>
      <c r="M49" s="1"/>
      <c r="N49" s="1"/>
    </row>
    <row r="56" spans="3:14" x14ac:dyDescent="0.25">
      <c r="C56" s="7"/>
      <c r="F56" s="7"/>
      <c r="G56" s="7"/>
    </row>
  </sheetData>
  <mergeCells count="9">
    <mergeCell ref="A43:A48"/>
    <mergeCell ref="A38:A42"/>
    <mergeCell ref="A33:A37"/>
    <mergeCell ref="A2:A8"/>
    <mergeCell ref="A13:A18"/>
    <mergeCell ref="A22:A26"/>
    <mergeCell ref="A27:A32"/>
    <mergeCell ref="A20:A21"/>
    <mergeCell ref="A9:A1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4DAA-691A-4835-ACA3-DB30922CFD6B}">
  <dimension ref="A1:O101"/>
  <sheetViews>
    <sheetView workbookViewId="0">
      <selection activeCell="K9" sqref="K9"/>
    </sheetView>
  </sheetViews>
  <sheetFormatPr defaultRowHeight="15" x14ac:dyDescent="0.25"/>
  <cols>
    <col min="1" max="1" width="27.5703125" customWidth="1"/>
    <col min="9" max="9" width="11.140625" bestFit="1" customWidth="1"/>
  </cols>
  <sheetData>
    <row r="1" spans="1:9" ht="18.75" x14ac:dyDescent="0.3">
      <c r="A1" s="2" t="s">
        <v>24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9" x14ac:dyDescent="0.25">
      <c r="B2" s="41">
        <v>0.406666666668</v>
      </c>
      <c r="C2" s="41">
        <v>0.71166666666900003</v>
      </c>
      <c r="D2" s="41">
        <v>0.406666666668</v>
      </c>
      <c r="E2" s="41">
        <v>0.50916512124400004</v>
      </c>
      <c r="F2" s="41">
        <v>0.50833333333499997</v>
      </c>
      <c r="G2" s="41">
        <v>0.61000000000200005</v>
      </c>
    </row>
    <row r="3" spans="1:9" x14ac:dyDescent="0.25">
      <c r="B3" s="41">
        <v>0.30500000000100003</v>
      </c>
      <c r="C3" s="41">
        <v>0.61000000000200005</v>
      </c>
      <c r="D3" s="41">
        <v>0.61000000000200005</v>
      </c>
      <c r="E3" s="41">
        <v>0.30500000000100003</v>
      </c>
      <c r="F3" s="41">
        <v>0.61000000000200005</v>
      </c>
      <c r="G3" s="41">
        <v>0.71166666666900003</v>
      </c>
    </row>
    <row r="4" spans="1:9" x14ac:dyDescent="0.25">
      <c r="B4" s="41">
        <v>0.406666666668</v>
      </c>
      <c r="C4" s="41">
        <v>0.61000000000200005</v>
      </c>
      <c r="D4" s="41">
        <v>0.50833333333499997</v>
      </c>
      <c r="E4" s="41">
        <v>0.61000000000200005</v>
      </c>
      <c r="F4" s="41">
        <v>0.61164755868800003</v>
      </c>
      <c r="G4" s="41">
        <v>0.61141642450699996</v>
      </c>
      <c r="I4" s="41"/>
    </row>
    <row r="5" spans="1:9" x14ac:dyDescent="0.25">
      <c r="B5" s="41">
        <v>0.406666666668</v>
      </c>
      <c r="C5" s="41">
        <v>0.50833333333499997</v>
      </c>
      <c r="D5" s="41">
        <v>0.406666666668</v>
      </c>
      <c r="E5" s="41">
        <v>0.50833333333499997</v>
      </c>
      <c r="F5" s="41">
        <v>0.406666666668</v>
      </c>
      <c r="G5" s="41">
        <v>0.61194130767800003</v>
      </c>
    </row>
    <row r="6" spans="1:9" x14ac:dyDescent="0.25">
      <c r="B6" s="41">
        <v>0.406666666668</v>
      </c>
      <c r="C6" s="41">
        <v>0.71166666666900003</v>
      </c>
      <c r="D6" s="41">
        <v>0.406666666668</v>
      </c>
      <c r="E6" s="41">
        <v>0.61000000000200005</v>
      </c>
      <c r="F6" s="41">
        <v>0.61114624575499998</v>
      </c>
      <c r="G6" s="41">
        <v>0.50833333333499997</v>
      </c>
    </row>
    <row r="7" spans="1:9" x14ac:dyDescent="0.25">
      <c r="B7" s="41">
        <v>0.30500000000100003</v>
      </c>
      <c r="C7" s="41">
        <v>0.61000000000200005</v>
      </c>
      <c r="D7" s="41">
        <v>0.61000000000200005</v>
      </c>
      <c r="E7" s="41">
        <v>0.61000000000200005</v>
      </c>
      <c r="F7" s="41">
        <v>0.61000000000200005</v>
      </c>
      <c r="G7" s="41">
        <v>0.50833333333499997</v>
      </c>
    </row>
    <row r="8" spans="1:9" x14ac:dyDescent="0.25">
      <c r="B8" s="41">
        <v>0.406666666668</v>
      </c>
      <c r="C8" s="41">
        <v>0.50833333333499997</v>
      </c>
      <c r="D8" s="41">
        <v>0.50833333333499997</v>
      </c>
      <c r="E8" s="41">
        <v>0.50833333333499997</v>
      </c>
      <c r="F8" s="41">
        <v>0.50833333333499997</v>
      </c>
      <c r="G8" s="41">
        <v>0.61234377453599997</v>
      </c>
    </row>
    <row r="9" spans="1:9" x14ac:dyDescent="0.25">
      <c r="B9" s="41">
        <v>0.406666666668</v>
      </c>
      <c r="C9" s="41">
        <v>0.406666666668</v>
      </c>
      <c r="D9" s="41">
        <v>0.50833333333700004</v>
      </c>
      <c r="E9" s="41">
        <v>0.50833333333499997</v>
      </c>
      <c r="F9" s="41">
        <v>0.71309762642700003</v>
      </c>
      <c r="G9" s="41">
        <v>0.61183153308799998</v>
      </c>
    </row>
    <row r="10" spans="1:9" x14ac:dyDescent="0.25">
      <c r="B10" s="41">
        <v>0.30500000000100003</v>
      </c>
      <c r="C10" s="41">
        <v>0.406666666668</v>
      </c>
      <c r="D10" s="41">
        <v>0.61000000000200005</v>
      </c>
      <c r="E10" s="41">
        <v>0.50833333333700004</v>
      </c>
      <c r="F10" s="41">
        <v>0.61000000000200005</v>
      </c>
      <c r="G10" s="41">
        <v>0.61000000000200005</v>
      </c>
    </row>
    <row r="11" spans="1:9" x14ac:dyDescent="0.25">
      <c r="B11" s="41">
        <v>0.406666666668</v>
      </c>
      <c r="C11" s="41">
        <v>0.406666666668</v>
      </c>
      <c r="D11" s="41">
        <v>0.30500000000100003</v>
      </c>
      <c r="E11" s="41">
        <v>0.406666666668</v>
      </c>
      <c r="F11" s="41">
        <v>0.406666666668</v>
      </c>
      <c r="G11" s="41">
        <v>0.50868579685799997</v>
      </c>
    </row>
    <row r="12" spans="1:9" x14ac:dyDescent="0.25">
      <c r="B12" s="41">
        <v>0.50833333333499997</v>
      </c>
      <c r="C12" s="41">
        <v>0.71166666666900003</v>
      </c>
      <c r="D12" s="41">
        <v>0.50833333333499997</v>
      </c>
      <c r="E12" s="41">
        <v>0.50833333333499997</v>
      </c>
      <c r="F12" s="41">
        <v>0.61097172355399998</v>
      </c>
      <c r="G12" s="41">
        <v>0.50833333333499997</v>
      </c>
    </row>
    <row r="13" spans="1:9" x14ac:dyDescent="0.25">
      <c r="B13" s="41">
        <v>0.30500000000100003</v>
      </c>
      <c r="C13" s="41">
        <v>0.50833333333499997</v>
      </c>
      <c r="D13" s="41">
        <v>0.61000000000200005</v>
      </c>
      <c r="E13" s="41">
        <v>0.50833333333499997</v>
      </c>
      <c r="F13" s="41">
        <v>0.50833333333499997</v>
      </c>
      <c r="G13" s="41">
        <v>0.50833333333499997</v>
      </c>
    </row>
    <row r="14" spans="1:9" x14ac:dyDescent="0.25">
      <c r="B14" s="41">
        <v>0.50833333333499997</v>
      </c>
      <c r="C14" s="41">
        <v>0.61000000000200005</v>
      </c>
      <c r="D14" s="41">
        <v>0.50833333333499997</v>
      </c>
      <c r="E14" s="41">
        <v>0.50833333333499997</v>
      </c>
      <c r="F14" s="41">
        <v>0.61000000000200005</v>
      </c>
      <c r="G14" s="41">
        <v>0.61427221518800001</v>
      </c>
    </row>
    <row r="15" spans="1:9" x14ac:dyDescent="0.25">
      <c r="B15" s="41">
        <v>0.30500000000100003</v>
      </c>
      <c r="C15" s="41">
        <v>0.71166666666900003</v>
      </c>
      <c r="D15" s="41">
        <v>0.50833333333499997</v>
      </c>
      <c r="E15" s="41">
        <v>0.30500000000100003</v>
      </c>
      <c r="F15" s="41">
        <v>0.71166666666900003</v>
      </c>
      <c r="G15" s="41">
        <v>0.61229763948299998</v>
      </c>
    </row>
    <row r="16" spans="1:9" x14ac:dyDescent="0.25">
      <c r="B16" s="41">
        <v>0.50833333333499997</v>
      </c>
      <c r="C16" s="41">
        <v>0.61000000000200005</v>
      </c>
      <c r="D16" s="41">
        <v>0.50833333333499997</v>
      </c>
      <c r="E16" s="41">
        <v>0.406666666668</v>
      </c>
      <c r="F16" s="41">
        <v>0.406666666668</v>
      </c>
      <c r="G16" s="41">
        <v>0.410377525641</v>
      </c>
    </row>
    <row r="17" spans="2:15" x14ac:dyDescent="0.25">
      <c r="B17" s="41">
        <v>0.30500000000100003</v>
      </c>
      <c r="C17" s="41">
        <v>0.50833333333499997</v>
      </c>
      <c r="D17" s="41">
        <v>0.71166666666900003</v>
      </c>
      <c r="E17" s="41">
        <v>0.30500000000100003</v>
      </c>
      <c r="F17" s="41">
        <v>0.50833333333499997</v>
      </c>
      <c r="G17" s="41">
        <v>0.50833333333499997</v>
      </c>
    </row>
    <row r="18" spans="2:15" x14ac:dyDescent="0.25">
      <c r="B18" s="41">
        <v>0.406666666668</v>
      </c>
      <c r="C18" s="41">
        <v>0.71166666666900003</v>
      </c>
      <c r="D18" s="41">
        <v>0.50833333333499997</v>
      </c>
      <c r="E18" s="41">
        <v>0.406666666668</v>
      </c>
      <c r="F18" s="41">
        <v>0.50833333333499997</v>
      </c>
      <c r="G18" s="41">
        <v>0.71272637814499995</v>
      </c>
    </row>
    <row r="19" spans="2:15" x14ac:dyDescent="0.25">
      <c r="B19" s="41">
        <v>0.30500000000100003</v>
      </c>
      <c r="C19" s="41">
        <v>0.406666666668</v>
      </c>
      <c r="D19" s="41">
        <v>0.50833333333499997</v>
      </c>
      <c r="E19" s="41">
        <v>0.50833333333499997</v>
      </c>
      <c r="F19" s="41">
        <v>0.30500000000100003</v>
      </c>
      <c r="G19" s="41">
        <v>0.61000000000200005</v>
      </c>
    </row>
    <row r="20" spans="2:15" x14ac:dyDescent="0.25">
      <c r="B20" s="41">
        <v>0.406666666668</v>
      </c>
      <c r="C20" s="41">
        <v>0.406666666668</v>
      </c>
      <c r="D20" s="41">
        <v>0.50833333333700004</v>
      </c>
      <c r="E20" s="41">
        <v>0.61000000000200005</v>
      </c>
      <c r="F20" s="41">
        <v>0.50833333333499997</v>
      </c>
      <c r="G20" s="41">
        <v>0.50877818102399996</v>
      </c>
    </row>
    <row r="21" spans="2:15" x14ac:dyDescent="0.25">
      <c r="B21" s="41">
        <v>0.30500000000100003</v>
      </c>
      <c r="C21" s="41">
        <v>0.406666666668</v>
      </c>
      <c r="D21" s="41">
        <v>0.406666666668</v>
      </c>
      <c r="E21" s="41">
        <v>0.50833333333499997</v>
      </c>
      <c r="F21" s="41">
        <v>0.50991291798399996</v>
      </c>
      <c r="G21" s="41">
        <v>0.611391320535</v>
      </c>
    </row>
    <row r="22" spans="2:15" x14ac:dyDescent="0.25">
      <c r="B22" s="41">
        <v>0.406666666668</v>
      </c>
      <c r="C22" s="41">
        <v>0.30500000000100003</v>
      </c>
      <c r="D22" s="41">
        <v>0.50833333333499997</v>
      </c>
      <c r="E22" s="41">
        <v>0.71166666666900003</v>
      </c>
      <c r="F22" s="41">
        <v>0.61000000000200005</v>
      </c>
      <c r="G22" s="41">
        <v>0.509777548651</v>
      </c>
      <c r="J22" s="16" t="s">
        <v>29</v>
      </c>
      <c r="K22">
        <f>K5</f>
        <v>0</v>
      </c>
      <c r="L22">
        <f>N5</f>
        <v>0</v>
      </c>
      <c r="M22">
        <f>Q5</f>
        <v>0</v>
      </c>
      <c r="N22">
        <f>T5</f>
        <v>0</v>
      </c>
      <c r="O22">
        <f>W5</f>
        <v>0</v>
      </c>
    </row>
    <row r="23" spans="2:15" x14ac:dyDescent="0.25">
      <c r="B23" s="41">
        <v>0.50833333333499997</v>
      </c>
      <c r="C23" s="41">
        <v>0.71166666666900003</v>
      </c>
      <c r="D23" s="41">
        <v>0.50833333333499997</v>
      </c>
      <c r="E23" s="41">
        <v>0.406666666668</v>
      </c>
      <c r="F23" s="41">
        <v>0.71166666666900003</v>
      </c>
      <c r="G23" s="41">
        <v>0.50833333333499997</v>
      </c>
      <c r="J23" s="7" t="s">
        <v>66</v>
      </c>
      <c r="K23">
        <f>K18</f>
        <v>0</v>
      </c>
      <c r="L23">
        <f>N18</f>
        <v>0</v>
      </c>
      <c r="M23">
        <f>Q18</f>
        <v>0</v>
      </c>
      <c r="N23">
        <f>T18</f>
        <v>0</v>
      </c>
      <c r="O23">
        <f>W18</f>
        <v>0</v>
      </c>
    </row>
    <row r="24" spans="2:15" x14ac:dyDescent="0.25">
      <c r="B24" s="41">
        <v>0.30500000000100003</v>
      </c>
      <c r="C24" s="41">
        <v>0.50166666667100002</v>
      </c>
      <c r="D24" s="41">
        <v>0.50979163127500005</v>
      </c>
      <c r="E24" s="41">
        <v>0.50833333333499997</v>
      </c>
      <c r="F24" s="41">
        <v>0.50947094251400005</v>
      </c>
      <c r="G24" s="41">
        <v>0.61000000000200005</v>
      </c>
    </row>
    <row r="25" spans="2:15" x14ac:dyDescent="0.25">
      <c r="B25" s="41">
        <v>0.30500000000100003</v>
      </c>
      <c r="C25" s="41">
        <v>0.813333333336</v>
      </c>
      <c r="D25" s="41">
        <v>0.40666666667000001</v>
      </c>
      <c r="E25" s="41">
        <v>0.406666666668</v>
      </c>
      <c r="F25" s="41">
        <v>0.50917511382199998</v>
      </c>
      <c r="G25" s="41">
        <v>0.50833333333499997</v>
      </c>
    </row>
    <row r="26" spans="2:15" x14ac:dyDescent="0.25">
      <c r="B26" s="41">
        <v>0.50833333333499997</v>
      </c>
      <c r="C26" s="41">
        <v>0.50833333333499997</v>
      </c>
      <c r="D26" s="41">
        <v>0.50833333333499997</v>
      </c>
      <c r="E26" s="41">
        <v>0.406666666668</v>
      </c>
      <c r="F26" s="41">
        <v>0.61000000000200005</v>
      </c>
      <c r="G26" s="41">
        <v>0.61000000000200005</v>
      </c>
    </row>
    <row r="27" spans="2:15" x14ac:dyDescent="0.25">
      <c r="B27" s="41">
        <v>0.30500000000100003</v>
      </c>
      <c r="C27" s="41">
        <v>0.30500000000100003</v>
      </c>
      <c r="D27" s="41">
        <v>0.61000000000200005</v>
      </c>
      <c r="E27" s="41">
        <v>0.30500000000100003</v>
      </c>
      <c r="F27" s="41">
        <v>0.61000000000200005</v>
      </c>
      <c r="G27" s="41">
        <v>0.50994885705000004</v>
      </c>
    </row>
    <row r="28" spans="2:15" x14ac:dyDescent="0.25">
      <c r="B28" s="41">
        <v>0.406666666668</v>
      </c>
      <c r="C28" s="41">
        <v>0.813333333336</v>
      </c>
      <c r="D28" s="41">
        <v>0.406666666668</v>
      </c>
      <c r="E28" s="41">
        <v>0.50833333333700004</v>
      </c>
      <c r="F28" s="41">
        <v>0.50833333333499997</v>
      </c>
      <c r="G28" s="41">
        <v>0.61167890073300002</v>
      </c>
    </row>
    <row r="29" spans="2:15" x14ac:dyDescent="0.25">
      <c r="B29" s="41">
        <v>0.30500000000100003</v>
      </c>
      <c r="C29" s="41">
        <v>0.61000000000200005</v>
      </c>
      <c r="D29" s="41">
        <v>0.50833333333499997</v>
      </c>
      <c r="E29" s="41">
        <v>0.50833333333499997</v>
      </c>
      <c r="F29" s="41">
        <v>0.406666666668</v>
      </c>
      <c r="G29" s="41">
        <v>0.50833333333499997</v>
      </c>
    </row>
    <row r="30" spans="2:15" x14ac:dyDescent="0.25">
      <c r="B30" s="41">
        <v>0.50833333333499997</v>
      </c>
      <c r="C30" s="41">
        <v>0.50833333333499997</v>
      </c>
      <c r="D30" s="41">
        <v>0.50833333333499997</v>
      </c>
      <c r="E30" s="41">
        <v>0.406666666668</v>
      </c>
      <c r="F30" s="41">
        <v>0.61000000000200005</v>
      </c>
      <c r="G30" s="41">
        <v>0.61000000000200005</v>
      </c>
    </row>
    <row r="31" spans="2:15" x14ac:dyDescent="0.25">
      <c r="B31" s="41">
        <v>0.30500000000100003</v>
      </c>
      <c r="C31" s="41">
        <v>0.61000000000200005</v>
      </c>
      <c r="D31" s="41">
        <v>0.406666666668</v>
      </c>
      <c r="E31" s="41">
        <v>0.406666666668</v>
      </c>
      <c r="F31" s="41">
        <v>0.50833333333499997</v>
      </c>
      <c r="G31" s="41">
        <v>0.61394304344799999</v>
      </c>
    </row>
    <row r="32" spans="2:15" x14ac:dyDescent="0.25">
      <c r="B32" s="41">
        <v>0.406666666668</v>
      </c>
      <c r="C32" s="41">
        <v>0.71166666666900003</v>
      </c>
      <c r="D32" s="41">
        <v>0.71166666666900003</v>
      </c>
      <c r="E32" s="41">
        <v>0.406666666668</v>
      </c>
      <c r="F32" s="41">
        <v>0.50833333333499997</v>
      </c>
      <c r="G32" s="41">
        <v>0.50841136956800004</v>
      </c>
    </row>
    <row r="33" spans="2:15" x14ac:dyDescent="0.25">
      <c r="B33" s="41">
        <v>0.50833333333499997</v>
      </c>
      <c r="C33" s="41">
        <v>0.61000000000200005</v>
      </c>
      <c r="D33" s="41">
        <v>0.71166666666900003</v>
      </c>
      <c r="E33" s="41">
        <v>0.50833333333499997</v>
      </c>
      <c r="F33" s="41">
        <v>0.50833333333499997</v>
      </c>
      <c r="G33" s="41">
        <v>0.61098778402999998</v>
      </c>
    </row>
    <row r="34" spans="2:15" x14ac:dyDescent="0.25">
      <c r="B34" s="41">
        <v>0.50833333333499997</v>
      </c>
      <c r="C34" s="41">
        <v>0.61000000000200005</v>
      </c>
      <c r="D34" s="41">
        <v>0.406666666668</v>
      </c>
      <c r="E34" s="41">
        <v>0.50892904966399999</v>
      </c>
      <c r="F34" s="41">
        <v>0.61064279332000004</v>
      </c>
      <c r="G34" s="41">
        <v>0.50865264980299996</v>
      </c>
    </row>
    <row r="35" spans="2:15" x14ac:dyDescent="0.25">
      <c r="B35" s="41">
        <v>0.406666666668</v>
      </c>
      <c r="C35" s="41">
        <v>0.30500000000100003</v>
      </c>
      <c r="D35" s="41">
        <v>0.50833333333499997</v>
      </c>
      <c r="E35" s="41">
        <v>0.61000000000200005</v>
      </c>
      <c r="F35" s="41">
        <v>0.61000000000200005</v>
      </c>
      <c r="G35" s="41">
        <v>0.61000000000200005</v>
      </c>
    </row>
    <row r="36" spans="2:15" x14ac:dyDescent="0.25">
      <c r="B36" s="41">
        <v>0.406666666668</v>
      </c>
      <c r="C36" s="41">
        <v>0.50833333333499997</v>
      </c>
      <c r="D36" s="41">
        <v>0.61000000000200005</v>
      </c>
      <c r="E36" s="41">
        <v>0.50833333333499997</v>
      </c>
      <c r="F36" s="41">
        <v>0.508923478529</v>
      </c>
      <c r="G36" s="41">
        <v>0.71331644886300005</v>
      </c>
    </row>
    <row r="37" spans="2:15" x14ac:dyDescent="0.25">
      <c r="B37" s="41">
        <v>0.30500000000100003</v>
      </c>
      <c r="C37" s="41">
        <v>0.61000000000200005</v>
      </c>
      <c r="D37" s="41">
        <v>0.406666666668</v>
      </c>
      <c r="E37" s="41">
        <v>0.406666666668</v>
      </c>
      <c r="F37" s="41">
        <v>0.61158956936800002</v>
      </c>
      <c r="G37" s="41">
        <v>0.61124568276400004</v>
      </c>
    </row>
    <row r="38" spans="2:15" x14ac:dyDescent="0.25">
      <c r="B38" s="41">
        <v>0.30500000000100003</v>
      </c>
      <c r="C38" s="41">
        <v>0.71166666666900003</v>
      </c>
      <c r="D38" s="41">
        <v>0.50833333333499997</v>
      </c>
      <c r="E38" s="41">
        <v>0.50833333333700004</v>
      </c>
      <c r="F38" s="41">
        <v>0.61008335877099995</v>
      </c>
      <c r="G38" s="41">
        <v>0.406666666668</v>
      </c>
    </row>
    <row r="39" spans="2:15" x14ac:dyDescent="0.25">
      <c r="B39" s="41">
        <v>0.40666666667000001</v>
      </c>
      <c r="C39" s="41">
        <v>0.61000000000200005</v>
      </c>
      <c r="D39" s="41">
        <v>0.30500000000100003</v>
      </c>
      <c r="E39" s="41">
        <v>0.61000000000400001</v>
      </c>
      <c r="F39" s="41">
        <v>0.50833333333499997</v>
      </c>
      <c r="G39" s="41">
        <v>0.50837274181900005</v>
      </c>
    </row>
    <row r="40" spans="2:15" x14ac:dyDescent="0.25">
      <c r="B40" s="41">
        <v>0.50833333333499997</v>
      </c>
      <c r="C40" s="41">
        <v>0.40666666667000001</v>
      </c>
      <c r="D40" s="41">
        <v>0.61000000000200005</v>
      </c>
      <c r="E40" s="41">
        <v>0.50833333333499997</v>
      </c>
      <c r="F40" s="41">
        <v>0.50833333333499997</v>
      </c>
      <c r="G40" s="41">
        <v>0.61000000000200005</v>
      </c>
      <c r="I40" s="38" t="s">
        <v>86</v>
      </c>
      <c r="J40" s="38"/>
      <c r="K40" s="38"/>
      <c r="L40" s="38"/>
      <c r="M40" s="38"/>
      <c r="N40" s="38"/>
      <c r="O40" s="38"/>
    </row>
    <row r="41" spans="2:15" x14ac:dyDescent="0.25">
      <c r="B41" s="41">
        <v>0.50833333333499997</v>
      </c>
      <c r="C41" s="41">
        <v>0.50833333333499997</v>
      </c>
      <c r="D41" s="41">
        <v>0.50833333333499997</v>
      </c>
      <c r="E41" s="41">
        <v>0.50833333333499997</v>
      </c>
      <c r="F41" s="41">
        <v>0.61000000000200005</v>
      </c>
      <c r="G41" s="41">
        <v>0.61000000000200005</v>
      </c>
      <c r="I41" t="s">
        <v>90</v>
      </c>
      <c r="J41" s="37" t="s">
        <v>87</v>
      </c>
      <c r="K41" s="37"/>
      <c r="L41" s="37" t="s">
        <v>88</v>
      </c>
      <c r="M41" s="37"/>
      <c r="N41" s="37" t="s">
        <v>89</v>
      </c>
      <c r="O41" s="37"/>
    </row>
    <row r="42" spans="2:15" x14ac:dyDescent="0.25">
      <c r="B42" s="41">
        <v>0.50833333333499997</v>
      </c>
      <c r="C42" s="41">
        <v>0.406666666668</v>
      </c>
      <c r="D42" s="41">
        <v>0.61000000000200005</v>
      </c>
      <c r="E42" s="41">
        <v>0.50833333333499997</v>
      </c>
      <c r="F42" s="41">
        <v>0.51119895441499996</v>
      </c>
      <c r="G42" s="41">
        <v>0.30500000000100003</v>
      </c>
      <c r="H42">
        <v>1</v>
      </c>
      <c r="I42">
        <v>10</v>
      </c>
      <c r="J42" s="37">
        <v>1.2</v>
      </c>
      <c r="K42" s="37"/>
      <c r="L42" s="37">
        <v>3</v>
      </c>
      <c r="M42" s="37"/>
      <c r="N42" s="37">
        <v>1.7929999999999999</v>
      </c>
      <c r="O42" s="37"/>
    </row>
    <row r="43" spans="2:15" x14ac:dyDescent="0.25">
      <c r="B43" s="41">
        <v>0.50833333333499997</v>
      </c>
      <c r="C43" s="41">
        <v>0.61000000000200005</v>
      </c>
      <c r="D43" s="41">
        <v>0.61022593757800003</v>
      </c>
      <c r="E43" s="41">
        <v>0.50833333333499997</v>
      </c>
      <c r="F43" s="41">
        <v>0.50833333333499997</v>
      </c>
      <c r="G43" s="41">
        <v>0.50833333333499997</v>
      </c>
      <c r="H43">
        <v>2</v>
      </c>
      <c r="I43">
        <v>20</v>
      </c>
      <c r="J43" s="37">
        <v>1.3</v>
      </c>
      <c r="K43" s="37"/>
      <c r="L43" s="37">
        <v>4</v>
      </c>
      <c r="M43" s="37"/>
      <c r="N43" s="37">
        <v>1.8839999999999999</v>
      </c>
      <c r="O43" s="37"/>
    </row>
    <row r="44" spans="2:15" x14ac:dyDescent="0.25">
      <c r="B44" s="41">
        <v>0.50833333333499997</v>
      </c>
      <c r="C44" s="41">
        <v>0.813333333336</v>
      </c>
      <c r="D44" s="41">
        <v>0.61000000000400001</v>
      </c>
      <c r="E44" s="41">
        <v>0.50833333333499997</v>
      </c>
      <c r="F44" s="41">
        <v>0.61000000000200005</v>
      </c>
      <c r="G44" s="41">
        <v>0.50833333333499997</v>
      </c>
      <c r="H44">
        <v>3</v>
      </c>
      <c r="I44">
        <v>50</v>
      </c>
      <c r="J44" s="37">
        <v>2.36</v>
      </c>
      <c r="K44" s="37"/>
      <c r="L44" s="37">
        <v>6</v>
      </c>
      <c r="M44" s="37"/>
      <c r="N44" s="37">
        <v>2.2669999999999999</v>
      </c>
      <c r="O44" s="37"/>
    </row>
    <row r="45" spans="2:15" x14ac:dyDescent="0.25">
      <c r="B45" s="41">
        <v>0.50833333333499997</v>
      </c>
      <c r="C45" s="41">
        <v>0.406666666668</v>
      </c>
      <c r="D45" s="41">
        <v>0.61000000000200005</v>
      </c>
      <c r="E45" s="41">
        <v>0.50833333333499997</v>
      </c>
      <c r="F45" s="41">
        <v>0.71166666666900003</v>
      </c>
      <c r="G45" s="41">
        <v>0.61000000000200005</v>
      </c>
      <c r="H45">
        <v>4</v>
      </c>
      <c r="I45">
        <v>100</v>
      </c>
      <c r="J45" s="37">
        <v>2.5499999999999998</v>
      </c>
      <c r="K45" s="37"/>
      <c r="L45" s="37">
        <v>8</v>
      </c>
      <c r="M45" s="37"/>
      <c r="N45" s="37">
        <v>2.8820000000000001</v>
      </c>
      <c r="O45" s="37"/>
    </row>
    <row r="46" spans="2:15" x14ac:dyDescent="0.25">
      <c r="B46" s="41">
        <v>0.40666666667000001</v>
      </c>
      <c r="C46" s="41">
        <v>0.406666666668</v>
      </c>
      <c r="D46" s="41">
        <v>0.61000000000200005</v>
      </c>
      <c r="E46" s="41">
        <v>0.50833333333499997</v>
      </c>
      <c r="F46" s="41">
        <v>0.61000000000200005</v>
      </c>
      <c r="G46" s="41">
        <v>0.71616758817899995</v>
      </c>
      <c r="H46">
        <v>5</v>
      </c>
      <c r="I46">
        <v>1000</v>
      </c>
      <c r="J46" s="37">
        <v>3.55</v>
      </c>
      <c r="K46" s="37"/>
      <c r="L46" s="37">
        <v>12</v>
      </c>
      <c r="M46" s="37"/>
      <c r="N46" s="37">
        <v>4.1079999999999997</v>
      </c>
      <c r="O46" s="37"/>
    </row>
    <row r="47" spans="2:15" x14ac:dyDescent="0.25">
      <c r="B47" s="41">
        <v>0.30500000000100003</v>
      </c>
      <c r="C47" s="41">
        <v>0.50833333333499997</v>
      </c>
      <c r="D47" s="41">
        <v>0.406666666668</v>
      </c>
      <c r="E47" s="41">
        <v>0.61000000000200005</v>
      </c>
      <c r="F47" s="41">
        <v>0.50936982407300002</v>
      </c>
      <c r="G47" s="41">
        <v>0.71387540079400003</v>
      </c>
    </row>
    <row r="48" spans="2:15" x14ac:dyDescent="0.25">
      <c r="B48" s="41">
        <v>0.406666666668</v>
      </c>
      <c r="C48" s="41">
        <v>0.71166666666900003</v>
      </c>
      <c r="D48" s="41">
        <v>0.30500000000100003</v>
      </c>
      <c r="E48" s="41">
        <v>0.30500000000100003</v>
      </c>
      <c r="F48" s="41">
        <v>0.61000000000200005</v>
      </c>
      <c r="G48" s="41">
        <v>0.61000000000200005</v>
      </c>
    </row>
    <row r="49" spans="2:7" x14ac:dyDescent="0.25">
      <c r="B49" s="41">
        <v>0.50833333333499997</v>
      </c>
      <c r="C49" s="41">
        <v>0.30500000000100003</v>
      </c>
      <c r="D49" s="41">
        <v>0.406666666668</v>
      </c>
      <c r="E49" s="41">
        <v>0.30500000000100003</v>
      </c>
      <c r="F49" s="41">
        <v>0.61000000000200005</v>
      </c>
      <c r="G49" s="41">
        <v>0.71240289760200004</v>
      </c>
    </row>
    <row r="50" spans="2:7" x14ac:dyDescent="0.25">
      <c r="B50" s="41">
        <v>0.61000000000200005</v>
      </c>
      <c r="C50" s="41">
        <v>0.406666666668</v>
      </c>
      <c r="D50" s="41">
        <v>0.30500000000100003</v>
      </c>
      <c r="E50" s="41">
        <v>0.61000000000200005</v>
      </c>
      <c r="F50" s="41">
        <v>0.61000000000200005</v>
      </c>
      <c r="G50" s="41">
        <v>0.51054560521900005</v>
      </c>
    </row>
    <row r="51" spans="2:7" x14ac:dyDescent="0.25">
      <c r="B51" s="41">
        <v>0.40666666667000001</v>
      </c>
      <c r="C51" s="41">
        <v>0.30500000000100003</v>
      </c>
      <c r="D51" s="41">
        <v>0.30500000000100003</v>
      </c>
      <c r="E51" s="41">
        <v>0.50833333333499997</v>
      </c>
      <c r="F51" s="41">
        <v>0.61000000000200005</v>
      </c>
      <c r="G51" s="41">
        <v>0.61051993410899996</v>
      </c>
    </row>
    <row r="52" spans="2:7" x14ac:dyDescent="0.25">
      <c r="B52" s="41">
        <v>0.30500000000100003</v>
      </c>
      <c r="C52" s="41">
        <v>0.50833333333499997</v>
      </c>
      <c r="D52" s="41">
        <v>0.61000000000200005</v>
      </c>
      <c r="E52" s="41">
        <v>0.406666666668</v>
      </c>
      <c r="F52" s="41">
        <v>0.406666666668</v>
      </c>
      <c r="G52" s="41">
        <v>0.50835100371300002</v>
      </c>
    </row>
    <row r="53" spans="2:7" x14ac:dyDescent="0.25">
      <c r="B53" s="41">
        <v>0.406666666668</v>
      </c>
      <c r="C53" s="41">
        <v>0.61000000000200005</v>
      </c>
      <c r="D53" s="41">
        <v>0.61000000000200005</v>
      </c>
      <c r="E53" s="41">
        <v>0.406666666668</v>
      </c>
      <c r="F53" s="41">
        <v>0.406666666668</v>
      </c>
      <c r="G53" s="41">
        <v>0.71298528295899999</v>
      </c>
    </row>
    <row r="54" spans="2:7" x14ac:dyDescent="0.25">
      <c r="B54" s="41">
        <v>0.30500000000100003</v>
      </c>
      <c r="C54" s="41">
        <v>0.61000000000200005</v>
      </c>
      <c r="D54" s="41">
        <v>0.50833333333499997</v>
      </c>
      <c r="E54" s="41">
        <v>0.61000000000200005</v>
      </c>
      <c r="F54" s="41">
        <v>0.50833333333499997</v>
      </c>
      <c r="G54" s="41">
        <v>0.61006439392900003</v>
      </c>
    </row>
    <row r="55" spans="2:7" x14ac:dyDescent="0.25">
      <c r="B55">
        <v>0.406666666668</v>
      </c>
      <c r="C55">
        <v>0.61000000000200005</v>
      </c>
      <c r="D55">
        <v>0.406666666668</v>
      </c>
      <c r="E55">
        <v>0.50833333333499997</v>
      </c>
      <c r="F55">
        <v>0.61000000000200005</v>
      </c>
      <c r="G55">
        <v>0.61000000000200005</v>
      </c>
    </row>
    <row r="56" spans="2:7" x14ac:dyDescent="0.25">
      <c r="B56">
        <v>0.406666666668</v>
      </c>
      <c r="C56">
        <v>0.406666666668</v>
      </c>
      <c r="D56">
        <v>0.50833333333499997</v>
      </c>
      <c r="E56">
        <v>0.61000000000200005</v>
      </c>
      <c r="F56">
        <v>0.61000000000200005</v>
      </c>
      <c r="G56">
        <v>0.610611499783</v>
      </c>
    </row>
    <row r="57" spans="2:7" x14ac:dyDescent="0.25">
      <c r="B57">
        <v>0.50833333333499997</v>
      </c>
      <c r="C57">
        <v>0.30500000000100003</v>
      </c>
      <c r="D57">
        <v>0.50833333333499997</v>
      </c>
      <c r="E57">
        <v>0.50833333333499997</v>
      </c>
      <c r="F57">
        <v>0.61004421992699998</v>
      </c>
      <c r="G57">
        <v>0.50833333333499997</v>
      </c>
    </row>
    <row r="58" spans="2:7" x14ac:dyDescent="0.25">
      <c r="B58">
        <v>0.40666666667000001</v>
      </c>
      <c r="C58">
        <v>0.50833333333499997</v>
      </c>
      <c r="D58">
        <v>0.30500000000100003</v>
      </c>
      <c r="E58">
        <v>0.50833333333499997</v>
      </c>
      <c r="F58">
        <v>0.61000000000200005</v>
      </c>
      <c r="G58">
        <v>0.61000000000200005</v>
      </c>
    </row>
    <row r="59" spans="2:7" x14ac:dyDescent="0.25">
      <c r="B59">
        <v>0.406666666668</v>
      </c>
      <c r="C59">
        <v>0.61000000000200005</v>
      </c>
      <c r="D59">
        <v>0.40666666667000001</v>
      </c>
      <c r="E59">
        <v>0.61000000000200005</v>
      </c>
      <c r="F59">
        <v>0.61000000000200005</v>
      </c>
      <c r="G59">
        <v>0.71271164125599995</v>
      </c>
    </row>
    <row r="60" spans="2:7" x14ac:dyDescent="0.25">
      <c r="B60">
        <v>0.30500000000100003</v>
      </c>
      <c r="C60">
        <v>0.50833333333499997</v>
      </c>
      <c r="D60">
        <v>0.61000000000200005</v>
      </c>
      <c r="E60">
        <v>0.50983790923899996</v>
      </c>
      <c r="F60">
        <v>0.61000000000200005</v>
      </c>
      <c r="G60">
        <v>0.61000000000200005</v>
      </c>
    </row>
    <row r="61" spans="2:7" x14ac:dyDescent="0.25">
      <c r="B61">
        <v>0.30500000000100003</v>
      </c>
      <c r="C61">
        <v>0.61000000000200005</v>
      </c>
      <c r="D61">
        <v>0.406666666668</v>
      </c>
      <c r="E61">
        <v>0.50833333333499997</v>
      </c>
      <c r="F61">
        <v>0.61000000000200005</v>
      </c>
      <c r="G61">
        <v>0.50833333333700004</v>
      </c>
    </row>
    <row r="62" spans="2:7" x14ac:dyDescent="0.25">
      <c r="B62">
        <v>0.61000000000200005</v>
      </c>
      <c r="C62">
        <v>0.406666666668</v>
      </c>
      <c r="D62">
        <v>0.406666666668</v>
      </c>
      <c r="E62">
        <v>0.61000000000200005</v>
      </c>
      <c r="F62">
        <v>0.61147896798099999</v>
      </c>
      <c r="G62">
        <v>0.71166666666900003</v>
      </c>
    </row>
    <row r="63" spans="2:7" x14ac:dyDescent="0.25">
      <c r="B63">
        <v>0.406666666668</v>
      </c>
      <c r="C63">
        <v>0.406666666668</v>
      </c>
      <c r="D63">
        <v>0.406666666668</v>
      </c>
      <c r="E63">
        <v>0.61000000000200005</v>
      </c>
      <c r="F63">
        <v>0.50833333333499997</v>
      </c>
      <c r="G63">
        <v>0.406666666668</v>
      </c>
    </row>
    <row r="64" spans="2:7" x14ac:dyDescent="0.25">
      <c r="B64">
        <v>0.30500000000100003</v>
      </c>
      <c r="C64">
        <v>0.813333333336</v>
      </c>
      <c r="D64">
        <v>0.50833333333499997</v>
      </c>
      <c r="E64">
        <v>0.50837862430799996</v>
      </c>
      <c r="F64">
        <v>0.509563681745</v>
      </c>
      <c r="G64">
        <v>0.406666666668</v>
      </c>
    </row>
    <row r="65" spans="2:7" x14ac:dyDescent="0.25">
      <c r="B65">
        <v>0.406666666668</v>
      </c>
      <c r="C65">
        <v>0.406666666668</v>
      </c>
      <c r="D65">
        <v>0.406666666668</v>
      </c>
      <c r="E65">
        <v>0.50833333333499997</v>
      </c>
      <c r="F65">
        <v>0.50833333333499997</v>
      </c>
      <c r="G65">
        <v>0.610068563648</v>
      </c>
    </row>
    <row r="66" spans="2:7" x14ac:dyDescent="0.25">
      <c r="B66">
        <v>0.30500000000100003</v>
      </c>
      <c r="C66">
        <v>0.50833333333499997</v>
      </c>
      <c r="D66">
        <v>0.61000000000200005</v>
      </c>
      <c r="E66">
        <v>0.50833333333499997</v>
      </c>
      <c r="F66">
        <v>0.50833333333499997</v>
      </c>
      <c r="G66">
        <v>0.61080718726700001</v>
      </c>
    </row>
    <row r="67" spans="2:7" x14ac:dyDescent="0.25">
      <c r="B67">
        <v>0.30500000000100003</v>
      </c>
      <c r="C67">
        <v>0.61000000000200005</v>
      </c>
      <c r="D67">
        <v>0.50833333333499997</v>
      </c>
      <c r="E67">
        <v>0.71166666666900003</v>
      </c>
      <c r="F67">
        <v>0.61000000000200005</v>
      </c>
      <c r="G67">
        <v>0.61000000000200005</v>
      </c>
    </row>
    <row r="68" spans="2:7" x14ac:dyDescent="0.25">
      <c r="B68">
        <v>0.406666666668</v>
      </c>
      <c r="C68">
        <v>0.61000000000200005</v>
      </c>
      <c r="D68">
        <v>0.50833333333499997</v>
      </c>
      <c r="E68">
        <v>0.50833333333499997</v>
      </c>
      <c r="F68">
        <v>0.61000000000200005</v>
      </c>
      <c r="G68">
        <v>0.406666666668</v>
      </c>
    </row>
    <row r="69" spans="2:7" x14ac:dyDescent="0.25">
      <c r="B69">
        <v>0.30500000000100003</v>
      </c>
      <c r="C69">
        <v>0.406666666668</v>
      </c>
      <c r="D69">
        <v>0.30500000000100003</v>
      </c>
      <c r="E69">
        <v>0.50985284265399999</v>
      </c>
      <c r="F69">
        <v>0.61000000000200005</v>
      </c>
      <c r="G69">
        <v>0.61000000000200005</v>
      </c>
    </row>
    <row r="70" spans="2:7" x14ac:dyDescent="0.25">
      <c r="B70">
        <v>0.406666666668</v>
      </c>
      <c r="C70">
        <v>0.61000000000400001</v>
      </c>
      <c r="D70">
        <v>0.50833333333499997</v>
      </c>
      <c r="E70">
        <v>0.406666666668</v>
      </c>
      <c r="F70">
        <v>0.50833333333499997</v>
      </c>
      <c r="G70">
        <v>0.71166666666900003</v>
      </c>
    </row>
    <row r="71" spans="2:7" x14ac:dyDescent="0.25">
      <c r="B71">
        <v>0.50833333333499997</v>
      </c>
      <c r="C71">
        <v>0.406666666668</v>
      </c>
      <c r="D71">
        <v>0.50833333333499997</v>
      </c>
      <c r="E71">
        <v>0.406666666668</v>
      </c>
      <c r="F71">
        <v>0.71187610294600001</v>
      </c>
      <c r="G71">
        <v>0.61207161496899998</v>
      </c>
    </row>
    <row r="72" spans="2:7" x14ac:dyDescent="0.25">
      <c r="B72">
        <v>0.406666666668</v>
      </c>
      <c r="C72">
        <v>0.813333333336</v>
      </c>
      <c r="D72">
        <v>0.50833333333499997</v>
      </c>
      <c r="E72">
        <v>0.50833333333499997</v>
      </c>
      <c r="F72">
        <v>0.61000000000200005</v>
      </c>
      <c r="G72">
        <v>0.61129949252000004</v>
      </c>
    </row>
    <row r="73" spans="2:7" x14ac:dyDescent="0.25">
      <c r="B73">
        <v>0.50833333333499997</v>
      </c>
      <c r="C73">
        <v>0.50833333333499997</v>
      </c>
      <c r="D73">
        <v>0.406666666668</v>
      </c>
      <c r="E73">
        <v>0.406666666668</v>
      </c>
      <c r="F73">
        <v>0.50833333333499997</v>
      </c>
      <c r="G73">
        <v>0.50979513957400002</v>
      </c>
    </row>
    <row r="74" spans="2:7" x14ac:dyDescent="0.25">
      <c r="B74">
        <v>0.40666666667000001</v>
      </c>
      <c r="C74">
        <v>0.71166666666900003</v>
      </c>
      <c r="D74">
        <v>0.30500000000100003</v>
      </c>
      <c r="E74">
        <v>0.406666666668</v>
      </c>
      <c r="F74">
        <v>0.61165152836199999</v>
      </c>
      <c r="G74">
        <v>0.712327630888</v>
      </c>
    </row>
    <row r="75" spans="2:7" x14ac:dyDescent="0.25">
      <c r="B75">
        <v>0.30500000000100003</v>
      </c>
      <c r="C75">
        <v>0.50833333333700004</v>
      </c>
      <c r="D75">
        <v>0.50833333333499997</v>
      </c>
      <c r="E75">
        <v>0.50833333333499997</v>
      </c>
      <c r="F75">
        <v>0.61000000000200005</v>
      </c>
      <c r="G75">
        <v>0.71173630209299998</v>
      </c>
    </row>
    <row r="76" spans="2:7" x14ac:dyDescent="0.25">
      <c r="B76">
        <v>0.406666666668</v>
      </c>
      <c r="C76">
        <v>0.61000000000200005</v>
      </c>
      <c r="D76">
        <v>0.30500000000100003</v>
      </c>
      <c r="E76">
        <v>0.61000000000200005</v>
      </c>
      <c r="F76">
        <v>0.406666666668</v>
      </c>
      <c r="G76">
        <v>0.61106861438299998</v>
      </c>
    </row>
    <row r="77" spans="2:7" x14ac:dyDescent="0.25">
      <c r="B77">
        <v>0.406666666668</v>
      </c>
      <c r="C77">
        <v>0.50833333333499997</v>
      </c>
      <c r="D77">
        <v>0.61000000000200005</v>
      </c>
      <c r="E77">
        <v>0.61000000000200005</v>
      </c>
      <c r="F77">
        <v>0.406666666668</v>
      </c>
      <c r="G77">
        <v>0.61000000000200005</v>
      </c>
    </row>
    <row r="78" spans="2:7" x14ac:dyDescent="0.25">
      <c r="B78">
        <v>0.30500000000100003</v>
      </c>
      <c r="C78">
        <v>0.406666666668</v>
      </c>
      <c r="D78">
        <v>0.61000000000200005</v>
      </c>
      <c r="E78">
        <v>0.61000000000200005</v>
      </c>
      <c r="F78">
        <v>0.50833333333499997</v>
      </c>
      <c r="G78">
        <v>0.61168520937199999</v>
      </c>
    </row>
    <row r="79" spans="2:7" x14ac:dyDescent="0.25">
      <c r="B79">
        <v>0.50833333333499997</v>
      </c>
      <c r="C79">
        <v>0.61000000000200005</v>
      </c>
      <c r="D79">
        <v>0.40705947467600001</v>
      </c>
      <c r="E79">
        <v>0.50833333333700004</v>
      </c>
      <c r="F79">
        <v>0.71166666666900003</v>
      </c>
      <c r="G79">
        <v>0.61062193322400005</v>
      </c>
    </row>
    <row r="80" spans="2:7" x14ac:dyDescent="0.25">
      <c r="B80">
        <v>0.30500000000100003</v>
      </c>
      <c r="C80">
        <v>0.71166666666900003</v>
      </c>
      <c r="D80">
        <v>0.61000000000200005</v>
      </c>
      <c r="E80">
        <v>0.30500000000100003</v>
      </c>
      <c r="F80">
        <v>0.61000000000200005</v>
      </c>
      <c r="G80">
        <v>0.61415652918899999</v>
      </c>
    </row>
    <row r="81" spans="2:7" x14ac:dyDescent="0.25">
      <c r="B81">
        <v>0.406666666668</v>
      </c>
      <c r="C81">
        <v>0.30500000000100003</v>
      </c>
      <c r="D81">
        <v>0.50833333333499997</v>
      </c>
      <c r="E81">
        <v>0.71166666667099998</v>
      </c>
      <c r="F81">
        <v>0.406666666668</v>
      </c>
      <c r="G81">
        <v>0.61490412798899996</v>
      </c>
    </row>
    <row r="82" spans="2:7" x14ac:dyDescent="0.25">
      <c r="B82">
        <v>0.50833333333499997</v>
      </c>
      <c r="C82">
        <v>0.50833333333499997</v>
      </c>
      <c r="D82">
        <v>0.50833333333499997</v>
      </c>
      <c r="E82">
        <v>0.50833333333499997</v>
      </c>
      <c r="F82">
        <v>0.50899381577299996</v>
      </c>
      <c r="G82">
        <v>0.50833333333499997</v>
      </c>
    </row>
    <row r="83" spans="2:7" x14ac:dyDescent="0.25">
      <c r="B83">
        <v>0.50833333333700004</v>
      </c>
      <c r="C83">
        <v>0.50833333333700004</v>
      </c>
      <c r="D83">
        <v>0.61000000000400001</v>
      </c>
      <c r="E83">
        <v>0.406666666668</v>
      </c>
      <c r="F83">
        <v>0.61000000000200005</v>
      </c>
      <c r="G83">
        <v>0.61000000000200005</v>
      </c>
    </row>
    <row r="84" spans="2:7" x14ac:dyDescent="0.25">
      <c r="B84">
        <v>0.30500000000100003</v>
      </c>
      <c r="C84">
        <v>0.71166666666900003</v>
      </c>
      <c r="D84">
        <v>0.30500000000100003</v>
      </c>
      <c r="E84">
        <v>0.50833333333499997</v>
      </c>
      <c r="F84">
        <v>0.50833333333499997</v>
      </c>
      <c r="G84">
        <v>0.71308381672300003</v>
      </c>
    </row>
    <row r="85" spans="2:7" x14ac:dyDescent="0.25">
      <c r="B85">
        <v>0.30500000000100003</v>
      </c>
      <c r="C85">
        <v>0.50833333333700004</v>
      </c>
      <c r="D85">
        <v>0.406666666668</v>
      </c>
      <c r="E85">
        <v>0.406666666668</v>
      </c>
      <c r="F85">
        <v>0.61000000000200005</v>
      </c>
      <c r="G85">
        <v>0.71166666666900003</v>
      </c>
    </row>
    <row r="86" spans="2:7" x14ac:dyDescent="0.25">
      <c r="B86">
        <v>0.30500000000100003</v>
      </c>
      <c r="C86">
        <v>0.406666666668</v>
      </c>
      <c r="D86">
        <v>0.50833333333700004</v>
      </c>
      <c r="E86">
        <v>0.61000000000200005</v>
      </c>
      <c r="F86">
        <v>0.50833333333499997</v>
      </c>
      <c r="G86">
        <v>0.61136393265900002</v>
      </c>
    </row>
    <row r="87" spans="2:7" x14ac:dyDescent="0.25">
      <c r="B87">
        <v>0.50833333333499997</v>
      </c>
      <c r="C87">
        <v>0.30500000000100003</v>
      </c>
      <c r="D87">
        <v>0.406666666668</v>
      </c>
      <c r="E87">
        <v>0.406666666668</v>
      </c>
      <c r="F87">
        <v>0.50926717675099997</v>
      </c>
      <c r="G87">
        <v>0.61000000000200005</v>
      </c>
    </row>
    <row r="88" spans="2:7" x14ac:dyDescent="0.25">
      <c r="B88">
        <v>0.50833333333499997</v>
      </c>
      <c r="C88">
        <v>0.50833333333499997</v>
      </c>
      <c r="D88">
        <v>0.406666666668</v>
      </c>
      <c r="E88">
        <v>0.50833333333499997</v>
      </c>
      <c r="F88">
        <v>0.61000000000200005</v>
      </c>
      <c r="G88">
        <v>0.71166666666900003</v>
      </c>
    </row>
    <row r="89" spans="2:7" x14ac:dyDescent="0.25">
      <c r="B89">
        <v>0.50833333333499997</v>
      </c>
      <c r="C89">
        <v>0.50833333333499997</v>
      </c>
      <c r="D89">
        <v>0.406666666668</v>
      </c>
      <c r="E89">
        <v>0.30500000000100003</v>
      </c>
      <c r="F89">
        <v>0.50833333333499997</v>
      </c>
      <c r="G89">
        <v>0.61102098789699999</v>
      </c>
    </row>
    <row r="90" spans="2:7" x14ac:dyDescent="0.25">
      <c r="B90">
        <v>0.406666666668</v>
      </c>
      <c r="C90">
        <v>0.406666666668</v>
      </c>
      <c r="D90">
        <v>0.40666666667000001</v>
      </c>
      <c r="E90">
        <v>0.50833333333499997</v>
      </c>
      <c r="F90">
        <v>0.30500000000100003</v>
      </c>
      <c r="G90">
        <v>0.71166666666900003</v>
      </c>
    </row>
    <row r="91" spans="2:7" x14ac:dyDescent="0.25">
      <c r="B91">
        <v>0.406666666668</v>
      </c>
      <c r="C91">
        <v>0.61000000000200005</v>
      </c>
      <c r="D91">
        <v>0.50833333333499997</v>
      </c>
      <c r="E91">
        <v>0.50873600172099998</v>
      </c>
      <c r="F91">
        <v>0.50924501817199996</v>
      </c>
      <c r="G91">
        <v>0.61224525567900001</v>
      </c>
    </row>
    <row r="92" spans="2:7" x14ac:dyDescent="0.25">
      <c r="B92">
        <v>0.50833333333499997</v>
      </c>
      <c r="C92">
        <v>0.406666666668</v>
      </c>
      <c r="D92">
        <v>0.406666666668</v>
      </c>
      <c r="E92">
        <v>0.50833333333499997</v>
      </c>
      <c r="F92">
        <v>0.61090370824499995</v>
      </c>
      <c r="G92">
        <v>0.610841168612</v>
      </c>
    </row>
    <row r="93" spans="2:7" x14ac:dyDescent="0.25">
      <c r="B93">
        <v>0.30500000000100003</v>
      </c>
      <c r="C93">
        <v>0.61000000000200005</v>
      </c>
      <c r="D93">
        <v>0.30500000000100003</v>
      </c>
      <c r="E93">
        <v>0.406666666668</v>
      </c>
      <c r="F93">
        <v>0.61093320042599997</v>
      </c>
      <c r="G93">
        <v>0.71327677348100005</v>
      </c>
    </row>
    <row r="94" spans="2:7" x14ac:dyDescent="0.25">
      <c r="B94">
        <v>0.50833333333499997</v>
      </c>
      <c r="C94">
        <v>0.406666666668</v>
      </c>
      <c r="D94">
        <v>0.61000000000200005</v>
      </c>
      <c r="E94">
        <v>0.50833333333499997</v>
      </c>
      <c r="F94">
        <v>0.61000000000200005</v>
      </c>
      <c r="G94">
        <v>0.61142966292400003</v>
      </c>
    </row>
    <row r="95" spans="2:7" x14ac:dyDescent="0.25">
      <c r="B95">
        <v>0.30500000000100003</v>
      </c>
      <c r="C95">
        <v>0.50833333333499997</v>
      </c>
      <c r="D95">
        <v>0.61000000000200005</v>
      </c>
      <c r="E95">
        <v>0.406666666668</v>
      </c>
      <c r="F95">
        <v>0.61000000000200005</v>
      </c>
      <c r="G95">
        <v>0.61099641990099995</v>
      </c>
    </row>
    <row r="96" spans="2:7" x14ac:dyDescent="0.25">
      <c r="B96">
        <v>0.30500000000100003</v>
      </c>
      <c r="C96">
        <v>0.71166666667099998</v>
      </c>
      <c r="D96">
        <v>0.50833333333499997</v>
      </c>
      <c r="E96">
        <v>0.40666666667000001</v>
      </c>
      <c r="F96">
        <v>0.50840451090299998</v>
      </c>
      <c r="G96">
        <v>0.61000000000200005</v>
      </c>
    </row>
    <row r="97" spans="2:7" x14ac:dyDescent="0.25">
      <c r="B97">
        <v>0.406666666668</v>
      </c>
      <c r="C97">
        <v>0.71166666666900003</v>
      </c>
      <c r="D97">
        <v>0.406666666668</v>
      </c>
      <c r="E97">
        <v>0.406666666668</v>
      </c>
      <c r="F97">
        <v>0.71166666666900003</v>
      </c>
      <c r="G97">
        <v>0.401087343717</v>
      </c>
    </row>
    <row r="98" spans="2:7" x14ac:dyDescent="0.25">
      <c r="B98">
        <v>0.30500000000100003</v>
      </c>
      <c r="C98">
        <v>0.61000000000200005</v>
      </c>
      <c r="D98">
        <v>0.30500000000100003</v>
      </c>
      <c r="E98">
        <v>0.61000000000200005</v>
      </c>
      <c r="F98">
        <v>0.71166666666900003</v>
      </c>
      <c r="G98">
        <v>0.61124217580999995</v>
      </c>
    </row>
    <row r="99" spans="2:7" x14ac:dyDescent="0.25">
      <c r="B99">
        <v>0.30500000000100003</v>
      </c>
      <c r="C99">
        <v>0.406666666668</v>
      </c>
      <c r="D99">
        <v>0.406666666668</v>
      </c>
      <c r="E99">
        <v>0.30500000000100003</v>
      </c>
      <c r="F99">
        <v>0.61000000000200005</v>
      </c>
      <c r="G99">
        <v>0.61000000000200005</v>
      </c>
    </row>
    <row r="100" spans="2:7" x14ac:dyDescent="0.25">
      <c r="B100">
        <v>0.406666666668</v>
      </c>
      <c r="C100">
        <v>0.406666666668</v>
      </c>
      <c r="D100">
        <v>0.50833333333499997</v>
      </c>
      <c r="E100">
        <v>0.50833333333499997</v>
      </c>
      <c r="F100">
        <v>0.61000000000200005</v>
      </c>
      <c r="G100">
        <v>0.61000000000200005</v>
      </c>
    </row>
    <row r="101" spans="2:7" x14ac:dyDescent="0.25">
      <c r="B101">
        <v>0.406666666668</v>
      </c>
      <c r="C101">
        <v>0.406666666668</v>
      </c>
      <c r="D101">
        <v>0.50833333333499997</v>
      </c>
      <c r="E101">
        <v>0.50833333333499997</v>
      </c>
      <c r="F101">
        <v>0.51076652691400004</v>
      </c>
      <c r="G101">
        <v>0.61000000000200005</v>
      </c>
    </row>
  </sheetData>
  <mergeCells count="19">
    <mergeCell ref="I40:O40"/>
    <mergeCell ref="J43:K43"/>
    <mergeCell ref="J44:K44"/>
    <mergeCell ref="J45:K45"/>
    <mergeCell ref="J41:K41"/>
    <mergeCell ref="L41:M41"/>
    <mergeCell ref="N41:O41"/>
    <mergeCell ref="J42:K42"/>
    <mergeCell ref="L42:M42"/>
    <mergeCell ref="N42:O42"/>
    <mergeCell ref="N46:O46"/>
    <mergeCell ref="J46:K46"/>
    <mergeCell ref="L43:M43"/>
    <mergeCell ref="L44:M44"/>
    <mergeCell ref="L45:M45"/>
    <mergeCell ref="L46:M46"/>
    <mergeCell ref="N45:O45"/>
    <mergeCell ref="N44:O44"/>
    <mergeCell ref="N43:O4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DDF3-F6DC-49DE-90F6-6F07047D1F12}">
  <dimension ref="A1:K2001"/>
  <sheetViews>
    <sheetView zoomScale="115" zoomScaleNormal="115" workbookViewId="0">
      <selection activeCell="U13" sqref="U13"/>
    </sheetView>
  </sheetViews>
  <sheetFormatPr defaultRowHeight="15" x14ac:dyDescent="0.25"/>
  <cols>
    <col min="1" max="1" width="27" bestFit="1" customWidth="1"/>
    <col min="6" max="6" width="11.140625" bestFit="1" customWidth="1"/>
  </cols>
  <sheetData>
    <row r="1" spans="1:5" ht="18.75" x14ac:dyDescent="0.3">
      <c r="A1" s="2" t="s">
        <v>25</v>
      </c>
      <c r="B1" s="5">
        <v>1</v>
      </c>
      <c r="C1" s="5">
        <v>2</v>
      </c>
      <c r="D1" s="5">
        <v>3</v>
      </c>
      <c r="E1" s="5">
        <v>4</v>
      </c>
    </row>
    <row r="2" spans="1:5" x14ac:dyDescent="0.25">
      <c r="B2" s="41">
        <v>0.50833333333499997</v>
      </c>
      <c r="C2" s="41">
        <v>0.50833333333700004</v>
      </c>
      <c r="D2" s="41">
        <v>0.50833333333499997</v>
      </c>
      <c r="E2" s="41">
        <v>0.406666666668</v>
      </c>
    </row>
    <row r="3" spans="1:5" x14ac:dyDescent="0.25">
      <c r="B3" s="41">
        <v>0.61000000000200005</v>
      </c>
      <c r="C3" s="41">
        <v>0.50833333333499997</v>
      </c>
      <c r="D3" s="41">
        <v>0.50833333333499997</v>
      </c>
      <c r="E3" s="41">
        <v>0.50833333333499997</v>
      </c>
    </row>
    <row r="4" spans="1:5" x14ac:dyDescent="0.25">
      <c r="B4" s="41">
        <v>0.61164755868800003</v>
      </c>
      <c r="C4" s="41">
        <v>0.50833333333499997</v>
      </c>
      <c r="D4" s="41">
        <v>0.50859135538800004</v>
      </c>
      <c r="E4" s="41">
        <v>0.61000000000200005</v>
      </c>
    </row>
    <row r="5" spans="1:5" x14ac:dyDescent="0.25">
      <c r="B5" s="41">
        <v>0.406666666668</v>
      </c>
      <c r="C5" s="41">
        <v>0.406666666668</v>
      </c>
      <c r="D5" s="41">
        <v>0.50833333333499997</v>
      </c>
      <c r="E5" s="41">
        <v>0.406666666668</v>
      </c>
    </row>
    <row r="6" spans="1:5" x14ac:dyDescent="0.25">
      <c r="B6" s="41">
        <v>0.61114624575499998</v>
      </c>
      <c r="C6" s="41">
        <v>0.50901967561799999</v>
      </c>
      <c r="D6" s="41">
        <v>0.50833333333499997</v>
      </c>
      <c r="E6" s="41">
        <v>0.50891072986499997</v>
      </c>
    </row>
    <row r="7" spans="1:5" x14ac:dyDescent="0.25">
      <c r="B7" s="41">
        <v>0.61000000000200005</v>
      </c>
      <c r="C7" s="41">
        <v>0.406666666668</v>
      </c>
      <c r="D7" s="41">
        <v>0.50833333333499997</v>
      </c>
      <c r="E7" s="41">
        <v>0.50833333333499997</v>
      </c>
    </row>
    <row r="8" spans="1:5" x14ac:dyDescent="0.25">
      <c r="B8" s="41">
        <v>0.50833333333499997</v>
      </c>
      <c r="C8" s="41">
        <v>0.50833333333499997</v>
      </c>
      <c r="D8" s="41">
        <v>0.50949256421599998</v>
      </c>
      <c r="E8" s="41">
        <v>0.61000000000200005</v>
      </c>
    </row>
    <row r="9" spans="1:5" x14ac:dyDescent="0.25">
      <c r="B9" s="41">
        <v>0.71309762642700003</v>
      </c>
      <c r="C9" s="41">
        <v>0.406666666668</v>
      </c>
      <c r="D9" s="41">
        <v>0.50833333333499997</v>
      </c>
      <c r="E9" s="41">
        <v>0.61134867536100002</v>
      </c>
    </row>
    <row r="10" spans="1:5" x14ac:dyDescent="0.25">
      <c r="B10" s="41">
        <v>0.61000000000200005</v>
      </c>
      <c r="C10" s="41">
        <v>0.61000000000200005</v>
      </c>
      <c r="D10" s="41">
        <v>0.61000000000200005</v>
      </c>
      <c r="E10" s="41">
        <v>0.50833333333499997</v>
      </c>
    </row>
    <row r="11" spans="1:5" x14ac:dyDescent="0.25">
      <c r="B11" s="41">
        <v>0.406666666668</v>
      </c>
      <c r="C11" s="41">
        <v>0.61086024519899995</v>
      </c>
      <c r="D11" s="41">
        <v>0.40772235187</v>
      </c>
      <c r="E11" s="41">
        <v>0.50833333333499997</v>
      </c>
    </row>
    <row r="12" spans="1:5" x14ac:dyDescent="0.25">
      <c r="B12" s="41">
        <v>0.61097172355399998</v>
      </c>
      <c r="C12" s="41">
        <v>0.50833333333499997</v>
      </c>
      <c r="D12" s="41">
        <v>0.61000000000200005</v>
      </c>
      <c r="E12" s="41">
        <v>0.61140910808500004</v>
      </c>
    </row>
    <row r="13" spans="1:5" x14ac:dyDescent="0.25">
      <c r="B13" s="41">
        <v>0.50833333333499997</v>
      </c>
      <c r="C13" s="41">
        <v>0.61000000000200005</v>
      </c>
      <c r="D13" s="41">
        <v>0.50833333333499997</v>
      </c>
      <c r="E13" s="41">
        <v>0.50833333333499997</v>
      </c>
    </row>
    <row r="14" spans="1:5" x14ac:dyDescent="0.25">
      <c r="B14" s="41">
        <v>0.61000000000200005</v>
      </c>
      <c r="C14" s="41">
        <v>0.61119133104099999</v>
      </c>
      <c r="D14" s="41">
        <v>0.40822582515400002</v>
      </c>
      <c r="E14" s="41">
        <v>0.61243727047200003</v>
      </c>
    </row>
    <row r="15" spans="1:5" x14ac:dyDescent="0.25">
      <c r="B15" s="41">
        <v>0.71166666666900003</v>
      </c>
      <c r="C15" s="41">
        <v>0.61028923964500004</v>
      </c>
      <c r="D15" s="41">
        <v>0.61000000000200005</v>
      </c>
      <c r="E15" s="41">
        <v>0.61000000000200005</v>
      </c>
    </row>
    <row r="16" spans="1:5" x14ac:dyDescent="0.25">
      <c r="B16" s="41">
        <v>0.406666666668</v>
      </c>
      <c r="C16" s="41">
        <v>0.406666666668</v>
      </c>
      <c r="D16" s="41">
        <v>0.610860235892</v>
      </c>
      <c r="E16" s="41">
        <v>0.50833333333499997</v>
      </c>
    </row>
    <row r="17" spans="2:11" x14ac:dyDescent="0.25">
      <c r="B17" s="41">
        <v>0.50833333333499997</v>
      </c>
      <c r="C17" s="41">
        <v>0.611666666671</v>
      </c>
      <c r="D17" s="41">
        <v>0.50833333333499997</v>
      </c>
      <c r="E17" s="41">
        <v>0.50833333333499997</v>
      </c>
    </row>
    <row r="18" spans="2:11" x14ac:dyDescent="0.25">
      <c r="B18" s="41">
        <v>0.50833333333499997</v>
      </c>
      <c r="C18" s="41">
        <v>0.406666666668</v>
      </c>
      <c r="D18" s="41">
        <v>0.50833333333499997</v>
      </c>
      <c r="E18" s="41">
        <v>0.50833333333499997</v>
      </c>
    </row>
    <row r="19" spans="2:11" x14ac:dyDescent="0.25">
      <c r="B19" s="41">
        <v>0.30500000000100003</v>
      </c>
      <c r="C19" s="41">
        <v>0.61146382944699995</v>
      </c>
      <c r="D19" s="41">
        <v>0.61000000000200005</v>
      </c>
      <c r="E19" s="41">
        <v>0.61000000000200005</v>
      </c>
    </row>
    <row r="20" spans="2:11" x14ac:dyDescent="0.25">
      <c r="B20" s="41">
        <v>0.50833333333499997</v>
      </c>
      <c r="C20" s="41">
        <v>0.61000000000200005</v>
      </c>
      <c r="D20" s="41">
        <v>0.50833333333499997</v>
      </c>
      <c r="E20" s="41">
        <v>0.61000000000200005</v>
      </c>
    </row>
    <row r="21" spans="2:11" x14ac:dyDescent="0.25">
      <c r="B21" s="41">
        <v>0.50991291798399996</v>
      </c>
      <c r="C21" s="41">
        <v>0.50833333333499997</v>
      </c>
      <c r="D21" s="41">
        <v>0.61000000000200005</v>
      </c>
      <c r="E21" s="41">
        <v>0.71166666666900003</v>
      </c>
      <c r="G21" s="7" t="s">
        <v>29</v>
      </c>
      <c r="H21">
        <f>H5</f>
        <v>0</v>
      </c>
      <c r="I21">
        <f>K5</f>
        <v>0</v>
      </c>
      <c r="J21">
        <f>N5</f>
        <v>0</v>
      </c>
      <c r="K21">
        <f>Q5</f>
        <v>0</v>
      </c>
    </row>
    <row r="22" spans="2:11" x14ac:dyDescent="0.25">
      <c r="B22" s="41">
        <v>0.61000000000200005</v>
      </c>
      <c r="C22" s="41">
        <v>0.406666666668</v>
      </c>
      <c r="D22" s="41">
        <v>0.61000000000200005</v>
      </c>
      <c r="E22" s="41">
        <v>0.61000000000200005</v>
      </c>
      <c r="G22" s="7" t="s">
        <v>66</v>
      </c>
      <c r="H22">
        <f>H18</f>
        <v>0</v>
      </c>
      <c r="I22">
        <f>K18</f>
        <v>0</v>
      </c>
      <c r="J22">
        <f>N18</f>
        <v>0</v>
      </c>
      <c r="K22">
        <f>Q18</f>
        <v>0</v>
      </c>
    </row>
    <row r="23" spans="2:11" x14ac:dyDescent="0.25">
      <c r="B23" s="41">
        <v>0.71166666666900003</v>
      </c>
      <c r="C23" s="41">
        <v>0.61146163657099994</v>
      </c>
      <c r="D23" s="41">
        <v>0.50833333333499997</v>
      </c>
      <c r="E23" s="41">
        <v>0.398333333337</v>
      </c>
    </row>
    <row r="24" spans="2:11" x14ac:dyDescent="0.25">
      <c r="B24" s="41">
        <v>0.50947094251400005</v>
      </c>
      <c r="C24" s="41">
        <v>0.61000000000200005</v>
      </c>
      <c r="D24" s="41">
        <v>0.61000000000200005</v>
      </c>
      <c r="E24" s="41">
        <v>0.61000000000200005</v>
      </c>
    </row>
    <row r="25" spans="2:11" x14ac:dyDescent="0.25">
      <c r="B25" s="41">
        <v>0.50917511382199998</v>
      </c>
      <c r="C25" s="41">
        <v>0.406666666668</v>
      </c>
      <c r="D25" s="41">
        <v>0.61229282992300005</v>
      </c>
      <c r="E25" s="41">
        <v>0.61000000000200005</v>
      </c>
    </row>
    <row r="26" spans="2:11" x14ac:dyDescent="0.25">
      <c r="B26" s="41">
        <v>0.61000000000200005</v>
      </c>
      <c r="C26" s="41">
        <v>0.50988689695900002</v>
      </c>
      <c r="D26" s="41">
        <v>0.61143168779199997</v>
      </c>
      <c r="E26" s="41">
        <v>0.50833333333700004</v>
      </c>
    </row>
    <row r="27" spans="2:11" x14ac:dyDescent="0.25">
      <c r="B27" s="41">
        <v>0.61000000000200005</v>
      </c>
      <c r="C27" s="41">
        <v>0.50833333333499997</v>
      </c>
      <c r="D27" s="41">
        <v>0.61037218253600001</v>
      </c>
      <c r="E27" s="41">
        <v>0.71166666666900003</v>
      </c>
    </row>
    <row r="28" spans="2:11" x14ac:dyDescent="0.25">
      <c r="B28" s="41">
        <v>0.50833333333499997</v>
      </c>
      <c r="C28" s="41">
        <v>0.50833333333499997</v>
      </c>
      <c r="D28" s="41">
        <v>0.61000000000200005</v>
      </c>
      <c r="E28" s="41">
        <v>0.50833333333499997</v>
      </c>
    </row>
    <row r="29" spans="2:11" x14ac:dyDescent="0.25">
      <c r="B29" s="41">
        <v>0.406666666668</v>
      </c>
      <c r="C29" s="41">
        <v>0.50833333333499997</v>
      </c>
      <c r="D29" s="41">
        <v>0.50833333333499997</v>
      </c>
      <c r="E29" s="41">
        <v>0.50876312779099997</v>
      </c>
    </row>
    <row r="30" spans="2:11" x14ac:dyDescent="0.25">
      <c r="B30" s="41">
        <v>0.61000000000200005</v>
      </c>
      <c r="C30" s="41">
        <v>0.50833333333499997</v>
      </c>
      <c r="D30" s="41">
        <v>0.50934012736900003</v>
      </c>
      <c r="E30" s="41">
        <v>0.61000000000200005</v>
      </c>
    </row>
    <row r="31" spans="2:11" x14ac:dyDescent="0.25">
      <c r="B31" s="41">
        <v>0.50833333333499997</v>
      </c>
      <c r="C31" s="41">
        <v>0.61000000000200005</v>
      </c>
      <c r="D31" s="41">
        <v>0.50833333333499997</v>
      </c>
      <c r="E31" s="41">
        <v>0.50833333333499997</v>
      </c>
    </row>
    <row r="32" spans="2:11" x14ac:dyDescent="0.25">
      <c r="B32" s="41">
        <v>0.50833333333499997</v>
      </c>
      <c r="C32" s="41">
        <v>0.50863984081199998</v>
      </c>
      <c r="D32" s="41">
        <v>0.50833333333499997</v>
      </c>
      <c r="E32" s="41">
        <v>0.50833333333499997</v>
      </c>
    </row>
    <row r="33" spans="2:5" x14ac:dyDescent="0.25">
      <c r="B33" s="41">
        <v>0.50833333333499997</v>
      </c>
      <c r="C33" s="41">
        <v>0.61000000000200005</v>
      </c>
      <c r="D33" s="41">
        <v>0.50833333333499997</v>
      </c>
      <c r="E33" s="41">
        <v>0.61238668787899997</v>
      </c>
    </row>
    <row r="34" spans="2:5" x14ac:dyDescent="0.25">
      <c r="B34" s="41">
        <v>0.61064279332000004</v>
      </c>
      <c r="C34" s="41">
        <v>0.406666666668</v>
      </c>
      <c r="D34" s="41">
        <v>0.61043486876800002</v>
      </c>
      <c r="E34" s="41">
        <v>0.50940695373900002</v>
      </c>
    </row>
    <row r="35" spans="2:5" x14ac:dyDescent="0.25">
      <c r="B35" s="41">
        <v>0.61000000000200005</v>
      </c>
      <c r="C35" s="41">
        <v>0.50833333333499997</v>
      </c>
      <c r="D35" s="41">
        <v>0.61097368323500001</v>
      </c>
      <c r="E35" s="41">
        <v>0.61101787402399999</v>
      </c>
    </row>
    <row r="36" spans="2:5" x14ac:dyDescent="0.25">
      <c r="B36" s="41">
        <v>0.508923478529</v>
      </c>
      <c r="C36" s="41">
        <v>0.50833333333499997</v>
      </c>
      <c r="D36" s="41">
        <v>0.50833333333499997</v>
      </c>
      <c r="E36" s="41">
        <v>0.50833333333499997</v>
      </c>
    </row>
    <row r="37" spans="2:5" x14ac:dyDescent="0.25">
      <c r="B37" s="41">
        <v>0.61158956936800002</v>
      </c>
      <c r="C37" s="41">
        <v>0.61000000000200005</v>
      </c>
      <c r="D37" s="41">
        <v>0.71166666666900003</v>
      </c>
      <c r="E37" s="41">
        <v>0.61000000000200005</v>
      </c>
    </row>
    <row r="38" spans="2:5" x14ac:dyDescent="0.25">
      <c r="B38" s="41">
        <v>0.61008335877099995</v>
      </c>
      <c r="C38" s="41">
        <v>0.50833333333499997</v>
      </c>
      <c r="D38" s="41">
        <v>0.50833333333499997</v>
      </c>
      <c r="E38" s="41">
        <v>0.50833333333499997</v>
      </c>
    </row>
    <row r="39" spans="2:5" x14ac:dyDescent="0.25">
      <c r="B39" s="41">
        <v>0.50833333333499997</v>
      </c>
      <c r="C39" s="41">
        <v>0.406666666668</v>
      </c>
      <c r="D39" s="41">
        <v>0.50833333333499997</v>
      </c>
      <c r="E39" s="41">
        <v>0.61000000000200005</v>
      </c>
    </row>
    <row r="40" spans="2:5" x14ac:dyDescent="0.25">
      <c r="B40" s="41">
        <v>0.50833333333499997</v>
      </c>
      <c r="C40" s="41">
        <v>0.406666666668</v>
      </c>
      <c r="D40" s="41">
        <v>0.61000000000200005</v>
      </c>
      <c r="E40" s="41">
        <v>0.50833333333499997</v>
      </c>
    </row>
    <row r="41" spans="2:5" x14ac:dyDescent="0.25">
      <c r="B41" s="41">
        <v>0.61000000000200005</v>
      </c>
      <c r="C41" s="41">
        <v>0.51160925720100003</v>
      </c>
      <c r="D41" s="41">
        <v>0.61000000000200005</v>
      </c>
      <c r="E41" s="41">
        <v>0.61000000000200005</v>
      </c>
    </row>
    <row r="42" spans="2:5" x14ac:dyDescent="0.25">
      <c r="B42" s="41">
        <v>0.51119895441499996</v>
      </c>
      <c r="C42" s="41">
        <v>0.61128961839399998</v>
      </c>
      <c r="D42" s="41">
        <v>0.61000000000200005</v>
      </c>
      <c r="E42" s="41">
        <v>0.50833333333499997</v>
      </c>
    </row>
    <row r="43" spans="2:5" x14ac:dyDescent="0.25">
      <c r="B43" s="41">
        <v>0.50833333333499997</v>
      </c>
      <c r="C43" s="41">
        <v>0.50833333333499997</v>
      </c>
      <c r="D43" s="41">
        <v>0.61000000000200005</v>
      </c>
      <c r="E43" s="41">
        <v>0.61000000000200005</v>
      </c>
    </row>
    <row r="44" spans="2:5" x14ac:dyDescent="0.25">
      <c r="B44" s="41">
        <v>0.61000000000200005</v>
      </c>
      <c r="C44" s="41">
        <v>0.50966026272700005</v>
      </c>
      <c r="D44" s="41">
        <v>0.712254655269</v>
      </c>
      <c r="E44" s="41">
        <v>0.61000000000200005</v>
      </c>
    </row>
    <row r="45" spans="2:5" x14ac:dyDescent="0.25">
      <c r="B45" s="41">
        <v>0.71166666666900003</v>
      </c>
      <c r="C45" s="41">
        <v>0.50833333333499997</v>
      </c>
      <c r="D45" s="41">
        <v>0.50833333333499997</v>
      </c>
      <c r="E45" s="41">
        <v>0.61000000000200005</v>
      </c>
    </row>
    <row r="46" spans="2:5" x14ac:dyDescent="0.25">
      <c r="B46" s="41">
        <v>0.61000000000200005</v>
      </c>
      <c r="C46" s="41">
        <v>0.50833333333499997</v>
      </c>
      <c r="D46" s="41">
        <v>0.50833333333499997</v>
      </c>
      <c r="E46" s="41">
        <v>0.61000000000200005</v>
      </c>
    </row>
    <row r="47" spans="2:5" x14ac:dyDescent="0.25">
      <c r="B47" s="41">
        <v>0.50936982407300002</v>
      </c>
      <c r="C47" s="41">
        <v>0.50882927644300002</v>
      </c>
      <c r="D47" s="41">
        <v>0.71166666666900003</v>
      </c>
      <c r="E47" s="41">
        <v>0.61103767728799996</v>
      </c>
    </row>
    <row r="48" spans="2:5" x14ac:dyDescent="0.25">
      <c r="B48" s="41">
        <v>0.61000000000200005</v>
      </c>
      <c r="C48" s="41">
        <v>0.61000000000200005</v>
      </c>
      <c r="D48" s="41">
        <v>0.61059295437600003</v>
      </c>
      <c r="E48" s="41">
        <v>0.61000000000200005</v>
      </c>
    </row>
    <row r="49" spans="2:5" x14ac:dyDescent="0.25">
      <c r="B49" s="41">
        <v>0.61000000000200005</v>
      </c>
      <c r="C49" s="41">
        <v>0.50833333333499997</v>
      </c>
      <c r="D49" s="41">
        <v>0.61044527675799998</v>
      </c>
      <c r="E49" s="41">
        <v>0.50833333333499997</v>
      </c>
    </row>
    <row r="50" spans="2:5" x14ac:dyDescent="0.25">
      <c r="B50" s="41">
        <v>0.61000000000200005</v>
      </c>
      <c r="C50" s="41">
        <v>0.61000000000400001</v>
      </c>
      <c r="D50" s="41">
        <v>0.50928913039400003</v>
      </c>
      <c r="E50" s="41">
        <v>0.61000000000200005</v>
      </c>
    </row>
    <row r="51" spans="2:5" x14ac:dyDescent="0.25">
      <c r="B51" s="41">
        <v>0.61000000000200005</v>
      </c>
      <c r="C51" s="41">
        <v>0.50833333333499997</v>
      </c>
      <c r="D51" s="41">
        <v>0.61100703312000004</v>
      </c>
      <c r="E51" s="41">
        <v>0.406666666668</v>
      </c>
    </row>
    <row r="52" spans="2:5" x14ac:dyDescent="0.25">
      <c r="B52" s="41">
        <v>0.406666666668</v>
      </c>
      <c r="C52" s="41">
        <v>0.61064268598299998</v>
      </c>
      <c r="D52" s="41">
        <v>0.50833333333499997</v>
      </c>
      <c r="E52" s="41">
        <v>0.71166666666900003</v>
      </c>
    </row>
    <row r="53" spans="2:5" x14ac:dyDescent="0.25">
      <c r="B53" s="41">
        <v>0.406666666668</v>
      </c>
      <c r="C53" s="41">
        <v>0.406666666668</v>
      </c>
      <c r="D53" s="41">
        <v>0.71166666666900003</v>
      </c>
      <c r="E53" s="41">
        <v>0.50851691379099995</v>
      </c>
    </row>
    <row r="54" spans="2:5" x14ac:dyDescent="0.25">
      <c r="B54" s="41">
        <v>0.50833333333499997</v>
      </c>
      <c r="C54" s="41">
        <v>0.50833333333499997</v>
      </c>
      <c r="D54" s="41">
        <v>0.61000000000200005</v>
      </c>
      <c r="E54" s="41">
        <v>0.50833333333499997</v>
      </c>
    </row>
    <row r="55" spans="2:5" x14ac:dyDescent="0.25">
      <c r="B55" s="41">
        <v>0.61000000000200005</v>
      </c>
      <c r="C55" s="41">
        <v>0.61137302100199997</v>
      </c>
      <c r="D55" s="41">
        <v>0.61137830256299996</v>
      </c>
      <c r="E55" s="41">
        <v>0.61000000000200005</v>
      </c>
    </row>
    <row r="56" spans="2:5" x14ac:dyDescent="0.25">
      <c r="B56" s="41">
        <v>0.61000000000200005</v>
      </c>
      <c r="C56" s="41">
        <v>0.61000000000200005</v>
      </c>
      <c r="D56" s="41">
        <v>0.50833333333499997</v>
      </c>
      <c r="E56" s="41">
        <v>0.61000000000200005</v>
      </c>
    </row>
    <row r="57" spans="2:5" x14ac:dyDescent="0.25">
      <c r="B57" s="41">
        <v>0.61004421992699998</v>
      </c>
      <c r="C57" s="41">
        <v>0.61158889202900002</v>
      </c>
      <c r="D57" s="41">
        <v>0.61000000000200005</v>
      </c>
      <c r="E57" s="41">
        <v>0.61000000000200005</v>
      </c>
    </row>
    <row r="58" spans="2:5" x14ac:dyDescent="0.25">
      <c r="B58" s="41">
        <v>0.61000000000200005</v>
      </c>
      <c r="C58" s="41">
        <v>0.50833333333499997</v>
      </c>
      <c r="D58" s="41">
        <v>0.61000000000200005</v>
      </c>
      <c r="E58" s="41">
        <v>0.61058641611700004</v>
      </c>
    </row>
    <row r="59" spans="2:5" x14ac:dyDescent="0.25">
      <c r="B59" s="41">
        <v>0.61000000000200005</v>
      </c>
      <c r="C59" s="41">
        <v>0.61000000000400001</v>
      </c>
      <c r="D59" s="41">
        <v>0.50909383009700004</v>
      </c>
      <c r="E59" s="41">
        <v>0.61000000000200005</v>
      </c>
    </row>
    <row r="60" spans="2:5" x14ac:dyDescent="0.25">
      <c r="B60" s="41">
        <v>0.61000000000200005</v>
      </c>
      <c r="C60" s="41">
        <v>0.61000000000200005</v>
      </c>
      <c r="D60" s="41">
        <v>0.50833333333499997</v>
      </c>
      <c r="E60" s="41">
        <v>0.50833333333499997</v>
      </c>
    </row>
    <row r="61" spans="2:5" x14ac:dyDescent="0.25">
      <c r="B61" s="41">
        <v>0.61000000000200005</v>
      </c>
      <c r="C61" s="41">
        <v>0.61394729628400002</v>
      </c>
      <c r="D61" s="41">
        <v>0.61000000000200005</v>
      </c>
      <c r="E61" s="41">
        <v>0.50833333333499997</v>
      </c>
    </row>
    <row r="62" spans="2:5" x14ac:dyDescent="0.25">
      <c r="B62" s="41">
        <v>0.61147896798099999</v>
      </c>
      <c r="C62" s="41">
        <v>0.61000000000200005</v>
      </c>
      <c r="D62" s="41">
        <v>0.61077926919400005</v>
      </c>
      <c r="E62" s="41">
        <v>0.50833333333499997</v>
      </c>
    </row>
    <row r="63" spans="2:5" x14ac:dyDescent="0.25">
      <c r="B63" s="41">
        <v>0.50833333333499997</v>
      </c>
      <c r="C63" s="41">
        <v>0.409709736702</v>
      </c>
      <c r="D63" s="41">
        <v>0.30500000000100003</v>
      </c>
      <c r="E63" s="41">
        <v>0.50833333333499997</v>
      </c>
    </row>
    <row r="64" spans="2:5" x14ac:dyDescent="0.25">
      <c r="B64" s="41">
        <v>0.509563681745</v>
      </c>
      <c r="C64" s="41">
        <v>0.61000000000200005</v>
      </c>
      <c r="D64" s="41">
        <v>0.50833333333499997</v>
      </c>
      <c r="E64" s="41">
        <v>0.61000000000200005</v>
      </c>
    </row>
    <row r="65" spans="2:5" x14ac:dyDescent="0.25">
      <c r="B65" s="41">
        <v>0.50833333333499997</v>
      </c>
      <c r="C65" s="41">
        <v>0.50833333333499997</v>
      </c>
      <c r="D65" s="41">
        <v>0.61149058009099999</v>
      </c>
      <c r="E65" s="41">
        <v>0.61000000000200005</v>
      </c>
    </row>
    <row r="66" spans="2:5" x14ac:dyDescent="0.25">
      <c r="B66" s="41">
        <v>0.50833333333499997</v>
      </c>
      <c r="C66" s="41">
        <v>0.50833333333499997</v>
      </c>
      <c r="D66" s="41">
        <v>0.50833333333499997</v>
      </c>
      <c r="E66" s="41">
        <v>0.50833333333499997</v>
      </c>
    </row>
    <row r="67" spans="2:5" x14ac:dyDescent="0.25">
      <c r="B67" s="41">
        <v>0.61000000000200005</v>
      </c>
      <c r="C67" s="41">
        <v>0.50833333333499997</v>
      </c>
      <c r="D67" s="41">
        <v>0.61000000000200005</v>
      </c>
      <c r="E67" s="41">
        <v>0.50833333333499997</v>
      </c>
    </row>
    <row r="68" spans="2:5" x14ac:dyDescent="0.25">
      <c r="B68" s="41">
        <v>0.61000000000200005</v>
      </c>
      <c r="C68" s="41">
        <v>0.50866697128600002</v>
      </c>
      <c r="D68" s="41">
        <v>0.71166666666900003</v>
      </c>
      <c r="E68" s="41">
        <v>0.406666666668</v>
      </c>
    </row>
    <row r="69" spans="2:5" x14ac:dyDescent="0.25">
      <c r="B69" s="41">
        <v>0.61000000000200005</v>
      </c>
      <c r="C69" s="41">
        <v>0.50836148552500005</v>
      </c>
      <c r="D69" s="41">
        <v>0.71212270392599997</v>
      </c>
      <c r="E69" s="41">
        <v>0.50833333333499997</v>
      </c>
    </row>
    <row r="70" spans="2:5" x14ac:dyDescent="0.25">
      <c r="B70" s="41">
        <v>0.50833333333499997</v>
      </c>
      <c r="C70" s="41">
        <v>0.50833333333499997</v>
      </c>
      <c r="D70" s="41">
        <v>0.50885410172800005</v>
      </c>
      <c r="E70" s="41">
        <v>0.50833333333499997</v>
      </c>
    </row>
    <row r="71" spans="2:5" x14ac:dyDescent="0.25">
      <c r="B71" s="41">
        <v>0.71187610294600001</v>
      </c>
      <c r="C71" s="41">
        <v>0.50961650434700001</v>
      </c>
      <c r="D71" s="41">
        <v>0.71166666666900003</v>
      </c>
      <c r="E71" s="41">
        <v>0.50833333333499997</v>
      </c>
    </row>
    <row r="72" spans="2:5" x14ac:dyDescent="0.25">
      <c r="B72" s="41">
        <v>0.61000000000200005</v>
      </c>
      <c r="C72" s="41">
        <v>0.406666666668</v>
      </c>
      <c r="D72" s="41">
        <v>0.50833333333700004</v>
      </c>
      <c r="E72" s="41">
        <v>0.71166666666900003</v>
      </c>
    </row>
    <row r="73" spans="2:5" x14ac:dyDescent="0.25">
      <c r="B73" s="41">
        <v>0.50833333333499997</v>
      </c>
      <c r="C73" s="41">
        <v>0.30500000000100003</v>
      </c>
      <c r="D73" s="41">
        <v>0.61027113416500001</v>
      </c>
      <c r="E73" s="41">
        <v>0.50833333333499997</v>
      </c>
    </row>
    <row r="74" spans="2:5" x14ac:dyDescent="0.25">
      <c r="B74" s="41">
        <v>0.61165152836199999</v>
      </c>
      <c r="C74" s="41">
        <v>0.406666666668</v>
      </c>
      <c r="D74" s="41">
        <v>0.406666666668</v>
      </c>
      <c r="E74" s="41">
        <v>0.50843709426200001</v>
      </c>
    </row>
    <row r="75" spans="2:5" x14ac:dyDescent="0.25">
      <c r="B75" s="41">
        <v>0.61000000000200005</v>
      </c>
      <c r="C75" s="41">
        <v>0.50833333333499997</v>
      </c>
      <c r="D75" s="41">
        <v>0.61000000000200005</v>
      </c>
      <c r="E75" s="41">
        <v>0.61000000000200005</v>
      </c>
    </row>
    <row r="76" spans="2:5" x14ac:dyDescent="0.25">
      <c r="B76" s="41">
        <v>0.406666666668</v>
      </c>
      <c r="C76" s="41">
        <v>0.61481508654200001</v>
      </c>
      <c r="D76" s="41">
        <v>0.71166666666900003</v>
      </c>
      <c r="E76" s="41">
        <v>0.71333180196500001</v>
      </c>
    </row>
    <row r="77" spans="2:5" x14ac:dyDescent="0.25">
      <c r="B77" s="41">
        <v>0.406666666668</v>
      </c>
      <c r="C77" s="41">
        <v>0.61000000000200005</v>
      </c>
      <c r="D77" s="41">
        <v>0.61000000000200005</v>
      </c>
      <c r="E77" s="41">
        <v>0.61000000000200005</v>
      </c>
    </row>
    <row r="78" spans="2:5" x14ac:dyDescent="0.25">
      <c r="B78" s="41">
        <v>0.50833333333499997</v>
      </c>
      <c r="C78" s="41">
        <v>0.61000000000200005</v>
      </c>
      <c r="D78" s="41">
        <v>0.50833333333499997</v>
      </c>
      <c r="E78" s="41">
        <v>0.50833333333499997</v>
      </c>
    </row>
    <row r="79" spans="2:5" x14ac:dyDescent="0.25">
      <c r="B79" s="41">
        <v>0.71166666666900003</v>
      </c>
      <c r="C79" s="41">
        <v>0.50833333333499997</v>
      </c>
      <c r="D79" s="41">
        <v>0.61000000000200005</v>
      </c>
      <c r="E79" s="41">
        <v>0.50833333333499997</v>
      </c>
    </row>
    <row r="80" spans="2:5" x14ac:dyDescent="0.25">
      <c r="B80" s="41">
        <v>0.61000000000200005</v>
      </c>
      <c r="C80" s="41">
        <v>0.61286848992200005</v>
      </c>
      <c r="D80" s="41">
        <v>0.50833333333499997</v>
      </c>
      <c r="E80" s="41">
        <v>0.61000000000200005</v>
      </c>
    </row>
    <row r="81" spans="2:5" x14ac:dyDescent="0.25">
      <c r="B81" s="41">
        <v>0.406666666668</v>
      </c>
      <c r="C81" s="41">
        <v>0.61000000000200005</v>
      </c>
      <c r="D81" s="41">
        <v>0.61000000000200005</v>
      </c>
      <c r="E81" s="41">
        <v>0.61000000000200005</v>
      </c>
    </row>
    <row r="82" spans="2:5" x14ac:dyDescent="0.25">
      <c r="B82" s="41">
        <v>0.50899381577299996</v>
      </c>
      <c r="C82" s="41">
        <v>0.50833333333499997</v>
      </c>
      <c r="D82" s="41">
        <v>0.61197578000599995</v>
      </c>
      <c r="E82" s="41">
        <v>0.71166666666900003</v>
      </c>
    </row>
    <row r="83" spans="2:5" x14ac:dyDescent="0.25">
      <c r="B83" s="41">
        <v>0.61000000000200005</v>
      </c>
      <c r="C83" s="41">
        <v>0.51110637552399996</v>
      </c>
      <c r="D83" s="41">
        <v>0.61000000000200005</v>
      </c>
      <c r="E83" s="41">
        <v>0.61000000000200005</v>
      </c>
    </row>
    <row r="84" spans="2:5" x14ac:dyDescent="0.25">
      <c r="B84" s="41">
        <v>0.50833333333499997</v>
      </c>
      <c r="C84" s="41">
        <v>0.508339459838</v>
      </c>
      <c r="D84" s="41">
        <v>0.406666666668</v>
      </c>
      <c r="E84" s="41">
        <v>0.50833333333499997</v>
      </c>
    </row>
    <row r="85" spans="2:5" x14ac:dyDescent="0.25">
      <c r="B85" s="41">
        <v>0.61000000000200005</v>
      </c>
      <c r="C85" s="41">
        <v>0.50833333333499997</v>
      </c>
      <c r="D85" s="41">
        <v>0.50920823362599998</v>
      </c>
      <c r="E85" s="41">
        <v>0.30500000000100003</v>
      </c>
    </row>
    <row r="86" spans="2:5" x14ac:dyDescent="0.25">
      <c r="B86" s="41">
        <v>0.50833333333499997</v>
      </c>
      <c r="C86" s="41">
        <v>0.406666666668</v>
      </c>
      <c r="D86" s="41">
        <v>0.71166666666900003</v>
      </c>
      <c r="E86" s="41">
        <v>0.61000000000200005</v>
      </c>
    </row>
    <row r="87" spans="2:5" x14ac:dyDescent="0.25">
      <c r="B87" s="41">
        <v>0.50926717675099997</v>
      </c>
      <c r="C87" s="41">
        <v>0.50833333333499997</v>
      </c>
      <c r="D87" s="41">
        <v>0.50998802750700001</v>
      </c>
      <c r="E87" s="41">
        <v>0.61139427371300004</v>
      </c>
    </row>
    <row r="88" spans="2:5" x14ac:dyDescent="0.25">
      <c r="B88" s="41">
        <v>0.61000000000200005</v>
      </c>
      <c r="C88" s="41">
        <v>0.510103805395</v>
      </c>
      <c r="D88" s="41">
        <v>0.50940225932299998</v>
      </c>
      <c r="E88" s="41">
        <v>0.50833333333499997</v>
      </c>
    </row>
    <row r="89" spans="2:5" x14ac:dyDescent="0.25">
      <c r="B89" s="41">
        <v>0.50833333333499997</v>
      </c>
      <c r="C89" s="41">
        <v>0.30500000000100003</v>
      </c>
      <c r="D89" s="41">
        <v>0.71166666666900003</v>
      </c>
      <c r="E89" s="41">
        <v>0.61177318681100001</v>
      </c>
    </row>
    <row r="90" spans="2:5" x14ac:dyDescent="0.25">
      <c r="B90" s="41">
        <v>0.30500000000100003</v>
      </c>
      <c r="C90" s="41">
        <v>0.50833333333499997</v>
      </c>
      <c r="D90" s="41">
        <v>0.50899242116999999</v>
      </c>
      <c r="E90" s="41">
        <v>0.40817886916599999</v>
      </c>
    </row>
    <row r="91" spans="2:5" x14ac:dyDescent="0.25">
      <c r="B91" s="41">
        <v>0.50924501817199996</v>
      </c>
      <c r="C91" s="41">
        <v>0.50833333333499997</v>
      </c>
      <c r="D91" s="41">
        <v>0.50956313342500004</v>
      </c>
      <c r="E91" s="41">
        <v>0.611219994599</v>
      </c>
    </row>
    <row r="92" spans="2:5" x14ac:dyDescent="0.25">
      <c r="B92" s="41">
        <v>0.61090370824499995</v>
      </c>
      <c r="C92" s="41">
        <v>0.50833333333499997</v>
      </c>
      <c r="D92" s="41">
        <v>0.50833333333499997</v>
      </c>
      <c r="E92" s="41">
        <v>0.71166666666900003</v>
      </c>
    </row>
    <row r="93" spans="2:5" x14ac:dyDescent="0.25">
      <c r="B93" s="41">
        <v>0.61093320042599997</v>
      </c>
      <c r="C93" s="41">
        <v>0.50833333333499997</v>
      </c>
      <c r="D93" s="41">
        <v>0.61000000000200005</v>
      </c>
      <c r="E93" s="41">
        <v>0.61074999126499996</v>
      </c>
    </row>
    <row r="94" spans="2:5" x14ac:dyDescent="0.25">
      <c r="B94" s="41">
        <v>0.61000000000200005</v>
      </c>
      <c r="C94" s="41">
        <v>0.61146393378700004</v>
      </c>
      <c r="D94" s="41">
        <v>0.611666666671</v>
      </c>
      <c r="E94" s="41">
        <v>0.61067815988700003</v>
      </c>
    </row>
    <row r="95" spans="2:5" x14ac:dyDescent="0.25">
      <c r="B95" s="41">
        <v>0.61000000000200005</v>
      </c>
      <c r="C95" s="41">
        <v>0.406666666668</v>
      </c>
      <c r="D95" s="41">
        <v>0.71166666666900003</v>
      </c>
      <c r="E95" s="41">
        <v>0.61000000000200005</v>
      </c>
    </row>
    <row r="96" spans="2:5" x14ac:dyDescent="0.25">
      <c r="B96" s="41">
        <v>0.50840451090299998</v>
      </c>
      <c r="C96" s="41">
        <v>0.50833333333499997</v>
      </c>
      <c r="D96" s="41">
        <v>0.61066488981199996</v>
      </c>
      <c r="E96" s="41">
        <v>0.50833333333499997</v>
      </c>
    </row>
    <row r="97" spans="2:5" x14ac:dyDescent="0.25">
      <c r="B97" s="41">
        <v>0.71166666666900003</v>
      </c>
      <c r="C97" s="41">
        <v>0.50880873659400006</v>
      </c>
      <c r="D97" s="41">
        <v>0.50833333333499997</v>
      </c>
      <c r="E97" s="41">
        <v>0.61000000000200005</v>
      </c>
    </row>
    <row r="98" spans="2:5" x14ac:dyDescent="0.25">
      <c r="B98" s="41">
        <v>0.71166666666900003</v>
      </c>
      <c r="C98" s="41">
        <v>0.30500000000100003</v>
      </c>
      <c r="D98" s="41">
        <v>0.61119847887199996</v>
      </c>
      <c r="E98" s="41">
        <v>0.50833333333499997</v>
      </c>
    </row>
    <row r="99" spans="2:5" x14ac:dyDescent="0.25">
      <c r="B99" s="41">
        <v>0.61000000000200005</v>
      </c>
      <c r="C99" s="41">
        <v>0.50833333333499997</v>
      </c>
      <c r="D99" s="41">
        <v>0.50833333333700004</v>
      </c>
      <c r="E99" s="41">
        <v>0.50833333333499997</v>
      </c>
    </row>
    <row r="100" spans="2:5" x14ac:dyDescent="0.25">
      <c r="B100" s="41">
        <v>0.61000000000200005</v>
      </c>
      <c r="C100" s="41">
        <v>0.50833333333499997</v>
      </c>
      <c r="D100" s="41">
        <v>0.406666666668</v>
      </c>
      <c r="E100" s="41">
        <v>0.50833333333499997</v>
      </c>
    </row>
    <row r="101" spans="2:5" x14ac:dyDescent="0.25">
      <c r="B101" s="41">
        <v>0.51076652691400004</v>
      </c>
      <c r="C101" s="41">
        <v>0.61000000000200005</v>
      </c>
      <c r="D101" s="41">
        <v>0.61000000000200005</v>
      </c>
      <c r="E101" s="41">
        <v>0.50833333333499997</v>
      </c>
    </row>
    <row r="102" spans="2:5" x14ac:dyDescent="0.25">
      <c r="B102" s="41"/>
      <c r="C102" s="41">
        <v>0.406666666668</v>
      </c>
      <c r="D102" s="41">
        <v>0.406666666668</v>
      </c>
      <c r="E102" s="41">
        <v>0.61068476058599996</v>
      </c>
    </row>
    <row r="103" spans="2:5" x14ac:dyDescent="0.25">
      <c r="B103" s="41"/>
      <c r="C103" s="41">
        <v>0.61045738102799996</v>
      </c>
      <c r="D103" s="41">
        <v>0.50833333333499997</v>
      </c>
      <c r="E103" s="41">
        <v>0.50833333333499997</v>
      </c>
    </row>
    <row r="104" spans="2:5" x14ac:dyDescent="0.25">
      <c r="B104" s="41"/>
      <c r="C104" s="41">
        <v>0.50838574789099999</v>
      </c>
      <c r="D104" s="41">
        <v>0.71311630151200001</v>
      </c>
      <c r="E104" s="41">
        <v>0.50833333333499997</v>
      </c>
    </row>
    <row r="105" spans="2:5" x14ac:dyDescent="0.25">
      <c r="B105" s="41"/>
      <c r="C105" s="41">
        <v>0.30500000000100003</v>
      </c>
      <c r="D105" s="41">
        <v>0.50833333333499997</v>
      </c>
      <c r="E105" s="41">
        <v>0.61000000000200005</v>
      </c>
    </row>
    <row r="106" spans="2:5" x14ac:dyDescent="0.25">
      <c r="B106" s="41"/>
      <c r="C106" s="41">
        <v>0.61000000000200005</v>
      </c>
      <c r="D106" s="41">
        <v>0.51019405866300005</v>
      </c>
      <c r="E106" s="41">
        <v>0.510815231052</v>
      </c>
    </row>
    <row r="107" spans="2:5" x14ac:dyDescent="0.25">
      <c r="B107" s="41"/>
      <c r="C107" s="41">
        <v>0.61000000000200005</v>
      </c>
      <c r="D107" s="41">
        <v>0.61000000000200005</v>
      </c>
      <c r="E107" s="41">
        <v>0.50833333333499997</v>
      </c>
    </row>
    <row r="108" spans="2:5" x14ac:dyDescent="0.25">
      <c r="B108" s="41"/>
      <c r="C108" s="41">
        <v>0.50895456776500003</v>
      </c>
      <c r="D108" s="41">
        <v>0.50833333333499997</v>
      </c>
      <c r="E108" s="41">
        <v>0.50833333333499997</v>
      </c>
    </row>
    <row r="109" spans="2:5" x14ac:dyDescent="0.25">
      <c r="B109" s="41"/>
      <c r="C109" s="41">
        <v>0.51083902973700002</v>
      </c>
      <c r="D109" s="41">
        <v>0.61000000000200005</v>
      </c>
      <c r="E109" s="41">
        <v>0.61137830256299996</v>
      </c>
    </row>
    <row r="110" spans="2:5" x14ac:dyDescent="0.25">
      <c r="B110" s="41"/>
      <c r="C110" s="41">
        <v>0.50833333333499997</v>
      </c>
      <c r="D110" s="41">
        <v>0.61000000000400001</v>
      </c>
      <c r="E110" s="41">
        <v>0.61000000000200005</v>
      </c>
    </row>
    <row r="111" spans="2:5" x14ac:dyDescent="0.25">
      <c r="B111" s="41"/>
      <c r="C111" s="41">
        <v>0.406666666668</v>
      </c>
      <c r="D111" s="41">
        <v>0.71166666666900003</v>
      </c>
      <c r="E111" s="41">
        <v>0.50833333333499997</v>
      </c>
    </row>
    <row r="112" spans="2:5" x14ac:dyDescent="0.25">
      <c r="B112" s="41"/>
      <c r="C112" s="41">
        <v>0.61000000000200005</v>
      </c>
      <c r="D112" s="41">
        <v>0.61000000000200005</v>
      </c>
      <c r="E112" s="41">
        <v>0.50833333333499997</v>
      </c>
    </row>
    <row r="113" spans="2:5" x14ac:dyDescent="0.25">
      <c r="B113" s="41"/>
      <c r="C113" s="41">
        <v>0.61000000000200005</v>
      </c>
      <c r="D113" s="41">
        <v>0.61000000000200005</v>
      </c>
      <c r="E113" s="41">
        <v>0.406666666668</v>
      </c>
    </row>
    <row r="114" spans="2:5" x14ac:dyDescent="0.25">
      <c r="B114" s="41"/>
      <c r="C114" s="41">
        <v>0.406666666668</v>
      </c>
      <c r="D114" s="41">
        <v>0.40832594602200001</v>
      </c>
      <c r="E114" s="41">
        <v>0.61000000000200005</v>
      </c>
    </row>
    <row r="115" spans="2:5" x14ac:dyDescent="0.25">
      <c r="B115" s="41"/>
      <c r="C115" s="41">
        <v>0.50833333333499997</v>
      </c>
      <c r="D115" s="41">
        <v>0.50833333333499997</v>
      </c>
      <c r="E115" s="41">
        <v>0.406666666668</v>
      </c>
    </row>
    <row r="116" spans="2:5" x14ac:dyDescent="0.25">
      <c r="B116" s="41"/>
      <c r="C116" s="41">
        <v>0.61000000000200005</v>
      </c>
      <c r="D116" s="41">
        <v>0.50904216903800004</v>
      </c>
      <c r="E116" s="41">
        <v>0.50833333333499997</v>
      </c>
    </row>
    <row r="117" spans="2:5" x14ac:dyDescent="0.25">
      <c r="B117" s="41"/>
      <c r="C117" s="41">
        <v>0.40900043040299999</v>
      </c>
      <c r="D117" s="41">
        <v>0.50971255061999998</v>
      </c>
      <c r="E117" s="41">
        <v>0.61138344719799997</v>
      </c>
    </row>
    <row r="118" spans="2:5" x14ac:dyDescent="0.25">
      <c r="B118" s="41"/>
      <c r="C118" s="41">
        <v>0.50833333333499997</v>
      </c>
      <c r="D118" s="41">
        <v>0.61000000000200005</v>
      </c>
      <c r="E118" s="41">
        <v>0.50833333333499997</v>
      </c>
    </row>
    <row r="119" spans="2:5" x14ac:dyDescent="0.25">
      <c r="B119" s="41"/>
      <c r="C119" s="41">
        <v>0.50833333333499997</v>
      </c>
      <c r="D119" s="41">
        <v>0.50980668682100005</v>
      </c>
      <c r="E119" s="41">
        <v>0.50884389760600002</v>
      </c>
    </row>
    <row r="120" spans="2:5" x14ac:dyDescent="0.25">
      <c r="B120" s="41"/>
      <c r="C120" s="41">
        <v>0.61000000000200005</v>
      </c>
      <c r="D120" s="41">
        <v>0.50833333333499997</v>
      </c>
      <c r="E120" s="41">
        <v>0.61000000000200005</v>
      </c>
    </row>
    <row r="121" spans="2:5" x14ac:dyDescent="0.25">
      <c r="B121" s="41"/>
      <c r="C121" s="41">
        <v>0.61000000000400001</v>
      </c>
      <c r="D121" s="41">
        <v>0.71284751281100001</v>
      </c>
      <c r="E121" s="41">
        <v>0.61000000000200005</v>
      </c>
    </row>
    <row r="122" spans="2:5" x14ac:dyDescent="0.25">
      <c r="B122" s="41"/>
      <c r="C122" s="41">
        <v>0.50870372132499997</v>
      </c>
      <c r="D122" s="41">
        <v>0.61000000000200005</v>
      </c>
      <c r="E122" s="41">
        <v>0.61077926919400005</v>
      </c>
    </row>
    <row r="123" spans="2:5" x14ac:dyDescent="0.25">
      <c r="B123" s="41"/>
      <c r="C123" s="41">
        <v>0.50862824842400001</v>
      </c>
      <c r="D123" s="41">
        <v>0.61027437763100001</v>
      </c>
      <c r="E123" s="41">
        <v>0.30500000000100003</v>
      </c>
    </row>
    <row r="124" spans="2:5" x14ac:dyDescent="0.25">
      <c r="B124" s="41"/>
      <c r="C124" s="41">
        <v>0.406666666668</v>
      </c>
      <c r="D124" s="41">
        <v>0.406666666668</v>
      </c>
      <c r="E124" s="41">
        <v>0.50833333333499997</v>
      </c>
    </row>
    <row r="125" spans="2:5" x14ac:dyDescent="0.25">
      <c r="B125" s="41"/>
      <c r="C125" s="41">
        <v>0.61000000000200005</v>
      </c>
      <c r="D125" s="41">
        <v>0.50833333333499997</v>
      </c>
      <c r="E125" s="41">
        <v>0.61149058009099999</v>
      </c>
    </row>
    <row r="126" spans="2:5" x14ac:dyDescent="0.25">
      <c r="B126" s="41"/>
      <c r="C126" s="41">
        <v>0.50833333333499997</v>
      </c>
      <c r="D126" s="41">
        <v>0.61049877402899999</v>
      </c>
      <c r="E126" s="41">
        <v>0.50833333333499997</v>
      </c>
    </row>
    <row r="127" spans="2:5" x14ac:dyDescent="0.25">
      <c r="B127" s="41"/>
      <c r="C127" s="41">
        <v>0.50833333333499997</v>
      </c>
      <c r="D127" s="41">
        <v>0.50833333333499997</v>
      </c>
      <c r="E127" s="41">
        <v>0.50895474538300001</v>
      </c>
    </row>
    <row r="128" spans="2:5" x14ac:dyDescent="0.25">
      <c r="B128" s="41"/>
      <c r="C128" s="41">
        <v>0.50833333333499997</v>
      </c>
      <c r="D128" s="41">
        <v>0.71166666666900003</v>
      </c>
      <c r="E128" s="41">
        <v>0.61000000000200005</v>
      </c>
    </row>
    <row r="129" spans="2:5" x14ac:dyDescent="0.25">
      <c r="B129" s="41"/>
      <c r="C129" s="41">
        <v>0.30500000000100003</v>
      </c>
      <c r="D129" s="41">
        <v>0.61000000000200005</v>
      </c>
      <c r="E129" s="41">
        <v>0.71166666666900003</v>
      </c>
    </row>
    <row r="130" spans="2:5" x14ac:dyDescent="0.25">
      <c r="B130" s="41"/>
      <c r="C130" s="41">
        <v>0.61000000000200005</v>
      </c>
      <c r="D130" s="41">
        <v>0.30500000000100003</v>
      </c>
      <c r="E130" s="41">
        <v>0.30500000000100003</v>
      </c>
    </row>
    <row r="131" spans="2:5" x14ac:dyDescent="0.25">
      <c r="B131" s="41"/>
      <c r="C131" s="41">
        <v>0.50833333333499997</v>
      </c>
      <c r="D131" s="41">
        <v>0.61003806331199995</v>
      </c>
      <c r="E131" s="41">
        <v>0.50986493700400004</v>
      </c>
    </row>
    <row r="132" spans="2:5" x14ac:dyDescent="0.25">
      <c r="B132" s="41"/>
      <c r="C132" s="41">
        <v>0.61000000000200005</v>
      </c>
      <c r="D132" s="41">
        <v>0.61016132278400004</v>
      </c>
      <c r="E132" s="41">
        <v>0.61000000000200005</v>
      </c>
    </row>
    <row r="133" spans="2:5" x14ac:dyDescent="0.25">
      <c r="B133" s="41"/>
      <c r="C133" s="41">
        <v>0.406666666668</v>
      </c>
      <c r="D133" s="41">
        <v>0.50833333333499997</v>
      </c>
      <c r="E133" s="41">
        <v>0.61000000000200005</v>
      </c>
    </row>
    <row r="134" spans="2:5" x14ac:dyDescent="0.25">
      <c r="B134" s="41"/>
      <c r="C134" s="41">
        <v>0.406666666668</v>
      </c>
      <c r="D134" s="41">
        <v>0.50842746185999999</v>
      </c>
      <c r="E134" s="41">
        <v>0.61067528839499996</v>
      </c>
    </row>
    <row r="135" spans="2:5" x14ac:dyDescent="0.25">
      <c r="B135" s="41"/>
      <c r="C135" s="41">
        <v>0.50952016558500002</v>
      </c>
      <c r="D135" s="41">
        <v>0.61295382522399999</v>
      </c>
      <c r="E135" s="41">
        <v>0.61000000000200005</v>
      </c>
    </row>
    <row r="136" spans="2:5" x14ac:dyDescent="0.25">
      <c r="B136" s="41"/>
      <c r="C136" s="41">
        <v>0.30500000000100003</v>
      </c>
      <c r="D136" s="41">
        <v>0.61210447084999997</v>
      </c>
      <c r="E136" s="41">
        <v>0.61000000000200005</v>
      </c>
    </row>
    <row r="137" spans="2:5" x14ac:dyDescent="0.25">
      <c r="B137" s="41"/>
      <c r="C137" s="41">
        <v>0.61064680242299996</v>
      </c>
      <c r="D137" s="41">
        <v>0.406666666668</v>
      </c>
      <c r="E137" s="41">
        <v>0.61000000000200005</v>
      </c>
    </row>
    <row r="138" spans="2:5" x14ac:dyDescent="0.25">
      <c r="B138" s="41"/>
      <c r="C138" s="41">
        <v>0.50833333333700004</v>
      </c>
      <c r="D138" s="41">
        <v>0.61000000000200005</v>
      </c>
      <c r="E138" s="41">
        <v>0.61000000000200005</v>
      </c>
    </row>
    <row r="139" spans="2:5" x14ac:dyDescent="0.25">
      <c r="B139" s="41"/>
      <c r="C139" s="41">
        <v>0.50833333333499997</v>
      </c>
      <c r="D139" s="41">
        <v>0.50833333333499997</v>
      </c>
      <c r="E139" s="41">
        <v>0.50833333333499997</v>
      </c>
    </row>
    <row r="140" spans="2:5" x14ac:dyDescent="0.25">
      <c r="B140" s="41"/>
      <c r="C140" s="41">
        <v>0.50849702026999999</v>
      </c>
      <c r="D140" s="41">
        <v>0.61000000000200005</v>
      </c>
      <c r="E140" s="41">
        <v>0.61000000000200005</v>
      </c>
    </row>
    <row r="141" spans="2:5" x14ac:dyDescent="0.25">
      <c r="B141" s="41"/>
      <c r="C141" s="41">
        <v>0.50833333333499997</v>
      </c>
      <c r="D141" s="41">
        <v>0.406666666668</v>
      </c>
      <c r="E141" s="41">
        <v>0.61000000000200005</v>
      </c>
    </row>
    <row r="142" spans="2:5" x14ac:dyDescent="0.25">
      <c r="B142" s="41"/>
      <c r="C142" s="41">
        <v>0.50882015346999998</v>
      </c>
      <c r="D142" s="41">
        <v>0.50833333333499997</v>
      </c>
      <c r="E142" s="41">
        <v>0.61000000000200005</v>
      </c>
    </row>
    <row r="143" spans="2:5" x14ac:dyDescent="0.25">
      <c r="B143" s="41"/>
      <c r="C143" s="41">
        <v>0.406666666668</v>
      </c>
      <c r="D143" s="41">
        <v>0.71166666666900003</v>
      </c>
      <c r="E143" s="41">
        <v>0.61000000000200005</v>
      </c>
    </row>
    <row r="144" spans="2:5" x14ac:dyDescent="0.25">
      <c r="B144" s="41"/>
      <c r="C144" s="41">
        <v>0.406666666668</v>
      </c>
      <c r="D144" s="41">
        <v>0.61000000000200005</v>
      </c>
      <c r="E144" s="41">
        <v>0.61000000000200005</v>
      </c>
    </row>
    <row r="145" spans="2:5" x14ac:dyDescent="0.25">
      <c r="B145" s="41"/>
      <c r="C145" s="41">
        <v>0.50833333333499997</v>
      </c>
      <c r="D145" s="41">
        <v>0.406666666668</v>
      </c>
      <c r="E145" s="41">
        <v>0.50833333333499997</v>
      </c>
    </row>
    <row r="146" spans="2:5" x14ac:dyDescent="0.25">
      <c r="B146" s="41"/>
      <c r="C146" s="41">
        <v>0.50963072331399994</v>
      </c>
      <c r="D146" s="41">
        <v>0.40898739215899999</v>
      </c>
      <c r="E146" s="41">
        <v>0.50833333333499997</v>
      </c>
    </row>
    <row r="147" spans="2:5" x14ac:dyDescent="0.25">
      <c r="B147" s="41"/>
      <c r="C147" s="41">
        <v>0.61149612979500001</v>
      </c>
      <c r="D147" s="41">
        <v>0.50833333333499997</v>
      </c>
      <c r="E147" s="41">
        <v>0.50833333333499997</v>
      </c>
    </row>
    <row r="148" spans="2:5" x14ac:dyDescent="0.25">
      <c r="B148" s="41"/>
      <c r="C148" s="41">
        <v>0.61113960908099996</v>
      </c>
      <c r="D148" s="41">
        <v>0.509500790674</v>
      </c>
      <c r="E148" s="41">
        <v>0.30500000000100003</v>
      </c>
    </row>
    <row r="149" spans="2:5" x14ac:dyDescent="0.25">
      <c r="B149" s="41"/>
      <c r="C149" s="41">
        <v>0.50833333333499997</v>
      </c>
      <c r="D149" s="41">
        <v>0.50833333333499997</v>
      </c>
      <c r="E149" s="41">
        <v>0.50833333333499997</v>
      </c>
    </row>
    <row r="150" spans="2:5" x14ac:dyDescent="0.25">
      <c r="B150" s="41"/>
      <c r="C150" s="41">
        <v>0.50848980011400002</v>
      </c>
      <c r="D150" s="41">
        <v>0.71194195045999997</v>
      </c>
      <c r="E150" s="41">
        <v>0.406666666668</v>
      </c>
    </row>
    <row r="151" spans="2:5" x14ac:dyDescent="0.25">
      <c r="B151" s="41"/>
      <c r="C151" s="41">
        <v>0.406666666668</v>
      </c>
      <c r="D151" s="41">
        <v>0.50833333333499997</v>
      </c>
      <c r="E151" s="41">
        <v>0.71166666666900003</v>
      </c>
    </row>
    <row r="152" spans="2:5" x14ac:dyDescent="0.25">
      <c r="B152" s="41"/>
      <c r="C152" s="41">
        <v>0.61151144822600001</v>
      </c>
      <c r="D152" s="41">
        <v>0.406666666668</v>
      </c>
      <c r="E152" s="41">
        <v>0.50833333333499997</v>
      </c>
    </row>
    <row r="153" spans="2:5" x14ac:dyDescent="0.25">
      <c r="B153" s="41"/>
      <c r="C153" s="41">
        <v>0.61000000000200005</v>
      </c>
      <c r="D153" s="41">
        <v>0.61000000000200005</v>
      </c>
      <c r="E153" s="41">
        <v>0.50833333333499997</v>
      </c>
    </row>
    <row r="154" spans="2:5" x14ac:dyDescent="0.25">
      <c r="B154" s="41"/>
      <c r="C154" s="41">
        <v>0.50833333333700004</v>
      </c>
      <c r="D154" s="41">
        <v>0.61000000000200005</v>
      </c>
      <c r="E154" s="41">
        <v>0.61000000000200005</v>
      </c>
    </row>
    <row r="155" spans="2:5" x14ac:dyDescent="0.25">
      <c r="B155" s="41"/>
      <c r="C155" s="41">
        <v>0.61000000000200005</v>
      </c>
      <c r="D155" s="41">
        <v>0.50863984081199998</v>
      </c>
      <c r="E155" s="41">
        <v>0.61119307756700003</v>
      </c>
    </row>
    <row r="156" spans="2:5" x14ac:dyDescent="0.25">
      <c r="B156" s="41"/>
      <c r="C156" s="41">
        <v>0.40698564433599999</v>
      </c>
      <c r="D156" s="41">
        <v>0.61000000000200005</v>
      </c>
      <c r="E156" s="41">
        <v>0.50925801610900001</v>
      </c>
    </row>
    <row r="157" spans="2:5" x14ac:dyDescent="0.25">
      <c r="B157" s="41"/>
      <c r="C157" s="41">
        <v>0.50892127581000002</v>
      </c>
      <c r="D157" s="41">
        <v>0.61000000000200005</v>
      </c>
      <c r="E157" s="41">
        <v>0.61000000000200005</v>
      </c>
    </row>
    <row r="158" spans="2:5" x14ac:dyDescent="0.25">
      <c r="B158" s="41"/>
      <c r="C158" s="41">
        <v>0.50977692041599998</v>
      </c>
      <c r="D158" s="41">
        <v>0.61056886688800005</v>
      </c>
      <c r="E158" s="41">
        <v>0.50955357261900003</v>
      </c>
    </row>
    <row r="159" spans="2:5" x14ac:dyDescent="0.25">
      <c r="B159" s="41"/>
      <c r="C159" s="41">
        <v>0.406666666668</v>
      </c>
      <c r="D159" s="41">
        <v>0.61085658345899996</v>
      </c>
      <c r="E159" s="41">
        <v>0.61000000000200005</v>
      </c>
    </row>
    <row r="160" spans="2:5" x14ac:dyDescent="0.25">
      <c r="B160" s="41"/>
      <c r="C160" s="41">
        <v>0.61000000000200005</v>
      </c>
      <c r="D160" s="41">
        <v>0.813333333336</v>
      </c>
      <c r="E160" s="41">
        <v>0.61000000000200005</v>
      </c>
    </row>
    <row r="161" spans="2:5" x14ac:dyDescent="0.25">
      <c r="B161" s="41"/>
      <c r="C161" s="41">
        <v>0.61120953633399999</v>
      </c>
      <c r="D161" s="41">
        <v>0.61000000000200005</v>
      </c>
      <c r="E161" s="41">
        <v>0.61000000000200005</v>
      </c>
    </row>
    <row r="162" spans="2:5" x14ac:dyDescent="0.25">
      <c r="B162" s="41"/>
      <c r="C162" s="41">
        <v>0.50833333333499997</v>
      </c>
      <c r="D162" s="41">
        <v>0.61000000000200005</v>
      </c>
      <c r="E162" s="41">
        <v>0.61197578000599995</v>
      </c>
    </row>
    <row r="163" spans="2:5" x14ac:dyDescent="0.25">
      <c r="B163" s="41"/>
      <c r="C163" s="41">
        <v>0.50971879041500001</v>
      </c>
      <c r="D163" s="41">
        <v>0.406666666668</v>
      </c>
      <c r="E163" s="41">
        <v>0.50833333333499997</v>
      </c>
    </row>
    <row r="164" spans="2:5" x14ac:dyDescent="0.25">
      <c r="B164" s="41"/>
      <c r="C164" s="41">
        <v>0.61000000000200005</v>
      </c>
      <c r="D164" s="41">
        <v>0.71183287661399997</v>
      </c>
      <c r="E164" s="41">
        <v>0.61000000000200005</v>
      </c>
    </row>
    <row r="165" spans="2:5" x14ac:dyDescent="0.25">
      <c r="B165" s="41"/>
      <c r="C165" s="41">
        <v>0.50833333333499997</v>
      </c>
      <c r="D165" s="41">
        <v>0.50833333333499997</v>
      </c>
      <c r="E165" s="41">
        <v>0.406666666668</v>
      </c>
    </row>
    <row r="166" spans="2:5" x14ac:dyDescent="0.25">
      <c r="B166" s="41"/>
      <c r="C166" s="41">
        <v>0.61000000000200005</v>
      </c>
      <c r="D166" s="41">
        <v>0.50833333333499997</v>
      </c>
      <c r="E166" s="41">
        <v>0.50833333333499997</v>
      </c>
    </row>
    <row r="167" spans="2:5" x14ac:dyDescent="0.25">
      <c r="B167" s="41"/>
      <c r="C167" s="41">
        <v>0.61000000000200005</v>
      </c>
      <c r="D167" s="41">
        <v>0.50952748714499996</v>
      </c>
      <c r="E167" s="41">
        <v>0.50833333333499997</v>
      </c>
    </row>
    <row r="168" spans="2:5" x14ac:dyDescent="0.25">
      <c r="B168" s="41"/>
      <c r="C168" s="41">
        <v>0.50833333333499997</v>
      </c>
      <c r="D168" s="41">
        <v>0.61000000000200005</v>
      </c>
      <c r="E168" s="41">
        <v>0.61000000000200005</v>
      </c>
    </row>
    <row r="169" spans="2:5" x14ac:dyDescent="0.25">
      <c r="B169" s="41"/>
      <c r="C169" s="41">
        <v>0.50833333333499997</v>
      </c>
      <c r="D169" s="41">
        <v>0.61016510194600004</v>
      </c>
      <c r="E169" s="41">
        <v>0.61000000000200005</v>
      </c>
    </row>
    <row r="170" spans="2:5" x14ac:dyDescent="0.25">
      <c r="B170" s="41"/>
      <c r="C170" s="41">
        <v>0.61204815377300004</v>
      </c>
      <c r="D170" s="41">
        <v>0.50833333333499997</v>
      </c>
      <c r="E170" s="41">
        <v>0.61465524321599996</v>
      </c>
    </row>
    <row r="171" spans="2:5" x14ac:dyDescent="0.25">
      <c r="B171" s="41"/>
      <c r="C171" s="41">
        <v>0.50833333333499997</v>
      </c>
      <c r="D171" s="41">
        <v>0.50833333333499997</v>
      </c>
      <c r="E171" s="41">
        <v>0.61076594481699997</v>
      </c>
    </row>
    <row r="172" spans="2:5" x14ac:dyDescent="0.25">
      <c r="B172" s="41"/>
      <c r="C172" s="41">
        <v>0.50895242561599996</v>
      </c>
      <c r="D172" s="41">
        <v>0.61000000000200005</v>
      </c>
      <c r="E172" s="41">
        <v>0.50833333333499997</v>
      </c>
    </row>
    <row r="173" spans="2:5" x14ac:dyDescent="0.25">
      <c r="B173" s="41"/>
      <c r="C173" s="41">
        <v>0.50833333333499997</v>
      </c>
      <c r="D173" s="41">
        <v>0.61066956568999997</v>
      </c>
      <c r="E173" s="41">
        <v>0.50833333333499997</v>
      </c>
    </row>
    <row r="174" spans="2:5" x14ac:dyDescent="0.25">
      <c r="B174" s="41"/>
      <c r="C174" s="41">
        <v>0.50833333333499997</v>
      </c>
      <c r="D174" s="41">
        <v>0.61000000000200005</v>
      </c>
      <c r="E174" s="41">
        <v>0.407696175695</v>
      </c>
    </row>
    <row r="175" spans="2:5" x14ac:dyDescent="0.25">
      <c r="B175" s="41"/>
      <c r="C175" s="41">
        <v>0.61055174611899998</v>
      </c>
      <c r="D175" s="41">
        <v>0.50833333333499997</v>
      </c>
      <c r="E175" s="41">
        <v>0.50922675180900001</v>
      </c>
    </row>
    <row r="176" spans="2:5" x14ac:dyDescent="0.25">
      <c r="B176" s="41"/>
      <c r="C176" s="41">
        <v>0.61000000000200005</v>
      </c>
      <c r="D176" s="41">
        <v>0.61000000000200005</v>
      </c>
      <c r="E176" s="41">
        <v>0.71166666666900003</v>
      </c>
    </row>
    <row r="177" spans="2:5" x14ac:dyDescent="0.25">
      <c r="B177" s="41"/>
      <c r="C177" s="41">
        <v>0.50833333333499997</v>
      </c>
      <c r="D177" s="41">
        <v>0.61000000000200005</v>
      </c>
      <c r="E177" s="41">
        <v>0.61000000000200005</v>
      </c>
    </row>
    <row r="178" spans="2:5" x14ac:dyDescent="0.25">
      <c r="B178" s="41"/>
      <c r="C178" s="41">
        <v>0.50833333333499997</v>
      </c>
      <c r="D178" s="41">
        <v>0.406666666668</v>
      </c>
      <c r="E178" s="41">
        <v>0.61033664034500001</v>
      </c>
    </row>
    <row r="179" spans="2:5" x14ac:dyDescent="0.25">
      <c r="B179" s="41"/>
      <c r="C179" s="41">
        <v>0.50891692448100001</v>
      </c>
      <c r="D179" s="41">
        <v>0.71166666666900003</v>
      </c>
      <c r="E179" s="41">
        <v>0.508756520835</v>
      </c>
    </row>
    <row r="180" spans="2:5" x14ac:dyDescent="0.25">
      <c r="B180" s="41"/>
      <c r="C180" s="41">
        <v>0.61000000000200005</v>
      </c>
      <c r="D180" s="41">
        <v>0.61000000000200005</v>
      </c>
      <c r="E180" s="41">
        <v>0.61055515433899998</v>
      </c>
    </row>
    <row r="181" spans="2:5" x14ac:dyDescent="0.25">
      <c r="B181" s="41"/>
      <c r="C181" s="41">
        <v>0.50923148364699999</v>
      </c>
      <c r="D181" s="41">
        <v>0.61000000000200005</v>
      </c>
      <c r="E181" s="41">
        <v>0.406666666668</v>
      </c>
    </row>
    <row r="182" spans="2:5" x14ac:dyDescent="0.25">
      <c r="B182" s="41"/>
      <c r="C182" s="41">
        <v>0.611659005192</v>
      </c>
      <c r="D182" s="41">
        <v>0.61000000000200005</v>
      </c>
      <c r="E182" s="41">
        <v>0.50833333333499997</v>
      </c>
    </row>
    <row r="183" spans="2:5" x14ac:dyDescent="0.25">
      <c r="B183" s="41"/>
      <c r="C183" s="41">
        <v>0.30500000000100003</v>
      </c>
      <c r="D183" s="41">
        <v>0.406666666668</v>
      </c>
      <c r="E183" s="41">
        <v>0.61000000000200005</v>
      </c>
    </row>
    <row r="184" spans="2:5" x14ac:dyDescent="0.25">
      <c r="B184" s="41"/>
      <c r="C184" s="41">
        <v>0.50833333333499997</v>
      </c>
      <c r="D184" s="41">
        <v>0.61000000000200005</v>
      </c>
      <c r="E184" s="41">
        <v>0.61025015231400004</v>
      </c>
    </row>
    <row r="185" spans="2:5" x14ac:dyDescent="0.25">
      <c r="B185" s="41"/>
      <c r="C185" s="41">
        <v>0.61000000000400001</v>
      </c>
      <c r="D185" s="41">
        <v>0.61000000000200005</v>
      </c>
      <c r="E185" s="41">
        <v>0.51182345633000004</v>
      </c>
    </row>
    <row r="186" spans="2:5" x14ac:dyDescent="0.25">
      <c r="B186" s="41"/>
      <c r="C186" s="41">
        <v>0.61063478666299997</v>
      </c>
      <c r="D186" s="41">
        <v>0.50833333333499997</v>
      </c>
      <c r="E186" s="41">
        <v>0.61053252984299999</v>
      </c>
    </row>
    <row r="187" spans="2:5" x14ac:dyDescent="0.25">
      <c r="B187" s="41"/>
      <c r="C187" s="41">
        <v>0.61000000000200005</v>
      </c>
      <c r="D187" s="41">
        <v>0.61000000000200005</v>
      </c>
      <c r="E187" s="41">
        <v>0.61007376693399995</v>
      </c>
    </row>
    <row r="188" spans="2:5" x14ac:dyDescent="0.25">
      <c r="B188" s="41"/>
      <c r="C188" s="41">
        <v>0.50833333333499997</v>
      </c>
      <c r="D188" s="41">
        <v>0.61000000000200005</v>
      </c>
      <c r="E188" s="41">
        <v>0.711949417232</v>
      </c>
    </row>
    <row r="189" spans="2:5" x14ac:dyDescent="0.25">
      <c r="B189" s="41"/>
      <c r="C189" s="41">
        <v>0.50918569675600001</v>
      </c>
      <c r="D189" s="41">
        <v>0.50909440441800002</v>
      </c>
      <c r="E189" s="41">
        <v>0.50833333333499997</v>
      </c>
    </row>
    <row r="190" spans="2:5" x14ac:dyDescent="0.25">
      <c r="B190" s="41"/>
      <c r="C190" s="41">
        <v>0.50833333333499997</v>
      </c>
      <c r="D190" s="41">
        <v>0.61000000000200005</v>
      </c>
      <c r="E190" s="41">
        <v>0.61000000000200005</v>
      </c>
    </row>
    <row r="191" spans="2:5" x14ac:dyDescent="0.25">
      <c r="B191" s="41"/>
      <c r="C191" s="41">
        <v>0.50833333333499997</v>
      </c>
      <c r="D191" s="41">
        <v>0.61000000000200005</v>
      </c>
      <c r="E191" s="41">
        <v>0.61000000000200005</v>
      </c>
    </row>
    <row r="192" spans="2:5" x14ac:dyDescent="0.25">
      <c r="B192" s="41"/>
      <c r="C192" s="41">
        <v>0.50907504009100002</v>
      </c>
      <c r="D192" s="41">
        <v>0.61000000000200005</v>
      </c>
      <c r="E192" s="41">
        <v>0.61000000000200005</v>
      </c>
    </row>
    <row r="193" spans="2:5" x14ac:dyDescent="0.25">
      <c r="B193" s="41"/>
      <c r="C193" s="41">
        <v>0.50883108053500004</v>
      </c>
      <c r="D193" s="41">
        <v>0.61000000000200005</v>
      </c>
      <c r="E193" s="41">
        <v>0.71166666666900003</v>
      </c>
    </row>
    <row r="194" spans="2:5" x14ac:dyDescent="0.25">
      <c r="B194" s="41"/>
      <c r="C194" s="41">
        <v>0.406666666668</v>
      </c>
      <c r="D194" s="41">
        <v>0.61000000000200005</v>
      </c>
      <c r="E194" s="41">
        <v>0.50938454832699998</v>
      </c>
    </row>
    <row r="195" spans="2:5" x14ac:dyDescent="0.25">
      <c r="B195" s="41"/>
      <c r="C195" s="41">
        <v>0.50833333333499997</v>
      </c>
      <c r="D195" s="41">
        <v>0.71166666666900003</v>
      </c>
      <c r="E195" s="41">
        <v>0.61002563106700003</v>
      </c>
    </row>
    <row r="196" spans="2:5" x14ac:dyDescent="0.25">
      <c r="B196" s="41"/>
      <c r="C196" s="41">
        <v>0.406666666668</v>
      </c>
      <c r="D196" s="41">
        <v>0.71166666666900003</v>
      </c>
      <c r="E196" s="41">
        <v>0.61000000000200005</v>
      </c>
    </row>
    <row r="197" spans="2:5" x14ac:dyDescent="0.25">
      <c r="B197" s="41"/>
      <c r="C197" s="41">
        <v>0.50833333333499997</v>
      </c>
      <c r="D197" s="41">
        <v>0.61000000000200005</v>
      </c>
      <c r="E197" s="41">
        <v>0.61059392036399995</v>
      </c>
    </row>
    <row r="198" spans="2:5" x14ac:dyDescent="0.25">
      <c r="B198" s="41"/>
      <c r="C198" s="41">
        <v>0.61000000000200005</v>
      </c>
      <c r="D198" s="41">
        <v>0.40676514209100001</v>
      </c>
      <c r="E198" s="41">
        <v>0.61000000000200005</v>
      </c>
    </row>
    <row r="199" spans="2:5" x14ac:dyDescent="0.25">
      <c r="B199" s="41"/>
      <c r="C199" s="41">
        <v>0.61069697839100001</v>
      </c>
      <c r="D199" s="41">
        <v>0.50833333333499997</v>
      </c>
      <c r="E199" s="41">
        <v>0.50923078744899997</v>
      </c>
    </row>
    <row r="200" spans="2:5" x14ac:dyDescent="0.25">
      <c r="B200" s="41"/>
      <c r="C200" s="41">
        <v>0.61000000000200005</v>
      </c>
      <c r="D200" s="41">
        <v>0.50833333333499997</v>
      </c>
      <c r="E200" s="41">
        <v>0.50833333333499997</v>
      </c>
    </row>
    <row r="201" spans="2:5" x14ac:dyDescent="0.25">
      <c r="B201" s="41"/>
      <c r="C201" s="41">
        <v>0.50833333333499997</v>
      </c>
      <c r="D201" s="41">
        <v>0.61000000000200005</v>
      </c>
      <c r="E201" s="41">
        <v>0.50833333333499997</v>
      </c>
    </row>
    <row r="202" spans="2:5" x14ac:dyDescent="0.25">
      <c r="B202" s="41"/>
      <c r="C202" s="41"/>
      <c r="D202" s="41">
        <v>0.50833333333499997</v>
      </c>
      <c r="E202" s="41">
        <v>0.50833333333499997</v>
      </c>
    </row>
    <row r="203" spans="2:5" x14ac:dyDescent="0.25">
      <c r="B203" s="41"/>
      <c r="C203" s="41"/>
      <c r="D203" s="41">
        <v>0.71356815874400004</v>
      </c>
      <c r="E203" s="41">
        <v>0.50833333333499997</v>
      </c>
    </row>
    <row r="204" spans="2:5" x14ac:dyDescent="0.25">
      <c r="B204" s="41"/>
      <c r="C204" s="41"/>
      <c r="D204" s="41">
        <v>0.61000000000200005</v>
      </c>
      <c r="E204" s="41">
        <v>0.50833333333499997</v>
      </c>
    </row>
    <row r="205" spans="2:5" x14ac:dyDescent="0.25">
      <c r="B205" s="41"/>
      <c r="C205" s="41"/>
      <c r="D205" s="41">
        <v>0.61129293752500002</v>
      </c>
      <c r="E205" s="41">
        <v>0.71166666666900003</v>
      </c>
    </row>
    <row r="206" spans="2:5" x14ac:dyDescent="0.25">
      <c r="B206" s="41"/>
      <c r="C206" s="41"/>
      <c r="D206" s="41">
        <v>0.30500000000100003</v>
      </c>
      <c r="E206" s="41">
        <v>0.406666666668</v>
      </c>
    </row>
    <row r="207" spans="2:5" x14ac:dyDescent="0.25">
      <c r="B207" s="41"/>
      <c r="C207" s="41"/>
      <c r="D207" s="41">
        <v>0.50833333333499997</v>
      </c>
      <c r="E207" s="41">
        <v>0.61000000000200005</v>
      </c>
    </row>
    <row r="208" spans="2:5" x14ac:dyDescent="0.25">
      <c r="B208" s="41"/>
      <c r="C208" s="41"/>
      <c r="D208" s="41">
        <v>0.50833333333499997</v>
      </c>
      <c r="E208" s="41">
        <v>0.61000000000200005</v>
      </c>
    </row>
    <row r="209" spans="2:5" x14ac:dyDescent="0.25">
      <c r="B209" s="41"/>
      <c r="C209" s="41"/>
      <c r="D209" s="41">
        <v>0.61079816344399995</v>
      </c>
      <c r="E209" s="41">
        <v>0.50833333333499997</v>
      </c>
    </row>
    <row r="210" spans="2:5" x14ac:dyDescent="0.25">
      <c r="B210" s="41"/>
      <c r="C210" s="41"/>
      <c r="D210" s="41">
        <v>0.50833333333499997</v>
      </c>
      <c r="E210" s="41">
        <v>0.61000000000200005</v>
      </c>
    </row>
    <row r="211" spans="2:5" x14ac:dyDescent="0.25">
      <c r="B211" s="41"/>
      <c r="C211" s="41"/>
      <c r="D211" s="41">
        <v>0.406666666668</v>
      </c>
      <c r="E211" s="41">
        <v>0.50833333333499997</v>
      </c>
    </row>
    <row r="212" spans="2:5" x14ac:dyDescent="0.25">
      <c r="B212" s="41"/>
      <c r="C212" s="41"/>
      <c r="D212" s="41">
        <v>0.50833333333499997</v>
      </c>
      <c r="E212" s="41">
        <v>0.50833333333499997</v>
      </c>
    </row>
    <row r="213" spans="2:5" x14ac:dyDescent="0.25">
      <c r="B213" s="41"/>
      <c r="C213" s="41"/>
      <c r="D213" s="41">
        <v>0.61000000000200005</v>
      </c>
      <c r="E213" s="41">
        <v>0.71166666666900003</v>
      </c>
    </row>
    <row r="214" spans="2:5" x14ac:dyDescent="0.25">
      <c r="B214" s="41"/>
      <c r="C214" s="41"/>
      <c r="D214" s="41">
        <v>0.61000000000200005</v>
      </c>
      <c r="E214" s="41">
        <v>0.50833333333499997</v>
      </c>
    </row>
    <row r="215" spans="2:5" x14ac:dyDescent="0.25">
      <c r="B215" s="41"/>
      <c r="C215" s="41"/>
      <c r="D215" s="41">
        <v>0.61000000000400001</v>
      </c>
      <c r="E215" s="41">
        <v>0.61000000000200005</v>
      </c>
    </row>
    <row r="216" spans="2:5" x14ac:dyDescent="0.25">
      <c r="B216" s="41"/>
      <c r="C216" s="41"/>
      <c r="D216" s="41">
        <v>0.61023475690899998</v>
      </c>
      <c r="E216" s="41">
        <v>0.611544847768</v>
      </c>
    </row>
    <row r="217" spans="2:5" x14ac:dyDescent="0.25">
      <c r="B217" s="41"/>
      <c r="C217" s="41"/>
      <c r="D217" s="41">
        <v>0.50833333333499997</v>
      </c>
      <c r="E217" s="41">
        <v>0.406666666668</v>
      </c>
    </row>
    <row r="218" spans="2:5" x14ac:dyDescent="0.25">
      <c r="B218" s="41"/>
      <c r="C218" s="41"/>
      <c r="D218" s="41">
        <v>0.50833333333499997</v>
      </c>
      <c r="E218" s="41">
        <v>0.61000000000200005</v>
      </c>
    </row>
    <row r="219" spans="2:5" x14ac:dyDescent="0.25">
      <c r="B219" s="41"/>
      <c r="C219" s="41"/>
      <c r="D219" s="41">
        <v>0.30500000000100003</v>
      </c>
      <c r="E219" s="41">
        <v>0.50833333333499997</v>
      </c>
    </row>
    <row r="220" spans="2:5" x14ac:dyDescent="0.25">
      <c r="B220" s="41"/>
      <c r="C220" s="41"/>
      <c r="D220" s="41">
        <v>0.61000000000200005</v>
      </c>
      <c r="E220" s="41">
        <v>0.71166666666900003</v>
      </c>
    </row>
    <row r="221" spans="2:5" x14ac:dyDescent="0.25">
      <c r="B221" s="41"/>
      <c r="C221" s="41"/>
      <c r="D221" s="41">
        <v>0.71166666666900003</v>
      </c>
      <c r="E221" s="41">
        <v>0.81354800481099998</v>
      </c>
    </row>
    <row r="222" spans="2:5" x14ac:dyDescent="0.25">
      <c r="B222" s="41"/>
      <c r="C222" s="41"/>
      <c r="D222" s="41">
        <v>0.50833333333499997</v>
      </c>
      <c r="E222" s="41">
        <v>0.61000000000200005</v>
      </c>
    </row>
    <row r="223" spans="2:5" x14ac:dyDescent="0.25">
      <c r="B223" s="41"/>
      <c r="C223" s="41"/>
      <c r="D223" s="41">
        <v>0.50833333333499997</v>
      </c>
      <c r="E223" s="41">
        <v>0.61000000000200005</v>
      </c>
    </row>
    <row r="224" spans="2:5" x14ac:dyDescent="0.25">
      <c r="B224" s="41"/>
      <c r="C224" s="41"/>
      <c r="D224" s="41">
        <v>0.50833333333499997</v>
      </c>
      <c r="E224" s="41">
        <v>0.50833333333499997</v>
      </c>
    </row>
    <row r="225" spans="2:5" x14ac:dyDescent="0.25">
      <c r="B225" s="41"/>
      <c r="C225" s="41"/>
      <c r="D225" s="41">
        <v>0.50833333333499997</v>
      </c>
      <c r="E225" s="41">
        <v>0.61297069995599995</v>
      </c>
    </row>
    <row r="226" spans="2:5" x14ac:dyDescent="0.25">
      <c r="B226" s="41"/>
      <c r="C226" s="41"/>
      <c r="D226" s="41">
        <v>0.50833333333499997</v>
      </c>
      <c r="E226" s="41">
        <v>0.61165927935599995</v>
      </c>
    </row>
    <row r="227" spans="2:5" x14ac:dyDescent="0.25">
      <c r="B227" s="41"/>
      <c r="C227" s="41"/>
      <c r="D227" s="41">
        <v>0.50833333333499997</v>
      </c>
      <c r="E227" s="41">
        <v>0.50866929180999998</v>
      </c>
    </row>
    <row r="228" spans="2:5" x14ac:dyDescent="0.25">
      <c r="B228" s="41"/>
      <c r="C228" s="41"/>
      <c r="D228" s="41">
        <v>0.61000000000200005</v>
      </c>
      <c r="E228" s="41">
        <v>0.50833333333499997</v>
      </c>
    </row>
    <row r="229" spans="2:5" x14ac:dyDescent="0.25">
      <c r="B229" s="41"/>
      <c r="C229" s="41"/>
      <c r="D229" s="41">
        <v>0.50833333333499997</v>
      </c>
      <c r="E229" s="41">
        <v>0.61000000000400001</v>
      </c>
    </row>
    <row r="230" spans="2:5" x14ac:dyDescent="0.25">
      <c r="B230" s="41"/>
      <c r="C230" s="41"/>
      <c r="D230" s="41">
        <v>0.51115603695599998</v>
      </c>
      <c r="E230" s="41">
        <v>0.50833333333499997</v>
      </c>
    </row>
    <row r="231" spans="2:5" x14ac:dyDescent="0.25">
      <c r="B231" s="41"/>
      <c r="C231" s="41"/>
      <c r="D231" s="41">
        <v>0.50958102449700005</v>
      </c>
      <c r="E231" s="41">
        <v>0.61000000000200005</v>
      </c>
    </row>
    <row r="232" spans="2:5" x14ac:dyDescent="0.25">
      <c r="B232" s="41"/>
      <c r="C232" s="41"/>
      <c r="D232" s="41">
        <v>0.50959259396300005</v>
      </c>
      <c r="E232" s="41">
        <v>0.50833333333499997</v>
      </c>
    </row>
    <row r="233" spans="2:5" x14ac:dyDescent="0.25">
      <c r="B233" s="41"/>
      <c r="C233" s="41"/>
      <c r="D233" s="41">
        <v>0.50833333333499997</v>
      </c>
      <c r="E233" s="41">
        <v>0.71166666666900003</v>
      </c>
    </row>
    <row r="234" spans="2:5" x14ac:dyDescent="0.25">
      <c r="B234" s="41"/>
      <c r="C234" s="41"/>
      <c r="D234" s="41">
        <v>0.61061030257399995</v>
      </c>
      <c r="E234" s="41">
        <v>0.61000000000200005</v>
      </c>
    </row>
    <row r="235" spans="2:5" x14ac:dyDescent="0.25">
      <c r="B235" s="41"/>
      <c r="C235" s="41"/>
      <c r="D235" s="41">
        <v>0.50833333333499997</v>
      </c>
      <c r="E235" s="41">
        <v>0.50833333333499997</v>
      </c>
    </row>
    <row r="236" spans="2:5" x14ac:dyDescent="0.25">
      <c r="B236" s="41"/>
      <c r="C236" s="41"/>
      <c r="D236" s="41">
        <v>0.406666666668</v>
      </c>
      <c r="E236" s="41">
        <v>0.61000000000200005</v>
      </c>
    </row>
    <row r="237" spans="2:5" x14ac:dyDescent="0.25">
      <c r="B237" s="41"/>
      <c r="C237" s="41"/>
      <c r="D237" s="41">
        <v>0.61132500306799997</v>
      </c>
      <c r="E237" s="41">
        <v>0.61210955912599996</v>
      </c>
    </row>
    <row r="238" spans="2:5" x14ac:dyDescent="0.25">
      <c r="B238" s="41"/>
      <c r="C238" s="41"/>
      <c r="D238" s="41">
        <v>0.50916461661500001</v>
      </c>
      <c r="E238" s="41">
        <v>0.61000000000200005</v>
      </c>
    </row>
    <row r="239" spans="2:5" x14ac:dyDescent="0.25">
      <c r="B239" s="41"/>
      <c r="C239" s="41"/>
      <c r="D239" s="41">
        <v>0.50833333333499997</v>
      </c>
      <c r="E239" s="41">
        <v>0.50833333333499997</v>
      </c>
    </row>
    <row r="240" spans="2:5" x14ac:dyDescent="0.25">
      <c r="B240" s="41"/>
      <c r="C240" s="41"/>
      <c r="D240" s="41">
        <v>0.50833333333499997</v>
      </c>
      <c r="E240" s="41">
        <v>0.61000202941799997</v>
      </c>
    </row>
    <row r="241" spans="2:5" x14ac:dyDescent="0.25">
      <c r="B241" s="41"/>
      <c r="C241" s="41"/>
      <c r="D241" s="41">
        <v>0.61000000000200005</v>
      </c>
      <c r="E241" s="41">
        <v>0.61000000000200005</v>
      </c>
    </row>
    <row r="242" spans="2:5" x14ac:dyDescent="0.25">
      <c r="B242" s="41"/>
      <c r="C242" s="41"/>
      <c r="D242" s="41">
        <v>0.61000000000400001</v>
      </c>
      <c r="E242" s="41">
        <v>0.61053777549499999</v>
      </c>
    </row>
    <row r="243" spans="2:5" x14ac:dyDescent="0.25">
      <c r="B243" s="41"/>
      <c r="C243" s="41"/>
      <c r="D243" s="41">
        <v>0.61116423667200004</v>
      </c>
      <c r="E243" s="41">
        <v>0.61000000000200005</v>
      </c>
    </row>
    <row r="244" spans="2:5" x14ac:dyDescent="0.25">
      <c r="B244" s="41"/>
      <c r="C244" s="41"/>
      <c r="D244" s="41">
        <v>0.50833333333499997</v>
      </c>
      <c r="E244" s="41">
        <v>0.50833333333499997</v>
      </c>
    </row>
    <row r="245" spans="2:5" x14ac:dyDescent="0.25">
      <c r="B245" s="41"/>
      <c r="C245" s="41"/>
      <c r="D245" s="41">
        <v>0.50833333333499997</v>
      </c>
      <c r="E245" s="41">
        <v>0.61000000000200005</v>
      </c>
    </row>
    <row r="246" spans="2:5" x14ac:dyDescent="0.25">
      <c r="B246" s="41"/>
      <c r="C246" s="41"/>
      <c r="D246" s="41">
        <v>0.61062299290099997</v>
      </c>
      <c r="E246" s="41">
        <v>0.40790498801899999</v>
      </c>
    </row>
    <row r="247" spans="2:5" x14ac:dyDescent="0.25">
      <c r="B247" s="41"/>
      <c r="C247" s="41"/>
      <c r="D247" s="41">
        <v>0.50920154259799999</v>
      </c>
      <c r="E247" s="41">
        <v>0.50833333333499997</v>
      </c>
    </row>
    <row r="248" spans="2:5" x14ac:dyDescent="0.25">
      <c r="B248" s="41"/>
      <c r="C248" s="41"/>
      <c r="D248" s="41">
        <v>0.61024027287399996</v>
      </c>
      <c r="E248" s="41">
        <v>0.50833333333499997</v>
      </c>
    </row>
    <row r="249" spans="2:5" x14ac:dyDescent="0.25">
      <c r="B249" s="41"/>
      <c r="C249" s="41"/>
      <c r="D249" s="41">
        <v>0.50833333333499997</v>
      </c>
      <c r="E249" s="41">
        <v>0.61054392349700004</v>
      </c>
    </row>
    <row r="250" spans="2:5" x14ac:dyDescent="0.25">
      <c r="B250" s="41"/>
      <c r="C250" s="41"/>
      <c r="D250" s="41">
        <v>0.61000000000200005</v>
      </c>
      <c r="E250" s="41">
        <v>0.50833333333499997</v>
      </c>
    </row>
    <row r="251" spans="2:5" x14ac:dyDescent="0.25">
      <c r="B251" s="41"/>
      <c r="C251" s="41"/>
      <c r="D251" s="41">
        <v>0.61000000000200005</v>
      </c>
      <c r="E251" s="41">
        <v>0.406666666668</v>
      </c>
    </row>
    <row r="252" spans="2:5" x14ac:dyDescent="0.25">
      <c r="B252" s="41"/>
      <c r="C252" s="41"/>
      <c r="D252" s="41">
        <v>0.40683664853500001</v>
      </c>
      <c r="E252" s="41">
        <v>0.61099170181399998</v>
      </c>
    </row>
    <row r="253" spans="2:5" x14ac:dyDescent="0.25">
      <c r="B253" s="41"/>
      <c r="C253" s="41"/>
      <c r="D253" s="41">
        <v>0.61022587944100004</v>
      </c>
      <c r="E253" s="41">
        <v>0.406666666668</v>
      </c>
    </row>
    <row r="254" spans="2:5" x14ac:dyDescent="0.25">
      <c r="B254" s="41"/>
      <c r="C254" s="41"/>
      <c r="D254" s="41">
        <v>0.50833333333499997</v>
      </c>
      <c r="E254" s="41">
        <v>0.61000000000200005</v>
      </c>
    </row>
    <row r="255" spans="2:5" x14ac:dyDescent="0.25">
      <c r="B255" s="41"/>
      <c r="C255" s="41"/>
      <c r="D255" s="41">
        <v>0.61000000000200005</v>
      </c>
      <c r="E255" s="41">
        <v>0.61000000000200005</v>
      </c>
    </row>
    <row r="256" spans="2:5" x14ac:dyDescent="0.25">
      <c r="B256" s="41"/>
      <c r="C256" s="41"/>
      <c r="D256" s="41">
        <v>0.51090291295099999</v>
      </c>
      <c r="E256" s="41">
        <v>0.50932267755600003</v>
      </c>
    </row>
    <row r="257" spans="2:5" x14ac:dyDescent="0.25">
      <c r="B257" s="41"/>
      <c r="C257" s="41"/>
      <c r="D257" s="41">
        <v>0.50948034768499995</v>
      </c>
      <c r="E257" s="41">
        <v>0.50833333333499997</v>
      </c>
    </row>
    <row r="258" spans="2:5" x14ac:dyDescent="0.25">
      <c r="B258" s="41"/>
      <c r="C258" s="41"/>
      <c r="D258" s="41">
        <v>0.61000000000200005</v>
      </c>
      <c r="E258" s="41">
        <v>0.50833333333499997</v>
      </c>
    </row>
    <row r="259" spans="2:5" x14ac:dyDescent="0.25">
      <c r="B259" s="41"/>
      <c r="C259" s="41"/>
      <c r="D259" s="41">
        <v>0.61000000000200005</v>
      </c>
      <c r="E259" s="41">
        <v>0.50833333333499997</v>
      </c>
    </row>
    <row r="260" spans="2:5" x14ac:dyDescent="0.25">
      <c r="B260" s="41"/>
      <c r="C260" s="41"/>
      <c r="D260" s="41">
        <v>0.50833333333499997</v>
      </c>
      <c r="E260" s="41">
        <v>0.61000000000200005</v>
      </c>
    </row>
    <row r="261" spans="2:5" x14ac:dyDescent="0.25">
      <c r="B261" s="41"/>
      <c r="C261" s="41"/>
      <c r="D261" s="41">
        <v>0.50833333333499997</v>
      </c>
      <c r="E261" s="41">
        <v>0.50833333333499997</v>
      </c>
    </row>
    <row r="262" spans="2:5" x14ac:dyDescent="0.25">
      <c r="B262" s="41"/>
      <c r="C262" s="41"/>
      <c r="D262" s="41">
        <v>0.71239380382399997</v>
      </c>
      <c r="E262" s="41">
        <v>0.61000000000200005</v>
      </c>
    </row>
    <row r="263" spans="2:5" x14ac:dyDescent="0.25">
      <c r="B263" s="41"/>
      <c r="C263" s="41"/>
      <c r="D263" s="41">
        <v>0.61000000000200005</v>
      </c>
      <c r="E263" s="41">
        <v>0.71166666666900003</v>
      </c>
    </row>
    <row r="264" spans="2:5" x14ac:dyDescent="0.25">
      <c r="B264" s="41"/>
      <c r="C264" s="41"/>
      <c r="D264" s="41">
        <v>0.61101573438900003</v>
      </c>
      <c r="E264" s="41">
        <v>0.51080985986600003</v>
      </c>
    </row>
    <row r="265" spans="2:5" x14ac:dyDescent="0.25">
      <c r="B265" s="41"/>
      <c r="C265" s="41"/>
      <c r="D265" s="41">
        <v>0.50915128493899997</v>
      </c>
      <c r="E265" s="41">
        <v>0.610561823906</v>
      </c>
    </row>
    <row r="266" spans="2:5" x14ac:dyDescent="0.25">
      <c r="B266" s="41"/>
      <c r="C266" s="41"/>
      <c r="D266" s="41">
        <v>0.50833333333499997</v>
      </c>
      <c r="E266" s="41">
        <v>0.61043594075499996</v>
      </c>
    </row>
    <row r="267" spans="2:5" x14ac:dyDescent="0.25">
      <c r="B267" s="41"/>
      <c r="C267" s="41"/>
      <c r="D267" s="41">
        <v>0.50858570837600003</v>
      </c>
      <c r="E267" s="41">
        <v>0.611248667553</v>
      </c>
    </row>
    <row r="268" spans="2:5" x14ac:dyDescent="0.25">
      <c r="B268" s="41"/>
      <c r="C268" s="41"/>
      <c r="D268" s="41">
        <v>0.50833333333499997</v>
      </c>
      <c r="E268" s="41">
        <v>0.61000000000200005</v>
      </c>
    </row>
    <row r="269" spans="2:5" x14ac:dyDescent="0.25">
      <c r="B269" s="41"/>
      <c r="C269" s="41"/>
      <c r="D269" s="41">
        <v>0.50833333333499997</v>
      </c>
      <c r="E269" s="41">
        <v>0.61000000000200005</v>
      </c>
    </row>
    <row r="270" spans="2:5" x14ac:dyDescent="0.25">
      <c r="B270" s="41"/>
      <c r="C270" s="41"/>
      <c r="D270" s="41">
        <v>0.61000000000200005</v>
      </c>
      <c r="E270" s="41">
        <v>0.61000000000200005</v>
      </c>
    </row>
    <row r="271" spans="2:5" x14ac:dyDescent="0.25">
      <c r="B271" s="41"/>
      <c r="C271" s="41"/>
      <c r="D271" s="41">
        <v>0.71166666666900003</v>
      </c>
      <c r="E271" s="41">
        <v>0.50833333333499997</v>
      </c>
    </row>
    <row r="272" spans="2:5" x14ac:dyDescent="0.25">
      <c r="B272" s="41"/>
      <c r="C272" s="41"/>
      <c r="D272" s="41">
        <v>0.50833333333499997</v>
      </c>
      <c r="E272" s="41">
        <v>0.50833333333499997</v>
      </c>
    </row>
    <row r="273" spans="2:5" x14ac:dyDescent="0.25">
      <c r="B273" s="41"/>
      <c r="C273" s="41"/>
      <c r="D273" s="41">
        <v>0.71270282788499995</v>
      </c>
      <c r="E273" s="41">
        <v>0.406666666668</v>
      </c>
    </row>
    <row r="274" spans="2:5" x14ac:dyDescent="0.25">
      <c r="B274" s="41"/>
      <c r="C274" s="41"/>
      <c r="D274" s="41">
        <v>0.50833333333499997</v>
      </c>
      <c r="E274" s="41">
        <v>0.61000000000200005</v>
      </c>
    </row>
    <row r="275" spans="2:5" x14ac:dyDescent="0.25">
      <c r="B275" s="41"/>
      <c r="C275" s="41"/>
      <c r="D275" s="41">
        <v>0.50833333333499997</v>
      </c>
      <c r="E275" s="41">
        <v>0.61000000000200005</v>
      </c>
    </row>
    <row r="276" spans="2:5" x14ac:dyDescent="0.25">
      <c r="B276" s="41"/>
      <c r="C276" s="41"/>
      <c r="D276" s="41">
        <v>0.509837476771</v>
      </c>
      <c r="E276" s="41">
        <v>0.61050819932300004</v>
      </c>
    </row>
    <row r="277" spans="2:5" x14ac:dyDescent="0.25">
      <c r="B277" s="41"/>
      <c r="C277" s="41"/>
      <c r="D277" s="41">
        <v>0.406666666668</v>
      </c>
      <c r="E277" s="41">
        <v>0.406666666668</v>
      </c>
    </row>
    <row r="278" spans="2:5" x14ac:dyDescent="0.25">
      <c r="B278" s="41"/>
      <c r="C278" s="41"/>
      <c r="D278" s="41">
        <v>0.61000000000200005</v>
      </c>
      <c r="E278" s="41">
        <v>0.61000000000200005</v>
      </c>
    </row>
    <row r="279" spans="2:5" x14ac:dyDescent="0.25">
      <c r="B279" s="41"/>
      <c r="C279" s="41"/>
      <c r="D279" s="41">
        <v>0.50833333333499997</v>
      </c>
      <c r="E279" s="41">
        <v>0.61000000000200005</v>
      </c>
    </row>
    <row r="280" spans="2:5" x14ac:dyDescent="0.25">
      <c r="B280" s="41"/>
      <c r="C280" s="41"/>
      <c r="D280" s="41">
        <v>0.50833333333499997</v>
      </c>
      <c r="E280" s="41">
        <v>0.61000000000200005</v>
      </c>
    </row>
    <row r="281" spans="2:5" x14ac:dyDescent="0.25">
      <c r="B281" s="41"/>
      <c r="C281" s="41"/>
      <c r="D281" s="41">
        <v>0.71166666666900003</v>
      </c>
      <c r="E281" s="41">
        <v>0.50833333333499997</v>
      </c>
    </row>
    <row r="282" spans="2:5" x14ac:dyDescent="0.25">
      <c r="B282" s="41"/>
      <c r="C282" s="41"/>
      <c r="D282" s="41">
        <v>0.61000000000200005</v>
      </c>
      <c r="E282" s="41">
        <v>0.50833333333499997</v>
      </c>
    </row>
    <row r="283" spans="2:5" x14ac:dyDescent="0.25">
      <c r="B283" s="41"/>
      <c r="C283" s="41"/>
      <c r="D283" s="41">
        <v>0.61000000000200005</v>
      </c>
      <c r="E283" s="41">
        <v>0.71166666666900003</v>
      </c>
    </row>
    <row r="284" spans="2:5" x14ac:dyDescent="0.25">
      <c r="B284" s="41"/>
      <c r="C284" s="41"/>
      <c r="D284" s="41">
        <v>0.61060427738099998</v>
      </c>
      <c r="E284" s="41">
        <v>0.61000000000200005</v>
      </c>
    </row>
    <row r="285" spans="2:5" x14ac:dyDescent="0.25">
      <c r="B285" s="41"/>
      <c r="C285" s="41"/>
      <c r="D285" s="41">
        <v>0.50851520666100003</v>
      </c>
      <c r="E285" s="41">
        <v>0.406666666668</v>
      </c>
    </row>
    <row r="286" spans="2:5" x14ac:dyDescent="0.25">
      <c r="B286" s="41"/>
      <c r="C286" s="41"/>
      <c r="D286" s="41">
        <v>0.50833333333499997</v>
      </c>
      <c r="E286" s="41">
        <v>0.50833333333499997</v>
      </c>
    </row>
    <row r="287" spans="2:5" x14ac:dyDescent="0.25">
      <c r="B287" s="41"/>
      <c r="C287" s="41"/>
      <c r="D287" s="41">
        <v>0.61000000000200005</v>
      </c>
      <c r="E287" s="41">
        <v>0.40898739215899999</v>
      </c>
    </row>
    <row r="288" spans="2:5" x14ac:dyDescent="0.25">
      <c r="B288" s="41"/>
      <c r="C288" s="41"/>
      <c r="D288" s="41">
        <v>0.50833333333499997</v>
      </c>
      <c r="E288" s="41">
        <v>0.61000000000200005</v>
      </c>
    </row>
    <row r="289" spans="2:5" x14ac:dyDescent="0.25">
      <c r="B289" s="41"/>
      <c r="C289" s="41"/>
      <c r="D289" s="41">
        <v>0.61000000000200005</v>
      </c>
      <c r="E289" s="41">
        <v>0.71166666666900003</v>
      </c>
    </row>
    <row r="290" spans="2:5" x14ac:dyDescent="0.25">
      <c r="B290" s="41"/>
      <c r="C290" s="41"/>
      <c r="D290" s="41">
        <v>0.61000000000200005</v>
      </c>
      <c r="E290" s="41">
        <v>0.50833333333499997</v>
      </c>
    </row>
    <row r="291" spans="2:5" x14ac:dyDescent="0.25">
      <c r="B291" s="41"/>
      <c r="C291" s="41"/>
      <c r="D291" s="41">
        <v>0.50833333333499997</v>
      </c>
      <c r="E291" s="41">
        <v>0.30500000000100003</v>
      </c>
    </row>
    <row r="292" spans="2:5" x14ac:dyDescent="0.25">
      <c r="B292" s="41"/>
      <c r="C292" s="41"/>
      <c r="D292" s="41">
        <v>0.61000000000400001</v>
      </c>
      <c r="E292" s="41">
        <v>0.50833333333499997</v>
      </c>
    </row>
    <row r="293" spans="2:5" x14ac:dyDescent="0.25">
      <c r="B293" s="41"/>
      <c r="C293" s="41"/>
      <c r="D293" s="41">
        <v>0.61113985272000004</v>
      </c>
      <c r="E293" s="41">
        <v>0.71166666666900003</v>
      </c>
    </row>
    <row r="294" spans="2:5" x14ac:dyDescent="0.25">
      <c r="B294" s="41"/>
      <c r="C294" s="41"/>
      <c r="D294" s="41">
        <v>0.50833333333499997</v>
      </c>
      <c r="E294" s="41">
        <v>0.50833333333499997</v>
      </c>
    </row>
    <row r="295" spans="2:5" x14ac:dyDescent="0.25">
      <c r="B295" s="41"/>
      <c r="C295" s="41"/>
      <c r="D295" s="41">
        <v>0.61000000000200005</v>
      </c>
      <c r="E295" s="41">
        <v>0.61379584674999998</v>
      </c>
    </row>
    <row r="296" spans="2:5" x14ac:dyDescent="0.25">
      <c r="B296" s="41"/>
      <c r="C296" s="41"/>
      <c r="D296" s="41">
        <v>0.406666666668</v>
      </c>
      <c r="E296" s="41">
        <v>0.61017942109199996</v>
      </c>
    </row>
    <row r="297" spans="2:5" x14ac:dyDescent="0.25">
      <c r="B297" s="41"/>
      <c r="C297" s="41"/>
      <c r="D297" s="41">
        <v>0.61000000000200005</v>
      </c>
      <c r="E297" s="41">
        <v>0.30500000000100003</v>
      </c>
    </row>
    <row r="298" spans="2:5" x14ac:dyDescent="0.25">
      <c r="B298" s="41"/>
      <c r="C298" s="41"/>
      <c r="D298" s="41">
        <v>0.71166666666900003</v>
      </c>
      <c r="E298" s="41">
        <v>0.406666666668</v>
      </c>
    </row>
    <row r="299" spans="2:5" x14ac:dyDescent="0.25">
      <c r="B299" s="41"/>
      <c r="C299" s="41"/>
      <c r="D299" s="41">
        <v>0.50896164478499994</v>
      </c>
      <c r="E299" s="41">
        <v>0.50833333333700004</v>
      </c>
    </row>
    <row r="300" spans="2:5" x14ac:dyDescent="0.25">
      <c r="B300" s="41"/>
      <c r="C300" s="41"/>
      <c r="D300" s="41">
        <v>0.61000000000200005</v>
      </c>
      <c r="E300" s="41">
        <v>0.40704814773999998</v>
      </c>
    </row>
    <row r="301" spans="2:5" x14ac:dyDescent="0.25">
      <c r="B301" s="41"/>
      <c r="C301" s="41"/>
      <c r="D301" s="41">
        <v>0.61000000000200005</v>
      </c>
      <c r="E301" s="41">
        <v>0.61000000000200005</v>
      </c>
    </row>
    <row r="302" spans="2:5" x14ac:dyDescent="0.25">
      <c r="B302" s="41"/>
      <c r="C302" s="41"/>
      <c r="D302" s="41">
        <v>0.61032819796600002</v>
      </c>
      <c r="E302" s="41">
        <v>0.406666666668</v>
      </c>
    </row>
    <row r="303" spans="2:5" x14ac:dyDescent="0.25">
      <c r="B303" s="41"/>
      <c r="C303" s="41"/>
      <c r="D303" s="41">
        <v>0.61000000000200005</v>
      </c>
      <c r="E303" s="41">
        <v>0.50833333333499997</v>
      </c>
    </row>
    <row r="304" spans="2:5" x14ac:dyDescent="0.25">
      <c r="B304" s="41"/>
      <c r="C304" s="41"/>
      <c r="D304" s="41">
        <v>0.50932678215399996</v>
      </c>
      <c r="E304" s="41">
        <v>0.61000000000200005</v>
      </c>
    </row>
    <row r="305" spans="2:5" x14ac:dyDescent="0.25">
      <c r="B305" s="41"/>
      <c r="C305" s="41"/>
      <c r="D305" s="41">
        <v>0.40812458500100002</v>
      </c>
      <c r="E305" s="41">
        <v>0.50833333333499997</v>
      </c>
    </row>
    <row r="306" spans="2:5" x14ac:dyDescent="0.25">
      <c r="B306" s="41"/>
      <c r="C306" s="41"/>
      <c r="D306" s="41">
        <v>0.61000000000200005</v>
      </c>
      <c r="E306" s="41">
        <v>0.406666666668</v>
      </c>
    </row>
    <row r="307" spans="2:5" x14ac:dyDescent="0.25">
      <c r="B307" s="41"/>
      <c r="C307" s="41"/>
      <c r="D307" s="41">
        <v>0.406666666668</v>
      </c>
      <c r="E307" s="41">
        <v>0.61000000000200005</v>
      </c>
    </row>
    <row r="308" spans="2:5" x14ac:dyDescent="0.25">
      <c r="B308" s="41"/>
      <c r="C308" s="41"/>
      <c r="D308" s="41">
        <v>0.50833333333499997</v>
      </c>
      <c r="E308" s="41">
        <v>0.61000000000200005</v>
      </c>
    </row>
    <row r="309" spans="2:5" x14ac:dyDescent="0.25">
      <c r="B309" s="41"/>
      <c r="C309" s="41"/>
      <c r="D309" s="41">
        <v>0.61000000000200005</v>
      </c>
      <c r="E309" s="41">
        <v>0.50871035416800003</v>
      </c>
    </row>
    <row r="310" spans="2:5" x14ac:dyDescent="0.25">
      <c r="B310" s="41"/>
      <c r="C310" s="41"/>
      <c r="D310" s="41">
        <v>0.61000000000200005</v>
      </c>
      <c r="E310" s="41">
        <v>0.50976040616999996</v>
      </c>
    </row>
    <row r="311" spans="2:5" x14ac:dyDescent="0.25">
      <c r="B311" s="41"/>
      <c r="C311" s="41"/>
      <c r="D311" s="41">
        <v>0.61000000000200005</v>
      </c>
      <c r="E311" s="41">
        <v>0.50888944343800002</v>
      </c>
    </row>
    <row r="312" spans="2:5" x14ac:dyDescent="0.25">
      <c r="B312" s="41"/>
      <c r="C312" s="41"/>
      <c r="D312" s="41">
        <v>0.61000000000200005</v>
      </c>
      <c r="E312" s="41">
        <v>0.406666666668</v>
      </c>
    </row>
    <row r="313" spans="2:5" x14ac:dyDescent="0.25">
      <c r="B313" s="41"/>
      <c r="C313" s="41"/>
      <c r="D313" s="41">
        <v>0.61000000000200005</v>
      </c>
      <c r="E313" s="41">
        <v>0.61209507758500004</v>
      </c>
    </row>
    <row r="314" spans="2:5" x14ac:dyDescent="0.25">
      <c r="B314" s="41"/>
      <c r="C314" s="41"/>
      <c r="D314" s="41">
        <v>0.50833333333499997</v>
      </c>
      <c r="E314" s="41">
        <v>0.61096375444700002</v>
      </c>
    </row>
    <row r="315" spans="2:5" x14ac:dyDescent="0.25">
      <c r="B315" s="41"/>
      <c r="C315" s="41"/>
      <c r="D315" s="41">
        <v>0.61000000000200005</v>
      </c>
      <c r="E315" s="41">
        <v>0.61000000000200005</v>
      </c>
    </row>
    <row r="316" spans="2:5" x14ac:dyDescent="0.25">
      <c r="B316" s="41"/>
      <c r="C316" s="41"/>
      <c r="D316" s="41">
        <v>0.61159272087299998</v>
      </c>
      <c r="E316" s="41">
        <v>0.61061631732699995</v>
      </c>
    </row>
    <row r="317" spans="2:5" x14ac:dyDescent="0.25">
      <c r="B317" s="41"/>
      <c r="C317" s="41"/>
      <c r="D317" s="41">
        <v>0.50833333333499997</v>
      </c>
      <c r="E317" s="41">
        <v>0.71166666666900003</v>
      </c>
    </row>
    <row r="318" spans="2:5" x14ac:dyDescent="0.25">
      <c r="B318" s="41"/>
      <c r="C318" s="41"/>
      <c r="D318" s="41">
        <v>0.71166666666900003</v>
      </c>
      <c r="E318" s="41">
        <v>0.61256673926399996</v>
      </c>
    </row>
    <row r="319" spans="2:5" x14ac:dyDescent="0.25">
      <c r="B319" s="41"/>
      <c r="C319" s="41"/>
      <c r="D319" s="41">
        <v>0.50833333333499997</v>
      </c>
      <c r="E319" s="41">
        <v>0.50833333333499997</v>
      </c>
    </row>
    <row r="320" spans="2:5" x14ac:dyDescent="0.25">
      <c r="B320" s="41"/>
      <c r="C320" s="41"/>
      <c r="D320" s="41">
        <v>0.61000000000400001</v>
      </c>
      <c r="E320" s="41">
        <v>0.61000000000200005</v>
      </c>
    </row>
    <row r="321" spans="2:5" x14ac:dyDescent="0.25">
      <c r="B321" s="41"/>
      <c r="C321" s="41"/>
      <c r="D321" s="41">
        <v>0.61000000000200005</v>
      </c>
      <c r="E321" s="41">
        <v>0.50833333333499997</v>
      </c>
    </row>
    <row r="322" spans="2:5" x14ac:dyDescent="0.25">
      <c r="B322" s="41"/>
      <c r="C322" s="41"/>
      <c r="D322" s="41">
        <v>0.61000000000200005</v>
      </c>
      <c r="E322" s="41">
        <v>0.61000000000200005</v>
      </c>
    </row>
    <row r="323" spans="2:5" x14ac:dyDescent="0.25">
      <c r="B323" s="41"/>
      <c r="C323" s="41"/>
      <c r="D323" s="41">
        <v>0.406666666668</v>
      </c>
      <c r="E323" s="41">
        <v>0.50833333333499997</v>
      </c>
    </row>
    <row r="324" spans="2:5" x14ac:dyDescent="0.25">
      <c r="B324" s="41"/>
      <c r="C324" s="41"/>
      <c r="D324" s="41">
        <v>0.50833333333499997</v>
      </c>
      <c r="E324" s="41">
        <v>0.61000000000200005</v>
      </c>
    </row>
    <row r="325" spans="2:5" x14ac:dyDescent="0.25">
      <c r="B325" s="41"/>
      <c r="C325" s="41"/>
      <c r="D325" s="41">
        <v>0.50833333333499997</v>
      </c>
      <c r="E325" s="41">
        <v>0.509519410482</v>
      </c>
    </row>
    <row r="326" spans="2:5" x14ac:dyDescent="0.25">
      <c r="B326" s="41"/>
      <c r="C326" s="41"/>
      <c r="D326" s="41">
        <v>0.61000000000200005</v>
      </c>
      <c r="E326" s="41">
        <v>0.61000000000200005</v>
      </c>
    </row>
    <row r="327" spans="2:5" x14ac:dyDescent="0.25">
      <c r="B327" s="41"/>
      <c r="C327" s="41"/>
      <c r="D327" s="41">
        <v>0.61066017077199997</v>
      </c>
      <c r="E327" s="41">
        <v>0.71166666666900003</v>
      </c>
    </row>
    <row r="328" spans="2:5" x14ac:dyDescent="0.25">
      <c r="B328" s="41"/>
      <c r="C328" s="41"/>
      <c r="D328" s="41">
        <v>0.61000000000200005</v>
      </c>
      <c r="E328" s="41">
        <v>0.50863520435800003</v>
      </c>
    </row>
    <row r="329" spans="2:5" x14ac:dyDescent="0.25">
      <c r="B329" s="41"/>
      <c r="C329" s="41"/>
      <c r="D329" s="41">
        <v>0.61000000000200005</v>
      </c>
      <c r="E329" s="41">
        <v>0.61161049860799999</v>
      </c>
    </row>
    <row r="330" spans="2:5" x14ac:dyDescent="0.25">
      <c r="B330" s="41"/>
      <c r="C330" s="41"/>
      <c r="D330" s="41">
        <v>0.50898894475099998</v>
      </c>
      <c r="E330" s="41">
        <v>0.61000000000200005</v>
      </c>
    </row>
    <row r="331" spans="2:5" x14ac:dyDescent="0.25">
      <c r="B331" s="41"/>
      <c r="C331" s="41"/>
      <c r="D331" s="41">
        <v>0.61000000000200005</v>
      </c>
      <c r="E331" s="41">
        <v>0.61000000000200005</v>
      </c>
    </row>
    <row r="332" spans="2:5" x14ac:dyDescent="0.25">
      <c r="B332" s="41"/>
      <c r="C332" s="41"/>
      <c r="D332" s="41">
        <v>0.71166666666900003</v>
      </c>
      <c r="E332" s="41">
        <v>0.50951466210100005</v>
      </c>
    </row>
    <row r="333" spans="2:5" x14ac:dyDescent="0.25">
      <c r="B333" s="41"/>
      <c r="C333" s="41"/>
      <c r="D333" s="41">
        <v>0.61000000000200005</v>
      </c>
      <c r="E333" s="41">
        <v>0.50833333333499997</v>
      </c>
    </row>
    <row r="334" spans="2:5" x14ac:dyDescent="0.25">
      <c r="B334" s="41"/>
      <c r="C334" s="41"/>
      <c r="D334" s="41">
        <v>0.406666666668</v>
      </c>
      <c r="E334" s="41">
        <v>0.50833333333499997</v>
      </c>
    </row>
    <row r="335" spans="2:5" x14ac:dyDescent="0.25">
      <c r="B335" s="41"/>
      <c r="C335" s="41"/>
      <c r="D335" s="41">
        <v>0.50833333333499997</v>
      </c>
      <c r="E335" s="41">
        <v>0.61000000000200005</v>
      </c>
    </row>
    <row r="336" spans="2:5" x14ac:dyDescent="0.25">
      <c r="B336" s="41"/>
      <c r="C336" s="41"/>
      <c r="D336" s="41">
        <v>0.50833333333499997</v>
      </c>
      <c r="E336" s="41">
        <v>0.61093861129299998</v>
      </c>
    </row>
    <row r="337" spans="2:5" x14ac:dyDescent="0.25">
      <c r="B337" s="41"/>
      <c r="C337" s="41"/>
      <c r="D337" s="41">
        <v>0.50833333333499997</v>
      </c>
      <c r="E337" s="41">
        <v>0.61000000000200005</v>
      </c>
    </row>
    <row r="338" spans="2:5" x14ac:dyDescent="0.25">
      <c r="B338" s="41"/>
      <c r="C338" s="41"/>
      <c r="D338" s="41">
        <v>0.50833333333499997</v>
      </c>
      <c r="E338" s="41">
        <v>0.61000000000200005</v>
      </c>
    </row>
    <row r="339" spans="2:5" x14ac:dyDescent="0.25">
      <c r="B339" s="41"/>
      <c r="C339" s="41"/>
      <c r="D339" s="41">
        <v>0.61065975043999998</v>
      </c>
      <c r="E339" s="41">
        <v>0.50833333333499997</v>
      </c>
    </row>
    <row r="340" spans="2:5" x14ac:dyDescent="0.25">
      <c r="B340" s="41"/>
      <c r="C340" s="41"/>
      <c r="D340" s="41">
        <v>0.61000000000200005</v>
      </c>
      <c r="E340" s="41">
        <v>0.61000000000200005</v>
      </c>
    </row>
    <row r="341" spans="2:5" x14ac:dyDescent="0.25">
      <c r="B341" s="41"/>
      <c r="C341" s="41"/>
      <c r="D341" s="41">
        <v>0.50833333333499997</v>
      </c>
      <c r="E341" s="41">
        <v>0.61027692600600003</v>
      </c>
    </row>
    <row r="342" spans="2:5" x14ac:dyDescent="0.25">
      <c r="B342" s="41"/>
      <c r="C342" s="41"/>
      <c r="D342" s="41">
        <v>0.61000000000200005</v>
      </c>
      <c r="E342" s="41">
        <v>0.50833333333499997</v>
      </c>
    </row>
    <row r="343" spans="2:5" x14ac:dyDescent="0.25">
      <c r="B343" s="41"/>
      <c r="C343" s="41"/>
      <c r="D343" s="41">
        <v>0.50833333333499997</v>
      </c>
      <c r="E343" s="41">
        <v>0.61000000000200005</v>
      </c>
    </row>
    <row r="344" spans="2:5" x14ac:dyDescent="0.25">
      <c r="B344" s="41"/>
      <c r="C344" s="41"/>
      <c r="D344" s="41">
        <v>0.50833333333499997</v>
      </c>
      <c r="E344" s="41">
        <v>0.50833333333499997</v>
      </c>
    </row>
    <row r="345" spans="2:5" x14ac:dyDescent="0.25">
      <c r="B345" s="41"/>
      <c r="C345" s="41"/>
      <c r="D345" s="41">
        <v>0.50833333333499997</v>
      </c>
      <c r="E345" s="41">
        <v>0.50833333333499997</v>
      </c>
    </row>
    <row r="346" spans="2:5" x14ac:dyDescent="0.25">
      <c r="B346" s="41"/>
      <c r="C346" s="41"/>
      <c r="D346" s="41">
        <v>0.50833333333700004</v>
      </c>
      <c r="E346" s="41">
        <v>0.50833333333499997</v>
      </c>
    </row>
    <row r="347" spans="2:5" x14ac:dyDescent="0.25">
      <c r="B347" s="41"/>
      <c r="C347" s="41"/>
      <c r="D347" s="41">
        <v>0.406666666668</v>
      </c>
      <c r="E347" s="41">
        <v>0.50833333333499997</v>
      </c>
    </row>
    <row r="348" spans="2:5" x14ac:dyDescent="0.25">
      <c r="B348" s="41"/>
      <c r="C348" s="41"/>
      <c r="D348" s="41">
        <v>0.50833333333499997</v>
      </c>
      <c r="E348" s="41">
        <v>0.50833333333499997</v>
      </c>
    </row>
    <row r="349" spans="2:5" x14ac:dyDescent="0.25">
      <c r="B349" s="41"/>
      <c r="C349" s="41"/>
      <c r="D349" s="41">
        <v>0.61000000000200005</v>
      </c>
      <c r="E349" s="41">
        <v>0.50833333333499997</v>
      </c>
    </row>
    <row r="350" spans="2:5" x14ac:dyDescent="0.25">
      <c r="B350" s="41"/>
      <c r="C350" s="41"/>
      <c r="D350" s="41">
        <v>0.61000000000200005</v>
      </c>
      <c r="E350" s="41">
        <v>0.61000000000200005</v>
      </c>
    </row>
    <row r="351" spans="2:5" x14ac:dyDescent="0.25">
      <c r="B351" s="41"/>
      <c r="C351" s="41"/>
      <c r="D351" s="41">
        <v>0.61223365511899996</v>
      </c>
      <c r="E351" s="41">
        <v>0.50833333333499997</v>
      </c>
    </row>
    <row r="352" spans="2:5" x14ac:dyDescent="0.25">
      <c r="B352" s="41"/>
      <c r="C352" s="41"/>
      <c r="D352" s="41">
        <v>0.61000000000200005</v>
      </c>
      <c r="E352" s="41">
        <v>0.406666666668</v>
      </c>
    </row>
    <row r="353" spans="2:5" x14ac:dyDescent="0.25">
      <c r="B353" s="41"/>
      <c r="C353" s="41"/>
      <c r="D353" s="41">
        <v>0.61000000000200005</v>
      </c>
      <c r="E353" s="41">
        <v>0.61000000000200005</v>
      </c>
    </row>
    <row r="354" spans="2:5" x14ac:dyDescent="0.25">
      <c r="B354" s="41"/>
      <c r="C354" s="41"/>
      <c r="D354" s="41">
        <v>0.61000000000200005</v>
      </c>
      <c r="E354" s="41">
        <v>0.61000000000200005</v>
      </c>
    </row>
    <row r="355" spans="2:5" x14ac:dyDescent="0.25">
      <c r="B355" s="41"/>
      <c r="C355" s="41"/>
      <c r="D355" s="41">
        <v>0.406666666668</v>
      </c>
      <c r="E355" s="41">
        <v>0.50833333333499997</v>
      </c>
    </row>
    <row r="356" spans="2:5" x14ac:dyDescent="0.25">
      <c r="B356" s="41"/>
      <c r="C356" s="41"/>
      <c r="D356" s="41">
        <v>0.406666666668</v>
      </c>
      <c r="E356" s="41">
        <v>0.50852341666</v>
      </c>
    </row>
    <row r="357" spans="2:5" x14ac:dyDescent="0.25">
      <c r="B357" s="41"/>
      <c r="C357" s="41"/>
      <c r="D357" s="41">
        <v>0.61000000000200005</v>
      </c>
      <c r="E357" s="41">
        <v>0.71166666666900003</v>
      </c>
    </row>
    <row r="358" spans="2:5" x14ac:dyDescent="0.25">
      <c r="B358" s="41"/>
      <c r="C358" s="41"/>
      <c r="D358" s="41">
        <v>0.30500000000100003</v>
      </c>
      <c r="E358" s="41">
        <v>0.406666666668</v>
      </c>
    </row>
    <row r="359" spans="2:5" x14ac:dyDescent="0.25">
      <c r="B359" s="41"/>
      <c r="C359" s="41"/>
      <c r="D359" s="41">
        <v>0.30500000000100003</v>
      </c>
      <c r="E359" s="41">
        <v>0.61000000000200005</v>
      </c>
    </row>
    <row r="360" spans="2:5" x14ac:dyDescent="0.25">
      <c r="B360" s="41"/>
      <c r="C360" s="41"/>
      <c r="D360" s="41">
        <v>0.61000000000200005</v>
      </c>
      <c r="E360" s="41">
        <v>0.406666666668</v>
      </c>
    </row>
    <row r="361" spans="2:5" x14ac:dyDescent="0.25">
      <c r="B361" s="41"/>
      <c r="C361" s="41"/>
      <c r="D361" s="41">
        <v>0.61104383421700004</v>
      </c>
      <c r="E361" s="41">
        <v>0.61000000000200005</v>
      </c>
    </row>
    <row r="362" spans="2:5" x14ac:dyDescent="0.25">
      <c r="B362" s="41"/>
      <c r="C362" s="41"/>
      <c r="D362" s="41">
        <v>0.61000000000200005</v>
      </c>
      <c r="E362" s="41">
        <v>0.61000000000200005</v>
      </c>
    </row>
    <row r="363" spans="2:5" x14ac:dyDescent="0.25">
      <c r="B363" s="41"/>
      <c r="C363" s="41"/>
      <c r="D363" s="41">
        <v>0.406666666668</v>
      </c>
      <c r="E363" s="41">
        <v>0.61000000000200005</v>
      </c>
    </row>
    <row r="364" spans="2:5" x14ac:dyDescent="0.25">
      <c r="B364" s="41"/>
      <c r="C364" s="41"/>
      <c r="D364" s="41">
        <v>0.50864425382099998</v>
      </c>
      <c r="E364" s="41">
        <v>0.406666666668</v>
      </c>
    </row>
    <row r="365" spans="2:5" x14ac:dyDescent="0.25">
      <c r="B365" s="41"/>
      <c r="C365" s="41"/>
      <c r="D365" s="41">
        <v>0.61143460274200001</v>
      </c>
      <c r="E365" s="41">
        <v>0.50897082196900001</v>
      </c>
    </row>
    <row r="366" spans="2:5" x14ac:dyDescent="0.25">
      <c r="B366" s="41"/>
      <c r="C366" s="41"/>
      <c r="D366" s="41">
        <v>0.30500000000100003</v>
      </c>
      <c r="E366" s="41">
        <v>0.61000000000200005</v>
      </c>
    </row>
    <row r="367" spans="2:5" x14ac:dyDescent="0.25">
      <c r="B367" s="41"/>
      <c r="C367" s="41"/>
      <c r="D367" s="41">
        <v>0.61077431771199997</v>
      </c>
      <c r="E367" s="41">
        <v>0.50833333333499997</v>
      </c>
    </row>
    <row r="368" spans="2:5" x14ac:dyDescent="0.25">
      <c r="B368" s="41"/>
      <c r="C368" s="41"/>
      <c r="D368" s="41">
        <v>0.50833333333499997</v>
      </c>
      <c r="E368" s="41">
        <v>0.61000000000200005</v>
      </c>
    </row>
    <row r="369" spans="2:5" x14ac:dyDescent="0.25">
      <c r="B369" s="41"/>
      <c r="C369" s="41"/>
      <c r="D369" s="41">
        <v>0.61000000000200005</v>
      </c>
      <c r="E369" s="41">
        <v>0.71166666666900003</v>
      </c>
    </row>
    <row r="370" spans="2:5" x14ac:dyDescent="0.25">
      <c r="B370" s="41"/>
      <c r="C370" s="41"/>
      <c r="D370" s="41">
        <v>0.61000000000200005</v>
      </c>
      <c r="E370" s="41">
        <v>0.508604791542</v>
      </c>
    </row>
    <row r="371" spans="2:5" x14ac:dyDescent="0.25">
      <c r="B371" s="41"/>
      <c r="C371" s="41"/>
      <c r="D371" s="41">
        <v>0.61000000000200005</v>
      </c>
      <c r="E371" s="41">
        <v>0.50833333333499997</v>
      </c>
    </row>
    <row r="372" spans="2:5" x14ac:dyDescent="0.25">
      <c r="B372" s="41"/>
      <c r="C372" s="41"/>
      <c r="D372" s="41">
        <v>0.50833333333499997</v>
      </c>
      <c r="E372" s="41">
        <v>0.50833333333499997</v>
      </c>
    </row>
    <row r="373" spans="2:5" x14ac:dyDescent="0.25">
      <c r="B373" s="41"/>
      <c r="C373" s="41"/>
      <c r="D373" s="41">
        <v>0.50833333333499997</v>
      </c>
      <c r="E373" s="41">
        <v>0.50833333333499997</v>
      </c>
    </row>
    <row r="374" spans="2:5" x14ac:dyDescent="0.25">
      <c r="B374" s="41"/>
      <c r="C374" s="41"/>
      <c r="D374" s="41">
        <v>0.71288125701000005</v>
      </c>
      <c r="E374" s="41">
        <v>0.406666666668</v>
      </c>
    </row>
    <row r="375" spans="2:5" x14ac:dyDescent="0.25">
      <c r="B375" s="41"/>
      <c r="C375" s="41"/>
      <c r="D375" s="41">
        <v>0.50833333333499997</v>
      </c>
      <c r="E375" s="41">
        <v>0.61000000000200005</v>
      </c>
    </row>
    <row r="376" spans="2:5" x14ac:dyDescent="0.25">
      <c r="B376" s="41"/>
      <c r="C376" s="41"/>
      <c r="D376" s="41">
        <v>0.50833333333499997</v>
      </c>
      <c r="E376" s="41">
        <v>0.61000000000200005</v>
      </c>
    </row>
    <row r="377" spans="2:5" x14ac:dyDescent="0.25">
      <c r="B377" s="41"/>
      <c r="C377" s="41"/>
      <c r="D377" s="41">
        <v>0.61000000000200005</v>
      </c>
      <c r="E377" s="41">
        <v>0.611007648776</v>
      </c>
    </row>
    <row r="378" spans="2:5" x14ac:dyDescent="0.25">
      <c r="B378" s="41"/>
      <c r="C378" s="41"/>
      <c r="D378" s="41">
        <v>0.61155088584700001</v>
      </c>
      <c r="E378" s="41">
        <v>0.50943293651699995</v>
      </c>
    </row>
    <row r="379" spans="2:5" x14ac:dyDescent="0.25">
      <c r="B379" s="41"/>
      <c r="C379" s="41"/>
      <c r="D379" s="41">
        <v>0.61081216327700005</v>
      </c>
      <c r="E379" s="41">
        <v>0.61000000000200005</v>
      </c>
    </row>
    <row r="380" spans="2:5" x14ac:dyDescent="0.25">
      <c r="B380" s="41"/>
      <c r="C380" s="41"/>
      <c r="D380" s="41">
        <v>0.50833333333499997</v>
      </c>
      <c r="E380" s="41">
        <v>0.610817249688</v>
      </c>
    </row>
    <row r="381" spans="2:5" x14ac:dyDescent="0.25">
      <c r="B381" s="41"/>
      <c r="C381" s="41"/>
      <c r="D381" s="41">
        <v>0.50833333333499997</v>
      </c>
      <c r="E381" s="41">
        <v>0.50833333333499997</v>
      </c>
    </row>
    <row r="382" spans="2:5" x14ac:dyDescent="0.25">
      <c r="B382" s="41"/>
      <c r="C382" s="41"/>
      <c r="D382" s="41">
        <v>0.61119878132100003</v>
      </c>
      <c r="E382" s="41">
        <v>0.61000000000200005</v>
      </c>
    </row>
    <row r="383" spans="2:5" x14ac:dyDescent="0.25">
      <c r="B383" s="41"/>
      <c r="C383" s="41"/>
      <c r="D383" s="41">
        <v>0.61000000000200005</v>
      </c>
      <c r="E383" s="41">
        <v>0.50833333333499997</v>
      </c>
    </row>
    <row r="384" spans="2:5" x14ac:dyDescent="0.25">
      <c r="B384" s="41"/>
      <c r="C384" s="41"/>
      <c r="D384" s="41">
        <v>0.508353385238</v>
      </c>
      <c r="E384" s="41">
        <v>0.406666666668</v>
      </c>
    </row>
    <row r="385" spans="2:5" x14ac:dyDescent="0.25">
      <c r="B385" s="41"/>
      <c r="C385" s="41"/>
      <c r="D385" s="41">
        <v>0.61000000000400001</v>
      </c>
      <c r="E385" s="41">
        <v>0.406666666668</v>
      </c>
    </row>
    <row r="386" spans="2:5" x14ac:dyDescent="0.25">
      <c r="B386" s="41"/>
      <c r="C386" s="41"/>
      <c r="D386" s="41">
        <v>0.50833333333499997</v>
      </c>
      <c r="E386" s="41">
        <v>0.61000000000200005</v>
      </c>
    </row>
    <row r="387" spans="2:5" x14ac:dyDescent="0.25">
      <c r="B387" s="41"/>
      <c r="C387" s="41"/>
      <c r="D387" s="41">
        <v>0.50833333333499997</v>
      </c>
      <c r="E387" s="41">
        <v>0.61000000000200005</v>
      </c>
    </row>
    <row r="388" spans="2:5" x14ac:dyDescent="0.25">
      <c r="B388" s="41"/>
      <c r="C388" s="41"/>
      <c r="D388" s="41">
        <v>0.61000000000200005</v>
      </c>
      <c r="E388" s="41">
        <v>0.50902482944000005</v>
      </c>
    </row>
    <row r="389" spans="2:5" x14ac:dyDescent="0.25">
      <c r="B389" s="41"/>
      <c r="C389" s="41"/>
      <c r="D389" s="41">
        <v>0.50956399140599995</v>
      </c>
      <c r="E389" s="41">
        <v>0.61000000000200005</v>
      </c>
    </row>
    <row r="390" spans="2:5" x14ac:dyDescent="0.25">
      <c r="B390" s="41"/>
      <c r="C390" s="41"/>
      <c r="D390" s="41">
        <v>0.50833333333499997</v>
      </c>
      <c r="E390" s="41">
        <v>0.50833333333499997</v>
      </c>
    </row>
    <row r="391" spans="2:5" x14ac:dyDescent="0.25">
      <c r="B391" s="41"/>
      <c r="C391" s="41"/>
      <c r="D391" s="41">
        <v>0.61000000000200005</v>
      </c>
      <c r="E391" s="41">
        <v>0.50833333333499997</v>
      </c>
    </row>
    <row r="392" spans="2:5" x14ac:dyDescent="0.25">
      <c r="B392" s="41"/>
      <c r="C392" s="41"/>
      <c r="D392" s="41">
        <v>0.50833333333499997</v>
      </c>
      <c r="E392" s="41">
        <v>0.61000000000200005</v>
      </c>
    </row>
    <row r="393" spans="2:5" x14ac:dyDescent="0.25">
      <c r="B393" s="41"/>
      <c r="C393" s="41"/>
      <c r="D393" s="41">
        <v>0.50833333333499997</v>
      </c>
      <c r="E393" s="41">
        <v>0.61000000000200005</v>
      </c>
    </row>
    <row r="394" spans="2:5" x14ac:dyDescent="0.25">
      <c r="B394" s="41"/>
      <c r="C394" s="41"/>
      <c r="D394" s="41">
        <v>0.50833333333499997</v>
      </c>
      <c r="E394" s="41">
        <v>0.50833333333499997</v>
      </c>
    </row>
    <row r="395" spans="2:5" x14ac:dyDescent="0.25">
      <c r="B395" s="41"/>
      <c r="C395" s="41"/>
      <c r="D395" s="41">
        <v>0.407396227961</v>
      </c>
      <c r="E395" s="41">
        <v>0.50873058205699995</v>
      </c>
    </row>
    <row r="396" spans="2:5" x14ac:dyDescent="0.25">
      <c r="B396" s="41"/>
      <c r="C396" s="41"/>
      <c r="D396" s="41">
        <v>0.61000000000200005</v>
      </c>
      <c r="E396" s="41">
        <v>0.50988159069000005</v>
      </c>
    </row>
    <row r="397" spans="2:5" x14ac:dyDescent="0.25">
      <c r="B397" s="41"/>
      <c r="C397" s="41"/>
      <c r="D397" s="41">
        <v>0.61000000000200005</v>
      </c>
      <c r="E397" s="41">
        <v>0.50833333333499997</v>
      </c>
    </row>
    <row r="398" spans="2:5" x14ac:dyDescent="0.25">
      <c r="B398" s="41"/>
      <c r="C398" s="41"/>
      <c r="D398" s="41">
        <v>0.51120182325499997</v>
      </c>
      <c r="E398" s="41">
        <v>0.71166666666900003</v>
      </c>
    </row>
    <row r="399" spans="2:5" x14ac:dyDescent="0.25">
      <c r="B399" s="41"/>
      <c r="C399" s="41"/>
      <c r="D399" s="41">
        <v>0.50833333333499997</v>
      </c>
      <c r="E399" s="41">
        <v>0.61000000000200005</v>
      </c>
    </row>
    <row r="400" spans="2:5" x14ac:dyDescent="0.25">
      <c r="B400" s="41"/>
      <c r="C400" s="41"/>
      <c r="D400" s="41">
        <v>0.50990270226199996</v>
      </c>
      <c r="E400" s="41">
        <v>0.50833333333499997</v>
      </c>
    </row>
    <row r="401" spans="2:5" x14ac:dyDescent="0.25">
      <c r="B401" s="41"/>
      <c r="C401" s="41"/>
      <c r="D401" s="41">
        <v>0.61000000000200005</v>
      </c>
      <c r="E401" s="41">
        <v>0.61000000000200005</v>
      </c>
    </row>
    <row r="402" spans="2:5" x14ac:dyDescent="0.25">
      <c r="B402" s="41"/>
      <c r="C402" s="41"/>
      <c r="D402" s="41">
        <v>0.50833333333499997</v>
      </c>
      <c r="E402" s="41">
        <v>0.50833333333499997</v>
      </c>
    </row>
    <row r="403" spans="2:5" x14ac:dyDescent="0.25">
      <c r="B403" s="41"/>
      <c r="C403" s="41"/>
      <c r="D403" s="41">
        <v>0.50833333333499997</v>
      </c>
      <c r="E403" s="41">
        <v>0.61000000000200005</v>
      </c>
    </row>
    <row r="404" spans="2:5" x14ac:dyDescent="0.25">
      <c r="B404" s="41"/>
      <c r="C404" s="41"/>
      <c r="D404" s="41">
        <v>0.50833333333499997</v>
      </c>
      <c r="E404" s="41">
        <v>0.61000000000200005</v>
      </c>
    </row>
    <row r="405" spans="2:5" x14ac:dyDescent="0.25">
      <c r="B405" s="41"/>
      <c r="C405" s="41"/>
      <c r="D405" s="41">
        <v>0.50833333333499997</v>
      </c>
      <c r="E405" s="41">
        <v>0.611666666671</v>
      </c>
    </row>
    <row r="406" spans="2:5" x14ac:dyDescent="0.25">
      <c r="B406" s="41"/>
      <c r="C406" s="41"/>
      <c r="D406" s="41">
        <v>0.50833333333499997</v>
      </c>
      <c r="E406" s="41">
        <v>0.50833333333499997</v>
      </c>
    </row>
    <row r="407" spans="2:5" x14ac:dyDescent="0.25">
      <c r="B407" s="41"/>
      <c r="C407" s="41"/>
      <c r="D407" s="41">
        <v>0.61000000000200005</v>
      </c>
      <c r="E407" s="41">
        <v>0.61106027758199999</v>
      </c>
    </row>
    <row r="408" spans="2:5" x14ac:dyDescent="0.25">
      <c r="B408" s="41"/>
      <c r="C408" s="41"/>
      <c r="D408" s="41">
        <v>0.50833333333499997</v>
      </c>
      <c r="E408" s="41">
        <v>0.71166666666900003</v>
      </c>
    </row>
    <row r="409" spans="2:5" x14ac:dyDescent="0.25">
      <c r="B409" s="41"/>
      <c r="C409" s="41"/>
      <c r="D409" s="41">
        <v>0.61000000000200005</v>
      </c>
      <c r="E409" s="41">
        <v>0.61110214952599995</v>
      </c>
    </row>
    <row r="410" spans="2:5" x14ac:dyDescent="0.25">
      <c r="B410" s="41"/>
      <c r="C410" s="41"/>
      <c r="D410" s="41">
        <v>0.61000000000200005</v>
      </c>
      <c r="E410" s="41">
        <v>0.50833333333499997</v>
      </c>
    </row>
    <row r="411" spans="2:5" x14ac:dyDescent="0.25">
      <c r="B411" s="41"/>
      <c r="C411" s="41"/>
      <c r="D411" s="41">
        <v>0.61000000000200005</v>
      </c>
      <c r="E411" s="41">
        <v>0.61000000000200005</v>
      </c>
    </row>
    <row r="412" spans="2:5" x14ac:dyDescent="0.25">
      <c r="B412" s="41"/>
      <c r="C412" s="41"/>
      <c r="D412" s="41">
        <v>0.50833333333499997</v>
      </c>
      <c r="E412" s="41">
        <v>0.50848613369600004</v>
      </c>
    </row>
    <row r="413" spans="2:5" x14ac:dyDescent="0.25">
      <c r="B413" s="41"/>
      <c r="C413" s="41"/>
      <c r="D413" s="41">
        <v>0.50833333333499997</v>
      </c>
      <c r="E413" s="41">
        <v>0.61000000000200005</v>
      </c>
    </row>
    <row r="414" spans="2:5" x14ac:dyDescent="0.25">
      <c r="B414" s="41"/>
      <c r="C414" s="41"/>
      <c r="D414" s="41">
        <v>0.50833333333499997</v>
      </c>
      <c r="E414" s="41">
        <v>0.50833333333499997</v>
      </c>
    </row>
    <row r="415" spans="2:5" x14ac:dyDescent="0.25">
      <c r="B415" s="41"/>
      <c r="C415" s="41"/>
      <c r="D415" s="41">
        <v>0.50952910697999998</v>
      </c>
      <c r="E415" s="41">
        <v>0.406666666668</v>
      </c>
    </row>
    <row r="416" spans="2:5" x14ac:dyDescent="0.25">
      <c r="B416" s="41"/>
      <c r="C416" s="41"/>
      <c r="D416" s="41">
        <v>0.408268208114</v>
      </c>
      <c r="E416" s="41">
        <v>0.61000000000200005</v>
      </c>
    </row>
    <row r="417" spans="2:5" x14ac:dyDescent="0.25">
      <c r="B417" s="41"/>
      <c r="C417" s="41"/>
      <c r="D417" s="41">
        <v>0.71190446809700003</v>
      </c>
      <c r="E417" s="41">
        <v>0.61000000000200005</v>
      </c>
    </row>
    <row r="418" spans="2:5" x14ac:dyDescent="0.25">
      <c r="B418" s="41"/>
      <c r="C418" s="41"/>
      <c r="D418" s="41">
        <v>0.61093188447400004</v>
      </c>
      <c r="E418" s="41">
        <v>0.50833333333499997</v>
      </c>
    </row>
    <row r="419" spans="2:5" x14ac:dyDescent="0.25">
      <c r="B419" s="41"/>
      <c r="C419" s="41"/>
      <c r="D419" s="41">
        <v>0.61000000000200005</v>
      </c>
      <c r="E419" s="41">
        <v>0.61079816344399995</v>
      </c>
    </row>
    <row r="420" spans="2:5" x14ac:dyDescent="0.25">
      <c r="B420" s="41"/>
      <c r="C420" s="41"/>
      <c r="D420" s="41">
        <v>0.50833333333499997</v>
      </c>
      <c r="E420" s="41">
        <v>0.50979795312999998</v>
      </c>
    </row>
    <row r="421" spans="2:5" x14ac:dyDescent="0.25">
      <c r="B421" s="41"/>
      <c r="C421" s="41"/>
      <c r="D421" s="41">
        <v>0.50833333333499997</v>
      </c>
      <c r="E421" s="41">
        <v>0.61000000000200005</v>
      </c>
    </row>
    <row r="422" spans="2:5" x14ac:dyDescent="0.25">
      <c r="B422" s="41"/>
      <c r="C422" s="41"/>
      <c r="D422" s="41">
        <v>0.61081644386800005</v>
      </c>
      <c r="E422" s="41">
        <v>0.61108046307499997</v>
      </c>
    </row>
    <row r="423" spans="2:5" x14ac:dyDescent="0.25">
      <c r="B423" s="41"/>
      <c r="C423" s="41"/>
      <c r="D423" s="41">
        <v>0.50917150843000003</v>
      </c>
      <c r="E423" s="41">
        <v>0.406666666668</v>
      </c>
    </row>
    <row r="424" spans="2:5" x14ac:dyDescent="0.25">
      <c r="B424" s="41"/>
      <c r="C424" s="41"/>
      <c r="D424" s="41">
        <v>0.61000000000200005</v>
      </c>
      <c r="E424" s="41">
        <v>0.61000000000200005</v>
      </c>
    </row>
    <row r="425" spans="2:5" x14ac:dyDescent="0.25">
      <c r="B425" s="41"/>
      <c r="C425" s="41"/>
      <c r="D425" s="41">
        <v>0.50833333333499997</v>
      </c>
      <c r="E425" s="41">
        <v>0.50833333333499997</v>
      </c>
    </row>
    <row r="426" spans="2:5" x14ac:dyDescent="0.25">
      <c r="B426" s="41"/>
      <c r="C426" s="41"/>
      <c r="D426" s="41">
        <v>0.61163589533200002</v>
      </c>
      <c r="E426" s="41">
        <v>0.50833333333499997</v>
      </c>
    </row>
    <row r="427" spans="2:5" x14ac:dyDescent="0.25">
      <c r="B427" s="41"/>
      <c r="C427" s="41"/>
      <c r="D427" s="41">
        <v>0.61000000000200005</v>
      </c>
      <c r="E427" s="41">
        <v>0.50833333333499997</v>
      </c>
    </row>
    <row r="428" spans="2:5" x14ac:dyDescent="0.25">
      <c r="B428" s="41"/>
      <c r="C428" s="41"/>
      <c r="D428" s="41">
        <v>0.61000000000200005</v>
      </c>
      <c r="E428" s="41">
        <v>0.61000000000200005</v>
      </c>
    </row>
    <row r="429" spans="2:5" x14ac:dyDescent="0.25">
      <c r="B429" s="41"/>
      <c r="C429" s="41"/>
      <c r="D429" s="41">
        <v>0.61000000000200005</v>
      </c>
      <c r="E429" s="41">
        <v>0.50966026272700005</v>
      </c>
    </row>
    <row r="430" spans="2:5" x14ac:dyDescent="0.25">
      <c r="B430" s="41"/>
      <c r="C430" s="41"/>
      <c r="D430" s="41">
        <v>0.50833333333499997</v>
      </c>
      <c r="E430" s="41">
        <v>0.61000000000200005</v>
      </c>
    </row>
    <row r="431" spans="2:5" x14ac:dyDescent="0.25">
      <c r="B431" s="41"/>
      <c r="C431" s="41"/>
      <c r="D431" s="41">
        <v>0.50833333333499997</v>
      </c>
      <c r="E431" s="41">
        <v>0.61047535315799994</v>
      </c>
    </row>
    <row r="432" spans="2:5" x14ac:dyDescent="0.25">
      <c r="B432" s="41"/>
      <c r="C432" s="41"/>
      <c r="D432" s="41">
        <v>0.61000000000400001</v>
      </c>
      <c r="E432" s="41">
        <v>0.71281517157100005</v>
      </c>
    </row>
    <row r="433" spans="2:5" x14ac:dyDescent="0.25">
      <c r="B433" s="41"/>
      <c r="C433" s="41"/>
      <c r="D433" s="41">
        <v>0.406666666668</v>
      </c>
      <c r="E433" s="41">
        <v>0.61000000000200005</v>
      </c>
    </row>
    <row r="434" spans="2:5" x14ac:dyDescent="0.25">
      <c r="B434" s="41"/>
      <c r="C434" s="41"/>
      <c r="D434" s="41">
        <v>0.61000000000200005</v>
      </c>
      <c r="E434" s="41">
        <v>0.50833333333499997</v>
      </c>
    </row>
    <row r="435" spans="2:5" x14ac:dyDescent="0.25">
      <c r="B435" s="41"/>
      <c r="C435" s="41"/>
      <c r="D435" s="41">
        <v>0.61000000000200005</v>
      </c>
      <c r="E435" s="41">
        <v>0.50833333333499997</v>
      </c>
    </row>
    <row r="436" spans="2:5" x14ac:dyDescent="0.25">
      <c r="B436" s="41"/>
      <c r="C436" s="41"/>
      <c r="D436" s="41">
        <v>0.71166666666900003</v>
      </c>
      <c r="E436" s="41">
        <v>0.50981307166400003</v>
      </c>
    </row>
    <row r="437" spans="2:5" x14ac:dyDescent="0.25">
      <c r="B437" s="41"/>
      <c r="C437" s="41"/>
      <c r="D437" s="41">
        <v>0.30500000000100003</v>
      </c>
      <c r="E437" s="41">
        <v>0.61000000000200005</v>
      </c>
    </row>
    <row r="438" spans="2:5" x14ac:dyDescent="0.25">
      <c r="B438" s="41"/>
      <c r="C438" s="41"/>
      <c r="D438" s="41">
        <v>0.50833333333499997</v>
      </c>
      <c r="E438" s="41">
        <v>0.61000000000200005</v>
      </c>
    </row>
    <row r="439" spans="2:5" x14ac:dyDescent="0.25">
      <c r="B439" s="41"/>
      <c r="C439" s="41"/>
      <c r="D439" s="41">
        <v>0.406666666668</v>
      </c>
      <c r="E439" s="41">
        <v>0.61000000000200005</v>
      </c>
    </row>
    <row r="440" spans="2:5" x14ac:dyDescent="0.25">
      <c r="B440" s="41"/>
      <c r="C440" s="41"/>
      <c r="D440" s="41">
        <v>0.71166666666900003</v>
      </c>
      <c r="E440" s="41">
        <v>0.50833333333499997</v>
      </c>
    </row>
    <row r="441" spans="2:5" x14ac:dyDescent="0.25">
      <c r="B441" s="41"/>
      <c r="C441" s="41"/>
      <c r="D441" s="41">
        <v>0.50833333333499997</v>
      </c>
      <c r="E441" s="41">
        <v>0.71166666666900003</v>
      </c>
    </row>
    <row r="442" spans="2:5" x14ac:dyDescent="0.25">
      <c r="B442" s="41"/>
      <c r="C442" s="41"/>
      <c r="D442" s="41">
        <v>0.50833333333499997</v>
      </c>
      <c r="E442" s="41">
        <v>0.61000000000200005</v>
      </c>
    </row>
    <row r="443" spans="2:5" x14ac:dyDescent="0.25">
      <c r="B443" s="41"/>
      <c r="C443" s="41"/>
      <c r="D443" s="41">
        <v>0.50833333333499997</v>
      </c>
      <c r="E443" s="41">
        <v>0.61136885821999998</v>
      </c>
    </row>
    <row r="444" spans="2:5" x14ac:dyDescent="0.25">
      <c r="B444" s="41"/>
      <c r="C444" s="41"/>
      <c r="D444" s="41">
        <v>0.81333333333799995</v>
      </c>
      <c r="E444" s="41">
        <v>0.50833333333499997</v>
      </c>
    </row>
    <row r="445" spans="2:5" x14ac:dyDescent="0.25">
      <c r="B445" s="41"/>
      <c r="C445" s="41"/>
      <c r="D445" s="41">
        <v>0.61132317225599997</v>
      </c>
      <c r="E445" s="41">
        <v>0.61000000000200005</v>
      </c>
    </row>
    <row r="446" spans="2:5" x14ac:dyDescent="0.25">
      <c r="B446" s="41"/>
      <c r="C446" s="41"/>
      <c r="D446" s="41">
        <v>0.61000000000200005</v>
      </c>
      <c r="E446" s="41">
        <v>0.61025886490199999</v>
      </c>
    </row>
    <row r="447" spans="2:5" x14ac:dyDescent="0.25">
      <c r="B447" s="41"/>
      <c r="C447" s="41"/>
      <c r="D447" s="41">
        <v>0.61000000000200005</v>
      </c>
      <c r="E447" s="41">
        <v>0.61000000000200005</v>
      </c>
    </row>
    <row r="448" spans="2:5" x14ac:dyDescent="0.25">
      <c r="B448" s="41"/>
      <c r="C448" s="41"/>
      <c r="D448" s="41">
        <v>0.50847400605100002</v>
      </c>
      <c r="E448" s="41">
        <v>0.50833333333499997</v>
      </c>
    </row>
    <row r="449" spans="2:5" x14ac:dyDescent="0.25">
      <c r="B449" s="41"/>
      <c r="C449" s="41"/>
      <c r="D449" s="41">
        <v>0.61000000000200005</v>
      </c>
      <c r="E449" s="41">
        <v>0.61028753869999997</v>
      </c>
    </row>
    <row r="450" spans="2:5" x14ac:dyDescent="0.25">
      <c r="B450" s="41"/>
      <c r="C450" s="41"/>
      <c r="D450" s="41">
        <v>0.50833333333499997</v>
      </c>
      <c r="E450" s="41">
        <v>0.50833333333499997</v>
      </c>
    </row>
    <row r="451" spans="2:5" x14ac:dyDescent="0.25">
      <c r="B451" s="41"/>
      <c r="C451" s="41"/>
      <c r="D451" s="41">
        <v>0.50833333333499997</v>
      </c>
      <c r="E451" s="41">
        <v>0.406666666668</v>
      </c>
    </row>
    <row r="452" spans="2:5" x14ac:dyDescent="0.25">
      <c r="B452" s="41"/>
      <c r="C452" s="41"/>
      <c r="D452" s="41">
        <v>0.61000000000200005</v>
      </c>
      <c r="E452" s="41">
        <v>0.51051371511099997</v>
      </c>
    </row>
    <row r="453" spans="2:5" x14ac:dyDescent="0.25">
      <c r="B453" s="41"/>
      <c r="C453" s="41"/>
      <c r="D453" s="41">
        <v>0.50937601620899997</v>
      </c>
      <c r="E453" s="41">
        <v>0.61000000000200005</v>
      </c>
    </row>
    <row r="454" spans="2:5" x14ac:dyDescent="0.25">
      <c r="B454" s="41"/>
      <c r="C454" s="41"/>
      <c r="D454" s="41">
        <v>0.50933539585300003</v>
      </c>
      <c r="E454" s="41">
        <v>0.61000000000200005</v>
      </c>
    </row>
    <row r="455" spans="2:5" x14ac:dyDescent="0.25">
      <c r="B455" s="41"/>
      <c r="C455" s="41"/>
      <c r="D455" s="41">
        <v>0.406666666668</v>
      </c>
      <c r="E455" s="41">
        <v>0.50833333333499997</v>
      </c>
    </row>
    <row r="456" spans="2:5" x14ac:dyDescent="0.25">
      <c r="B456" s="41"/>
      <c r="C456" s="41"/>
      <c r="D456" s="41">
        <v>0.71273018692099999</v>
      </c>
      <c r="E456" s="41">
        <v>0.61000000000200005</v>
      </c>
    </row>
    <row r="457" spans="2:5" x14ac:dyDescent="0.25">
      <c r="B457" s="41"/>
      <c r="C457" s="41"/>
      <c r="D457" s="41">
        <v>0.50833333333499997</v>
      </c>
      <c r="E457" s="41">
        <v>0.61153746690599997</v>
      </c>
    </row>
    <row r="458" spans="2:5" x14ac:dyDescent="0.25">
      <c r="B458" s="41"/>
      <c r="C458" s="41"/>
      <c r="D458" s="41">
        <v>0.61000000000200005</v>
      </c>
      <c r="E458" s="41">
        <v>0.50931682127900002</v>
      </c>
    </row>
    <row r="459" spans="2:5" x14ac:dyDescent="0.25">
      <c r="B459" s="41"/>
      <c r="C459" s="41"/>
      <c r="D459" s="41">
        <v>0.61010840005800004</v>
      </c>
      <c r="E459" s="41">
        <v>0.61000000000200005</v>
      </c>
    </row>
    <row r="460" spans="2:5" x14ac:dyDescent="0.25">
      <c r="B460" s="41"/>
      <c r="C460" s="41"/>
      <c r="D460" s="41">
        <v>0.61000000000200005</v>
      </c>
      <c r="E460" s="41">
        <v>0.50833333333499997</v>
      </c>
    </row>
    <row r="461" spans="2:5" x14ac:dyDescent="0.25">
      <c r="B461" s="41"/>
      <c r="C461" s="41"/>
      <c r="D461" s="41">
        <v>0.71308803933200005</v>
      </c>
      <c r="E461" s="41">
        <v>0.50833333333499997</v>
      </c>
    </row>
    <row r="462" spans="2:5" x14ac:dyDescent="0.25">
      <c r="B462" s="41"/>
      <c r="C462" s="41"/>
      <c r="D462" s="41">
        <v>0.71166666666900003</v>
      </c>
      <c r="E462" s="41">
        <v>0.61000000000200005</v>
      </c>
    </row>
    <row r="463" spans="2:5" x14ac:dyDescent="0.25">
      <c r="B463" s="41"/>
      <c r="C463" s="41"/>
      <c r="D463" s="41">
        <v>0.50833333333499997</v>
      </c>
      <c r="E463" s="41">
        <v>0.61000000000200005</v>
      </c>
    </row>
    <row r="464" spans="2:5" x14ac:dyDescent="0.25">
      <c r="B464" s="41"/>
      <c r="C464" s="41"/>
      <c r="D464" s="41">
        <v>0.61095910662099995</v>
      </c>
      <c r="E464" s="41">
        <v>0.61000000000200005</v>
      </c>
    </row>
    <row r="465" spans="2:5" x14ac:dyDescent="0.25">
      <c r="B465" s="41"/>
      <c r="C465" s="41"/>
      <c r="D465" s="41">
        <v>0.50945232501000004</v>
      </c>
      <c r="E465" s="41">
        <v>0.406666666668</v>
      </c>
    </row>
    <row r="466" spans="2:5" x14ac:dyDescent="0.25">
      <c r="B466" s="41"/>
      <c r="C466" s="41"/>
      <c r="D466" s="41">
        <v>0.406666666668</v>
      </c>
      <c r="E466" s="41">
        <v>0.61000000000200005</v>
      </c>
    </row>
    <row r="467" spans="2:5" x14ac:dyDescent="0.25">
      <c r="B467" s="41"/>
      <c r="C467" s="41"/>
      <c r="D467" s="41">
        <v>0.50833333333499997</v>
      </c>
      <c r="E467" s="41">
        <v>0.71166666666900003</v>
      </c>
    </row>
    <row r="468" spans="2:5" x14ac:dyDescent="0.25">
      <c r="B468" s="41"/>
      <c r="C468" s="41"/>
      <c r="D468" s="41">
        <v>0.50944094196400003</v>
      </c>
      <c r="E468" s="41">
        <v>0.61000000000200005</v>
      </c>
    </row>
    <row r="469" spans="2:5" x14ac:dyDescent="0.25">
      <c r="B469" s="41"/>
      <c r="C469" s="41"/>
      <c r="D469" s="41">
        <v>0.406666666668</v>
      </c>
      <c r="E469" s="41">
        <v>0.61000000000200005</v>
      </c>
    </row>
    <row r="470" spans="2:5" x14ac:dyDescent="0.25">
      <c r="B470" s="41"/>
      <c r="C470" s="41"/>
      <c r="D470" s="41">
        <v>0.61000000000200005</v>
      </c>
      <c r="E470" s="41">
        <v>0.61000000000200005</v>
      </c>
    </row>
    <row r="471" spans="2:5" x14ac:dyDescent="0.25">
      <c r="B471" s="41"/>
      <c r="C471" s="41"/>
      <c r="D471" s="41">
        <v>0.71166666666900003</v>
      </c>
      <c r="E471" s="41">
        <v>0.61000000000200005</v>
      </c>
    </row>
    <row r="472" spans="2:5" x14ac:dyDescent="0.25">
      <c r="B472" s="41"/>
      <c r="C472" s="41"/>
      <c r="D472" s="41">
        <v>0.50833333333499997</v>
      </c>
      <c r="E472" s="41">
        <v>0.50833333333499997</v>
      </c>
    </row>
    <row r="473" spans="2:5" x14ac:dyDescent="0.25">
      <c r="B473" s="41"/>
      <c r="C473" s="41"/>
      <c r="D473" s="41">
        <v>0.71166666666900003</v>
      </c>
      <c r="E473" s="41">
        <v>0.51025911455499995</v>
      </c>
    </row>
    <row r="474" spans="2:5" x14ac:dyDescent="0.25">
      <c r="B474" s="41"/>
      <c r="C474" s="41"/>
      <c r="D474" s="41">
        <v>0.61067716740400002</v>
      </c>
      <c r="E474" s="41">
        <v>0.61000000000200005</v>
      </c>
    </row>
    <row r="475" spans="2:5" x14ac:dyDescent="0.25">
      <c r="B475" s="41"/>
      <c r="C475" s="41"/>
      <c r="D475" s="41">
        <v>0.50833333333499997</v>
      </c>
      <c r="E475" s="41">
        <v>0.30500000000100003</v>
      </c>
    </row>
    <row r="476" spans="2:5" x14ac:dyDescent="0.25">
      <c r="B476" s="41"/>
      <c r="C476" s="41"/>
      <c r="D476" s="41">
        <v>0.61000000000200005</v>
      </c>
      <c r="E476" s="41">
        <v>0.406666666668</v>
      </c>
    </row>
    <row r="477" spans="2:5" x14ac:dyDescent="0.25">
      <c r="B477" s="41"/>
      <c r="C477" s="41"/>
      <c r="D477" s="41">
        <v>0.61000000000200005</v>
      </c>
      <c r="E477" s="41">
        <v>0.61000000000200005</v>
      </c>
    </row>
    <row r="478" spans="2:5" x14ac:dyDescent="0.25">
      <c r="B478" s="41"/>
      <c r="C478" s="41"/>
      <c r="D478" s="41">
        <v>0.61000000000200005</v>
      </c>
      <c r="E478" s="41">
        <v>0.61000000000200005</v>
      </c>
    </row>
    <row r="479" spans="2:5" x14ac:dyDescent="0.25">
      <c r="B479" s="41"/>
      <c r="C479" s="41"/>
      <c r="D479" s="41">
        <v>0.406666666668</v>
      </c>
      <c r="E479" s="41">
        <v>0.61106290585400003</v>
      </c>
    </row>
    <row r="480" spans="2:5" x14ac:dyDescent="0.25">
      <c r="B480" s="41"/>
      <c r="C480" s="41"/>
      <c r="D480" s="41">
        <v>0.50833333333499997</v>
      </c>
      <c r="E480" s="41">
        <v>0.61000000000200005</v>
      </c>
    </row>
    <row r="481" spans="2:5" x14ac:dyDescent="0.25">
      <c r="B481" s="41"/>
      <c r="C481" s="41"/>
      <c r="D481" s="41">
        <v>0.61000000000200005</v>
      </c>
      <c r="E481" s="41">
        <v>0.50833333333499997</v>
      </c>
    </row>
    <row r="482" spans="2:5" x14ac:dyDescent="0.25">
      <c r="B482" s="41"/>
      <c r="C482" s="41"/>
      <c r="D482" s="41">
        <v>0.71200983219299996</v>
      </c>
      <c r="E482" s="41">
        <v>0.50833333333499997</v>
      </c>
    </row>
    <row r="483" spans="2:5" x14ac:dyDescent="0.25">
      <c r="B483" s="41"/>
      <c r="C483" s="41"/>
      <c r="D483" s="41">
        <v>0.61145582868100001</v>
      </c>
      <c r="E483" s="41">
        <v>0.61000000000400001</v>
      </c>
    </row>
    <row r="484" spans="2:5" x14ac:dyDescent="0.25">
      <c r="B484" s="41"/>
      <c r="C484" s="41"/>
      <c r="D484" s="41">
        <v>0.71166666666900003</v>
      </c>
      <c r="E484" s="41">
        <v>0.50833333333499997</v>
      </c>
    </row>
    <row r="485" spans="2:5" x14ac:dyDescent="0.25">
      <c r="B485" s="41"/>
      <c r="C485" s="41"/>
      <c r="D485" s="41">
        <v>0.50833333333499997</v>
      </c>
      <c r="E485" s="41">
        <v>0.61116423667200004</v>
      </c>
    </row>
    <row r="486" spans="2:5" x14ac:dyDescent="0.25">
      <c r="B486" s="41"/>
      <c r="C486" s="41"/>
      <c r="D486" s="41">
        <v>0.61000000000200005</v>
      </c>
      <c r="E486" s="41">
        <v>0.50995628615099997</v>
      </c>
    </row>
    <row r="487" spans="2:5" x14ac:dyDescent="0.25">
      <c r="B487" s="41"/>
      <c r="C487" s="41"/>
      <c r="D487" s="41">
        <v>0.406666666668</v>
      </c>
      <c r="E487" s="41">
        <v>0.61000000000200005</v>
      </c>
    </row>
    <row r="488" spans="2:5" x14ac:dyDescent="0.25">
      <c r="B488" s="41"/>
      <c r="C488" s="41"/>
      <c r="D488" s="41">
        <v>0.50833333333499997</v>
      </c>
      <c r="E488" s="41">
        <v>0.61000000000200005</v>
      </c>
    </row>
    <row r="489" spans="2:5" x14ac:dyDescent="0.25">
      <c r="B489" s="41"/>
      <c r="C489" s="41"/>
      <c r="D489" s="41">
        <v>0.50833333333499997</v>
      </c>
      <c r="E489" s="41">
        <v>0.61154991761499999</v>
      </c>
    </row>
    <row r="490" spans="2:5" x14ac:dyDescent="0.25">
      <c r="B490" s="41"/>
      <c r="C490" s="41"/>
      <c r="D490" s="41">
        <v>0.61000000000200005</v>
      </c>
      <c r="E490" s="41">
        <v>0.71166666666900003</v>
      </c>
    </row>
    <row r="491" spans="2:5" x14ac:dyDescent="0.25">
      <c r="B491" s="41"/>
      <c r="C491" s="41"/>
      <c r="D491" s="41">
        <v>0.61000000000200005</v>
      </c>
      <c r="E491" s="41">
        <v>0.50833333333499997</v>
      </c>
    </row>
    <row r="492" spans="2:5" x14ac:dyDescent="0.25">
      <c r="B492" s="41"/>
      <c r="C492" s="41"/>
      <c r="D492" s="41">
        <v>0.61000000000200005</v>
      </c>
      <c r="E492" s="41">
        <v>0.71300193414299995</v>
      </c>
    </row>
    <row r="493" spans="2:5" x14ac:dyDescent="0.25">
      <c r="B493" s="41"/>
      <c r="C493" s="41"/>
      <c r="D493" s="41">
        <v>0.406666666668</v>
      </c>
      <c r="E493" s="41">
        <v>0.61000000000200005</v>
      </c>
    </row>
    <row r="494" spans="2:5" x14ac:dyDescent="0.25">
      <c r="B494" s="41"/>
      <c r="C494" s="41"/>
      <c r="D494" s="41">
        <v>0.50833333333499997</v>
      </c>
      <c r="E494" s="41">
        <v>0.406666666668</v>
      </c>
    </row>
    <row r="495" spans="2:5" x14ac:dyDescent="0.25">
      <c r="B495" s="41"/>
      <c r="C495" s="41"/>
      <c r="D495" s="41">
        <v>0.71272808141199995</v>
      </c>
      <c r="E495" s="41">
        <v>0.61000000000200005</v>
      </c>
    </row>
    <row r="496" spans="2:5" x14ac:dyDescent="0.25">
      <c r="B496" s="41"/>
      <c r="C496" s="41"/>
      <c r="D496" s="41">
        <v>0.61166162424299997</v>
      </c>
      <c r="E496" s="41">
        <v>0.406666666668</v>
      </c>
    </row>
    <row r="497" spans="2:5" x14ac:dyDescent="0.25">
      <c r="B497" s="41"/>
      <c r="C497" s="41"/>
      <c r="D497" s="41">
        <v>0.61000000000200005</v>
      </c>
      <c r="E497" s="41">
        <v>0.51025138398500003</v>
      </c>
    </row>
    <row r="498" spans="2:5" x14ac:dyDescent="0.25">
      <c r="B498" s="41"/>
      <c r="C498" s="41"/>
      <c r="D498" s="41">
        <v>0.50833333333499997</v>
      </c>
      <c r="E498" s="41">
        <v>0.50833333333499997</v>
      </c>
    </row>
    <row r="499" spans="2:5" x14ac:dyDescent="0.25">
      <c r="B499" s="41"/>
      <c r="C499" s="41"/>
      <c r="D499" s="41">
        <v>0.61000000000200005</v>
      </c>
      <c r="E499" s="41">
        <v>0.61070206455599996</v>
      </c>
    </row>
    <row r="500" spans="2:5" x14ac:dyDescent="0.25">
      <c r="B500" s="41"/>
      <c r="C500" s="41"/>
      <c r="D500" s="41">
        <v>0.50897732586800004</v>
      </c>
      <c r="E500" s="41">
        <v>0.81333333333799995</v>
      </c>
    </row>
    <row r="501" spans="2:5" x14ac:dyDescent="0.25">
      <c r="B501" s="41"/>
      <c r="C501" s="41"/>
      <c r="D501" s="41">
        <v>0.61138149526200003</v>
      </c>
      <c r="E501" s="41">
        <v>0.50833333333499997</v>
      </c>
    </row>
    <row r="502" spans="2:5" x14ac:dyDescent="0.25">
      <c r="B502" s="41"/>
      <c r="C502" s="41"/>
      <c r="D502" s="41">
        <v>0.71166666666900003</v>
      </c>
      <c r="E502" s="41">
        <v>0.40683664853500001</v>
      </c>
    </row>
    <row r="503" spans="2:5" x14ac:dyDescent="0.25">
      <c r="B503" s="41"/>
      <c r="C503" s="41"/>
      <c r="D503" s="41">
        <v>0.406666666668</v>
      </c>
      <c r="E503" s="41">
        <v>0.610166784011</v>
      </c>
    </row>
    <row r="504" spans="2:5" x14ac:dyDescent="0.25">
      <c r="B504" s="41"/>
      <c r="C504" s="41"/>
      <c r="D504" s="41">
        <v>0.61000000000200005</v>
      </c>
      <c r="E504" s="41">
        <v>0.50833333333499997</v>
      </c>
    </row>
    <row r="505" spans="2:5" x14ac:dyDescent="0.25">
      <c r="B505" s="41"/>
      <c r="C505" s="41"/>
      <c r="D505" s="41">
        <v>0.40751315919800002</v>
      </c>
      <c r="E505" s="41">
        <v>0.50833333333499997</v>
      </c>
    </row>
    <row r="506" spans="2:5" x14ac:dyDescent="0.25">
      <c r="B506" s="41"/>
      <c r="C506" s="41"/>
      <c r="D506" s="41">
        <v>0.50833333333499997</v>
      </c>
      <c r="E506" s="41">
        <v>0.61000000000200005</v>
      </c>
    </row>
    <row r="507" spans="2:5" x14ac:dyDescent="0.25">
      <c r="B507" s="41"/>
      <c r="C507" s="41"/>
      <c r="D507" s="41">
        <v>0.61000000000200005</v>
      </c>
      <c r="E507" s="41">
        <v>0.61000000000200005</v>
      </c>
    </row>
    <row r="508" spans="2:5" x14ac:dyDescent="0.25">
      <c r="B508" s="41"/>
      <c r="C508" s="41"/>
      <c r="D508" s="41">
        <v>0.61000000000200005</v>
      </c>
      <c r="E508" s="41">
        <v>0.61114701435200003</v>
      </c>
    </row>
    <row r="509" spans="2:5" x14ac:dyDescent="0.25">
      <c r="B509" s="41"/>
      <c r="C509" s="41"/>
      <c r="D509" s="41">
        <v>0.50833333333499997</v>
      </c>
      <c r="E509" s="41">
        <v>0.50833333333499997</v>
      </c>
    </row>
    <row r="510" spans="2:5" x14ac:dyDescent="0.25">
      <c r="B510" s="41"/>
      <c r="C510" s="41"/>
      <c r="D510" s="41">
        <v>0.61000000000200005</v>
      </c>
      <c r="E510" s="41">
        <v>0.50974705449000002</v>
      </c>
    </row>
    <row r="511" spans="2:5" x14ac:dyDescent="0.25">
      <c r="B511" s="41"/>
      <c r="C511" s="41"/>
      <c r="D511" s="41">
        <v>0.61088485512599999</v>
      </c>
      <c r="E511" s="41">
        <v>0.50912188050499996</v>
      </c>
    </row>
    <row r="512" spans="2:5" x14ac:dyDescent="0.25">
      <c r="B512" s="41"/>
      <c r="C512" s="41"/>
      <c r="D512" s="41">
        <v>0.51059538530299997</v>
      </c>
      <c r="E512" s="41">
        <v>0.50833333333499997</v>
      </c>
    </row>
    <row r="513" spans="2:5" x14ac:dyDescent="0.25">
      <c r="B513" s="41"/>
      <c r="C513" s="41"/>
      <c r="D513" s="41">
        <v>0.30500000000100003</v>
      </c>
      <c r="E513" s="41">
        <v>0.406666666668</v>
      </c>
    </row>
    <row r="514" spans="2:5" x14ac:dyDescent="0.25">
      <c r="B514" s="41"/>
      <c r="C514" s="41"/>
      <c r="D514" s="41">
        <v>0.612471372924</v>
      </c>
      <c r="E514" s="41">
        <v>0.50833333333700004</v>
      </c>
    </row>
    <row r="515" spans="2:5" x14ac:dyDescent="0.25">
      <c r="B515" s="41"/>
      <c r="C515" s="41"/>
      <c r="D515" s="41">
        <v>0.61000000000200005</v>
      </c>
      <c r="E515" s="41">
        <v>0.71166666666900003</v>
      </c>
    </row>
    <row r="516" spans="2:5" x14ac:dyDescent="0.25">
      <c r="B516" s="41"/>
      <c r="C516" s="41"/>
      <c r="D516" s="41">
        <v>0.61000000000200005</v>
      </c>
      <c r="E516" s="41">
        <v>0.50833333333499997</v>
      </c>
    </row>
    <row r="517" spans="2:5" x14ac:dyDescent="0.25">
      <c r="B517" s="41"/>
      <c r="C517" s="41"/>
      <c r="D517" s="41">
        <v>0.51000000000400003</v>
      </c>
      <c r="E517" s="41">
        <v>0.50833333333499997</v>
      </c>
    </row>
    <row r="518" spans="2:5" x14ac:dyDescent="0.25">
      <c r="B518" s="41"/>
      <c r="C518" s="41"/>
      <c r="D518" s="41">
        <v>0.50997289122800005</v>
      </c>
      <c r="E518" s="41">
        <v>0.50997065182900003</v>
      </c>
    </row>
    <row r="519" spans="2:5" x14ac:dyDescent="0.25">
      <c r="B519" s="41"/>
      <c r="C519" s="41"/>
      <c r="D519" s="41">
        <v>0.71196768550900003</v>
      </c>
      <c r="E519" s="41">
        <v>0.71265193305300001</v>
      </c>
    </row>
    <row r="520" spans="2:5" x14ac:dyDescent="0.25">
      <c r="B520" s="41"/>
      <c r="C520" s="41"/>
      <c r="D520" s="41">
        <v>0.61000000000200005</v>
      </c>
      <c r="E520" s="41">
        <v>0.50833333333499997</v>
      </c>
    </row>
    <row r="521" spans="2:5" x14ac:dyDescent="0.25">
      <c r="B521" s="41"/>
      <c r="C521" s="41"/>
      <c r="D521" s="41">
        <v>0.50833333333499997</v>
      </c>
      <c r="E521" s="41">
        <v>0.61001760621300005</v>
      </c>
    </row>
    <row r="522" spans="2:5" x14ac:dyDescent="0.25">
      <c r="B522" s="41"/>
      <c r="C522" s="41"/>
      <c r="D522" s="41">
        <v>0.611479530938</v>
      </c>
      <c r="E522" s="41">
        <v>0.71239380382399997</v>
      </c>
    </row>
    <row r="523" spans="2:5" x14ac:dyDescent="0.25">
      <c r="B523" s="41"/>
      <c r="C523" s="41"/>
      <c r="D523" s="41">
        <v>0.61000000000200005</v>
      </c>
      <c r="E523" s="41">
        <v>0.61000000000200005</v>
      </c>
    </row>
    <row r="524" spans="2:5" x14ac:dyDescent="0.25">
      <c r="B524" s="41"/>
      <c r="C524" s="41"/>
      <c r="D524" s="41">
        <v>0.61000000000200005</v>
      </c>
      <c r="E524" s="41">
        <v>0.50833333333499997</v>
      </c>
    </row>
    <row r="525" spans="2:5" x14ac:dyDescent="0.25">
      <c r="B525" s="41"/>
      <c r="C525" s="41"/>
      <c r="D525" s="41">
        <v>0.50833333333499997</v>
      </c>
      <c r="E525" s="41">
        <v>0.61101573438900003</v>
      </c>
    </row>
    <row r="526" spans="2:5" x14ac:dyDescent="0.25">
      <c r="B526" s="41"/>
      <c r="C526" s="41"/>
      <c r="D526" s="41">
        <v>0.50833333333499997</v>
      </c>
      <c r="E526" s="41">
        <v>0.50833333333499997</v>
      </c>
    </row>
    <row r="527" spans="2:5" x14ac:dyDescent="0.25">
      <c r="B527" s="41"/>
      <c r="C527" s="41"/>
      <c r="D527" s="41">
        <v>0.61000000000200005</v>
      </c>
      <c r="E527" s="41">
        <v>0.61400344973499998</v>
      </c>
    </row>
    <row r="528" spans="2:5" x14ac:dyDescent="0.25">
      <c r="B528" s="41"/>
      <c r="C528" s="41"/>
      <c r="D528" s="41">
        <v>0.61000000000200005</v>
      </c>
      <c r="E528" s="41">
        <v>0.50973255907799997</v>
      </c>
    </row>
    <row r="529" spans="2:5" x14ac:dyDescent="0.25">
      <c r="B529" s="41"/>
      <c r="C529" s="41"/>
      <c r="D529" s="41">
        <v>0.61130394069799998</v>
      </c>
      <c r="E529" s="41">
        <v>0.61137988294900003</v>
      </c>
    </row>
    <row r="530" spans="2:5" x14ac:dyDescent="0.25">
      <c r="B530" s="41"/>
      <c r="C530" s="41"/>
      <c r="D530" s="41">
        <v>0.61000000000200005</v>
      </c>
      <c r="E530" s="41">
        <v>0.61000000000200005</v>
      </c>
    </row>
    <row r="531" spans="2:5" x14ac:dyDescent="0.25">
      <c r="B531" s="41"/>
      <c r="C531" s="41"/>
      <c r="D531" s="41">
        <v>0.408333333337</v>
      </c>
      <c r="E531" s="41">
        <v>0.61039406479299996</v>
      </c>
    </row>
    <row r="532" spans="2:5" x14ac:dyDescent="0.25">
      <c r="B532" s="41"/>
      <c r="C532" s="41"/>
      <c r="D532" s="41">
        <v>0.50833333333499997</v>
      </c>
      <c r="E532" s="41">
        <v>0.50948195768299998</v>
      </c>
    </row>
    <row r="533" spans="2:5" x14ac:dyDescent="0.25">
      <c r="B533" s="41"/>
      <c r="C533" s="41"/>
      <c r="D533" s="41">
        <v>0.406666666668</v>
      </c>
      <c r="E533" s="41">
        <v>0.61000000000200005</v>
      </c>
    </row>
    <row r="534" spans="2:5" x14ac:dyDescent="0.25">
      <c r="B534" s="41"/>
      <c r="C534" s="41"/>
      <c r="D534" s="41">
        <v>0.50833333333499997</v>
      </c>
      <c r="E534" s="41">
        <v>0.50833333333499997</v>
      </c>
    </row>
    <row r="535" spans="2:5" x14ac:dyDescent="0.25">
      <c r="B535" s="41"/>
      <c r="C535" s="41"/>
      <c r="D535" s="41">
        <v>0.50909824216999999</v>
      </c>
      <c r="E535" s="41">
        <v>0.50833333333499997</v>
      </c>
    </row>
    <row r="536" spans="2:5" x14ac:dyDescent="0.25">
      <c r="B536" s="41"/>
      <c r="C536" s="41"/>
      <c r="D536" s="41">
        <v>0.61082431667199999</v>
      </c>
      <c r="E536" s="41">
        <v>0.50843421070200001</v>
      </c>
    </row>
    <row r="537" spans="2:5" x14ac:dyDescent="0.25">
      <c r="B537" s="41"/>
      <c r="C537" s="41"/>
      <c r="D537" s="41">
        <v>0.50833333333499997</v>
      </c>
      <c r="E537" s="41">
        <v>0.71166666666900003</v>
      </c>
    </row>
    <row r="538" spans="2:5" x14ac:dyDescent="0.25">
      <c r="B538" s="41"/>
      <c r="C538" s="41"/>
      <c r="D538" s="41">
        <v>0.61000000000200005</v>
      </c>
      <c r="E538" s="41">
        <v>0.50833333333499997</v>
      </c>
    </row>
    <row r="539" spans="2:5" x14ac:dyDescent="0.25">
      <c r="B539" s="41"/>
      <c r="C539" s="41"/>
      <c r="D539" s="41">
        <v>0.406666666668</v>
      </c>
      <c r="E539" s="41">
        <v>0.61000000000200005</v>
      </c>
    </row>
    <row r="540" spans="2:5" x14ac:dyDescent="0.25">
      <c r="B540" s="41"/>
      <c r="C540" s="41"/>
      <c r="D540" s="41">
        <v>0.71166666666900003</v>
      </c>
      <c r="E540" s="41">
        <v>0.30500000000100003</v>
      </c>
    </row>
    <row r="541" spans="2:5" x14ac:dyDescent="0.25">
      <c r="B541" s="41"/>
      <c r="C541" s="41"/>
      <c r="D541" s="41">
        <v>0.508814880877</v>
      </c>
      <c r="E541" s="41">
        <v>0.61000000000200005</v>
      </c>
    </row>
    <row r="542" spans="2:5" x14ac:dyDescent="0.25">
      <c r="B542" s="41"/>
      <c r="C542" s="41"/>
      <c r="D542" s="41">
        <v>0.50833333333499997</v>
      </c>
      <c r="E542" s="41">
        <v>0.50935496493300003</v>
      </c>
    </row>
    <row r="543" spans="2:5" x14ac:dyDescent="0.25">
      <c r="B543" s="41"/>
      <c r="C543" s="41"/>
      <c r="D543" s="41">
        <v>0.61000000000400001</v>
      </c>
      <c r="E543" s="41">
        <v>0.61000000000200005</v>
      </c>
    </row>
    <row r="544" spans="2:5" x14ac:dyDescent="0.25">
      <c r="B544" s="41"/>
      <c r="C544" s="41"/>
      <c r="D544" s="41">
        <v>0.61087546070900001</v>
      </c>
      <c r="E544" s="41">
        <v>0.50833333333499997</v>
      </c>
    </row>
    <row r="545" spans="2:5" x14ac:dyDescent="0.25">
      <c r="B545" s="41"/>
      <c r="C545" s="41"/>
      <c r="D545" s="41">
        <v>0.50833333333499997</v>
      </c>
      <c r="E545" s="41">
        <v>0.61000000000200005</v>
      </c>
    </row>
    <row r="546" spans="2:5" x14ac:dyDescent="0.25">
      <c r="B546" s="41"/>
      <c r="C546" s="41"/>
      <c r="D546" s="41">
        <v>0.407522125219</v>
      </c>
      <c r="E546" s="41">
        <v>0.61000000000200005</v>
      </c>
    </row>
    <row r="547" spans="2:5" x14ac:dyDescent="0.25">
      <c r="B547" s="41"/>
      <c r="C547" s="41"/>
      <c r="D547" s="41">
        <v>0.406666666668</v>
      </c>
      <c r="E547" s="41">
        <v>0.50833333333499997</v>
      </c>
    </row>
    <row r="548" spans="2:5" x14ac:dyDescent="0.25">
      <c r="B548" s="41"/>
      <c r="C548" s="41"/>
      <c r="D548" s="41">
        <v>0.50833333333499997</v>
      </c>
      <c r="E548" s="41">
        <v>0.50833333333499997</v>
      </c>
    </row>
    <row r="549" spans="2:5" x14ac:dyDescent="0.25">
      <c r="B549" s="41"/>
      <c r="C549" s="41"/>
      <c r="D549" s="41">
        <v>0.50833333333499997</v>
      </c>
      <c r="E549" s="41">
        <v>0.61000000000200005</v>
      </c>
    </row>
    <row r="550" spans="2:5" x14ac:dyDescent="0.25">
      <c r="B550" s="41"/>
      <c r="C550" s="41"/>
      <c r="D550" s="41">
        <v>0.61000000000200005</v>
      </c>
      <c r="E550" s="41">
        <v>0.50926420462699995</v>
      </c>
    </row>
    <row r="551" spans="2:5" x14ac:dyDescent="0.25">
      <c r="B551" s="41"/>
      <c r="C551" s="41"/>
      <c r="D551" s="41">
        <v>0.61004622576</v>
      </c>
      <c r="E551" s="41">
        <v>0.61000000000200005</v>
      </c>
    </row>
    <row r="552" spans="2:5" x14ac:dyDescent="0.25">
      <c r="B552" s="41"/>
      <c r="C552" s="41"/>
      <c r="D552" s="41">
        <v>0.61160128793500002</v>
      </c>
      <c r="E552" s="41">
        <v>0.61000000000200005</v>
      </c>
    </row>
    <row r="553" spans="2:5" x14ac:dyDescent="0.25">
      <c r="B553" s="41"/>
      <c r="C553" s="41"/>
      <c r="D553" s="41">
        <v>0.406666666668</v>
      </c>
      <c r="E553" s="41">
        <v>0.50833333333499997</v>
      </c>
    </row>
    <row r="554" spans="2:5" x14ac:dyDescent="0.25">
      <c r="B554" s="41"/>
      <c r="C554" s="41"/>
      <c r="D554" s="41">
        <v>0.61000000000200005</v>
      </c>
      <c r="E554" s="41">
        <v>0.61000000000200005</v>
      </c>
    </row>
    <row r="555" spans="2:5" x14ac:dyDescent="0.25">
      <c r="B555" s="41"/>
      <c r="C555" s="41"/>
      <c r="D555" s="41">
        <v>0.50866890489200001</v>
      </c>
      <c r="E555" s="41">
        <v>0.61000000000200005</v>
      </c>
    </row>
    <row r="556" spans="2:5" x14ac:dyDescent="0.25">
      <c r="B556" s="41"/>
      <c r="C556" s="41"/>
      <c r="D556" s="41">
        <v>0.406666666668</v>
      </c>
      <c r="E556" s="41">
        <v>0.61000000000200005</v>
      </c>
    </row>
    <row r="557" spans="2:5" x14ac:dyDescent="0.25">
      <c r="B557" s="41"/>
      <c r="C557" s="41"/>
      <c r="D557" s="41">
        <v>0.61000000000200005</v>
      </c>
      <c r="E557" s="41">
        <v>0.50833333333499997</v>
      </c>
    </row>
    <row r="558" spans="2:5" x14ac:dyDescent="0.25">
      <c r="B558" s="41"/>
      <c r="C558" s="41"/>
      <c r="D558" s="41">
        <v>0.61000000000200005</v>
      </c>
      <c r="E558" s="41">
        <v>0.61000000000200005</v>
      </c>
    </row>
    <row r="559" spans="2:5" x14ac:dyDescent="0.25">
      <c r="B559" s="41"/>
      <c r="C559" s="41"/>
      <c r="D559" s="41">
        <v>0.50866187823200004</v>
      </c>
      <c r="E559" s="41">
        <v>0.61034608458899997</v>
      </c>
    </row>
    <row r="560" spans="2:5" x14ac:dyDescent="0.25">
      <c r="B560" s="41"/>
      <c r="C560" s="41"/>
      <c r="D560" s="41">
        <v>0.61000000000200005</v>
      </c>
      <c r="E560" s="41">
        <v>0.61000000000200005</v>
      </c>
    </row>
    <row r="561" spans="2:5" x14ac:dyDescent="0.25">
      <c r="B561" s="41"/>
      <c r="C561" s="41"/>
      <c r="D561" s="41">
        <v>0.61000000000200005</v>
      </c>
      <c r="E561" s="41">
        <v>0.71166666666900003</v>
      </c>
    </row>
    <row r="562" spans="2:5" x14ac:dyDescent="0.25">
      <c r="B562" s="41"/>
      <c r="C562" s="41"/>
      <c r="D562" s="41">
        <v>0.61000000000200005</v>
      </c>
      <c r="E562" s="41">
        <v>0.61000000000200005</v>
      </c>
    </row>
    <row r="563" spans="2:5" x14ac:dyDescent="0.25">
      <c r="B563" s="41"/>
      <c r="C563" s="41"/>
      <c r="D563" s="41">
        <v>0.61000000000200005</v>
      </c>
      <c r="E563" s="41">
        <v>0.61000000000200005</v>
      </c>
    </row>
    <row r="564" spans="2:5" x14ac:dyDescent="0.25">
      <c r="B564" s="41"/>
      <c r="C564" s="41"/>
      <c r="D564" s="41">
        <v>0.61000000000200005</v>
      </c>
      <c r="E564" s="41">
        <v>0.61060427738099998</v>
      </c>
    </row>
    <row r="565" spans="2:5" x14ac:dyDescent="0.25">
      <c r="B565" s="41"/>
      <c r="C565" s="41"/>
      <c r="D565" s="41">
        <v>0.61000000000200005</v>
      </c>
      <c r="E565" s="41">
        <v>0.61083579444699998</v>
      </c>
    </row>
    <row r="566" spans="2:5" x14ac:dyDescent="0.25">
      <c r="B566" s="41"/>
      <c r="C566" s="41"/>
      <c r="D566" s="41">
        <v>0.50977885516499999</v>
      </c>
      <c r="E566" s="41">
        <v>0.71166666666900003</v>
      </c>
    </row>
    <row r="567" spans="2:5" x14ac:dyDescent="0.25">
      <c r="B567" s="41"/>
      <c r="C567" s="41"/>
      <c r="D567" s="41">
        <v>0.406666666668</v>
      </c>
      <c r="E567" s="41">
        <v>0.61000000000200005</v>
      </c>
    </row>
    <row r="568" spans="2:5" x14ac:dyDescent="0.25">
      <c r="B568" s="41"/>
      <c r="C568" s="41"/>
      <c r="D568" s="41">
        <v>0.61000000000200005</v>
      </c>
      <c r="E568" s="41">
        <v>0.61000000000200005</v>
      </c>
    </row>
    <row r="569" spans="2:5" x14ac:dyDescent="0.25">
      <c r="B569" s="41"/>
      <c r="C569" s="41"/>
      <c r="D569" s="41">
        <v>0.61000000000200005</v>
      </c>
      <c r="E569" s="41">
        <v>0.50833333333499997</v>
      </c>
    </row>
    <row r="570" spans="2:5" x14ac:dyDescent="0.25">
      <c r="B570" s="41"/>
      <c r="C570" s="41"/>
      <c r="D570" s="41">
        <v>0.61046252400599998</v>
      </c>
      <c r="E570" s="41">
        <v>0.406666666668</v>
      </c>
    </row>
    <row r="571" spans="2:5" x14ac:dyDescent="0.25">
      <c r="B571" s="41"/>
      <c r="C571" s="41"/>
      <c r="D571" s="41">
        <v>0.61000000000200005</v>
      </c>
      <c r="E571" s="41">
        <v>0.61000000000200005</v>
      </c>
    </row>
    <row r="572" spans="2:5" x14ac:dyDescent="0.25">
      <c r="B572" s="41"/>
      <c r="C572" s="41"/>
      <c r="D572" s="41">
        <v>0.61000000000200005</v>
      </c>
      <c r="E572" s="41">
        <v>0.406666666668</v>
      </c>
    </row>
    <row r="573" spans="2:5" x14ac:dyDescent="0.25">
      <c r="B573" s="41"/>
      <c r="C573" s="41"/>
      <c r="D573" s="41">
        <v>0.61110564744499996</v>
      </c>
      <c r="E573" s="41">
        <v>0.61000000000200005</v>
      </c>
    </row>
    <row r="574" spans="2:5" x14ac:dyDescent="0.25">
      <c r="B574" s="41"/>
      <c r="C574" s="41"/>
      <c r="D574" s="41">
        <v>0.50833333333499997</v>
      </c>
      <c r="E574" s="41">
        <v>0.508877699367</v>
      </c>
    </row>
    <row r="575" spans="2:5" x14ac:dyDescent="0.25">
      <c r="B575" s="41"/>
      <c r="C575" s="41"/>
      <c r="D575" s="41">
        <v>0.50833333333499997</v>
      </c>
      <c r="E575" s="41">
        <v>0.50833333333499997</v>
      </c>
    </row>
    <row r="576" spans="2:5" x14ac:dyDescent="0.25">
      <c r="B576" s="41"/>
      <c r="C576" s="41"/>
      <c r="D576" s="41">
        <v>0.61000000000200005</v>
      </c>
      <c r="E576" s="41">
        <v>0.50833333333499997</v>
      </c>
    </row>
    <row r="577" spans="2:5" x14ac:dyDescent="0.25">
      <c r="B577" s="41"/>
      <c r="C577" s="41"/>
      <c r="D577" s="41">
        <v>0.61000000000200005</v>
      </c>
      <c r="E577" s="41">
        <v>0.611873330572</v>
      </c>
    </row>
    <row r="578" spans="2:5" x14ac:dyDescent="0.25">
      <c r="B578" s="41"/>
      <c r="C578" s="41"/>
      <c r="D578" s="41">
        <v>0.71222945250400005</v>
      </c>
      <c r="E578" s="41">
        <v>0.50838964065500003</v>
      </c>
    </row>
    <row r="579" spans="2:5" x14ac:dyDescent="0.25">
      <c r="B579" s="41"/>
      <c r="C579" s="41"/>
      <c r="D579" s="41">
        <v>0.50855050826299997</v>
      </c>
      <c r="E579" s="41">
        <v>0.61067263177099995</v>
      </c>
    </row>
    <row r="580" spans="2:5" x14ac:dyDescent="0.25">
      <c r="B580" s="41"/>
      <c r="C580" s="41"/>
      <c r="D580" s="41">
        <v>0.61177505006300004</v>
      </c>
      <c r="E580" s="41">
        <v>0.61000000000200005</v>
      </c>
    </row>
    <row r="581" spans="2:5" x14ac:dyDescent="0.25">
      <c r="B581" s="41"/>
      <c r="C581" s="41"/>
      <c r="D581" s="41">
        <v>0.50833333333700004</v>
      </c>
      <c r="E581" s="41">
        <v>0.61000000000200005</v>
      </c>
    </row>
    <row r="582" spans="2:5" x14ac:dyDescent="0.25">
      <c r="B582" s="41"/>
      <c r="C582" s="41"/>
      <c r="D582" s="41">
        <v>0.50833333333499997</v>
      </c>
      <c r="E582" s="41">
        <v>0.50990334985399999</v>
      </c>
    </row>
    <row r="583" spans="2:5" x14ac:dyDescent="0.25">
      <c r="B583" s="41"/>
      <c r="C583" s="41"/>
      <c r="D583" s="41">
        <v>0.61000000000200005</v>
      </c>
      <c r="E583" s="41">
        <v>0.61000000000200005</v>
      </c>
    </row>
    <row r="584" spans="2:5" x14ac:dyDescent="0.25">
      <c r="B584" s="41"/>
      <c r="C584" s="41"/>
      <c r="D584" s="41">
        <v>0.61121079134800005</v>
      </c>
      <c r="E584" s="41">
        <v>0.50833333333499997</v>
      </c>
    </row>
    <row r="585" spans="2:5" x14ac:dyDescent="0.25">
      <c r="B585" s="41"/>
      <c r="C585" s="41"/>
      <c r="D585" s="41">
        <v>0.50833333333499997</v>
      </c>
      <c r="E585" s="41">
        <v>0.50833333333499997</v>
      </c>
    </row>
    <row r="586" spans="2:5" x14ac:dyDescent="0.25">
      <c r="B586" s="41"/>
      <c r="C586" s="41"/>
      <c r="D586" s="41">
        <v>0.50833333333499997</v>
      </c>
      <c r="E586" s="41">
        <v>0.50833333333499997</v>
      </c>
    </row>
    <row r="587" spans="2:5" x14ac:dyDescent="0.25">
      <c r="B587" s="41"/>
      <c r="C587" s="41"/>
      <c r="D587" s="41">
        <v>0.61000000000200005</v>
      </c>
      <c r="E587" s="41">
        <v>0.61000000000200005</v>
      </c>
    </row>
    <row r="588" spans="2:5" x14ac:dyDescent="0.25">
      <c r="B588" s="41"/>
      <c r="C588" s="41"/>
      <c r="D588" s="41">
        <v>0.406666666668</v>
      </c>
      <c r="E588" s="41">
        <v>0.406666666668</v>
      </c>
    </row>
    <row r="589" spans="2:5" x14ac:dyDescent="0.25">
      <c r="B589" s="41"/>
      <c r="C589" s="41"/>
      <c r="D589" s="41">
        <v>0.61000000000200005</v>
      </c>
      <c r="E589" s="41">
        <v>0.40805273595300001</v>
      </c>
    </row>
    <row r="590" spans="2:5" x14ac:dyDescent="0.25">
      <c r="B590" s="41"/>
      <c r="C590" s="41"/>
      <c r="D590" s="41">
        <v>0.50833333333499997</v>
      </c>
      <c r="E590" s="41">
        <v>0.50833333333499997</v>
      </c>
    </row>
    <row r="591" spans="2:5" x14ac:dyDescent="0.25">
      <c r="B591" s="41"/>
      <c r="C591" s="41"/>
      <c r="D591" s="41">
        <v>0.71166666666900003</v>
      </c>
      <c r="E591" s="41">
        <v>0.50833333333499997</v>
      </c>
    </row>
    <row r="592" spans="2:5" x14ac:dyDescent="0.25">
      <c r="B592" s="41"/>
      <c r="C592" s="41"/>
      <c r="D592" s="41">
        <v>0.406666666668</v>
      </c>
      <c r="E592" s="41">
        <v>0.61000000000200005</v>
      </c>
    </row>
    <row r="593" spans="2:5" x14ac:dyDescent="0.25">
      <c r="B593" s="41"/>
      <c r="C593" s="41"/>
      <c r="D593" s="41">
        <v>0.61000000000200005</v>
      </c>
      <c r="E593" s="41">
        <v>0.50833333333499997</v>
      </c>
    </row>
    <row r="594" spans="2:5" x14ac:dyDescent="0.25">
      <c r="B594" s="41"/>
      <c r="C594" s="41"/>
      <c r="D594" s="41">
        <v>0.61224889391600001</v>
      </c>
      <c r="E594" s="41">
        <v>0.61111923858999995</v>
      </c>
    </row>
    <row r="595" spans="2:5" x14ac:dyDescent="0.25">
      <c r="B595" s="41"/>
      <c r="C595" s="41"/>
      <c r="D595" s="41">
        <v>0.71274440876199996</v>
      </c>
      <c r="E595" s="41">
        <v>0.50833333333499997</v>
      </c>
    </row>
    <row r="596" spans="2:5" x14ac:dyDescent="0.25">
      <c r="B596" s="41"/>
      <c r="C596" s="41"/>
      <c r="D596" s="41">
        <v>0.61171686179700002</v>
      </c>
      <c r="E596" s="41">
        <v>0.50833333333499997</v>
      </c>
    </row>
    <row r="597" spans="2:5" x14ac:dyDescent="0.25">
      <c r="B597" s="41"/>
      <c r="C597" s="41"/>
      <c r="D597" s="41">
        <v>0.61118623466999999</v>
      </c>
      <c r="E597" s="41">
        <v>0.61000000000200005</v>
      </c>
    </row>
    <row r="598" spans="2:5" x14ac:dyDescent="0.25">
      <c r="B598" s="41"/>
      <c r="C598" s="41"/>
      <c r="D598" s="41">
        <v>0.61000000000200005</v>
      </c>
      <c r="E598" s="41">
        <v>0.50916082518600003</v>
      </c>
    </row>
    <row r="599" spans="2:5" x14ac:dyDescent="0.25">
      <c r="B599" s="41"/>
      <c r="C599" s="41"/>
      <c r="D599" s="41">
        <v>0.61000000000200005</v>
      </c>
      <c r="E599" s="41">
        <v>0.71166666666900003</v>
      </c>
    </row>
    <row r="600" spans="2:5" x14ac:dyDescent="0.25">
      <c r="B600" s="41"/>
      <c r="C600" s="41"/>
      <c r="D600" s="41">
        <v>0.61000000000200005</v>
      </c>
      <c r="E600" s="41">
        <v>0.61000000000200005</v>
      </c>
    </row>
    <row r="601" spans="2:5" x14ac:dyDescent="0.25">
      <c r="B601" s="41"/>
      <c r="C601" s="41"/>
      <c r="D601" s="41">
        <v>0.50833333333499997</v>
      </c>
      <c r="E601" s="41">
        <v>0.50833333333499997</v>
      </c>
    </row>
    <row r="602" spans="2:5" x14ac:dyDescent="0.25">
      <c r="B602" s="41"/>
      <c r="C602" s="41"/>
      <c r="D602" s="41">
        <v>0.406666666668</v>
      </c>
      <c r="E602" s="41">
        <v>0.61000000000200005</v>
      </c>
    </row>
    <row r="603" spans="2:5" x14ac:dyDescent="0.25">
      <c r="B603" s="41"/>
      <c r="C603" s="41"/>
      <c r="D603" s="41">
        <v>0.71166666666900003</v>
      </c>
      <c r="E603" s="41">
        <v>0.50833333333499997</v>
      </c>
    </row>
    <row r="604" spans="2:5" x14ac:dyDescent="0.25">
      <c r="B604" s="41"/>
      <c r="C604" s="41"/>
      <c r="D604" s="41">
        <v>0.50833333333499997</v>
      </c>
      <c r="E604" s="41">
        <v>0.61000000000200005</v>
      </c>
    </row>
    <row r="605" spans="2:5" x14ac:dyDescent="0.25">
      <c r="B605" s="41"/>
      <c r="C605" s="41"/>
      <c r="D605" s="41">
        <v>0.61000000000200005</v>
      </c>
      <c r="E605" s="41">
        <v>0.71166666666900003</v>
      </c>
    </row>
    <row r="606" spans="2:5" x14ac:dyDescent="0.25">
      <c r="B606" s="41"/>
      <c r="C606" s="41"/>
      <c r="D606" s="41">
        <v>0.61132651243799996</v>
      </c>
      <c r="E606" s="41">
        <v>0.50844487124100002</v>
      </c>
    </row>
    <row r="607" spans="2:5" x14ac:dyDescent="0.25">
      <c r="B607" s="41"/>
      <c r="C607" s="41"/>
      <c r="D607" s="41">
        <v>0.50833333333499997</v>
      </c>
      <c r="E607" s="41">
        <v>0.50889912257400005</v>
      </c>
    </row>
    <row r="608" spans="2:5" x14ac:dyDescent="0.25">
      <c r="B608" s="41"/>
      <c r="C608" s="41"/>
      <c r="D608" s="41">
        <v>0.406666666668</v>
      </c>
      <c r="E608" s="41">
        <v>0.61140760811600003</v>
      </c>
    </row>
    <row r="609" spans="2:5" x14ac:dyDescent="0.25">
      <c r="B609" s="41"/>
      <c r="C609" s="41"/>
      <c r="D609" s="41">
        <v>0.61024221750899998</v>
      </c>
      <c r="E609" s="41">
        <v>0.50833333333499997</v>
      </c>
    </row>
    <row r="610" spans="2:5" x14ac:dyDescent="0.25">
      <c r="B610" s="41"/>
      <c r="C610" s="41"/>
      <c r="D610" s="41">
        <v>0.71166666666900003</v>
      </c>
      <c r="E610" s="41">
        <v>0.61000000000200005</v>
      </c>
    </row>
    <row r="611" spans="2:5" x14ac:dyDescent="0.25">
      <c r="B611" s="41"/>
      <c r="C611" s="41"/>
      <c r="D611" s="41">
        <v>0.50833333333499997</v>
      </c>
      <c r="E611" s="41">
        <v>0.50833333333499997</v>
      </c>
    </row>
    <row r="612" spans="2:5" x14ac:dyDescent="0.25">
      <c r="B612" s="41"/>
      <c r="C612" s="41"/>
      <c r="D612" s="41">
        <v>0.71166666666900003</v>
      </c>
      <c r="E612" s="41">
        <v>0.61000000000200005</v>
      </c>
    </row>
    <row r="613" spans="2:5" x14ac:dyDescent="0.25">
      <c r="B613" s="41"/>
      <c r="C613" s="41"/>
      <c r="D613" s="41">
        <v>0.50833333333499997</v>
      </c>
      <c r="E613" s="41">
        <v>0.61000000000200005</v>
      </c>
    </row>
    <row r="614" spans="2:5" x14ac:dyDescent="0.25">
      <c r="B614" s="41"/>
      <c r="C614" s="41"/>
      <c r="D614" s="41">
        <v>0.406666666668</v>
      </c>
      <c r="E614" s="41">
        <v>0.61000000000200005</v>
      </c>
    </row>
    <row r="615" spans="2:5" x14ac:dyDescent="0.25">
      <c r="B615" s="41"/>
      <c r="C615" s="41"/>
      <c r="D615" s="41">
        <v>0.50884383248999998</v>
      </c>
      <c r="E615" s="41">
        <v>0.50991425840500004</v>
      </c>
    </row>
    <row r="616" spans="2:5" x14ac:dyDescent="0.25">
      <c r="B616" s="41"/>
      <c r="C616" s="41"/>
      <c r="D616" s="41">
        <v>0.61000000000200005</v>
      </c>
      <c r="E616" s="41">
        <v>0.50833333333499997</v>
      </c>
    </row>
    <row r="617" spans="2:5" x14ac:dyDescent="0.25">
      <c r="B617" s="41"/>
      <c r="C617" s="41"/>
      <c r="D617" s="41">
        <v>0.61000000000200005</v>
      </c>
      <c r="E617" s="41">
        <v>0.51194769956399999</v>
      </c>
    </row>
    <row r="618" spans="2:5" x14ac:dyDescent="0.25">
      <c r="B618" s="41"/>
      <c r="C618" s="41"/>
      <c r="D618" s="41">
        <v>0.50833333333499997</v>
      </c>
      <c r="E618" s="41">
        <v>0.30500000000100003</v>
      </c>
    </row>
    <row r="619" spans="2:5" x14ac:dyDescent="0.25">
      <c r="B619" s="41"/>
      <c r="C619" s="41"/>
      <c r="D619" s="41">
        <v>0.50833333333499997</v>
      </c>
      <c r="E619" s="41">
        <v>0.50833333333499997</v>
      </c>
    </row>
    <row r="620" spans="2:5" x14ac:dyDescent="0.25">
      <c r="B620" s="41"/>
      <c r="C620" s="41"/>
      <c r="D620" s="41">
        <v>0.61000000000200005</v>
      </c>
      <c r="E620" s="41">
        <v>0.30500000000100003</v>
      </c>
    </row>
    <row r="621" spans="2:5" x14ac:dyDescent="0.25">
      <c r="B621" s="41"/>
      <c r="C621" s="41"/>
      <c r="D621" s="41">
        <v>0.61000000000200005</v>
      </c>
      <c r="E621" s="41">
        <v>0.50833333333700004</v>
      </c>
    </row>
    <row r="622" spans="2:5" x14ac:dyDescent="0.25">
      <c r="B622" s="41"/>
      <c r="C622" s="41"/>
      <c r="D622" s="41">
        <v>0.50833333333499997</v>
      </c>
      <c r="E622" s="41">
        <v>0.61089753232800004</v>
      </c>
    </row>
    <row r="623" spans="2:5" x14ac:dyDescent="0.25">
      <c r="B623" s="41"/>
      <c r="C623" s="41"/>
      <c r="D623" s="41">
        <v>0.61000000000200005</v>
      </c>
      <c r="E623" s="41">
        <v>0.50833333333499997</v>
      </c>
    </row>
    <row r="624" spans="2:5" x14ac:dyDescent="0.25">
      <c r="B624" s="41"/>
      <c r="C624" s="41"/>
      <c r="D624" s="41">
        <v>0.406666666668</v>
      </c>
      <c r="E624" s="41">
        <v>0.50833333333499997</v>
      </c>
    </row>
    <row r="625" spans="2:5" x14ac:dyDescent="0.25">
      <c r="B625" s="41"/>
      <c r="C625" s="41"/>
      <c r="D625" s="41">
        <v>0.61120728922599998</v>
      </c>
      <c r="E625" s="41">
        <v>0.61000000000200005</v>
      </c>
    </row>
    <row r="626" spans="2:5" x14ac:dyDescent="0.25">
      <c r="B626" s="41"/>
      <c r="C626" s="41"/>
      <c r="D626" s="41">
        <v>0.61000000000200005</v>
      </c>
      <c r="E626" s="41">
        <v>0.61000000000200005</v>
      </c>
    </row>
    <row r="627" spans="2:5" x14ac:dyDescent="0.25">
      <c r="B627" s="41"/>
      <c r="C627" s="41"/>
      <c r="D627" s="41">
        <v>0.50833333333499997</v>
      </c>
      <c r="E627" s="41">
        <v>0.61000000000200005</v>
      </c>
    </row>
    <row r="628" spans="2:5" x14ac:dyDescent="0.25">
      <c r="B628" s="41"/>
      <c r="C628" s="41"/>
      <c r="D628" s="41">
        <v>0.61000000000200005</v>
      </c>
      <c r="E628" s="41">
        <v>0.30500000000100003</v>
      </c>
    </row>
    <row r="629" spans="2:5" x14ac:dyDescent="0.25">
      <c r="B629" s="41"/>
      <c r="C629" s="41"/>
      <c r="D629" s="41">
        <v>0.61000000000200005</v>
      </c>
      <c r="E629" s="41">
        <v>0.50833333333499997</v>
      </c>
    </row>
    <row r="630" spans="2:5" x14ac:dyDescent="0.25">
      <c r="B630" s="41"/>
      <c r="C630" s="41"/>
      <c r="D630" s="41">
        <v>0.61000000000200005</v>
      </c>
      <c r="E630" s="41">
        <v>0.61000000000200005</v>
      </c>
    </row>
    <row r="631" spans="2:5" x14ac:dyDescent="0.25">
      <c r="B631" s="41"/>
      <c r="C631" s="41"/>
      <c r="D631" s="41">
        <v>0.61159321278900003</v>
      </c>
      <c r="E631" s="41">
        <v>0.61000000000200005</v>
      </c>
    </row>
    <row r="632" spans="2:5" x14ac:dyDescent="0.25">
      <c r="B632" s="41"/>
      <c r="C632" s="41"/>
      <c r="D632" s="41">
        <v>0.50833333333499997</v>
      </c>
      <c r="E632" s="41">
        <v>0.61069766072700005</v>
      </c>
    </row>
    <row r="633" spans="2:5" x14ac:dyDescent="0.25">
      <c r="B633" s="41"/>
      <c r="C633" s="41"/>
      <c r="D633" s="41">
        <v>0.50833333333499997</v>
      </c>
      <c r="E633" s="41">
        <v>0.61000000000200005</v>
      </c>
    </row>
    <row r="634" spans="2:5" x14ac:dyDescent="0.25">
      <c r="B634" s="41"/>
      <c r="C634" s="41"/>
      <c r="D634" s="41">
        <v>0.50833333333499997</v>
      </c>
      <c r="E634" s="41">
        <v>0.71166666666900003</v>
      </c>
    </row>
    <row r="635" spans="2:5" x14ac:dyDescent="0.25">
      <c r="B635" s="41"/>
      <c r="C635" s="41"/>
      <c r="D635" s="41">
        <v>0.50970030605600003</v>
      </c>
      <c r="E635" s="41">
        <v>0.61000000000200005</v>
      </c>
    </row>
    <row r="636" spans="2:5" x14ac:dyDescent="0.25">
      <c r="B636" s="41"/>
      <c r="C636" s="41"/>
      <c r="D636" s="41">
        <v>0.61000000000200005</v>
      </c>
      <c r="E636" s="41">
        <v>0.61000000000200005</v>
      </c>
    </row>
    <row r="637" spans="2:5" x14ac:dyDescent="0.25">
      <c r="B637" s="41"/>
      <c r="C637" s="41"/>
      <c r="D637" s="41">
        <v>0.50833333333499997</v>
      </c>
      <c r="E637" s="41">
        <v>0.50833333333499997</v>
      </c>
    </row>
    <row r="638" spans="2:5" x14ac:dyDescent="0.25">
      <c r="B638" s="41"/>
      <c r="C638" s="41"/>
      <c r="D638" s="41">
        <v>0.61000000000200005</v>
      </c>
      <c r="E638" s="41">
        <v>0.50833333333499997</v>
      </c>
    </row>
    <row r="639" spans="2:5" x14ac:dyDescent="0.25">
      <c r="B639" s="41"/>
      <c r="C639" s="41"/>
      <c r="D639" s="41">
        <v>0.61159691254600002</v>
      </c>
      <c r="E639" s="41">
        <v>0.50833333333499997</v>
      </c>
    </row>
    <row r="640" spans="2:5" x14ac:dyDescent="0.25">
      <c r="B640" s="41"/>
      <c r="C640" s="41"/>
      <c r="D640" s="41">
        <v>0.406666666668</v>
      </c>
      <c r="E640" s="41">
        <v>0.61000000000200005</v>
      </c>
    </row>
    <row r="641" spans="2:5" x14ac:dyDescent="0.25">
      <c r="B641" s="41"/>
      <c r="C641" s="41"/>
      <c r="D641" s="41">
        <v>0.71166666666900003</v>
      </c>
      <c r="E641" s="41">
        <v>0.406666666668</v>
      </c>
    </row>
    <row r="642" spans="2:5" x14ac:dyDescent="0.25">
      <c r="B642" s="41"/>
      <c r="C642" s="41"/>
      <c r="D642" s="41">
        <v>0.50833333333499997</v>
      </c>
      <c r="E642" s="41">
        <v>0.61000000000200005</v>
      </c>
    </row>
    <row r="643" spans="2:5" x14ac:dyDescent="0.25">
      <c r="B643" s="41"/>
      <c r="C643" s="41"/>
      <c r="D643" s="41">
        <v>0.71166666666900003</v>
      </c>
      <c r="E643" s="41">
        <v>0.50833333333499997</v>
      </c>
    </row>
    <row r="644" spans="2:5" x14ac:dyDescent="0.25">
      <c r="B644" s="41"/>
      <c r="C644" s="41"/>
      <c r="D644" s="41">
        <v>0.50833333333499997</v>
      </c>
      <c r="E644" s="41">
        <v>0.61000000000200005</v>
      </c>
    </row>
    <row r="645" spans="2:5" x14ac:dyDescent="0.25">
      <c r="B645" s="41"/>
      <c r="C645" s="41"/>
      <c r="D645" s="41">
        <v>0.61115411287999999</v>
      </c>
      <c r="E645" s="41">
        <v>0.71298997243200002</v>
      </c>
    </row>
    <row r="646" spans="2:5" x14ac:dyDescent="0.25">
      <c r="B646" s="41"/>
      <c r="C646" s="41"/>
      <c r="D646" s="41">
        <v>0.61000000000200005</v>
      </c>
      <c r="E646" s="41">
        <v>0.50833333333499997</v>
      </c>
    </row>
    <row r="647" spans="2:5" x14ac:dyDescent="0.25">
      <c r="B647" s="41"/>
      <c r="C647" s="41"/>
      <c r="D647" s="41">
        <v>0.50833333333499997</v>
      </c>
      <c r="E647" s="41">
        <v>0.61078749289900003</v>
      </c>
    </row>
    <row r="648" spans="2:5" x14ac:dyDescent="0.25">
      <c r="B648" s="41"/>
      <c r="C648" s="41"/>
      <c r="D648" s="41">
        <v>0.406666666668</v>
      </c>
      <c r="E648" s="41">
        <v>0.50833333333499997</v>
      </c>
    </row>
    <row r="649" spans="2:5" x14ac:dyDescent="0.25">
      <c r="B649" s="41"/>
      <c r="C649" s="41"/>
      <c r="D649" s="41">
        <v>0.61000000000200005</v>
      </c>
      <c r="E649" s="41">
        <v>0.50833333333499997</v>
      </c>
    </row>
    <row r="650" spans="2:5" x14ac:dyDescent="0.25">
      <c r="B650" s="41"/>
      <c r="C650" s="41"/>
      <c r="D650" s="41">
        <v>0.51482741900999995</v>
      </c>
      <c r="E650" s="41">
        <v>0.50833333333499997</v>
      </c>
    </row>
    <row r="651" spans="2:5" x14ac:dyDescent="0.25">
      <c r="B651" s="41"/>
      <c r="C651" s="41"/>
      <c r="D651" s="41">
        <v>0.61000000000200005</v>
      </c>
      <c r="E651" s="41">
        <v>0.61086878660900001</v>
      </c>
    </row>
    <row r="652" spans="2:5" x14ac:dyDescent="0.25">
      <c r="B652" s="41"/>
      <c r="C652" s="41"/>
      <c r="D652" s="41">
        <v>0.61000000000200005</v>
      </c>
      <c r="E652" s="41">
        <v>0.50833333333499997</v>
      </c>
    </row>
    <row r="653" spans="2:5" x14ac:dyDescent="0.25">
      <c r="B653" s="41"/>
      <c r="C653" s="41"/>
      <c r="D653" s="41">
        <v>0.61000000000200005</v>
      </c>
      <c r="E653" s="41">
        <v>0.61000000000200005</v>
      </c>
    </row>
    <row r="654" spans="2:5" x14ac:dyDescent="0.25">
      <c r="B654" s="41"/>
      <c r="C654" s="41"/>
      <c r="D654" s="41">
        <v>0.50833333333499997</v>
      </c>
      <c r="E654" s="41">
        <v>0.50833333333499997</v>
      </c>
    </row>
    <row r="655" spans="2:5" x14ac:dyDescent="0.25">
      <c r="B655" s="41"/>
      <c r="C655" s="41"/>
      <c r="D655" s="41">
        <v>0.61072582191000002</v>
      </c>
      <c r="E655" s="41">
        <v>0.61000000000200005</v>
      </c>
    </row>
    <row r="656" spans="2:5" x14ac:dyDescent="0.25">
      <c r="B656" s="41"/>
      <c r="C656" s="41"/>
      <c r="D656" s="41">
        <v>0.50833333333499997</v>
      </c>
      <c r="E656" s="41">
        <v>0.61000000000200005</v>
      </c>
    </row>
    <row r="657" spans="2:5" x14ac:dyDescent="0.25">
      <c r="B657" s="41"/>
      <c r="C657" s="41"/>
      <c r="D657" s="41">
        <v>0.50833333333499997</v>
      </c>
      <c r="E657" s="41">
        <v>0.40697667418200001</v>
      </c>
    </row>
    <row r="658" spans="2:5" x14ac:dyDescent="0.25">
      <c r="B658" s="41"/>
      <c r="C658" s="41"/>
      <c r="D658" s="41">
        <v>0.71311208701100004</v>
      </c>
      <c r="E658" s="41">
        <v>0.71223239153899998</v>
      </c>
    </row>
    <row r="659" spans="2:5" x14ac:dyDescent="0.25">
      <c r="B659" s="41"/>
      <c r="C659" s="41"/>
      <c r="D659" s="41">
        <v>0.61000000000200005</v>
      </c>
      <c r="E659" s="41">
        <v>0.50833333333499997</v>
      </c>
    </row>
    <row r="660" spans="2:5" x14ac:dyDescent="0.25">
      <c r="B660" s="41"/>
      <c r="C660" s="41"/>
      <c r="D660" s="41">
        <v>0.50833333333700004</v>
      </c>
      <c r="E660" s="41">
        <v>0.61000000000200005</v>
      </c>
    </row>
    <row r="661" spans="2:5" x14ac:dyDescent="0.25">
      <c r="B661" s="41"/>
      <c r="C661" s="41"/>
      <c r="D661" s="41">
        <v>0.50833333333499997</v>
      </c>
      <c r="E661" s="41">
        <v>0.61000000000200005</v>
      </c>
    </row>
    <row r="662" spans="2:5" x14ac:dyDescent="0.25">
      <c r="B662" s="41"/>
      <c r="C662" s="41"/>
      <c r="D662" s="41">
        <v>0.406666666668</v>
      </c>
      <c r="E662" s="41">
        <v>0.406666666668</v>
      </c>
    </row>
    <row r="663" spans="2:5" x14ac:dyDescent="0.25">
      <c r="B663" s="41"/>
      <c r="C663" s="41"/>
      <c r="D663" s="41">
        <v>0.71556513081299999</v>
      </c>
      <c r="E663" s="41">
        <v>0.61000000000200005</v>
      </c>
    </row>
    <row r="664" spans="2:5" x14ac:dyDescent="0.25">
      <c r="B664" s="41"/>
      <c r="C664" s="41"/>
      <c r="D664" s="41">
        <v>0.51012953158300001</v>
      </c>
      <c r="E664" s="41">
        <v>0.71166666666900003</v>
      </c>
    </row>
    <row r="665" spans="2:5" x14ac:dyDescent="0.25">
      <c r="B665" s="41"/>
      <c r="C665" s="41"/>
      <c r="D665" s="41">
        <v>0.61143451303499996</v>
      </c>
      <c r="E665" s="41">
        <v>0.61000000000200005</v>
      </c>
    </row>
    <row r="666" spans="2:5" x14ac:dyDescent="0.25">
      <c r="B666" s="41"/>
      <c r="C666" s="41"/>
      <c r="D666" s="41">
        <v>0.71166666666900003</v>
      </c>
      <c r="E666" s="41">
        <v>0.61045391238000002</v>
      </c>
    </row>
    <row r="667" spans="2:5" x14ac:dyDescent="0.25">
      <c r="B667" s="41"/>
      <c r="C667" s="41"/>
      <c r="D667" s="41">
        <v>0.61069074049899996</v>
      </c>
      <c r="E667" s="41">
        <v>0.30500000000100003</v>
      </c>
    </row>
    <row r="668" spans="2:5" x14ac:dyDescent="0.25">
      <c r="B668" s="41"/>
      <c r="C668" s="41"/>
      <c r="D668" s="41">
        <v>0.50833333333499997</v>
      </c>
      <c r="E668" s="41">
        <v>0.61000000000200005</v>
      </c>
    </row>
    <row r="669" spans="2:5" x14ac:dyDescent="0.25">
      <c r="B669" s="41"/>
      <c r="C669" s="41"/>
      <c r="D669" s="41">
        <v>0.61146311958400001</v>
      </c>
      <c r="E669" s="41">
        <v>0.50833333333499997</v>
      </c>
    </row>
    <row r="670" spans="2:5" x14ac:dyDescent="0.25">
      <c r="B670" s="41"/>
      <c r="C670" s="41"/>
      <c r="D670" s="41">
        <v>0.61000000000200005</v>
      </c>
      <c r="E670" s="41">
        <v>0.61000000000200005</v>
      </c>
    </row>
    <row r="671" spans="2:5" x14ac:dyDescent="0.25">
      <c r="B671" s="41"/>
      <c r="C671" s="41"/>
      <c r="D671" s="41">
        <v>0.50833333333499997</v>
      </c>
      <c r="E671" s="41">
        <v>0.50833333333499997</v>
      </c>
    </row>
    <row r="672" spans="2:5" x14ac:dyDescent="0.25">
      <c r="B672" s="41"/>
      <c r="C672" s="41"/>
      <c r="D672" s="41">
        <v>0.61000000000200005</v>
      </c>
      <c r="E672" s="41">
        <v>0.50833333333499997</v>
      </c>
    </row>
    <row r="673" spans="2:5" x14ac:dyDescent="0.25">
      <c r="B673" s="41"/>
      <c r="C673" s="41"/>
      <c r="D673" s="41">
        <v>0.50833333333499997</v>
      </c>
      <c r="E673" s="41">
        <v>0.50986368998800002</v>
      </c>
    </row>
    <row r="674" spans="2:5" x14ac:dyDescent="0.25">
      <c r="B674" s="41"/>
      <c r="C674" s="41"/>
      <c r="D674" s="41">
        <v>0.406666666668</v>
      </c>
      <c r="E674" s="41">
        <v>0.50833333333499997</v>
      </c>
    </row>
    <row r="675" spans="2:5" x14ac:dyDescent="0.25">
      <c r="B675" s="41"/>
      <c r="C675" s="41"/>
      <c r="D675" s="41">
        <v>0.61015996043700005</v>
      </c>
      <c r="E675" s="41">
        <v>0.61151481190099999</v>
      </c>
    </row>
    <row r="676" spans="2:5" x14ac:dyDescent="0.25">
      <c r="B676" s="41"/>
      <c r="C676" s="41"/>
      <c r="D676" s="41">
        <v>0.50833333333499997</v>
      </c>
      <c r="E676" s="41">
        <v>0.50833333333499997</v>
      </c>
    </row>
    <row r="677" spans="2:5" x14ac:dyDescent="0.25">
      <c r="B677" s="41"/>
      <c r="C677" s="41"/>
      <c r="D677" s="41">
        <v>0.30500000000100003</v>
      </c>
      <c r="E677" s="41">
        <v>0.50934854939700003</v>
      </c>
    </row>
    <row r="678" spans="2:5" x14ac:dyDescent="0.25">
      <c r="B678" s="41"/>
      <c r="C678" s="41"/>
      <c r="D678" s="41">
        <v>0.50833333333499997</v>
      </c>
      <c r="E678" s="41">
        <v>0.50833333333499997</v>
      </c>
    </row>
    <row r="679" spans="2:5" x14ac:dyDescent="0.25">
      <c r="B679" s="41"/>
      <c r="C679" s="41"/>
      <c r="D679" s="41">
        <v>0.61000000000200005</v>
      </c>
      <c r="E679" s="41">
        <v>0.406666666668</v>
      </c>
    </row>
    <row r="680" spans="2:5" x14ac:dyDescent="0.25">
      <c r="B680" s="41"/>
      <c r="C680" s="41"/>
      <c r="D680" s="41">
        <v>0.50833333333499997</v>
      </c>
      <c r="E680" s="41">
        <v>0.71166666666900003</v>
      </c>
    </row>
    <row r="681" spans="2:5" x14ac:dyDescent="0.25">
      <c r="B681" s="41"/>
      <c r="C681" s="41"/>
      <c r="D681" s="41">
        <v>0.61000000000200005</v>
      </c>
      <c r="E681" s="41">
        <v>0.61000000000200005</v>
      </c>
    </row>
    <row r="682" spans="2:5" x14ac:dyDescent="0.25">
      <c r="B682" s="41"/>
      <c r="C682" s="41"/>
      <c r="D682" s="41">
        <v>0.50833333333499997</v>
      </c>
      <c r="E682" s="41">
        <v>0.406666666668</v>
      </c>
    </row>
    <row r="683" spans="2:5" x14ac:dyDescent="0.25">
      <c r="B683" s="41"/>
      <c r="C683" s="41"/>
      <c r="D683" s="41">
        <v>0.50833333333499997</v>
      </c>
      <c r="E683" s="41">
        <v>0.50833333333499997</v>
      </c>
    </row>
    <row r="684" spans="2:5" x14ac:dyDescent="0.25">
      <c r="B684" s="41"/>
      <c r="C684" s="41"/>
      <c r="D684" s="41">
        <v>0.50915558416200002</v>
      </c>
      <c r="E684" s="41">
        <v>0.50833333333499997</v>
      </c>
    </row>
    <row r="685" spans="2:5" x14ac:dyDescent="0.25">
      <c r="B685" s="41"/>
      <c r="C685" s="41"/>
      <c r="D685" s="41">
        <v>0.407691364991</v>
      </c>
      <c r="E685" s="41">
        <v>0.50833333333499997</v>
      </c>
    </row>
    <row r="686" spans="2:5" x14ac:dyDescent="0.25">
      <c r="B686" s="41"/>
      <c r="C686" s="41"/>
      <c r="D686" s="41">
        <v>0.61019644121299998</v>
      </c>
      <c r="E686" s="41">
        <v>0.610669205396</v>
      </c>
    </row>
    <row r="687" spans="2:5" x14ac:dyDescent="0.25">
      <c r="B687" s="41"/>
      <c r="C687" s="41"/>
      <c r="D687" s="41">
        <v>0.50918956284299999</v>
      </c>
      <c r="E687" s="41">
        <v>0.71166666666900003</v>
      </c>
    </row>
    <row r="688" spans="2:5" x14ac:dyDescent="0.25">
      <c r="B688" s="41"/>
      <c r="C688" s="41"/>
      <c r="D688" s="41">
        <v>0.71166666666900003</v>
      </c>
      <c r="E688" s="41">
        <v>0.50913787718500003</v>
      </c>
    </row>
    <row r="689" spans="2:5" x14ac:dyDescent="0.25">
      <c r="B689" s="41"/>
      <c r="C689" s="41"/>
      <c r="D689" s="41">
        <v>0.610486343268</v>
      </c>
      <c r="E689" s="41">
        <v>0.61000000000200005</v>
      </c>
    </row>
    <row r="690" spans="2:5" x14ac:dyDescent="0.25">
      <c r="B690" s="41"/>
      <c r="C690" s="41"/>
      <c r="D690" s="41">
        <v>0.61000000000200005</v>
      </c>
      <c r="E690" s="41">
        <v>0.61000000000200005</v>
      </c>
    </row>
    <row r="691" spans="2:5" x14ac:dyDescent="0.25">
      <c r="B691" s="41"/>
      <c r="C691" s="41"/>
      <c r="D691" s="41">
        <v>0.50833333333499997</v>
      </c>
      <c r="E691" s="41">
        <v>0.61204342882999996</v>
      </c>
    </row>
    <row r="692" spans="2:5" x14ac:dyDescent="0.25">
      <c r="B692" s="41"/>
      <c r="C692" s="41"/>
      <c r="D692" s="41">
        <v>0.61000000000200005</v>
      </c>
      <c r="E692" s="41">
        <v>0.406666666668</v>
      </c>
    </row>
    <row r="693" spans="2:5" x14ac:dyDescent="0.25">
      <c r="B693" s="41"/>
      <c r="C693" s="41"/>
      <c r="D693" s="41">
        <v>0.50833333333499997</v>
      </c>
      <c r="E693" s="41">
        <v>0.61128763424099997</v>
      </c>
    </row>
    <row r="694" spans="2:5" x14ac:dyDescent="0.25">
      <c r="B694" s="41"/>
      <c r="C694" s="41"/>
      <c r="D694" s="41">
        <v>0.61069814479200002</v>
      </c>
      <c r="E694" s="41">
        <v>0.71166666666900003</v>
      </c>
    </row>
    <row r="695" spans="2:5" x14ac:dyDescent="0.25">
      <c r="B695" s="41"/>
      <c r="C695" s="41"/>
      <c r="D695" s="41">
        <v>0.50833333333499997</v>
      </c>
      <c r="E695" s="41">
        <v>0.406666666668</v>
      </c>
    </row>
    <row r="696" spans="2:5" x14ac:dyDescent="0.25">
      <c r="B696" s="41"/>
      <c r="C696" s="41"/>
      <c r="D696" s="41">
        <v>0.612189373265</v>
      </c>
      <c r="E696" s="41">
        <v>0.61052742260899995</v>
      </c>
    </row>
    <row r="697" spans="2:5" x14ac:dyDescent="0.25">
      <c r="B697" s="41"/>
      <c r="C697" s="41"/>
      <c r="D697" s="41">
        <v>0.61000000000200005</v>
      </c>
      <c r="E697" s="41">
        <v>0.50833333333499997</v>
      </c>
    </row>
    <row r="698" spans="2:5" x14ac:dyDescent="0.25">
      <c r="B698" s="41"/>
      <c r="C698" s="41"/>
      <c r="D698" s="41">
        <v>0.61000000000200005</v>
      </c>
      <c r="E698" s="41">
        <v>0.712879828705</v>
      </c>
    </row>
    <row r="699" spans="2:5" x14ac:dyDescent="0.25">
      <c r="B699" s="41"/>
      <c r="C699" s="41"/>
      <c r="D699" s="41">
        <v>0.61000000000200005</v>
      </c>
      <c r="E699" s="41">
        <v>0.610155294387</v>
      </c>
    </row>
    <row r="700" spans="2:5" x14ac:dyDescent="0.25">
      <c r="B700" s="41"/>
      <c r="C700" s="41"/>
      <c r="D700" s="41">
        <v>0.50833333333499997</v>
      </c>
      <c r="E700" s="41">
        <v>0.61000000000200005</v>
      </c>
    </row>
    <row r="701" spans="2:5" x14ac:dyDescent="0.25">
      <c r="B701" s="41"/>
      <c r="C701" s="41"/>
      <c r="D701" s="41">
        <v>0.71166666666900003</v>
      </c>
      <c r="E701" s="41">
        <v>0.61000000000200005</v>
      </c>
    </row>
    <row r="702" spans="2:5" x14ac:dyDescent="0.25">
      <c r="B702" s="41"/>
      <c r="C702" s="41"/>
      <c r="D702" s="41">
        <v>0.61000000000200005</v>
      </c>
      <c r="E702" s="41">
        <v>0.61000000000200005</v>
      </c>
    </row>
    <row r="703" spans="2:5" x14ac:dyDescent="0.25">
      <c r="B703" s="41"/>
      <c r="C703" s="41"/>
      <c r="D703" s="41">
        <v>0.50882015346999998</v>
      </c>
      <c r="E703" s="41">
        <v>0.61000000000200005</v>
      </c>
    </row>
    <row r="704" spans="2:5" x14ac:dyDescent="0.25">
      <c r="B704" s="41"/>
      <c r="C704" s="41"/>
      <c r="D704" s="41">
        <v>0.61087201230099997</v>
      </c>
      <c r="E704" s="41">
        <v>0.50833333333499997</v>
      </c>
    </row>
    <row r="705" spans="2:5" x14ac:dyDescent="0.25">
      <c r="B705" s="41"/>
      <c r="C705" s="41"/>
      <c r="D705" s="41">
        <v>0.50980955215699997</v>
      </c>
      <c r="E705" s="41">
        <v>0.50833333333499997</v>
      </c>
    </row>
    <row r="706" spans="2:5" x14ac:dyDescent="0.25">
      <c r="B706" s="41"/>
      <c r="C706" s="41"/>
      <c r="D706" s="41">
        <v>0.50833333333499997</v>
      </c>
      <c r="E706" s="41">
        <v>0.40736449358799998</v>
      </c>
    </row>
    <row r="707" spans="2:5" x14ac:dyDescent="0.25">
      <c r="B707" s="41"/>
      <c r="C707" s="41"/>
      <c r="D707" s="41">
        <v>0.61000000000200005</v>
      </c>
      <c r="E707" s="41">
        <v>0.50833333333499997</v>
      </c>
    </row>
    <row r="708" spans="2:5" x14ac:dyDescent="0.25">
      <c r="B708" s="41"/>
      <c r="C708" s="41"/>
      <c r="D708" s="41">
        <v>0.50833333333499997</v>
      </c>
      <c r="E708" s="41">
        <v>0.50833333333499997</v>
      </c>
    </row>
    <row r="709" spans="2:5" x14ac:dyDescent="0.25">
      <c r="B709" s="41"/>
      <c r="C709" s="41"/>
      <c r="D709" s="41">
        <v>0.50833333333499997</v>
      </c>
      <c r="E709" s="41">
        <v>0.61126317599900004</v>
      </c>
    </row>
    <row r="710" spans="2:5" x14ac:dyDescent="0.25">
      <c r="B710" s="41"/>
      <c r="C710" s="41"/>
      <c r="D710" s="41">
        <v>0.406666666668</v>
      </c>
      <c r="E710" s="41">
        <v>0.50833333333499997</v>
      </c>
    </row>
    <row r="711" spans="2:5" x14ac:dyDescent="0.25">
      <c r="B711" s="41"/>
      <c r="C711" s="41"/>
      <c r="D711" s="41">
        <v>0.50833333333499997</v>
      </c>
      <c r="E711" s="41">
        <v>0.50947656565199995</v>
      </c>
    </row>
    <row r="712" spans="2:5" x14ac:dyDescent="0.25">
      <c r="B712" s="41"/>
      <c r="C712" s="41"/>
      <c r="D712" s="41">
        <v>0.406666666668</v>
      </c>
      <c r="E712" s="41">
        <v>0.406666666668</v>
      </c>
    </row>
    <row r="713" spans="2:5" x14ac:dyDescent="0.25">
      <c r="B713" s="41"/>
      <c r="C713" s="41"/>
      <c r="D713" s="41">
        <v>0.71166666666900003</v>
      </c>
      <c r="E713" s="41">
        <v>0.50833333333499997</v>
      </c>
    </row>
    <row r="714" spans="2:5" x14ac:dyDescent="0.25">
      <c r="B714" s="41"/>
      <c r="C714" s="41"/>
      <c r="D714" s="41">
        <v>0.50833333333499997</v>
      </c>
      <c r="E714" s="41">
        <v>0.61000000000200005</v>
      </c>
    </row>
    <row r="715" spans="2:5" x14ac:dyDescent="0.25">
      <c r="B715" s="41"/>
      <c r="C715" s="41"/>
      <c r="D715" s="41">
        <v>0.61097553469200006</v>
      </c>
      <c r="E715" s="41">
        <v>0.50833333333499997</v>
      </c>
    </row>
    <row r="716" spans="2:5" x14ac:dyDescent="0.25">
      <c r="B716" s="41"/>
      <c r="C716" s="41"/>
      <c r="D716" s="41">
        <v>0.61000000000200005</v>
      </c>
      <c r="E716" s="41">
        <v>0.61000000000200005</v>
      </c>
    </row>
    <row r="717" spans="2:5" x14ac:dyDescent="0.25">
      <c r="B717" s="41"/>
      <c r="C717" s="41"/>
      <c r="D717" s="41">
        <v>0.40672503812900002</v>
      </c>
      <c r="E717" s="41">
        <v>0.50833333333499997</v>
      </c>
    </row>
    <row r="718" spans="2:5" x14ac:dyDescent="0.25">
      <c r="B718" s="41"/>
      <c r="C718" s="41"/>
      <c r="D718" s="41">
        <v>0.61108933090600004</v>
      </c>
      <c r="E718" s="41">
        <v>0.61060512359499997</v>
      </c>
    </row>
    <row r="719" spans="2:5" x14ac:dyDescent="0.25">
      <c r="B719" s="41"/>
      <c r="C719" s="41"/>
      <c r="D719" s="41">
        <v>0.30500000000100003</v>
      </c>
      <c r="E719" s="41">
        <v>0.406666666668</v>
      </c>
    </row>
    <row r="720" spans="2:5" x14ac:dyDescent="0.25">
      <c r="B720" s="41"/>
      <c r="C720" s="41"/>
      <c r="D720" s="41">
        <v>0.61000000000200005</v>
      </c>
      <c r="E720" s="41">
        <v>0.406666666668</v>
      </c>
    </row>
    <row r="721" spans="2:5" x14ac:dyDescent="0.25">
      <c r="B721" s="41"/>
      <c r="C721" s="41"/>
      <c r="D721" s="41">
        <v>0.61000000000200005</v>
      </c>
      <c r="E721" s="41">
        <v>0.61000000000200005</v>
      </c>
    </row>
    <row r="722" spans="2:5" x14ac:dyDescent="0.25">
      <c r="B722" s="41"/>
      <c r="C722" s="41"/>
      <c r="D722" s="41">
        <v>0.61000000000200005</v>
      </c>
      <c r="E722" s="41">
        <v>0.50833333333499997</v>
      </c>
    </row>
    <row r="723" spans="2:5" x14ac:dyDescent="0.25">
      <c r="B723" s="41"/>
      <c r="C723" s="41"/>
      <c r="D723" s="41">
        <v>0.50833333333499997</v>
      </c>
      <c r="E723" s="41">
        <v>0.50833333333499997</v>
      </c>
    </row>
    <row r="724" spans="2:5" x14ac:dyDescent="0.25">
      <c r="B724" s="41"/>
      <c r="C724" s="41"/>
      <c r="D724" s="41">
        <v>0.61016205059200002</v>
      </c>
      <c r="E724" s="41">
        <v>0.406666666668</v>
      </c>
    </row>
    <row r="725" spans="2:5" x14ac:dyDescent="0.25">
      <c r="B725" s="41"/>
      <c r="C725" s="41"/>
      <c r="D725" s="41">
        <v>0.50833333333499997</v>
      </c>
      <c r="E725" s="41">
        <v>0.50833333333499997</v>
      </c>
    </row>
    <row r="726" spans="2:5" x14ac:dyDescent="0.25">
      <c r="B726" s="41"/>
      <c r="C726" s="41"/>
      <c r="D726" s="41">
        <v>0.61000000000200005</v>
      </c>
      <c r="E726" s="41">
        <v>0.61000000000200005</v>
      </c>
    </row>
    <row r="727" spans="2:5" x14ac:dyDescent="0.25">
      <c r="B727" s="41"/>
      <c r="C727" s="41"/>
      <c r="D727" s="41">
        <v>0.61000000000400001</v>
      </c>
      <c r="E727" s="41">
        <v>0.61000000000200005</v>
      </c>
    </row>
    <row r="728" spans="2:5" x14ac:dyDescent="0.25">
      <c r="B728" s="41"/>
      <c r="C728" s="41"/>
      <c r="D728" s="41">
        <v>0.50833333333499997</v>
      </c>
      <c r="E728" s="41">
        <v>0.71344328675199997</v>
      </c>
    </row>
    <row r="729" spans="2:5" x14ac:dyDescent="0.25">
      <c r="B729" s="41"/>
      <c r="C729" s="41"/>
      <c r="D729" s="41">
        <v>0.61020873539499998</v>
      </c>
      <c r="E729" s="41">
        <v>0.61000000000200005</v>
      </c>
    </row>
    <row r="730" spans="2:5" x14ac:dyDescent="0.25">
      <c r="B730" s="41"/>
      <c r="C730" s="41"/>
      <c r="D730" s="41">
        <v>0.81496917153899995</v>
      </c>
      <c r="E730" s="41">
        <v>0.61143460274200001</v>
      </c>
    </row>
    <row r="731" spans="2:5" x14ac:dyDescent="0.25">
      <c r="B731" s="41"/>
      <c r="C731" s="41"/>
      <c r="D731" s="41">
        <v>0.50870105279199995</v>
      </c>
      <c r="E731" s="41">
        <v>0.50833333333499997</v>
      </c>
    </row>
    <row r="732" spans="2:5" x14ac:dyDescent="0.25">
      <c r="B732" s="41"/>
      <c r="C732" s="41"/>
      <c r="D732" s="41">
        <v>0.50922847436999996</v>
      </c>
      <c r="E732" s="41">
        <v>0.61000000000200005</v>
      </c>
    </row>
    <row r="733" spans="2:5" x14ac:dyDescent="0.25">
      <c r="B733" s="41"/>
      <c r="C733" s="41"/>
      <c r="D733" s="41">
        <v>0.50971494788399996</v>
      </c>
      <c r="E733" s="41">
        <v>0.61000000000200005</v>
      </c>
    </row>
    <row r="734" spans="2:5" x14ac:dyDescent="0.25">
      <c r="B734" s="41"/>
      <c r="C734" s="41"/>
      <c r="D734" s="41">
        <v>0.61000000000200005</v>
      </c>
      <c r="E734" s="41">
        <v>0.50833333333499997</v>
      </c>
    </row>
    <row r="735" spans="2:5" x14ac:dyDescent="0.25">
      <c r="B735" s="41"/>
      <c r="C735" s="41"/>
      <c r="D735" s="41">
        <v>0.50842030749199996</v>
      </c>
      <c r="E735" s="41">
        <v>0.30500000000100003</v>
      </c>
    </row>
    <row r="736" spans="2:5" x14ac:dyDescent="0.25">
      <c r="B736" s="41"/>
      <c r="C736" s="41"/>
      <c r="D736" s="41">
        <v>0.50833333333499997</v>
      </c>
      <c r="E736" s="41">
        <v>0.50833333333499997</v>
      </c>
    </row>
    <row r="737" spans="2:5" x14ac:dyDescent="0.25">
      <c r="B737" s="41"/>
      <c r="C737" s="41"/>
      <c r="D737" s="41">
        <v>0.61000000000200005</v>
      </c>
      <c r="E737" s="41">
        <v>0.71166666666900003</v>
      </c>
    </row>
    <row r="738" spans="2:5" x14ac:dyDescent="0.25">
      <c r="B738" s="41"/>
      <c r="C738" s="41"/>
      <c r="D738" s="41">
        <v>0.30500000000100003</v>
      </c>
      <c r="E738" s="41">
        <v>0.61000000000200005</v>
      </c>
    </row>
    <row r="739" spans="2:5" x14ac:dyDescent="0.25">
      <c r="B739" s="41"/>
      <c r="C739" s="41"/>
      <c r="D739" s="41">
        <v>0.612621511811</v>
      </c>
      <c r="E739" s="41">
        <v>0.50833333333499997</v>
      </c>
    </row>
    <row r="740" spans="2:5" x14ac:dyDescent="0.25">
      <c r="B740" s="41"/>
      <c r="C740" s="41"/>
      <c r="D740" s="41">
        <v>0.61000000000200005</v>
      </c>
      <c r="E740" s="41">
        <v>0.50898735352400004</v>
      </c>
    </row>
    <row r="741" spans="2:5" x14ac:dyDescent="0.25">
      <c r="B741" s="41"/>
      <c r="C741" s="41"/>
      <c r="D741" s="41">
        <v>0.50833333333499997</v>
      </c>
      <c r="E741" s="41">
        <v>0.50833333333700004</v>
      </c>
    </row>
    <row r="742" spans="2:5" x14ac:dyDescent="0.25">
      <c r="D742">
        <v>0.50833333333499997</v>
      </c>
      <c r="E742">
        <v>0.61000000000200005</v>
      </c>
    </row>
    <row r="743" spans="2:5" x14ac:dyDescent="0.25">
      <c r="D743">
        <v>0.50833333333700004</v>
      </c>
      <c r="E743">
        <v>0.61041458397399995</v>
      </c>
    </row>
    <row r="744" spans="2:5" x14ac:dyDescent="0.25">
      <c r="D744">
        <v>0.50833333333499997</v>
      </c>
      <c r="E744">
        <v>0.61000000000200005</v>
      </c>
    </row>
    <row r="745" spans="2:5" x14ac:dyDescent="0.25">
      <c r="D745">
        <v>0.61075022613200003</v>
      </c>
      <c r="E745">
        <v>0.50833333333499997</v>
      </c>
    </row>
    <row r="746" spans="2:5" x14ac:dyDescent="0.25">
      <c r="D746">
        <v>0.61000000000200005</v>
      </c>
      <c r="E746">
        <v>0.71166666666900003</v>
      </c>
    </row>
    <row r="747" spans="2:5" x14ac:dyDescent="0.25">
      <c r="D747">
        <v>0.61000000000200005</v>
      </c>
      <c r="E747">
        <v>0.50833333333499997</v>
      </c>
    </row>
    <row r="748" spans="2:5" x14ac:dyDescent="0.25">
      <c r="D748">
        <v>0.61000000000200005</v>
      </c>
      <c r="E748">
        <v>0.71166666666900003</v>
      </c>
    </row>
    <row r="749" spans="2:5" x14ac:dyDescent="0.25">
      <c r="D749">
        <v>0.50833333333499997</v>
      </c>
      <c r="E749">
        <v>0.611484534508</v>
      </c>
    </row>
    <row r="750" spans="2:5" x14ac:dyDescent="0.25">
      <c r="D750">
        <v>0.50941639987999998</v>
      </c>
      <c r="E750">
        <v>0.50833333333499997</v>
      </c>
    </row>
    <row r="751" spans="2:5" x14ac:dyDescent="0.25">
      <c r="D751">
        <v>0.50940181947300001</v>
      </c>
      <c r="E751">
        <v>0.50920643990000003</v>
      </c>
    </row>
    <row r="752" spans="2:5" x14ac:dyDescent="0.25">
      <c r="D752">
        <v>0.61151144822600001</v>
      </c>
      <c r="E752">
        <v>0.50833333333499997</v>
      </c>
    </row>
    <row r="753" spans="4:5" x14ac:dyDescent="0.25">
      <c r="D753">
        <v>0.61000000000200005</v>
      </c>
      <c r="E753">
        <v>0.61000000000200005</v>
      </c>
    </row>
    <row r="754" spans="4:5" x14ac:dyDescent="0.25">
      <c r="D754">
        <v>0.71166666666900003</v>
      </c>
      <c r="E754">
        <v>0.61000000000200005</v>
      </c>
    </row>
    <row r="755" spans="4:5" x14ac:dyDescent="0.25">
      <c r="D755">
        <v>0.61000000000200005</v>
      </c>
      <c r="E755">
        <v>0.509394734623</v>
      </c>
    </row>
    <row r="756" spans="4:5" x14ac:dyDescent="0.25">
      <c r="D756">
        <v>0.61000000000200005</v>
      </c>
      <c r="E756">
        <v>0.61000000000200005</v>
      </c>
    </row>
    <row r="757" spans="4:5" x14ac:dyDescent="0.25">
      <c r="D757">
        <v>0.71166666666900003</v>
      </c>
      <c r="E757">
        <v>0.61000000000200005</v>
      </c>
    </row>
    <row r="758" spans="4:5" x14ac:dyDescent="0.25">
      <c r="D758">
        <v>0.61000000000200005</v>
      </c>
      <c r="E758">
        <v>0.71166666666900003</v>
      </c>
    </row>
    <row r="759" spans="4:5" x14ac:dyDescent="0.25">
      <c r="D759">
        <v>0.61000000000400001</v>
      </c>
      <c r="E759">
        <v>0.61000000000400001</v>
      </c>
    </row>
    <row r="760" spans="4:5" x14ac:dyDescent="0.25">
      <c r="D760">
        <v>0.61000000000200005</v>
      </c>
      <c r="E760">
        <v>0.50833333333499997</v>
      </c>
    </row>
    <row r="761" spans="4:5" x14ac:dyDescent="0.25">
      <c r="D761">
        <v>0.50833333333499997</v>
      </c>
      <c r="E761">
        <v>0.406666666668</v>
      </c>
    </row>
    <row r="762" spans="4:5" x14ac:dyDescent="0.25">
      <c r="D762">
        <v>0.50833333333700004</v>
      </c>
      <c r="E762">
        <v>0.61000000000200005</v>
      </c>
    </row>
    <row r="763" spans="4:5" x14ac:dyDescent="0.25">
      <c r="D763">
        <v>0.61075768786700002</v>
      </c>
      <c r="E763">
        <v>0.61000000000200005</v>
      </c>
    </row>
    <row r="764" spans="4:5" x14ac:dyDescent="0.25">
      <c r="D764">
        <v>0.61000000000200005</v>
      </c>
      <c r="E764">
        <v>0.50833333333499997</v>
      </c>
    </row>
    <row r="765" spans="4:5" x14ac:dyDescent="0.25">
      <c r="D765">
        <v>0.61000000000200005</v>
      </c>
      <c r="E765">
        <v>0.71166666666900003</v>
      </c>
    </row>
    <row r="766" spans="4:5" x14ac:dyDescent="0.25">
      <c r="D766">
        <v>0.71166666666900003</v>
      </c>
      <c r="E766">
        <v>0.50833333333499997</v>
      </c>
    </row>
    <row r="767" spans="4:5" x14ac:dyDescent="0.25">
      <c r="D767">
        <v>0.407396643487</v>
      </c>
      <c r="E767">
        <v>0.50842111317899996</v>
      </c>
    </row>
    <row r="768" spans="4:5" x14ac:dyDescent="0.25">
      <c r="D768">
        <v>0.50833333333499997</v>
      </c>
      <c r="E768">
        <v>0.51042591238000001</v>
      </c>
    </row>
    <row r="769" spans="4:5" x14ac:dyDescent="0.25">
      <c r="D769">
        <v>0.61096445619600004</v>
      </c>
      <c r="E769">
        <v>0.61110724597099997</v>
      </c>
    </row>
    <row r="770" spans="4:5" x14ac:dyDescent="0.25">
      <c r="D770">
        <v>0.61140924221500004</v>
      </c>
      <c r="E770">
        <v>0.61000000000200005</v>
      </c>
    </row>
    <row r="771" spans="4:5" x14ac:dyDescent="0.25">
      <c r="D771">
        <v>0.509799154837</v>
      </c>
      <c r="E771">
        <v>0.61000000000200005</v>
      </c>
    </row>
    <row r="772" spans="4:5" x14ac:dyDescent="0.25">
      <c r="D772">
        <v>0.406666666668</v>
      </c>
      <c r="E772">
        <v>0.61000000000200005</v>
      </c>
    </row>
    <row r="773" spans="4:5" x14ac:dyDescent="0.25">
      <c r="D773">
        <v>0.61000000000200005</v>
      </c>
      <c r="E773">
        <v>0.50833333333499997</v>
      </c>
    </row>
    <row r="774" spans="4:5" x14ac:dyDescent="0.25">
      <c r="D774">
        <v>0.50833333333499997</v>
      </c>
      <c r="E774">
        <v>0.406666666668</v>
      </c>
    </row>
    <row r="775" spans="4:5" x14ac:dyDescent="0.25">
      <c r="D775">
        <v>0.61051925826700004</v>
      </c>
      <c r="E775">
        <v>0.406666666668</v>
      </c>
    </row>
    <row r="776" spans="4:5" x14ac:dyDescent="0.25">
      <c r="D776">
        <v>0.406666666668</v>
      </c>
      <c r="E776">
        <v>0.61082631026599998</v>
      </c>
    </row>
    <row r="777" spans="4:5" x14ac:dyDescent="0.25">
      <c r="D777">
        <v>0.61122524364499997</v>
      </c>
      <c r="E777">
        <v>0.50833333333499997</v>
      </c>
    </row>
    <row r="778" spans="4:5" x14ac:dyDescent="0.25">
      <c r="D778">
        <v>0.61090005024899996</v>
      </c>
      <c r="E778">
        <v>0.406666666668</v>
      </c>
    </row>
    <row r="779" spans="4:5" x14ac:dyDescent="0.25">
      <c r="D779">
        <v>0.61000000000200005</v>
      </c>
      <c r="E779">
        <v>0.61094357179799996</v>
      </c>
    </row>
    <row r="780" spans="4:5" x14ac:dyDescent="0.25">
      <c r="D780">
        <v>0.71166666666900003</v>
      </c>
      <c r="E780">
        <v>0.50833333333499997</v>
      </c>
    </row>
    <row r="781" spans="4:5" x14ac:dyDescent="0.25">
      <c r="D781">
        <v>0.50833333333499997</v>
      </c>
      <c r="E781">
        <v>0.61000000000200005</v>
      </c>
    </row>
    <row r="782" spans="4:5" x14ac:dyDescent="0.25">
      <c r="D782">
        <v>0.50833333333499997</v>
      </c>
      <c r="E782">
        <v>0.50833333333499997</v>
      </c>
    </row>
    <row r="783" spans="4:5" x14ac:dyDescent="0.25">
      <c r="D783">
        <v>0.71166666666900003</v>
      </c>
      <c r="E783">
        <v>0.50833333333499997</v>
      </c>
    </row>
    <row r="784" spans="4:5" x14ac:dyDescent="0.25">
      <c r="D784">
        <v>0.50977692041599998</v>
      </c>
      <c r="E784">
        <v>0.61000000000200005</v>
      </c>
    </row>
    <row r="785" spans="4:5" x14ac:dyDescent="0.25">
      <c r="D785">
        <v>0.50833333333499997</v>
      </c>
      <c r="E785">
        <v>0.50946005473400002</v>
      </c>
    </row>
    <row r="786" spans="4:5" x14ac:dyDescent="0.25">
      <c r="D786">
        <v>0.50962672834599998</v>
      </c>
      <c r="E786">
        <v>0.61268110075899995</v>
      </c>
    </row>
    <row r="787" spans="4:5" x14ac:dyDescent="0.25">
      <c r="D787">
        <v>0.61006126861099996</v>
      </c>
      <c r="E787">
        <v>0.50833333333499997</v>
      </c>
    </row>
    <row r="788" spans="4:5" x14ac:dyDescent="0.25">
      <c r="D788">
        <v>0.61000000000200005</v>
      </c>
      <c r="E788">
        <v>0.71166666666900003</v>
      </c>
    </row>
    <row r="789" spans="4:5" x14ac:dyDescent="0.25">
      <c r="D789">
        <v>0.61000000000200005</v>
      </c>
      <c r="E789">
        <v>0.71189491563999996</v>
      </c>
    </row>
    <row r="790" spans="4:5" x14ac:dyDescent="0.25">
      <c r="D790">
        <v>0.61000000000200005</v>
      </c>
      <c r="E790">
        <v>0.50833333333499997</v>
      </c>
    </row>
    <row r="791" spans="4:5" x14ac:dyDescent="0.25">
      <c r="D791">
        <v>0.61057768453200001</v>
      </c>
      <c r="E791">
        <v>0.71213507800200004</v>
      </c>
    </row>
    <row r="792" spans="4:5" x14ac:dyDescent="0.25">
      <c r="D792">
        <v>0.406666666668</v>
      </c>
      <c r="E792">
        <v>0.61000000000200005</v>
      </c>
    </row>
    <row r="793" spans="4:5" x14ac:dyDescent="0.25">
      <c r="D793">
        <v>0.406666666668</v>
      </c>
      <c r="E793">
        <v>0.61000000000200005</v>
      </c>
    </row>
    <row r="794" spans="4:5" x14ac:dyDescent="0.25">
      <c r="D794">
        <v>0.61000000000200005</v>
      </c>
      <c r="E794">
        <v>0.406666666668</v>
      </c>
    </row>
    <row r="795" spans="4:5" x14ac:dyDescent="0.25">
      <c r="D795">
        <v>0.61020044048300004</v>
      </c>
      <c r="E795">
        <v>0.61031492713900004</v>
      </c>
    </row>
    <row r="796" spans="4:5" x14ac:dyDescent="0.25">
      <c r="D796">
        <v>0.61000000000200005</v>
      </c>
      <c r="E796">
        <v>0.61000000000200005</v>
      </c>
    </row>
    <row r="797" spans="4:5" x14ac:dyDescent="0.25">
      <c r="D797">
        <v>0.61000000000200005</v>
      </c>
      <c r="E797">
        <v>0.50833333333499997</v>
      </c>
    </row>
    <row r="798" spans="4:5" x14ac:dyDescent="0.25">
      <c r="D798">
        <v>0.50833333333499997</v>
      </c>
      <c r="E798">
        <v>0.61000000000200005</v>
      </c>
    </row>
    <row r="799" spans="4:5" x14ac:dyDescent="0.25">
      <c r="D799">
        <v>0.50937638651700001</v>
      </c>
      <c r="E799">
        <v>0.61000000000200005</v>
      </c>
    </row>
    <row r="800" spans="4:5" x14ac:dyDescent="0.25">
      <c r="D800">
        <v>0.61000000000200005</v>
      </c>
      <c r="E800">
        <v>0.61000000000200005</v>
      </c>
    </row>
    <row r="801" spans="4:5" x14ac:dyDescent="0.25">
      <c r="D801">
        <v>0.50986750970200001</v>
      </c>
      <c r="E801">
        <v>0.61006241024600005</v>
      </c>
    </row>
    <row r="802" spans="4:5" x14ac:dyDescent="0.25">
      <c r="D802">
        <v>0.50833333333499997</v>
      </c>
      <c r="E802">
        <v>0.50833333333499997</v>
      </c>
    </row>
    <row r="803" spans="4:5" x14ac:dyDescent="0.25">
      <c r="D803">
        <v>0.71166666666900003</v>
      </c>
      <c r="E803">
        <v>0.50833333333499997</v>
      </c>
    </row>
    <row r="804" spans="4:5" x14ac:dyDescent="0.25">
      <c r="D804">
        <v>0.50833333333499997</v>
      </c>
      <c r="E804">
        <v>0.61000000000200005</v>
      </c>
    </row>
    <row r="805" spans="4:5" x14ac:dyDescent="0.25">
      <c r="D805">
        <v>0.50833333333499997</v>
      </c>
      <c r="E805">
        <v>0.50833333333499997</v>
      </c>
    </row>
    <row r="806" spans="4:5" x14ac:dyDescent="0.25">
      <c r="D806">
        <v>0.30500000000100003</v>
      </c>
      <c r="E806">
        <v>0.50833333333499997</v>
      </c>
    </row>
    <row r="807" spans="4:5" x14ac:dyDescent="0.25">
      <c r="D807">
        <v>0.50833333333499997</v>
      </c>
      <c r="E807">
        <v>0.61000000000200005</v>
      </c>
    </row>
    <row r="808" spans="4:5" x14ac:dyDescent="0.25">
      <c r="D808">
        <v>0.406666666668</v>
      </c>
      <c r="E808">
        <v>0.406666666668</v>
      </c>
    </row>
    <row r="809" spans="4:5" x14ac:dyDescent="0.25">
      <c r="D809">
        <v>0.71166666666900003</v>
      </c>
      <c r="E809">
        <v>0.406666666668</v>
      </c>
    </row>
    <row r="810" spans="4:5" x14ac:dyDescent="0.25">
      <c r="D810">
        <v>0.71304138523399996</v>
      </c>
      <c r="E810">
        <v>0.50833333333499997</v>
      </c>
    </row>
    <row r="811" spans="4:5" x14ac:dyDescent="0.25">
      <c r="D811">
        <v>0.71245509196800005</v>
      </c>
      <c r="E811">
        <v>0.61000000000200005</v>
      </c>
    </row>
    <row r="812" spans="4:5" x14ac:dyDescent="0.25">
      <c r="D812">
        <v>0.50833333333700004</v>
      </c>
      <c r="E812">
        <v>0.50997365004899997</v>
      </c>
    </row>
    <row r="813" spans="4:5" x14ac:dyDescent="0.25">
      <c r="D813">
        <v>0.50833333333499997</v>
      </c>
      <c r="E813">
        <v>0.61000000000200005</v>
      </c>
    </row>
    <row r="814" spans="4:5" x14ac:dyDescent="0.25">
      <c r="D814">
        <v>0.61000000000200005</v>
      </c>
      <c r="E814">
        <v>0.406666666668</v>
      </c>
    </row>
    <row r="815" spans="4:5" x14ac:dyDescent="0.25">
      <c r="D815">
        <v>0.50833333333499997</v>
      </c>
      <c r="E815">
        <v>0.61000000000200005</v>
      </c>
    </row>
    <row r="816" spans="4:5" x14ac:dyDescent="0.25">
      <c r="D816">
        <v>0.406666666668</v>
      </c>
      <c r="E816">
        <v>0.610919703712</v>
      </c>
    </row>
    <row r="817" spans="4:5" x14ac:dyDescent="0.25">
      <c r="D817">
        <v>0.406666666668</v>
      </c>
      <c r="E817">
        <v>0.510091901387</v>
      </c>
    </row>
    <row r="818" spans="4:5" x14ac:dyDescent="0.25">
      <c r="D818">
        <v>0.61122469750599995</v>
      </c>
      <c r="E818">
        <v>0.50833333333499997</v>
      </c>
    </row>
    <row r="819" spans="4:5" x14ac:dyDescent="0.25">
      <c r="D819">
        <v>0.71166666666900003</v>
      </c>
      <c r="E819">
        <v>0.71166666666900003</v>
      </c>
    </row>
    <row r="820" spans="4:5" x14ac:dyDescent="0.25">
      <c r="D820">
        <v>0.61000000000200005</v>
      </c>
      <c r="E820">
        <v>0.61000000000200005</v>
      </c>
    </row>
    <row r="821" spans="4:5" x14ac:dyDescent="0.25">
      <c r="D821">
        <v>0.61085612489600005</v>
      </c>
      <c r="E821">
        <v>0.61000000000200005</v>
      </c>
    </row>
    <row r="822" spans="4:5" x14ac:dyDescent="0.25">
      <c r="D822">
        <v>0.61000000000200005</v>
      </c>
      <c r="E822">
        <v>0.50833333333499997</v>
      </c>
    </row>
    <row r="823" spans="4:5" x14ac:dyDescent="0.25">
      <c r="D823">
        <v>0.61000000000200005</v>
      </c>
      <c r="E823">
        <v>0.50833333333499997</v>
      </c>
    </row>
    <row r="824" spans="4:5" x14ac:dyDescent="0.25">
      <c r="D824">
        <v>0.50833333333499997</v>
      </c>
      <c r="E824">
        <v>0.50833333333499997</v>
      </c>
    </row>
    <row r="825" spans="4:5" x14ac:dyDescent="0.25">
      <c r="D825">
        <v>0.61000000000200005</v>
      </c>
      <c r="E825">
        <v>0.50952910697999998</v>
      </c>
    </row>
    <row r="826" spans="4:5" x14ac:dyDescent="0.25">
      <c r="D826">
        <v>0.406666666668</v>
      </c>
      <c r="E826">
        <v>0.61000000000200005</v>
      </c>
    </row>
    <row r="827" spans="4:5" x14ac:dyDescent="0.25">
      <c r="D827">
        <v>0.71166666666900003</v>
      </c>
      <c r="E827">
        <v>0.50833333333499997</v>
      </c>
    </row>
    <row r="828" spans="4:5" x14ac:dyDescent="0.25">
      <c r="D828">
        <v>0.61000000000200005</v>
      </c>
      <c r="E828">
        <v>0.61224136763299997</v>
      </c>
    </row>
    <row r="829" spans="4:5" x14ac:dyDescent="0.25">
      <c r="D829">
        <v>0.406666666668</v>
      </c>
      <c r="E829">
        <v>0.50833333333499997</v>
      </c>
    </row>
    <row r="830" spans="4:5" x14ac:dyDescent="0.25">
      <c r="D830">
        <v>0.50983192496100005</v>
      </c>
      <c r="E830">
        <v>0.61000000000200005</v>
      </c>
    </row>
    <row r="831" spans="4:5" x14ac:dyDescent="0.25">
      <c r="D831">
        <v>0.50833333333499997</v>
      </c>
      <c r="E831">
        <v>0.61000000000200005</v>
      </c>
    </row>
    <row r="832" spans="4:5" x14ac:dyDescent="0.25">
      <c r="D832">
        <v>0.61000000000200005</v>
      </c>
      <c r="E832">
        <v>0.61144792227800004</v>
      </c>
    </row>
    <row r="833" spans="4:5" x14ac:dyDescent="0.25">
      <c r="D833">
        <v>0.61019197425299998</v>
      </c>
      <c r="E833">
        <v>0.50833333333499997</v>
      </c>
    </row>
    <row r="834" spans="4:5" x14ac:dyDescent="0.25">
      <c r="D834">
        <v>0.61000000000200005</v>
      </c>
      <c r="E834">
        <v>0.61000000000200005</v>
      </c>
    </row>
    <row r="835" spans="4:5" x14ac:dyDescent="0.25">
      <c r="D835">
        <v>0.61060461533099997</v>
      </c>
      <c r="E835">
        <v>0.71445206316599996</v>
      </c>
    </row>
    <row r="836" spans="4:5" x14ac:dyDescent="0.25">
      <c r="D836">
        <v>0.610059091778</v>
      </c>
      <c r="E836">
        <v>0.50833333333499997</v>
      </c>
    </row>
    <row r="837" spans="4:5" x14ac:dyDescent="0.25">
      <c r="D837">
        <v>0.61033210301100005</v>
      </c>
      <c r="E837">
        <v>0.61000000000200005</v>
      </c>
    </row>
    <row r="838" spans="4:5" x14ac:dyDescent="0.25">
      <c r="D838">
        <v>0.50833333333499997</v>
      </c>
      <c r="E838">
        <v>0.61145078027900002</v>
      </c>
    </row>
    <row r="839" spans="4:5" x14ac:dyDescent="0.25">
      <c r="D839">
        <v>0.61000000000200005</v>
      </c>
      <c r="E839">
        <v>0.50833333333499997</v>
      </c>
    </row>
    <row r="840" spans="4:5" x14ac:dyDescent="0.25">
      <c r="D840">
        <v>0.50833333333499997</v>
      </c>
      <c r="E840">
        <v>0.50833333333499997</v>
      </c>
    </row>
    <row r="841" spans="4:5" x14ac:dyDescent="0.25">
      <c r="D841">
        <v>0.50833333333499997</v>
      </c>
      <c r="E841">
        <v>0.71166666666900003</v>
      </c>
    </row>
    <row r="842" spans="4:5" x14ac:dyDescent="0.25">
      <c r="D842">
        <v>0.50833333333499997</v>
      </c>
      <c r="E842">
        <v>0.61000000000400001</v>
      </c>
    </row>
    <row r="843" spans="4:5" x14ac:dyDescent="0.25">
      <c r="D843">
        <v>0.61027204761099996</v>
      </c>
      <c r="E843">
        <v>0.50944007094999999</v>
      </c>
    </row>
    <row r="844" spans="4:5" x14ac:dyDescent="0.25">
      <c r="D844">
        <v>0.61000000000200005</v>
      </c>
      <c r="E844">
        <v>0.61000000000200005</v>
      </c>
    </row>
    <row r="845" spans="4:5" x14ac:dyDescent="0.25">
      <c r="D845">
        <v>0.50833333333499997</v>
      </c>
      <c r="E845">
        <v>0.61000000000200005</v>
      </c>
    </row>
    <row r="846" spans="4:5" x14ac:dyDescent="0.25">
      <c r="D846">
        <v>0.61000000000200005</v>
      </c>
      <c r="E846">
        <v>0.61000000000200005</v>
      </c>
    </row>
    <row r="847" spans="4:5" x14ac:dyDescent="0.25">
      <c r="D847">
        <v>0.71243908285299995</v>
      </c>
      <c r="E847">
        <v>0.50833333333499997</v>
      </c>
    </row>
    <row r="848" spans="4:5" x14ac:dyDescent="0.25">
      <c r="D848">
        <v>0.50878575265000003</v>
      </c>
      <c r="E848">
        <v>0.71236397203699997</v>
      </c>
    </row>
    <row r="849" spans="4:5" x14ac:dyDescent="0.25">
      <c r="D849">
        <v>0.50833333333499997</v>
      </c>
      <c r="E849">
        <v>0.61043169588599999</v>
      </c>
    </row>
    <row r="850" spans="4:5" x14ac:dyDescent="0.25">
      <c r="D850">
        <v>0.40666666667000001</v>
      </c>
      <c r="E850">
        <v>0.61017861708400001</v>
      </c>
    </row>
    <row r="851" spans="4:5" x14ac:dyDescent="0.25">
      <c r="D851">
        <v>0.50833333333499997</v>
      </c>
      <c r="E851">
        <v>0.61000000000200005</v>
      </c>
    </row>
    <row r="852" spans="4:5" x14ac:dyDescent="0.25">
      <c r="D852">
        <v>0.61000000000200005</v>
      </c>
      <c r="E852">
        <v>0.61043957553299999</v>
      </c>
    </row>
    <row r="853" spans="4:5" x14ac:dyDescent="0.25">
      <c r="D853">
        <v>0.50941316891999999</v>
      </c>
      <c r="E853">
        <v>0.50833333333499997</v>
      </c>
    </row>
    <row r="854" spans="4:5" x14ac:dyDescent="0.25">
      <c r="D854">
        <v>0.71166666666900003</v>
      </c>
      <c r="E854">
        <v>0.61000000000200005</v>
      </c>
    </row>
    <row r="855" spans="4:5" x14ac:dyDescent="0.25">
      <c r="D855">
        <v>0.61129737651799998</v>
      </c>
      <c r="E855">
        <v>0.61000000000200005</v>
      </c>
    </row>
    <row r="856" spans="4:5" x14ac:dyDescent="0.25">
      <c r="D856">
        <v>0.50982606680800002</v>
      </c>
      <c r="E856">
        <v>0.50873545018099997</v>
      </c>
    </row>
    <row r="857" spans="4:5" x14ac:dyDescent="0.25">
      <c r="D857">
        <v>0.61129727587500005</v>
      </c>
      <c r="E857">
        <v>0.50902803028400001</v>
      </c>
    </row>
    <row r="858" spans="4:5" x14ac:dyDescent="0.25">
      <c r="D858">
        <v>0.71166666666900003</v>
      </c>
      <c r="E858">
        <v>0.50833333333499997</v>
      </c>
    </row>
    <row r="859" spans="4:5" x14ac:dyDescent="0.25">
      <c r="D859">
        <v>0.61000000000200005</v>
      </c>
      <c r="E859">
        <v>0.50833333333499997</v>
      </c>
    </row>
    <row r="860" spans="4:5" x14ac:dyDescent="0.25">
      <c r="D860">
        <v>0.50833333333499997</v>
      </c>
      <c r="E860">
        <v>0.50833333333499997</v>
      </c>
    </row>
    <row r="861" spans="4:5" x14ac:dyDescent="0.25">
      <c r="D861">
        <v>0.61000000000200005</v>
      </c>
      <c r="E861">
        <v>0.61000000000200005</v>
      </c>
    </row>
    <row r="862" spans="4:5" x14ac:dyDescent="0.25">
      <c r="D862">
        <v>0.50833333333499997</v>
      </c>
      <c r="E862">
        <v>0.61019828120399999</v>
      </c>
    </row>
    <row r="863" spans="4:5" x14ac:dyDescent="0.25">
      <c r="D863">
        <v>0.71166666666900003</v>
      </c>
      <c r="E863">
        <v>0.71166666666900003</v>
      </c>
    </row>
    <row r="864" spans="4:5" x14ac:dyDescent="0.25">
      <c r="D864">
        <v>0.50972816344399996</v>
      </c>
      <c r="E864">
        <v>0.406666666668</v>
      </c>
    </row>
    <row r="865" spans="4:5" x14ac:dyDescent="0.25">
      <c r="D865">
        <v>0.50833333333499997</v>
      </c>
      <c r="E865">
        <v>0.50911040602099999</v>
      </c>
    </row>
    <row r="866" spans="4:5" x14ac:dyDescent="0.25">
      <c r="D866">
        <v>0.50833333333499997</v>
      </c>
      <c r="E866">
        <v>0.61000000000200005</v>
      </c>
    </row>
    <row r="867" spans="4:5" x14ac:dyDescent="0.25">
      <c r="D867">
        <v>0.50833333333499997</v>
      </c>
      <c r="E867">
        <v>0.50860809139899998</v>
      </c>
    </row>
    <row r="868" spans="4:5" x14ac:dyDescent="0.25">
      <c r="D868">
        <v>0.71166666666900003</v>
      </c>
      <c r="E868">
        <v>0.50833333333499997</v>
      </c>
    </row>
    <row r="869" spans="4:5" x14ac:dyDescent="0.25">
      <c r="D869">
        <v>0.50833333333499997</v>
      </c>
      <c r="E869">
        <v>0.406666666668</v>
      </c>
    </row>
    <row r="870" spans="4:5" x14ac:dyDescent="0.25">
      <c r="D870">
        <v>0.61000000000200005</v>
      </c>
      <c r="E870">
        <v>0.30500000000100003</v>
      </c>
    </row>
    <row r="871" spans="4:5" x14ac:dyDescent="0.25">
      <c r="D871">
        <v>0.406666666668</v>
      </c>
      <c r="E871">
        <v>0.71166666666900003</v>
      </c>
    </row>
    <row r="872" spans="4:5" x14ac:dyDescent="0.25">
      <c r="D872">
        <v>0.61047325266399999</v>
      </c>
      <c r="E872">
        <v>0.61015586947900002</v>
      </c>
    </row>
    <row r="873" spans="4:5" x14ac:dyDescent="0.25">
      <c r="D873">
        <v>0.71175096832399998</v>
      </c>
      <c r="E873">
        <v>0.610035525769</v>
      </c>
    </row>
    <row r="874" spans="4:5" x14ac:dyDescent="0.25">
      <c r="D874">
        <v>0.50902026086499996</v>
      </c>
      <c r="E874">
        <v>0.50833333333499997</v>
      </c>
    </row>
    <row r="875" spans="4:5" x14ac:dyDescent="0.25">
      <c r="D875">
        <v>0.50928790454299999</v>
      </c>
      <c r="E875">
        <v>0.610825347312</v>
      </c>
    </row>
    <row r="876" spans="4:5" x14ac:dyDescent="0.25">
      <c r="D876">
        <v>0.61138169861900005</v>
      </c>
      <c r="E876">
        <v>0.50833333333499997</v>
      </c>
    </row>
    <row r="877" spans="4:5" x14ac:dyDescent="0.25">
      <c r="D877">
        <v>0.50833333333499997</v>
      </c>
      <c r="E877">
        <v>0.61000000000400001</v>
      </c>
    </row>
    <row r="878" spans="4:5" x14ac:dyDescent="0.25">
      <c r="D878">
        <v>0.61000000000200005</v>
      </c>
      <c r="E878">
        <v>0.50833333333499997</v>
      </c>
    </row>
    <row r="879" spans="4:5" x14ac:dyDescent="0.25">
      <c r="D879">
        <v>0.61141999551899995</v>
      </c>
      <c r="E879">
        <v>0.71260253076299995</v>
      </c>
    </row>
    <row r="880" spans="4:5" x14ac:dyDescent="0.25">
      <c r="D880">
        <v>0.50833333333499997</v>
      </c>
      <c r="E880">
        <v>0.71166666666900003</v>
      </c>
    </row>
    <row r="881" spans="4:5" x14ac:dyDescent="0.25">
      <c r="D881">
        <v>0.61000000000400001</v>
      </c>
      <c r="E881">
        <v>0.71166666666900003</v>
      </c>
    </row>
    <row r="882" spans="4:5" x14ac:dyDescent="0.25">
      <c r="D882">
        <v>0.61000000000200005</v>
      </c>
      <c r="E882">
        <v>0.50833333333499997</v>
      </c>
    </row>
    <row r="883" spans="4:5" x14ac:dyDescent="0.25">
      <c r="D883">
        <v>0.71182913891099997</v>
      </c>
      <c r="E883">
        <v>0.50833333333499997</v>
      </c>
    </row>
    <row r="884" spans="4:5" x14ac:dyDescent="0.25">
      <c r="D884">
        <v>0.50833333333499997</v>
      </c>
      <c r="E884">
        <v>0.71166666667099998</v>
      </c>
    </row>
    <row r="885" spans="4:5" x14ac:dyDescent="0.25">
      <c r="D885">
        <v>0.50833333333700004</v>
      </c>
      <c r="E885">
        <v>0.61000000000400001</v>
      </c>
    </row>
    <row r="886" spans="4:5" x14ac:dyDescent="0.25">
      <c r="D886">
        <v>0.61000000000200005</v>
      </c>
      <c r="E886">
        <v>0.50983705933300005</v>
      </c>
    </row>
    <row r="887" spans="4:5" x14ac:dyDescent="0.25">
      <c r="D887">
        <v>0.50833333333499997</v>
      </c>
      <c r="E887">
        <v>0.50833333333499997</v>
      </c>
    </row>
    <row r="888" spans="4:5" x14ac:dyDescent="0.25">
      <c r="D888">
        <v>0.50833333333499997</v>
      </c>
      <c r="E888">
        <v>0.50833333333499997</v>
      </c>
    </row>
    <row r="889" spans="4:5" x14ac:dyDescent="0.25">
      <c r="D889">
        <v>0.61000000000200005</v>
      </c>
      <c r="E889">
        <v>0.61312074032099995</v>
      </c>
    </row>
    <row r="890" spans="4:5" x14ac:dyDescent="0.25">
      <c r="D890">
        <v>0.61000000000200005</v>
      </c>
      <c r="E890">
        <v>0.51000000000400003</v>
      </c>
    </row>
    <row r="891" spans="4:5" x14ac:dyDescent="0.25">
      <c r="D891">
        <v>0.61000000000200005</v>
      </c>
      <c r="E891">
        <v>0.61000000000200005</v>
      </c>
    </row>
    <row r="892" spans="4:5" x14ac:dyDescent="0.25">
      <c r="D892">
        <v>0.61000000000200005</v>
      </c>
      <c r="E892">
        <v>0.61000000000200005</v>
      </c>
    </row>
    <row r="893" spans="4:5" x14ac:dyDescent="0.25">
      <c r="D893">
        <v>0.61066840199600003</v>
      </c>
      <c r="E893">
        <v>0.61000000000200005</v>
      </c>
    </row>
    <row r="894" spans="4:5" x14ac:dyDescent="0.25">
      <c r="D894">
        <v>0.61000000000200005</v>
      </c>
      <c r="E894">
        <v>0.61000000000200005</v>
      </c>
    </row>
    <row r="895" spans="4:5" x14ac:dyDescent="0.25">
      <c r="D895">
        <v>0.50833333333499997</v>
      </c>
      <c r="E895">
        <v>0.61000000000200005</v>
      </c>
    </row>
    <row r="896" spans="4:5" x14ac:dyDescent="0.25">
      <c r="D896">
        <v>0.61018677907600005</v>
      </c>
      <c r="E896">
        <v>0.61020483167100004</v>
      </c>
    </row>
    <row r="897" spans="4:5" x14ac:dyDescent="0.25">
      <c r="D897">
        <v>0.50833333333499997</v>
      </c>
      <c r="E897">
        <v>0.50833333333499997</v>
      </c>
    </row>
    <row r="898" spans="4:5" x14ac:dyDescent="0.25">
      <c r="D898">
        <v>0.50846219792799996</v>
      </c>
      <c r="E898">
        <v>0.61000000000200005</v>
      </c>
    </row>
    <row r="899" spans="4:5" x14ac:dyDescent="0.25">
      <c r="D899">
        <v>0.71191885788999998</v>
      </c>
      <c r="E899">
        <v>0.50833333333499997</v>
      </c>
    </row>
    <row r="900" spans="4:5" x14ac:dyDescent="0.25">
      <c r="D900">
        <v>0.71548173308999996</v>
      </c>
      <c r="E900">
        <v>0.50833333333499997</v>
      </c>
    </row>
    <row r="901" spans="4:5" x14ac:dyDescent="0.25">
      <c r="D901">
        <v>0.409602115461</v>
      </c>
      <c r="E901">
        <v>0.50833333333499997</v>
      </c>
    </row>
    <row r="902" spans="4:5" x14ac:dyDescent="0.25">
      <c r="D902">
        <v>0.611659005192</v>
      </c>
      <c r="E902">
        <v>0.406666666668</v>
      </c>
    </row>
    <row r="903" spans="4:5" x14ac:dyDescent="0.25">
      <c r="D903">
        <v>0.30500000000100003</v>
      </c>
      <c r="E903">
        <v>0.61000000000200005</v>
      </c>
    </row>
    <row r="904" spans="4:5" x14ac:dyDescent="0.25">
      <c r="D904">
        <v>0.50833333333499997</v>
      </c>
      <c r="E904">
        <v>0.50833333333499997</v>
      </c>
    </row>
    <row r="905" spans="4:5" x14ac:dyDescent="0.25">
      <c r="D905">
        <v>0.50833333333499997</v>
      </c>
      <c r="E905">
        <v>0.61000000000200005</v>
      </c>
    </row>
    <row r="906" spans="4:5" x14ac:dyDescent="0.25">
      <c r="D906">
        <v>0.61000000000200005</v>
      </c>
      <c r="E906">
        <v>0.813333333336</v>
      </c>
    </row>
    <row r="907" spans="4:5" x14ac:dyDescent="0.25">
      <c r="D907">
        <v>0.712175546381</v>
      </c>
      <c r="E907">
        <v>0.50833333333499997</v>
      </c>
    </row>
    <row r="908" spans="4:5" x14ac:dyDescent="0.25">
      <c r="D908">
        <v>0.50833333333499997</v>
      </c>
      <c r="E908">
        <v>0.61000000000200005</v>
      </c>
    </row>
    <row r="909" spans="4:5" x14ac:dyDescent="0.25">
      <c r="D909">
        <v>0.50893128492399997</v>
      </c>
      <c r="E909">
        <v>0.61268077829599998</v>
      </c>
    </row>
    <row r="910" spans="4:5" x14ac:dyDescent="0.25">
      <c r="D910">
        <v>0.61061436679400005</v>
      </c>
      <c r="E910">
        <v>0.61023045247700003</v>
      </c>
    </row>
    <row r="911" spans="4:5" x14ac:dyDescent="0.25">
      <c r="D911">
        <v>0.61000000000200005</v>
      </c>
      <c r="E911">
        <v>0.61188764766799997</v>
      </c>
    </row>
    <row r="912" spans="4:5" x14ac:dyDescent="0.25">
      <c r="D912">
        <v>0.61000000000200005</v>
      </c>
      <c r="E912">
        <v>0.61000000000200005</v>
      </c>
    </row>
    <row r="913" spans="4:5" x14ac:dyDescent="0.25">
      <c r="D913">
        <v>0.61000000000200005</v>
      </c>
      <c r="E913">
        <v>0.61037087775400001</v>
      </c>
    </row>
    <row r="914" spans="4:5" x14ac:dyDescent="0.25">
      <c r="D914">
        <v>0.61000000000200005</v>
      </c>
      <c r="E914">
        <v>0.61000000000200005</v>
      </c>
    </row>
    <row r="915" spans="4:5" x14ac:dyDescent="0.25">
      <c r="D915">
        <v>0.50833333333499997</v>
      </c>
      <c r="E915">
        <v>0.50952440865699999</v>
      </c>
    </row>
    <row r="916" spans="4:5" x14ac:dyDescent="0.25">
      <c r="D916">
        <v>0.406666666668</v>
      </c>
      <c r="E916">
        <v>0.50833333333499997</v>
      </c>
    </row>
    <row r="917" spans="4:5" x14ac:dyDescent="0.25">
      <c r="D917">
        <v>0.61000000000200005</v>
      </c>
      <c r="E917">
        <v>0.61000000000200005</v>
      </c>
    </row>
    <row r="918" spans="4:5" x14ac:dyDescent="0.25">
      <c r="D918">
        <v>0.50833333333499997</v>
      </c>
      <c r="E918">
        <v>0.61386603509500004</v>
      </c>
    </row>
    <row r="919" spans="4:5" x14ac:dyDescent="0.25">
      <c r="D919">
        <v>0.406666666668</v>
      </c>
      <c r="E919">
        <v>0.61000000000200005</v>
      </c>
    </row>
    <row r="920" spans="4:5" x14ac:dyDescent="0.25">
      <c r="D920">
        <v>0.50833333333499997</v>
      </c>
      <c r="E920">
        <v>0.50833333333499997</v>
      </c>
    </row>
    <row r="921" spans="4:5" x14ac:dyDescent="0.25">
      <c r="D921">
        <v>0.71166666666900003</v>
      </c>
      <c r="E921">
        <v>0.406666666668</v>
      </c>
    </row>
    <row r="922" spans="4:5" x14ac:dyDescent="0.25">
      <c r="D922">
        <v>0.61000000000200005</v>
      </c>
      <c r="E922">
        <v>0.50833333333499997</v>
      </c>
    </row>
    <row r="923" spans="4:5" x14ac:dyDescent="0.25">
      <c r="D923">
        <v>0.81350045723499997</v>
      </c>
      <c r="E923">
        <v>0.61090818603300001</v>
      </c>
    </row>
    <row r="924" spans="4:5" x14ac:dyDescent="0.25">
      <c r="D924">
        <v>0.50833333333499997</v>
      </c>
      <c r="E924">
        <v>0.71166666666900003</v>
      </c>
    </row>
    <row r="925" spans="4:5" x14ac:dyDescent="0.25">
      <c r="D925">
        <v>0.406666666668</v>
      </c>
      <c r="E925">
        <v>0.50833333333499997</v>
      </c>
    </row>
    <row r="926" spans="4:5" x14ac:dyDescent="0.25">
      <c r="D926">
        <v>0.50833333333499997</v>
      </c>
      <c r="E926">
        <v>0.71166666666900003</v>
      </c>
    </row>
    <row r="927" spans="4:5" x14ac:dyDescent="0.25">
      <c r="D927">
        <v>0.50833333333499997</v>
      </c>
      <c r="E927">
        <v>0.50833333333499997</v>
      </c>
    </row>
    <row r="928" spans="4:5" x14ac:dyDescent="0.25">
      <c r="D928">
        <v>0.406666666668</v>
      </c>
      <c r="E928">
        <v>0.61014683448200002</v>
      </c>
    </row>
    <row r="929" spans="4:5" x14ac:dyDescent="0.25">
      <c r="D929">
        <v>0.61000000000200005</v>
      </c>
      <c r="E929">
        <v>0.406666666668</v>
      </c>
    </row>
    <row r="930" spans="4:5" x14ac:dyDescent="0.25">
      <c r="D930">
        <v>0.50833333333499997</v>
      </c>
      <c r="E930">
        <v>0.61000000000200005</v>
      </c>
    </row>
    <row r="931" spans="4:5" x14ac:dyDescent="0.25">
      <c r="D931">
        <v>0.61102489750900002</v>
      </c>
      <c r="E931">
        <v>0.610058643693</v>
      </c>
    </row>
    <row r="932" spans="4:5" x14ac:dyDescent="0.25">
      <c r="D932">
        <v>0.61000000000200005</v>
      </c>
      <c r="E932">
        <v>0.61000000000200005</v>
      </c>
    </row>
    <row r="933" spans="4:5" x14ac:dyDescent="0.25">
      <c r="D933">
        <v>0.71242624085200001</v>
      </c>
      <c r="E933">
        <v>0.50995976825900002</v>
      </c>
    </row>
    <row r="934" spans="4:5" x14ac:dyDescent="0.25">
      <c r="D934">
        <v>0.406666666668</v>
      </c>
      <c r="E934">
        <v>0.50833333333499997</v>
      </c>
    </row>
    <row r="935" spans="4:5" x14ac:dyDescent="0.25">
      <c r="D935">
        <v>0.71166666666900003</v>
      </c>
      <c r="E935">
        <v>0.61000000000200005</v>
      </c>
    </row>
    <row r="936" spans="4:5" x14ac:dyDescent="0.25">
      <c r="D936">
        <v>0.406666666668</v>
      </c>
      <c r="E936">
        <v>0.61000000000200005</v>
      </c>
    </row>
    <row r="937" spans="4:5" x14ac:dyDescent="0.25">
      <c r="D937">
        <v>0.61000000000200005</v>
      </c>
      <c r="E937">
        <v>0.61133986673999996</v>
      </c>
    </row>
    <row r="938" spans="4:5" x14ac:dyDescent="0.25">
      <c r="D938">
        <v>0.398333333337</v>
      </c>
      <c r="E938">
        <v>0.50833333333499997</v>
      </c>
    </row>
    <row r="939" spans="4:5" x14ac:dyDescent="0.25">
      <c r="D939">
        <v>0.50833333333499997</v>
      </c>
      <c r="E939">
        <v>0.50833333333499997</v>
      </c>
    </row>
    <row r="940" spans="4:5" x14ac:dyDescent="0.25">
      <c r="D940">
        <v>0.50833333333499997</v>
      </c>
      <c r="E940">
        <v>0.71166666666900003</v>
      </c>
    </row>
    <row r="941" spans="4:5" x14ac:dyDescent="0.25">
      <c r="D941">
        <v>0.50833333333499997</v>
      </c>
      <c r="E941">
        <v>0.406666666668</v>
      </c>
    </row>
    <row r="942" spans="4:5" x14ac:dyDescent="0.25">
      <c r="D942">
        <v>0.61000000000200005</v>
      </c>
      <c r="E942">
        <v>0.50833333333499997</v>
      </c>
    </row>
    <row r="943" spans="4:5" x14ac:dyDescent="0.25">
      <c r="D943">
        <v>0.61282354367500003</v>
      </c>
      <c r="E943">
        <v>0.61000000000200005</v>
      </c>
    </row>
    <row r="944" spans="4:5" x14ac:dyDescent="0.25">
      <c r="D944">
        <v>0.61134654849100001</v>
      </c>
      <c r="E944">
        <v>0.71166666666900003</v>
      </c>
    </row>
    <row r="945" spans="4:5" x14ac:dyDescent="0.25">
      <c r="D945">
        <v>0.50833333333499997</v>
      </c>
      <c r="E945">
        <v>0.71235459670000001</v>
      </c>
    </row>
    <row r="946" spans="4:5" x14ac:dyDescent="0.25">
      <c r="D946">
        <v>0.61000000000200005</v>
      </c>
      <c r="E946">
        <v>0.61000000000200005</v>
      </c>
    </row>
    <row r="947" spans="4:5" x14ac:dyDescent="0.25">
      <c r="D947">
        <v>0.50833333333499997</v>
      </c>
      <c r="E947">
        <v>0.61000000000200005</v>
      </c>
    </row>
    <row r="948" spans="4:5" x14ac:dyDescent="0.25">
      <c r="D948">
        <v>0.61129697764500002</v>
      </c>
      <c r="E948">
        <v>0.40716355580699998</v>
      </c>
    </row>
    <row r="949" spans="4:5" x14ac:dyDescent="0.25">
      <c r="D949">
        <v>0.50833333333499997</v>
      </c>
      <c r="E949">
        <v>0.71166666666900003</v>
      </c>
    </row>
    <row r="950" spans="4:5" x14ac:dyDescent="0.25">
      <c r="D950">
        <v>0.61000000000400001</v>
      </c>
      <c r="E950">
        <v>0.61025052866399998</v>
      </c>
    </row>
    <row r="951" spans="4:5" x14ac:dyDescent="0.25">
      <c r="D951">
        <v>0.50833333333499997</v>
      </c>
      <c r="E951">
        <v>0.50973560411499996</v>
      </c>
    </row>
    <row r="952" spans="4:5" x14ac:dyDescent="0.25">
      <c r="D952">
        <v>0.50907504009100002</v>
      </c>
      <c r="E952">
        <v>0.61000000000200005</v>
      </c>
    </row>
    <row r="953" spans="4:5" x14ac:dyDescent="0.25">
      <c r="D953">
        <v>0.406666666668</v>
      </c>
      <c r="E953">
        <v>0.61267305071400002</v>
      </c>
    </row>
    <row r="954" spans="4:5" x14ac:dyDescent="0.25">
      <c r="D954">
        <v>0.61009401812999997</v>
      </c>
      <c r="E954">
        <v>0.61000000000400001</v>
      </c>
    </row>
    <row r="955" spans="4:5" x14ac:dyDescent="0.25">
      <c r="D955">
        <v>0.50833333333499997</v>
      </c>
      <c r="E955">
        <v>0.61315054972799998</v>
      </c>
    </row>
    <row r="956" spans="4:5" x14ac:dyDescent="0.25">
      <c r="D956">
        <v>0.50833333333499997</v>
      </c>
      <c r="E956">
        <v>0.50833333333499997</v>
      </c>
    </row>
    <row r="957" spans="4:5" x14ac:dyDescent="0.25">
      <c r="D957">
        <v>0.50833333333499997</v>
      </c>
      <c r="E957">
        <v>0.50833333333499997</v>
      </c>
    </row>
    <row r="958" spans="4:5" x14ac:dyDescent="0.25">
      <c r="D958">
        <v>0.61000000000200005</v>
      </c>
      <c r="E958">
        <v>0.61072884900699997</v>
      </c>
    </row>
    <row r="959" spans="4:5" x14ac:dyDescent="0.25">
      <c r="D959">
        <v>0.61000000000200005</v>
      </c>
      <c r="E959">
        <v>0.50833333333499997</v>
      </c>
    </row>
    <row r="960" spans="4:5" x14ac:dyDescent="0.25">
      <c r="D960">
        <v>0.50833333333499997</v>
      </c>
      <c r="E960">
        <v>0.50833333333499997</v>
      </c>
    </row>
    <row r="961" spans="4:5" x14ac:dyDescent="0.25">
      <c r="D961">
        <v>0.50833333333499997</v>
      </c>
      <c r="E961">
        <v>0.61022445309700002</v>
      </c>
    </row>
    <row r="962" spans="4:5" x14ac:dyDescent="0.25">
      <c r="D962">
        <v>0.50833333333499997</v>
      </c>
      <c r="E962">
        <v>0.61000000000200005</v>
      </c>
    </row>
    <row r="963" spans="4:5" x14ac:dyDescent="0.25">
      <c r="D963">
        <v>0.40823181086400001</v>
      </c>
      <c r="E963">
        <v>0.50965798203299995</v>
      </c>
    </row>
    <row r="964" spans="4:5" x14ac:dyDescent="0.25">
      <c r="D964">
        <v>0.50833333333499997</v>
      </c>
      <c r="E964">
        <v>0.61057668734100001</v>
      </c>
    </row>
    <row r="965" spans="4:5" x14ac:dyDescent="0.25">
      <c r="D965">
        <v>0.50833333333499997</v>
      </c>
      <c r="E965">
        <v>0.61000000000200005</v>
      </c>
    </row>
    <row r="966" spans="4:5" x14ac:dyDescent="0.25">
      <c r="D966">
        <v>0.71166666666900003</v>
      </c>
      <c r="E966">
        <v>0.61000000000200005</v>
      </c>
    </row>
    <row r="967" spans="4:5" x14ac:dyDescent="0.25">
      <c r="D967">
        <v>0.61000000000200005</v>
      </c>
      <c r="E967">
        <v>0.61000000000200005</v>
      </c>
    </row>
    <row r="968" spans="4:5" x14ac:dyDescent="0.25">
      <c r="D968">
        <v>0.50833333333499997</v>
      </c>
      <c r="E968">
        <v>0.61000000000200005</v>
      </c>
    </row>
    <row r="969" spans="4:5" x14ac:dyDescent="0.25">
      <c r="D969">
        <v>0.406666666668</v>
      </c>
      <c r="E969">
        <v>0.30500000000100003</v>
      </c>
    </row>
    <row r="970" spans="4:5" x14ac:dyDescent="0.25">
      <c r="D970">
        <v>0.61000000000200005</v>
      </c>
      <c r="E970">
        <v>0.61000000000200005</v>
      </c>
    </row>
    <row r="971" spans="4:5" x14ac:dyDescent="0.25">
      <c r="D971">
        <v>0.406666666668</v>
      </c>
      <c r="E971">
        <v>0.50833333333499997</v>
      </c>
    </row>
    <row r="972" spans="4:5" x14ac:dyDescent="0.25">
      <c r="D972">
        <v>0.50984735013600002</v>
      </c>
      <c r="E972">
        <v>0.61107196159599997</v>
      </c>
    </row>
    <row r="973" spans="4:5" x14ac:dyDescent="0.25">
      <c r="D973">
        <v>0.406666666668</v>
      </c>
      <c r="E973">
        <v>0.61000000000200005</v>
      </c>
    </row>
    <row r="974" spans="4:5" x14ac:dyDescent="0.25">
      <c r="D974">
        <v>0.50833333333499997</v>
      </c>
      <c r="E974">
        <v>0.50833333333499997</v>
      </c>
    </row>
    <row r="975" spans="4:5" x14ac:dyDescent="0.25">
      <c r="D975">
        <v>0.61000000000200005</v>
      </c>
      <c r="E975">
        <v>0.50905992581199999</v>
      </c>
    </row>
    <row r="976" spans="4:5" x14ac:dyDescent="0.25">
      <c r="D976">
        <v>0.61135100928099995</v>
      </c>
      <c r="E976">
        <v>0.71166666666900003</v>
      </c>
    </row>
    <row r="977" spans="4:5" x14ac:dyDescent="0.25">
      <c r="D977">
        <v>0.50833333333499997</v>
      </c>
      <c r="E977">
        <v>0.61000000000200005</v>
      </c>
    </row>
    <row r="978" spans="4:5" x14ac:dyDescent="0.25">
      <c r="D978">
        <v>0.71226626164499995</v>
      </c>
      <c r="E978">
        <v>0.406666666668</v>
      </c>
    </row>
    <row r="979" spans="4:5" x14ac:dyDescent="0.25">
      <c r="D979">
        <v>0.61000000000200005</v>
      </c>
      <c r="E979">
        <v>0.61000000000200005</v>
      </c>
    </row>
    <row r="980" spans="4:5" x14ac:dyDescent="0.25">
      <c r="D980">
        <v>0.61000000000200005</v>
      </c>
      <c r="E980">
        <v>0.50833333333499997</v>
      </c>
    </row>
    <row r="981" spans="4:5" x14ac:dyDescent="0.25">
      <c r="D981">
        <v>0.61000000000200005</v>
      </c>
      <c r="E981">
        <v>0.50833333333499997</v>
      </c>
    </row>
    <row r="982" spans="4:5" x14ac:dyDescent="0.25">
      <c r="D982">
        <v>0.61000000000200005</v>
      </c>
      <c r="E982">
        <v>0.61000000000200005</v>
      </c>
    </row>
    <row r="983" spans="4:5" x14ac:dyDescent="0.25">
      <c r="D983">
        <v>0.50833333333499997</v>
      </c>
      <c r="E983">
        <v>0.61000000000200005</v>
      </c>
    </row>
    <row r="984" spans="4:5" x14ac:dyDescent="0.25">
      <c r="D984">
        <v>0.50833333333499997</v>
      </c>
      <c r="E984">
        <v>0.50833333333499997</v>
      </c>
    </row>
    <row r="985" spans="4:5" x14ac:dyDescent="0.25">
      <c r="D985">
        <v>0.40771396948700001</v>
      </c>
      <c r="E985">
        <v>0.406666666668</v>
      </c>
    </row>
    <row r="986" spans="4:5" x14ac:dyDescent="0.25">
      <c r="D986">
        <v>0.50833333333499997</v>
      </c>
      <c r="E986">
        <v>0.406666666668</v>
      </c>
    </row>
    <row r="987" spans="4:5" x14ac:dyDescent="0.25">
      <c r="D987">
        <v>0.50833333333499997</v>
      </c>
      <c r="E987">
        <v>0.61000000000200005</v>
      </c>
    </row>
    <row r="988" spans="4:5" x14ac:dyDescent="0.25">
      <c r="D988">
        <v>0.61000000000200005</v>
      </c>
      <c r="E988">
        <v>0.406666666668</v>
      </c>
    </row>
    <row r="989" spans="4:5" x14ac:dyDescent="0.25">
      <c r="D989">
        <v>0.406666666668</v>
      </c>
      <c r="E989">
        <v>0.50833333333499997</v>
      </c>
    </row>
    <row r="990" spans="4:5" x14ac:dyDescent="0.25">
      <c r="D990">
        <v>0.406666666668</v>
      </c>
      <c r="E990">
        <v>0.61000000000200005</v>
      </c>
    </row>
    <row r="991" spans="4:5" x14ac:dyDescent="0.25">
      <c r="D991">
        <v>0.61000000000200005</v>
      </c>
      <c r="E991">
        <v>0.71166666666900003</v>
      </c>
    </row>
    <row r="992" spans="4:5" x14ac:dyDescent="0.25">
      <c r="D992">
        <v>0.50850640913400003</v>
      </c>
      <c r="E992">
        <v>0.50833333333499997</v>
      </c>
    </row>
    <row r="993" spans="4:5" x14ac:dyDescent="0.25">
      <c r="D993">
        <v>0.50833333333499997</v>
      </c>
      <c r="E993">
        <v>0.51013024808899998</v>
      </c>
    </row>
    <row r="994" spans="4:5" x14ac:dyDescent="0.25">
      <c r="D994">
        <v>0.50833333333499997</v>
      </c>
      <c r="E994">
        <v>0.406666666668</v>
      </c>
    </row>
    <row r="995" spans="4:5" x14ac:dyDescent="0.25">
      <c r="D995">
        <v>0.61000000000200005</v>
      </c>
      <c r="E995">
        <v>0.50993282588300004</v>
      </c>
    </row>
    <row r="996" spans="4:5" x14ac:dyDescent="0.25">
      <c r="D996">
        <v>0.71243059860199998</v>
      </c>
      <c r="E996">
        <v>0.61105708373599998</v>
      </c>
    </row>
    <row r="997" spans="4:5" x14ac:dyDescent="0.25">
      <c r="D997">
        <v>0.50833333333499997</v>
      </c>
      <c r="E997">
        <v>0.61000000000200005</v>
      </c>
    </row>
    <row r="998" spans="4:5" x14ac:dyDescent="0.25">
      <c r="D998">
        <v>0.71166666666900003</v>
      </c>
      <c r="E998">
        <v>0.406666666668</v>
      </c>
    </row>
    <row r="999" spans="4:5" x14ac:dyDescent="0.25">
      <c r="D999">
        <v>0.61035010374099996</v>
      </c>
      <c r="E999">
        <v>0.61033137489099998</v>
      </c>
    </row>
    <row r="1000" spans="4:5" x14ac:dyDescent="0.25">
      <c r="D1000">
        <v>0.406666666668</v>
      </c>
      <c r="E1000">
        <v>0.61074954378699997</v>
      </c>
    </row>
    <row r="1001" spans="4:5" x14ac:dyDescent="0.25">
      <c r="D1001">
        <v>0.71387382319699999</v>
      </c>
      <c r="E1001">
        <v>0.61000000000200005</v>
      </c>
    </row>
    <row r="1002" spans="4:5" x14ac:dyDescent="0.25">
      <c r="E1002">
        <v>0.71166666666900003</v>
      </c>
    </row>
    <row r="1003" spans="4:5" x14ac:dyDescent="0.25">
      <c r="E1003">
        <v>0.406666666668</v>
      </c>
    </row>
    <row r="1004" spans="4:5" x14ac:dyDescent="0.25">
      <c r="E1004">
        <v>0.61000000000200005</v>
      </c>
    </row>
    <row r="1005" spans="4:5" x14ac:dyDescent="0.25">
      <c r="E1005">
        <v>0.50833333333499997</v>
      </c>
    </row>
    <row r="1006" spans="4:5" x14ac:dyDescent="0.25">
      <c r="E1006">
        <v>0.40751315919800002</v>
      </c>
    </row>
    <row r="1007" spans="4:5" x14ac:dyDescent="0.25">
      <c r="E1007">
        <v>0.61053921185899995</v>
      </c>
    </row>
    <row r="1008" spans="4:5" x14ac:dyDescent="0.25">
      <c r="E1008">
        <v>0.50833333333499997</v>
      </c>
    </row>
    <row r="1009" spans="5:5" x14ac:dyDescent="0.25">
      <c r="E1009">
        <v>0.61000000000200005</v>
      </c>
    </row>
    <row r="1010" spans="5:5" x14ac:dyDescent="0.25">
      <c r="E1010">
        <v>0.61204943668699996</v>
      </c>
    </row>
    <row r="1011" spans="5:5" x14ac:dyDescent="0.25">
      <c r="E1011">
        <v>0.50833333333499997</v>
      </c>
    </row>
    <row r="1012" spans="5:5" x14ac:dyDescent="0.25">
      <c r="E1012">
        <v>0.61000000000200005</v>
      </c>
    </row>
    <row r="1013" spans="5:5" x14ac:dyDescent="0.25">
      <c r="E1013">
        <v>0.61000000000200005</v>
      </c>
    </row>
    <row r="1014" spans="5:5" x14ac:dyDescent="0.25">
      <c r="E1014">
        <v>0.61000000000200005</v>
      </c>
    </row>
    <row r="1015" spans="5:5" x14ac:dyDescent="0.25">
      <c r="E1015">
        <v>0.61308783458100002</v>
      </c>
    </row>
    <row r="1016" spans="5:5" x14ac:dyDescent="0.25">
      <c r="E1016">
        <v>0.406666666668</v>
      </c>
    </row>
    <row r="1017" spans="5:5" x14ac:dyDescent="0.25">
      <c r="E1017">
        <v>0.61000000000200005</v>
      </c>
    </row>
    <row r="1018" spans="5:5" x14ac:dyDescent="0.25">
      <c r="E1018">
        <v>0.61000000000400001</v>
      </c>
    </row>
    <row r="1019" spans="5:5" x14ac:dyDescent="0.25">
      <c r="E1019">
        <v>0.50833333333499997</v>
      </c>
    </row>
    <row r="1020" spans="5:5" x14ac:dyDescent="0.25">
      <c r="E1020">
        <v>0.50833333333499997</v>
      </c>
    </row>
    <row r="1021" spans="5:5" x14ac:dyDescent="0.25">
      <c r="E1021">
        <v>0.61000000000200005</v>
      </c>
    </row>
    <row r="1022" spans="5:5" x14ac:dyDescent="0.25">
      <c r="E1022">
        <v>0.50833333333499997</v>
      </c>
    </row>
    <row r="1023" spans="5:5" x14ac:dyDescent="0.25">
      <c r="E1023">
        <v>0.50833333333499997</v>
      </c>
    </row>
    <row r="1024" spans="5:5" x14ac:dyDescent="0.25">
      <c r="E1024">
        <v>0.61000000000200005</v>
      </c>
    </row>
    <row r="1025" spans="5:5" x14ac:dyDescent="0.25">
      <c r="E1025">
        <v>0.50833333333499997</v>
      </c>
    </row>
    <row r="1026" spans="5:5" x14ac:dyDescent="0.25">
      <c r="E1026">
        <v>0.61141033001400003</v>
      </c>
    </row>
    <row r="1027" spans="5:5" x14ac:dyDescent="0.25">
      <c r="E1027">
        <v>0.50833333333499997</v>
      </c>
    </row>
    <row r="1028" spans="5:5" x14ac:dyDescent="0.25">
      <c r="E1028">
        <v>0.61052937110200001</v>
      </c>
    </row>
    <row r="1029" spans="5:5" x14ac:dyDescent="0.25">
      <c r="E1029">
        <v>0.50833333333499997</v>
      </c>
    </row>
    <row r="1030" spans="5:5" x14ac:dyDescent="0.25">
      <c r="E1030">
        <v>0.406666666668</v>
      </c>
    </row>
    <row r="1031" spans="5:5" x14ac:dyDescent="0.25">
      <c r="E1031">
        <v>0.50833333333499997</v>
      </c>
    </row>
    <row r="1032" spans="5:5" x14ac:dyDescent="0.25">
      <c r="E1032">
        <v>0.50833333333499997</v>
      </c>
    </row>
    <row r="1033" spans="5:5" x14ac:dyDescent="0.25">
      <c r="E1033">
        <v>0.61000000000200005</v>
      </c>
    </row>
    <row r="1034" spans="5:5" x14ac:dyDescent="0.25">
      <c r="E1034">
        <v>0.61047357860100004</v>
      </c>
    </row>
    <row r="1035" spans="5:5" x14ac:dyDescent="0.25">
      <c r="E1035">
        <v>0.61099778298600005</v>
      </c>
    </row>
    <row r="1036" spans="5:5" x14ac:dyDescent="0.25">
      <c r="E1036">
        <v>0.61000000000200005</v>
      </c>
    </row>
    <row r="1037" spans="5:5" x14ac:dyDescent="0.25">
      <c r="E1037">
        <v>0.50906742327800003</v>
      </c>
    </row>
    <row r="1038" spans="5:5" x14ac:dyDescent="0.25">
      <c r="E1038">
        <v>0.50833333333499997</v>
      </c>
    </row>
    <row r="1039" spans="5:5" x14ac:dyDescent="0.25">
      <c r="E1039">
        <v>0.61000000000200005</v>
      </c>
    </row>
    <row r="1040" spans="5:5" x14ac:dyDescent="0.25">
      <c r="E1040">
        <v>0.61000000000200005</v>
      </c>
    </row>
    <row r="1041" spans="5:5" x14ac:dyDescent="0.25">
      <c r="E1041">
        <v>0.406666666668</v>
      </c>
    </row>
    <row r="1042" spans="5:5" x14ac:dyDescent="0.25">
      <c r="E1042">
        <v>0.61000000000200005</v>
      </c>
    </row>
    <row r="1043" spans="5:5" x14ac:dyDescent="0.25">
      <c r="E1043">
        <v>0.50833333333499997</v>
      </c>
    </row>
    <row r="1044" spans="5:5" x14ac:dyDescent="0.25">
      <c r="E1044">
        <v>0.508784134843</v>
      </c>
    </row>
    <row r="1045" spans="5:5" x14ac:dyDescent="0.25">
      <c r="E1045">
        <v>0.61000000000200005</v>
      </c>
    </row>
    <row r="1046" spans="5:5" x14ac:dyDescent="0.25">
      <c r="E1046">
        <v>0.50992750217600002</v>
      </c>
    </row>
    <row r="1047" spans="5:5" x14ac:dyDescent="0.25">
      <c r="E1047">
        <v>0.61072639477000001</v>
      </c>
    </row>
    <row r="1048" spans="5:5" x14ac:dyDescent="0.25">
      <c r="E1048">
        <v>0.61000000000200005</v>
      </c>
    </row>
    <row r="1049" spans="5:5" x14ac:dyDescent="0.25">
      <c r="E1049">
        <v>0.71166666666900003</v>
      </c>
    </row>
    <row r="1050" spans="5:5" x14ac:dyDescent="0.25">
      <c r="E1050">
        <v>0.50833333333499997</v>
      </c>
    </row>
    <row r="1051" spans="5:5" x14ac:dyDescent="0.25">
      <c r="E1051">
        <v>0.61079972305300001</v>
      </c>
    </row>
    <row r="1052" spans="5:5" x14ac:dyDescent="0.25">
      <c r="E1052">
        <v>0.61000000000200005</v>
      </c>
    </row>
    <row r="1053" spans="5:5" x14ac:dyDescent="0.25">
      <c r="E1053">
        <v>0.50833333333499997</v>
      </c>
    </row>
    <row r="1054" spans="5:5" x14ac:dyDescent="0.25">
      <c r="E1054">
        <v>0.50833333333499997</v>
      </c>
    </row>
    <row r="1055" spans="5:5" x14ac:dyDescent="0.25">
      <c r="E1055">
        <v>0.50833333333499997</v>
      </c>
    </row>
    <row r="1056" spans="5:5" x14ac:dyDescent="0.25">
      <c r="E1056">
        <v>0.61000000000200005</v>
      </c>
    </row>
    <row r="1057" spans="5:5" x14ac:dyDescent="0.25">
      <c r="E1057">
        <v>0.51230819073800005</v>
      </c>
    </row>
    <row r="1058" spans="5:5" x14ac:dyDescent="0.25">
      <c r="E1058">
        <v>0.61000000000200005</v>
      </c>
    </row>
    <row r="1059" spans="5:5" x14ac:dyDescent="0.25">
      <c r="E1059">
        <v>0.50883870304099998</v>
      </c>
    </row>
    <row r="1060" spans="5:5" x14ac:dyDescent="0.25">
      <c r="E1060">
        <v>0.50833333333499997</v>
      </c>
    </row>
    <row r="1061" spans="5:5" x14ac:dyDescent="0.25">
      <c r="E1061">
        <v>0.61000000000200005</v>
      </c>
    </row>
    <row r="1062" spans="5:5" x14ac:dyDescent="0.25">
      <c r="E1062">
        <v>0.50833333333499997</v>
      </c>
    </row>
    <row r="1063" spans="5:5" x14ac:dyDescent="0.25">
      <c r="E1063">
        <v>0.61000000000200005</v>
      </c>
    </row>
    <row r="1064" spans="5:5" x14ac:dyDescent="0.25">
      <c r="E1064">
        <v>0.61048793532599999</v>
      </c>
    </row>
    <row r="1065" spans="5:5" x14ac:dyDescent="0.25">
      <c r="E1065">
        <v>0.61031002703699999</v>
      </c>
    </row>
    <row r="1066" spans="5:5" x14ac:dyDescent="0.25">
      <c r="E1066">
        <v>0.406666666668</v>
      </c>
    </row>
    <row r="1067" spans="5:5" x14ac:dyDescent="0.25">
      <c r="E1067">
        <v>0.50833333333499997</v>
      </c>
    </row>
    <row r="1068" spans="5:5" x14ac:dyDescent="0.25">
      <c r="E1068">
        <v>0.50908210417099997</v>
      </c>
    </row>
    <row r="1069" spans="5:5" x14ac:dyDescent="0.25">
      <c r="E1069">
        <v>0.61011839634499998</v>
      </c>
    </row>
    <row r="1070" spans="5:5" x14ac:dyDescent="0.25">
      <c r="E1070">
        <v>0.61000000000200005</v>
      </c>
    </row>
    <row r="1071" spans="5:5" x14ac:dyDescent="0.25">
      <c r="E1071">
        <v>0.71411860626799994</v>
      </c>
    </row>
    <row r="1072" spans="5:5" x14ac:dyDescent="0.25">
      <c r="E1072">
        <v>0.50833333333499997</v>
      </c>
    </row>
    <row r="1073" spans="5:5" x14ac:dyDescent="0.25">
      <c r="E1073">
        <v>0.50959802263599996</v>
      </c>
    </row>
    <row r="1074" spans="5:5" x14ac:dyDescent="0.25">
      <c r="E1074">
        <v>0.50833333333499997</v>
      </c>
    </row>
    <row r="1075" spans="5:5" x14ac:dyDescent="0.25">
      <c r="E1075">
        <v>0.61000000000200005</v>
      </c>
    </row>
    <row r="1076" spans="5:5" x14ac:dyDescent="0.25">
      <c r="E1076">
        <v>0.50833333333499997</v>
      </c>
    </row>
    <row r="1077" spans="5:5" x14ac:dyDescent="0.25">
      <c r="E1077">
        <v>0.71166666666900003</v>
      </c>
    </row>
    <row r="1078" spans="5:5" x14ac:dyDescent="0.25">
      <c r="E1078">
        <v>0.50833333333499997</v>
      </c>
    </row>
    <row r="1079" spans="5:5" x14ac:dyDescent="0.25">
      <c r="E1079">
        <v>0.61000000000200005</v>
      </c>
    </row>
    <row r="1080" spans="5:5" x14ac:dyDescent="0.25">
      <c r="E1080">
        <v>0.61000000000200005</v>
      </c>
    </row>
    <row r="1081" spans="5:5" x14ac:dyDescent="0.25">
      <c r="E1081">
        <v>0.61065940133899999</v>
      </c>
    </row>
    <row r="1082" spans="5:5" x14ac:dyDescent="0.25">
      <c r="E1082">
        <v>0.61000000000200005</v>
      </c>
    </row>
    <row r="1083" spans="5:5" x14ac:dyDescent="0.25">
      <c r="E1083">
        <v>0.61107880033999995</v>
      </c>
    </row>
    <row r="1084" spans="5:5" x14ac:dyDescent="0.25">
      <c r="E1084">
        <v>0.61000000000200005</v>
      </c>
    </row>
    <row r="1085" spans="5:5" x14ac:dyDescent="0.25">
      <c r="E1085">
        <v>0.610251493915</v>
      </c>
    </row>
    <row r="1086" spans="5:5" x14ac:dyDescent="0.25">
      <c r="E1086">
        <v>0.61000000000200005</v>
      </c>
    </row>
    <row r="1087" spans="5:5" x14ac:dyDescent="0.25">
      <c r="E1087">
        <v>0.50833333333499997</v>
      </c>
    </row>
    <row r="1088" spans="5:5" x14ac:dyDescent="0.25">
      <c r="E1088">
        <v>0.71166666666900003</v>
      </c>
    </row>
    <row r="1089" spans="5:5" x14ac:dyDescent="0.25">
      <c r="E1089">
        <v>0.61000000000200005</v>
      </c>
    </row>
    <row r="1090" spans="5:5" x14ac:dyDescent="0.25">
      <c r="E1090">
        <v>0.71166666666900003</v>
      </c>
    </row>
    <row r="1091" spans="5:5" x14ac:dyDescent="0.25">
      <c r="E1091">
        <v>0.51092156017099999</v>
      </c>
    </row>
    <row r="1092" spans="5:5" x14ac:dyDescent="0.25">
      <c r="E1092">
        <v>0.610416478667</v>
      </c>
    </row>
    <row r="1093" spans="5:5" x14ac:dyDescent="0.25">
      <c r="E1093">
        <v>0.61107025065700005</v>
      </c>
    </row>
    <row r="1094" spans="5:5" x14ac:dyDescent="0.25">
      <c r="E1094">
        <v>0.50868517167899996</v>
      </c>
    </row>
    <row r="1095" spans="5:5" x14ac:dyDescent="0.25">
      <c r="E1095">
        <v>0.61000000000200005</v>
      </c>
    </row>
    <row r="1096" spans="5:5" x14ac:dyDescent="0.25">
      <c r="E1096">
        <v>0.50833333333499997</v>
      </c>
    </row>
    <row r="1097" spans="5:5" x14ac:dyDescent="0.25">
      <c r="E1097">
        <v>0.50952796293699998</v>
      </c>
    </row>
    <row r="1098" spans="5:5" x14ac:dyDescent="0.25">
      <c r="E1098">
        <v>0.50915675753599998</v>
      </c>
    </row>
    <row r="1099" spans="5:5" x14ac:dyDescent="0.25">
      <c r="E1099">
        <v>0.406666666668</v>
      </c>
    </row>
    <row r="1100" spans="5:5" x14ac:dyDescent="0.25">
      <c r="E1100">
        <v>0.50833333333499997</v>
      </c>
    </row>
    <row r="1101" spans="5:5" x14ac:dyDescent="0.25">
      <c r="E1101">
        <v>0.406666666668</v>
      </c>
    </row>
    <row r="1102" spans="5:5" x14ac:dyDescent="0.25">
      <c r="E1102">
        <v>0.61000000000200005</v>
      </c>
    </row>
    <row r="1103" spans="5:5" x14ac:dyDescent="0.25">
      <c r="E1103">
        <v>0.61000000000200005</v>
      </c>
    </row>
    <row r="1104" spans="5:5" x14ac:dyDescent="0.25">
      <c r="E1104">
        <v>0.50833333333499997</v>
      </c>
    </row>
    <row r="1105" spans="5:5" x14ac:dyDescent="0.25">
      <c r="E1105">
        <v>0.50962263211000003</v>
      </c>
    </row>
    <row r="1106" spans="5:5" x14ac:dyDescent="0.25">
      <c r="E1106">
        <v>0.50833333333499997</v>
      </c>
    </row>
    <row r="1107" spans="5:5" x14ac:dyDescent="0.25">
      <c r="E1107">
        <v>0.61000000000400001</v>
      </c>
    </row>
    <row r="1108" spans="5:5" x14ac:dyDescent="0.25">
      <c r="E1108">
        <v>0.61000000000200005</v>
      </c>
    </row>
    <row r="1109" spans="5:5" x14ac:dyDescent="0.25">
      <c r="E1109">
        <v>0.61000000000200005</v>
      </c>
    </row>
    <row r="1110" spans="5:5" x14ac:dyDescent="0.25">
      <c r="E1110">
        <v>0.61097774721999998</v>
      </c>
    </row>
    <row r="1111" spans="5:5" x14ac:dyDescent="0.25">
      <c r="E1111">
        <v>0.61000000000200005</v>
      </c>
    </row>
    <row r="1112" spans="5:5" x14ac:dyDescent="0.25">
      <c r="E1112">
        <v>0.61000000000200005</v>
      </c>
    </row>
    <row r="1113" spans="5:5" x14ac:dyDescent="0.25">
      <c r="E1113">
        <v>0.50833333333499997</v>
      </c>
    </row>
    <row r="1114" spans="5:5" x14ac:dyDescent="0.25">
      <c r="E1114">
        <v>0.61000000000200005</v>
      </c>
    </row>
    <row r="1115" spans="5:5" x14ac:dyDescent="0.25">
      <c r="E1115">
        <v>0.61000000000200005</v>
      </c>
    </row>
    <row r="1116" spans="5:5" x14ac:dyDescent="0.25">
      <c r="E1116">
        <v>0.61000000000200005</v>
      </c>
    </row>
    <row r="1117" spans="5:5" x14ac:dyDescent="0.25">
      <c r="E1117">
        <v>0.50833333333499997</v>
      </c>
    </row>
    <row r="1118" spans="5:5" x14ac:dyDescent="0.25">
      <c r="E1118">
        <v>0.50833333333499997</v>
      </c>
    </row>
    <row r="1119" spans="5:5" x14ac:dyDescent="0.25">
      <c r="E1119">
        <v>0.50924579778900003</v>
      </c>
    </row>
    <row r="1120" spans="5:5" x14ac:dyDescent="0.25">
      <c r="E1120">
        <v>0.50833333333499997</v>
      </c>
    </row>
    <row r="1121" spans="5:5" x14ac:dyDescent="0.25">
      <c r="E1121">
        <v>0.71166666666900003</v>
      </c>
    </row>
    <row r="1122" spans="5:5" x14ac:dyDescent="0.25">
      <c r="E1122">
        <v>0.71227612918700001</v>
      </c>
    </row>
    <row r="1123" spans="5:5" x14ac:dyDescent="0.25">
      <c r="E1123">
        <v>0.61000000000200005</v>
      </c>
    </row>
    <row r="1124" spans="5:5" x14ac:dyDescent="0.25">
      <c r="E1124">
        <v>0.50833333333499997</v>
      </c>
    </row>
    <row r="1125" spans="5:5" x14ac:dyDescent="0.25">
      <c r="E1125">
        <v>0.50833333333499997</v>
      </c>
    </row>
    <row r="1126" spans="5:5" x14ac:dyDescent="0.25">
      <c r="E1126">
        <v>0.50833333333499997</v>
      </c>
    </row>
    <row r="1127" spans="5:5" x14ac:dyDescent="0.25">
      <c r="E1127">
        <v>0.61192484229699995</v>
      </c>
    </row>
    <row r="1128" spans="5:5" x14ac:dyDescent="0.25">
      <c r="E1128">
        <v>0.406666666668</v>
      </c>
    </row>
    <row r="1129" spans="5:5" x14ac:dyDescent="0.25">
      <c r="E1129">
        <v>0.61000000000200005</v>
      </c>
    </row>
    <row r="1130" spans="5:5" x14ac:dyDescent="0.25">
      <c r="E1130">
        <v>0.50833333333499997</v>
      </c>
    </row>
    <row r="1131" spans="5:5" x14ac:dyDescent="0.25">
      <c r="E1131">
        <v>0.61000000000200005</v>
      </c>
    </row>
    <row r="1132" spans="5:5" x14ac:dyDescent="0.25">
      <c r="E1132">
        <v>0.50833333333499997</v>
      </c>
    </row>
    <row r="1133" spans="5:5" x14ac:dyDescent="0.25">
      <c r="E1133">
        <v>0.61000000000200005</v>
      </c>
    </row>
    <row r="1134" spans="5:5" x14ac:dyDescent="0.25">
      <c r="E1134">
        <v>0.71266437434399998</v>
      </c>
    </row>
    <row r="1135" spans="5:5" x14ac:dyDescent="0.25">
      <c r="E1135">
        <v>0.50833333333499997</v>
      </c>
    </row>
    <row r="1136" spans="5:5" x14ac:dyDescent="0.25">
      <c r="E1136">
        <v>0.50833333333499997</v>
      </c>
    </row>
    <row r="1137" spans="5:5" x14ac:dyDescent="0.25">
      <c r="E1137">
        <v>0.61142987265399995</v>
      </c>
    </row>
    <row r="1138" spans="5:5" x14ac:dyDescent="0.25">
      <c r="E1138">
        <v>0.50833333333499997</v>
      </c>
    </row>
    <row r="1139" spans="5:5" x14ac:dyDescent="0.25">
      <c r="E1139">
        <v>0.50833333333700004</v>
      </c>
    </row>
    <row r="1140" spans="5:5" x14ac:dyDescent="0.25">
      <c r="E1140">
        <v>0.61000000000200005</v>
      </c>
    </row>
    <row r="1141" spans="5:5" x14ac:dyDescent="0.25">
      <c r="E1141">
        <v>0.61000000000200005</v>
      </c>
    </row>
    <row r="1142" spans="5:5" x14ac:dyDescent="0.25">
      <c r="E1142">
        <v>0.50833333333499997</v>
      </c>
    </row>
    <row r="1143" spans="5:5" x14ac:dyDescent="0.25">
      <c r="E1143">
        <v>0.50833333333499997</v>
      </c>
    </row>
    <row r="1144" spans="5:5" x14ac:dyDescent="0.25">
      <c r="E1144">
        <v>0.61040458901000005</v>
      </c>
    </row>
    <row r="1145" spans="5:5" x14ac:dyDescent="0.25">
      <c r="E1145">
        <v>0.50833333333499997</v>
      </c>
    </row>
    <row r="1146" spans="5:5" x14ac:dyDescent="0.25">
      <c r="E1146">
        <v>0.61000000000200005</v>
      </c>
    </row>
    <row r="1147" spans="5:5" x14ac:dyDescent="0.25">
      <c r="E1147">
        <v>0.50833333333499997</v>
      </c>
    </row>
    <row r="1148" spans="5:5" x14ac:dyDescent="0.25">
      <c r="E1148">
        <v>0.50833333333499997</v>
      </c>
    </row>
    <row r="1149" spans="5:5" x14ac:dyDescent="0.25">
      <c r="E1149">
        <v>0.71227335044700002</v>
      </c>
    </row>
    <row r="1150" spans="5:5" x14ac:dyDescent="0.25">
      <c r="E1150">
        <v>0.61000000000200005</v>
      </c>
    </row>
    <row r="1151" spans="5:5" x14ac:dyDescent="0.25">
      <c r="E1151">
        <v>0.61000000000200005</v>
      </c>
    </row>
    <row r="1152" spans="5:5" x14ac:dyDescent="0.25">
      <c r="E1152">
        <v>0.61000000000200005</v>
      </c>
    </row>
    <row r="1153" spans="5:5" x14ac:dyDescent="0.25">
      <c r="E1153">
        <v>0.61000000000200005</v>
      </c>
    </row>
    <row r="1154" spans="5:5" x14ac:dyDescent="0.25">
      <c r="E1154">
        <v>0.71166666666900003</v>
      </c>
    </row>
    <row r="1155" spans="5:5" x14ac:dyDescent="0.25">
      <c r="E1155">
        <v>0.50833333333700004</v>
      </c>
    </row>
    <row r="1156" spans="5:5" x14ac:dyDescent="0.25">
      <c r="E1156">
        <v>0.71166666666900003</v>
      </c>
    </row>
    <row r="1157" spans="5:5" x14ac:dyDescent="0.25">
      <c r="E1157">
        <v>0.406666666668</v>
      </c>
    </row>
    <row r="1158" spans="5:5" x14ac:dyDescent="0.25">
      <c r="E1158">
        <v>0.61000000000200005</v>
      </c>
    </row>
    <row r="1159" spans="5:5" x14ac:dyDescent="0.25">
      <c r="E1159">
        <v>0.61000000000200005</v>
      </c>
    </row>
    <row r="1160" spans="5:5" x14ac:dyDescent="0.25">
      <c r="E1160">
        <v>0.61000000000200005</v>
      </c>
    </row>
    <row r="1161" spans="5:5" x14ac:dyDescent="0.25">
      <c r="E1161">
        <v>0.406666666668</v>
      </c>
    </row>
    <row r="1162" spans="5:5" x14ac:dyDescent="0.25">
      <c r="E1162">
        <v>0.50833333333499997</v>
      </c>
    </row>
    <row r="1163" spans="5:5" x14ac:dyDescent="0.25">
      <c r="E1163">
        <v>0.61000000000200005</v>
      </c>
    </row>
    <row r="1164" spans="5:5" x14ac:dyDescent="0.25">
      <c r="E1164">
        <v>0.61000000000200005</v>
      </c>
    </row>
    <row r="1165" spans="5:5" x14ac:dyDescent="0.25">
      <c r="E1165">
        <v>0.50833333333499997</v>
      </c>
    </row>
    <row r="1166" spans="5:5" x14ac:dyDescent="0.25">
      <c r="E1166">
        <v>0.50908666941900005</v>
      </c>
    </row>
    <row r="1167" spans="5:5" x14ac:dyDescent="0.25">
      <c r="E1167">
        <v>0.50833333333499997</v>
      </c>
    </row>
    <row r="1168" spans="5:5" x14ac:dyDescent="0.25">
      <c r="E1168">
        <v>0.30500000000100003</v>
      </c>
    </row>
    <row r="1169" spans="5:5" x14ac:dyDescent="0.25">
      <c r="E1169">
        <v>0.406666666668</v>
      </c>
    </row>
    <row r="1170" spans="5:5" x14ac:dyDescent="0.25">
      <c r="E1170">
        <v>0.61000000000200005</v>
      </c>
    </row>
    <row r="1171" spans="5:5" x14ac:dyDescent="0.25">
      <c r="E1171">
        <v>0.50833333333499997</v>
      </c>
    </row>
    <row r="1172" spans="5:5" x14ac:dyDescent="0.25">
      <c r="E1172">
        <v>0.50833333333499997</v>
      </c>
    </row>
    <row r="1173" spans="5:5" x14ac:dyDescent="0.25">
      <c r="E1173">
        <v>0.71166666666900003</v>
      </c>
    </row>
    <row r="1174" spans="5:5" x14ac:dyDescent="0.25">
      <c r="E1174">
        <v>0.61000000000200005</v>
      </c>
    </row>
    <row r="1175" spans="5:5" x14ac:dyDescent="0.25">
      <c r="E1175">
        <v>0.50833333333499997</v>
      </c>
    </row>
    <row r="1176" spans="5:5" x14ac:dyDescent="0.25">
      <c r="E1176">
        <v>0.50833333333499997</v>
      </c>
    </row>
    <row r="1177" spans="5:5" x14ac:dyDescent="0.25">
      <c r="E1177">
        <v>0.61170591360500004</v>
      </c>
    </row>
    <row r="1178" spans="5:5" x14ac:dyDescent="0.25">
      <c r="E1178">
        <v>0.61200447386900003</v>
      </c>
    </row>
    <row r="1179" spans="5:5" x14ac:dyDescent="0.25">
      <c r="E1179">
        <v>0.50833333333499997</v>
      </c>
    </row>
    <row r="1180" spans="5:5" x14ac:dyDescent="0.25">
      <c r="E1180">
        <v>0.71237804646500003</v>
      </c>
    </row>
    <row r="1181" spans="5:5" x14ac:dyDescent="0.25">
      <c r="E1181">
        <v>0.61000000000200005</v>
      </c>
    </row>
    <row r="1182" spans="5:5" x14ac:dyDescent="0.25">
      <c r="E1182">
        <v>0.50833333333499997</v>
      </c>
    </row>
    <row r="1183" spans="5:5" x14ac:dyDescent="0.25">
      <c r="E1183">
        <v>0.406666666668</v>
      </c>
    </row>
    <row r="1184" spans="5:5" x14ac:dyDescent="0.25">
      <c r="E1184">
        <v>0.51120377380600002</v>
      </c>
    </row>
    <row r="1185" spans="5:5" x14ac:dyDescent="0.25">
      <c r="E1185">
        <v>0.61067306412900002</v>
      </c>
    </row>
    <row r="1186" spans="5:5" x14ac:dyDescent="0.25">
      <c r="E1186">
        <v>0.40738098829199998</v>
      </c>
    </row>
    <row r="1187" spans="5:5" x14ac:dyDescent="0.25">
      <c r="E1187">
        <v>0.50833333333499997</v>
      </c>
    </row>
    <row r="1188" spans="5:5" x14ac:dyDescent="0.25">
      <c r="E1188">
        <v>0.61000000000200005</v>
      </c>
    </row>
    <row r="1189" spans="5:5" x14ac:dyDescent="0.25">
      <c r="E1189">
        <v>0.71166666666900003</v>
      </c>
    </row>
    <row r="1190" spans="5:5" x14ac:dyDescent="0.25">
      <c r="E1190">
        <v>0.50833333333499997</v>
      </c>
    </row>
    <row r="1191" spans="5:5" x14ac:dyDescent="0.25">
      <c r="E1191">
        <v>0.61000000000200005</v>
      </c>
    </row>
    <row r="1192" spans="5:5" x14ac:dyDescent="0.25">
      <c r="E1192">
        <v>0.50833333333499997</v>
      </c>
    </row>
    <row r="1193" spans="5:5" x14ac:dyDescent="0.25">
      <c r="E1193">
        <v>0.61000000000200005</v>
      </c>
    </row>
    <row r="1194" spans="5:5" x14ac:dyDescent="0.25">
      <c r="E1194">
        <v>0.50855262370999998</v>
      </c>
    </row>
    <row r="1195" spans="5:5" x14ac:dyDescent="0.25">
      <c r="E1195">
        <v>0.61000000000400001</v>
      </c>
    </row>
    <row r="1196" spans="5:5" x14ac:dyDescent="0.25">
      <c r="E1196">
        <v>0.50833333333499997</v>
      </c>
    </row>
    <row r="1197" spans="5:5" x14ac:dyDescent="0.25">
      <c r="E1197">
        <v>0.61000000000200005</v>
      </c>
    </row>
    <row r="1198" spans="5:5" x14ac:dyDescent="0.25">
      <c r="E1198">
        <v>0.61000000000200005</v>
      </c>
    </row>
    <row r="1199" spans="5:5" x14ac:dyDescent="0.25">
      <c r="E1199">
        <v>0.61000000000200005</v>
      </c>
    </row>
    <row r="1200" spans="5:5" x14ac:dyDescent="0.25">
      <c r="E1200">
        <v>0.406666666668</v>
      </c>
    </row>
    <row r="1201" spans="5:5" x14ac:dyDescent="0.25">
      <c r="E1201">
        <v>0.50833333333499997</v>
      </c>
    </row>
    <row r="1202" spans="5:5" x14ac:dyDescent="0.25">
      <c r="E1202">
        <v>0.50833333333499997</v>
      </c>
    </row>
    <row r="1203" spans="5:5" x14ac:dyDescent="0.25">
      <c r="E1203">
        <v>0.71166666666900003</v>
      </c>
    </row>
    <row r="1204" spans="5:5" x14ac:dyDescent="0.25">
      <c r="E1204">
        <v>0.71166666666900003</v>
      </c>
    </row>
    <row r="1205" spans="5:5" x14ac:dyDescent="0.25">
      <c r="E1205">
        <v>0.50833333333499997</v>
      </c>
    </row>
    <row r="1206" spans="5:5" x14ac:dyDescent="0.25">
      <c r="E1206">
        <v>0.61153439404800003</v>
      </c>
    </row>
    <row r="1207" spans="5:5" x14ac:dyDescent="0.25">
      <c r="E1207">
        <v>0.71210058251999997</v>
      </c>
    </row>
    <row r="1208" spans="5:5" x14ac:dyDescent="0.25">
      <c r="E1208">
        <v>0.51020696117800002</v>
      </c>
    </row>
    <row r="1209" spans="5:5" x14ac:dyDescent="0.25">
      <c r="E1209">
        <v>0.61000000000200005</v>
      </c>
    </row>
    <row r="1210" spans="5:5" x14ac:dyDescent="0.25">
      <c r="E1210">
        <v>0.50833333333499997</v>
      </c>
    </row>
    <row r="1211" spans="5:5" x14ac:dyDescent="0.25">
      <c r="E1211">
        <v>0.50985707944299996</v>
      </c>
    </row>
    <row r="1212" spans="5:5" x14ac:dyDescent="0.25">
      <c r="E1212">
        <v>0.50833333333499997</v>
      </c>
    </row>
    <row r="1213" spans="5:5" x14ac:dyDescent="0.25">
      <c r="E1213">
        <v>0.50833333333499997</v>
      </c>
    </row>
    <row r="1214" spans="5:5" x14ac:dyDescent="0.25">
      <c r="E1214">
        <v>0.50833333333499997</v>
      </c>
    </row>
    <row r="1215" spans="5:5" x14ac:dyDescent="0.25">
      <c r="E1215">
        <v>0.61077624497600003</v>
      </c>
    </row>
    <row r="1216" spans="5:5" x14ac:dyDescent="0.25">
      <c r="E1216">
        <v>0.50833333333499997</v>
      </c>
    </row>
    <row r="1217" spans="5:5" x14ac:dyDescent="0.25">
      <c r="E1217">
        <v>0.81497663394200004</v>
      </c>
    </row>
    <row r="1218" spans="5:5" x14ac:dyDescent="0.25">
      <c r="E1218">
        <v>0.61204445863000001</v>
      </c>
    </row>
    <row r="1219" spans="5:5" x14ac:dyDescent="0.25">
      <c r="E1219">
        <v>0.71166666666900003</v>
      </c>
    </row>
    <row r="1220" spans="5:5" x14ac:dyDescent="0.25">
      <c r="E1220">
        <v>0.61000000000200005</v>
      </c>
    </row>
    <row r="1221" spans="5:5" x14ac:dyDescent="0.25">
      <c r="E1221">
        <v>0.50833333333499997</v>
      </c>
    </row>
    <row r="1222" spans="5:5" x14ac:dyDescent="0.25">
      <c r="E1222">
        <v>0.61019259468200004</v>
      </c>
    </row>
    <row r="1223" spans="5:5" x14ac:dyDescent="0.25">
      <c r="E1223">
        <v>0.406666666668</v>
      </c>
    </row>
    <row r="1224" spans="5:5" x14ac:dyDescent="0.25">
      <c r="E1224">
        <v>0.61000000000200005</v>
      </c>
    </row>
    <row r="1225" spans="5:5" x14ac:dyDescent="0.25">
      <c r="E1225">
        <v>0.50833333333499997</v>
      </c>
    </row>
    <row r="1226" spans="5:5" x14ac:dyDescent="0.25">
      <c r="E1226">
        <v>0.50833333333499997</v>
      </c>
    </row>
    <row r="1227" spans="5:5" x14ac:dyDescent="0.25">
      <c r="E1227">
        <v>0.50932631039200005</v>
      </c>
    </row>
    <row r="1228" spans="5:5" x14ac:dyDescent="0.25">
      <c r="E1228">
        <v>0.406666666668</v>
      </c>
    </row>
    <row r="1229" spans="5:5" x14ac:dyDescent="0.25">
      <c r="E1229">
        <v>0.61000000000200005</v>
      </c>
    </row>
    <row r="1230" spans="5:5" x14ac:dyDescent="0.25">
      <c r="E1230">
        <v>0.61000000000200005</v>
      </c>
    </row>
    <row r="1231" spans="5:5" x14ac:dyDescent="0.25">
      <c r="E1231">
        <v>0.61000000000200005</v>
      </c>
    </row>
    <row r="1232" spans="5:5" x14ac:dyDescent="0.25">
      <c r="E1232">
        <v>0.61085468679999999</v>
      </c>
    </row>
    <row r="1233" spans="5:5" x14ac:dyDescent="0.25">
      <c r="E1233">
        <v>0.50859820257099997</v>
      </c>
    </row>
    <row r="1234" spans="5:5" x14ac:dyDescent="0.25">
      <c r="E1234">
        <v>0.50833333333499997</v>
      </c>
    </row>
    <row r="1235" spans="5:5" x14ac:dyDescent="0.25">
      <c r="E1235">
        <v>0.61000000000200005</v>
      </c>
    </row>
    <row r="1236" spans="5:5" x14ac:dyDescent="0.25">
      <c r="E1236">
        <v>0.61000000000200005</v>
      </c>
    </row>
    <row r="1237" spans="5:5" x14ac:dyDescent="0.25">
      <c r="E1237">
        <v>0.50833333333499997</v>
      </c>
    </row>
    <row r="1238" spans="5:5" x14ac:dyDescent="0.25">
      <c r="E1238">
        <v>0.50833333333499997</v>
      </c>
    </row>
    <row r="1239" spans="5:5" x14ac:dyDescent="0.25">
      <c r="E1239">
        <v>0.61000000000200005</v>
      </c>
    </row>
    <row r="1240" spans="5:5" x14ac:dyDescent="0.25">
      <c r="E1240">
        <v>0.71166666666900003</v>
      </c>
    </row>
    <row r="1241" spans="5:5" x14ac:dyDescent="0.25">
      <c r="E1241">
        <v>0.50833333333499997</v>
      </c>
    </row>
    <row r="1242" spans="5:5" x14ac:dyDescent="0.25">
      <c r="E1242">
        <v>0.406666666668</v>
      </c>
    </row>
    <row r="1243" spans="5:5" x14ac:dyDescent="0.25">
      <c r="E1243">
        <v>0.50857917955900001</v>
      </c>
    </row>
    <row r="1244" spans="5:5" x14ac:dyDescent="0.25">
      <c r="E1244">
        <v>0.61000000000200005</v>
      </c>
    </row>
    <row r="1245" spans="5:5" x14ac:dyDescent="0.25">
      <c r="E1245">
        <v>0.71166666666900003</v>
      </c>
    </row>
    <row r="1246" spans="5:5" x14ac:dyDescent="0.25">
      <c r="E1246">
        <v>0.61000000000200005</v>
      </c>
    </row>
    <row r="1247" spans="5:5" x14ac:dyDescent="0.25">
      <c r="E1247">
        <v>0.50833333333499997</v>
      </c>
    </row>
    <row r="1248" spans="5:5" x14ac:dyDescent="0.25">
      <c r="E1248">
        <v>0.50875875833600004</v>
      </c>
    </row>
    <row r="1249" spans="5:5" x14ac:dyDescent="0.25">
      <c r="E1249">
        <v>0.50987013968600003</v>
      </c>
    </row>
    <row r="1250" spans="5:5" x14ac:dyDescent="0.25">
      <c r="E1250">
        <v>0.61120728922599998</v>
      </c>
    </row>
    <row r="1251" spans="5:5" x14ac:dyDescent="0.25">
      <c r="E1251">
        <v>0.61130472885300002</v>
      </c>
    </row>
    <row r="1252" spans="5:5" x14ac:dyDescent="0.25">
      <c r="E1252">
        <v>0.61000000000200005</v>
      </c>
    </row>
    <row r="1253" spans="5:5" x14ac:dyDescent="0.25">
      <c r="E1253">
        <v>0.61000000000200005</v>
      </c>
    </row>
    <row r="1254" spans="5:5" x14ac:dyDescent="0.25">
      <c r="E1254">
        <v>0.50918278188599997</v>
      </c>
    </row>
    <row r="1255" spans="5:5" x14ac:dyDescent="0.25">
      <c r="E1255">
        <v>0.61000000000200005</v>
      </c>
    </row>
    <row r="1256" spans="5:5" x14ac:dyDescent="0.25">
      <c r="E1256">
        <v>0.61000000000200005</v>
      </c>
    </row>
    <row r="1257" spans="5:5" x14ac:dyDescent="0.25">
      <c r="E1257">
        <v>0.71281322458700003</v>
      </c>
    </row>
    <row r="1258" spans="5:5" x14ac:dyDescent="0.25">
      <c r="E1258">
        <v>0.71294191024200004</v>
      </c>
    </row>
    <row r="1259" spans="5:5" x14ac:dyDescent="0.25">
      <c r="E1259">
        <v>0.61000000000200005</v>
      </c>
    </row>
    <row r="1260" spans="5:5" x14ac:dyDescent="0.25">
      <c r="E1260">
        <v>0.50908603725199997</v>
      </c>
    </row>
    <row r="1261" spans="5:5" x14ac:dyDescent="0.25">
      <c r="E1261">
        <v>0.30500000000100003</v>
      </c>
    </row>
    <row r="1262" spans="5:5" x14ac:dyDescent="0.25">
      <c r="E1262">
        <v>0.406666666668</v>
      </c>
    </row>
    <row r="1263" spans="5:5" x14ac:dyDescent="0.25">
      <c r="E1263">
        <v>0.71166666666900003</v>
      </c>
    </row>
    <row r="1264" spans="5:5" x14ac:dyDescent="0.25">
      <c r="E1264">
        <v>0.50833333333499997</v>
      </c>
    </row>
    <row r="1265" spans="5:5" x14ac:dyDescent="0.25">
      <c r="E1265">
        <v>0.61000000000200005</v>
      </c>
    </row>
    <row r="1266" spans="5:5" x14ac:dyDescent="0.25">
      <c r="E1266">
        <v>0.50894731265500004</v>
      </c>
    </row>
    <row r="1267" spans="5:5" x14ac:dyDescent="0.25">
      <c r="E1267">
        <v>0.61000000000200005</v>
      </c>
    </row>
    <row r="1268" spans="5:5" x14ac:dyDescent="0.25">
      <c r="E1268">
        <v>0.61074950622299995</v>
      </c>
    </row>
    <row r="1269" spans="5:5" x14ac:dyDescent="0.25">
      <c r="E1269">
        <v>0.71166666666900003</v>
      </c>
    </row>
    <row r="1270" spans="5:5" x14ac:dyDescent="0.25">
      <c r="E1270">
        <v>0.50833333333499997</v>
      </c>
    </row>
    <row r="1271" spans="5:5" x14ac:dyDescent="0.25">
      <c r="E1271">
        <v>0.50833333333499997</v>
      </c>
    </row>
    <row r="1272" spans="5:5" x14ac:dyDescent="0.25">
      <c r="E1272">
        <v>0.61057246475500004</v>
      </c>
    </row>
    <row r="1273" spans="5:5" x14ac:dyDescent="0.25">
      <c r="E1273">
        <v>0.61000000000200005</v>
      </c>
    </row>
    <row r="1274" spans="5:5" x14ac:dyDescent="0.25">
      <c r="E1274">
        <v>0.61126626592800004</v>
      </c>
    </row>
    <row r="1275" spans="5:5" x14ac:dyDescent="0.25">
      <c r="E1275">
        <v>0.61154264890499999</v>
      </c>
    </row>
    <row r="1276" spans="5:5" x14ac:dyDescent="0.25">
      <c r="E1276">
        <v>0.71166666666900003</v>
      </c>
    </row>
    <row r="1277" spans="5:5" x14ac:dyDescent="0.25">
      <c r="E1277">
        <v>0.61000000000200005</v>
      </c>
    </row>
    <row r="1278" spans="5:5" x14ac:dyDescent="0.25">
      <c r="E1278">
        <v>0.406666666668</v>
      </c>
    </row>
    <row r="1279" spans="5:5" x14ac:dyDescent="0.25">
      <c r="E1279">
        <v>0.30500000000100003</v>
      </c>
    </row>
    <row r="1280" spans="5:5" x14ac:dyDescent="0.25">
      <c r="E1280">
        <v>0.71166666666900003</v>
      </c>
    </row>
    <row r="1281" spans="5:5" x14ac:dyDescent="0.25">
      <c r="E1281">
        <v>0.71166666666900003</v>
      </c>
    </row>
    <row r="1282" spans="5:5" x14ac:dyDescent="0.25">
      <c r="E1282">
        <v>0.50833333333499997</v>
      </c>
    </row>
    <row r="1283" spans="5:5" x14ac:dyDescent="0.25">
      <c r="E1283">
        <v>0.50833333333499997</v>
      </c>
    </row>
    <row r="1284" spans="5:5" x14ac:dyDescent="0.25">
      <c r="E1284">
        <v>0.61000000000200005</v>
      </c>
    </row>
    <row r="1285" spans="5:5" x14ac:dyDescent="0.25">
      <c r="E1285">
        <v>0.71407433551599997</v>
      </c>
    </row>
    <row r="1286" spans="5:5" x14ac:dyDescent="0.25">
      <c r="E1286">
        <v>0.71166666666900003</v>
      </c>
    </row>
    <row r="1287" spans="5:5" x14ac:dyDescent="0.25">
      <c r="E1287">
        <v>0.50833333333499997</v>
      </c>
    </row>
    <row r="1288" spans="5:5" x14ac:dyDescent="0.25">
      <c r="E1288">
        <v>0.61024790842700005</v>
      </c>
    </row>
    <row r="1289" spans="5:5" x14ac:dyDescent="0.25">
      <c r="E1289">
        <v>0.50833333333499997</v>
      </c>
    </row>
    <row r="1290" spans="5:5" x14ac:dyDescent="0.25">
      <c r="E1290">
        <v>0.61000000000200005</v>
      </c>
    </row>
    <row r="1291" spans="5:5" x14ac:dyDescent="0.25">
      <c r="E1291">
        <v>0.61120862348399996</v>
      </c>
    </row>
    <row r="1292" spans="5:5" x14ac:dyDescent="0.25">
      <c r="E1292">
        <v>0.61000000000200005</v>
      </c>
    </row>
    <row r="1293" spans="5:5" x14ac:dyDescent="0.25">
      <c r="E1293">
        <v>0.50833333333499997</v>
      </c>
    </row>
    <row r="1294" spans="5:5" x14ac:dyDescent="0.25">
      <c r="E1294">
        <v>0.50833333333499997</v>
      </c>
    </row>
    <row r="1295" spans="5:5" x14ac:dyDescent="0.25">
      <c r="E1295">
        <v>0.61000000000200005</v>
      </c>
    </row>
    <row r="1296" spans="5:5" x14ac:dyDescent="0.25">
      <c r="E1296">
        <v>0.61000000000200005</v>
      </c>
    </row>
    <row r="1297" spans="5:5" x14ac:dyDescent="0.25">
      <c r="E1297">
        <v>0.61000000000200005</v>
      </c>
    </row>
    <row r="1298" spans="5:5" x14ac:dyDescent="0.25">
      <c r="E1298">
        <v>0.50833333333499997</v>
      </c>
    </row>
    <row r="1299" spans="5:5" x14ac:dyDescent="0.25">
      <c r="E1299">
        <v>0.50928742774900004</v>
      </c>
    </row>
    <row r="1300" spans="5:5" x14ac:dyDescent="0.25">
      <c r="E1300">
        <v>0.71166666666900003</v>
      </c>
    </row>
    <row r="1301" spans="5:5" x14ac:dyDescent="0.25">
      <c r="E1301">
        <v>0.61058543010199995</v>
      </c>
    </row>
    <row r="1302" spans="5:5" x14ac:dyDescent="0.25">
      <c r="E1302">
        <v>0.61000000000200005</v>
      </c>
    </row>
    <row r="1303" spans="5:5" x14ac:dyDescent="0.25">
      <c r="E1303">
        <v>0.71166666666900003</v>
      </c>
    </row>
    <row r="1304" spans="5:5" x14ac:dyDescent="0.25">
      <c r="E1304">
        <v>0.61000000000200005</v>
      </c>
    </row>
    <row r="1305" spans="5:5" x14ac:dyDescent="0.25">
      <c r="E1305">
        <v>0.61000000000200005</v>
      </c>
    </row>
    <row r="1306" spans="5:5" x14ac:dyDescent="0.25">
      <c r="E1306">
        <v>0.50945807131700005</v>
      </c>
    </row>
    <row r="1307" spans="5:5" x14ac:dyDescent="0.25">
      <c r="E1307">
        <v>0.406666666668</v>
      </c>
    </row>
    <row r="1308" spans="5:5" x14ac:dyDescent="0.25">
      <c r="E1308">
        <v>0.50833333333499997</v>
      </c>
    </row>
    <row r="1309" spans="5:5" x14ac:dyDescent="0.25">
      <c r="E1309">
        <v>0.61000000000200005</v>
      </c>
    </row>
    <row r="1310" spans="5:5" x14ac:dyDescent="0.25">
      <c r="E1310">
        <v>0.61000000000200005</v>
      </c>
    </row>
    <row r="1311" spans="5:5" x14ac:dyDescent="0.25">
      <c r="E1311">
        <v>0.50833333333499997</v>
      </c>
    </row>
    <row r="1312" spans="5:5" x14ac:dyDescent="0.25">
      <c r="E1312">
        <v>0.50833333333499997</v>
      </c>
    </row>
    <row r="1313" spans="5:5" x14ac:dyDescent="0.25">
      <c r="E1313">
        <v>0.61017364982800004</v>
      </c>
    </row>
    <row r="1314" spans="5:5" x14ac:dyDescent="0.25">
      <c r="E1314">
        <v>0.61000000000200005</v>
      </c>
    </row>
    <row r="1315" spans="5:5" x14ac:dyDescent="0.25">
      <c r="E1315">
        <v>0.61000000000200005</v>
      </c>
    </row>
    <row r="1316" spans="5:5" x14ac:dyDescent="0.25">
      <c r="E1316">
        <v>0.40691949481700002</v>
      </c>
    </row>
    <row r="1317" spans="5:5" x14ac:dyDescent="0.25">
      <c r="E1317">
        <v>0.406666666668</v>
      </c>
    </row>
    <row r="1318" spans="5:5" x14ac:dyDescent="0.25">
      <c r="E1318">
        <v>0.61000000000200005</v>
      </c>
    </row>
    <row r="1319" spans="5:5" x14ac:dyDescent="0.25">
      <c r="E1319">
        <v>0.50833333333499997</v>
      </c>
    </row>
    <row r="1320" spans="5:5" x14ac:dyDescent="0.25">
      <c r="E1320">
        <v>0.406666666668</v>
      </c>
    </row>
    <row r="1321" spans="5:5" x14ac:dyDescent="0.25">
      <c r="E1321">
        <v>0.61000000000200005</v>
      </c>
    </row>
    <row r="1322" spans="5:5" x14ac:dyDescent="0.25">
      <c r="E1322">
        <v>0.50833333333499997</v>
      </c>
    </row>
    <row r="1323" spans="5:5" x14ac:dyDescent="0.25">
      <c r="E1323">
        <v>0.61000000000200005</v>
      </c>
    </row>
    <row r="1324" spans="5:5" x14ac:dyDescent="0.25">
      <c r="E1324">
        <v>0.406666666668</v>
      </c>
    </row>
    <row r="1325" spans="5:5" x14ac:dyDescent="0.25">
      <c r="E1325">
        <v>0.61000000000200005</v>
      </c>
    </row>
    <row r="1326" spans="5:5" x14ac:dyDescent="0.25">
      <c r="E1326">
        <v>0.61031883193799996</v>
      </c>
    </row>
    <row r="1327" spans="5:5" x14ac:dyDescent="0.25">
      <c r="E1327">
        <v>0.50833333333499997</v>
      </c>
    </row>
    <row r="1328" spans="5:5" x14ac:dyDescent="0.25">
      <c r="E1328">
        <v>0.61000000000200005</v>
      </c>
    </row>
    <row r="1329" spans="5:5" x14ac:dyDescent="0.25">
      <c r="E1329">
        <v>0.61000000000200005</v>
      </c>
    </row>
    <row r="1330" spans="5:5" x14ac:dyDescent="0.25">
      <c r="E1330">
        <v>0.406666666668</v>
      </c>
    </row>
    <row r="1331" spans="5:5" x14ac:dyDescent="0.25">
      <c r="E1331">
        <v>0.71223630786000003</v>
      </c>
    </row>
    <row r="1332" spans="5:5" x14ac:dyDescent="0.25">
      <c r="E1332">
        <v>0.61145919774000002</v>
      </c>
    </row>
    <row r="1333" spans="5:5" x14ac:dyDescent="0.25">
      <c r="E1333">
        <v>0.61024327713299997</v>
      </c>
    </row>
    <row r="1334" spans="5:5" x14ac:dyDescent="0.25">
      <c r="E1334">
        <v>0.61169842577099998</v>
      </c>
    </row>
    <row r="1335" spans="5:5" x14ac:dyDescent="0.25">
      <c r="E1335">
        <v>0.61000000000200005</v>
      </c>
    </row>
    <row r="1336" spans="5:5" x14ac:dyDescent="0.25">
      <c r="E1336">
        <v>0.50938838210899995</v>
      </c>
    </row>
    <row r="1337" spans="5:5" x14ac:dyDescent="0.25">
      <c r="E1337">
        <v>0.61140615530599995</v>
      </c>
    </row>
    <row r="1338" spans="5:5" x14ac:dyDescent="0.25">
      <c r="E1338">
        <v>0.50833333333499997</v>
      </c>
    </row>
    <row r="1339" spans="5:5" x14ac:dyDescent="0.25">
      <c r="E1339">
        <v>0.50833333333499997</v>
      </c>
    </row>
    <row r="1340" spans="5:5" x14ac:dyDescent="0.25">
      <c r="E1340">
        <v>0.61039603392200004</v>
      </c>
    </row>
    <row r="1341" spans="5:5" x14ac:dyDescent="0.25">
      <c r="E1341">
        <v>0.61000000000200005</v>
      </c>
    </row>
    <row r="1342" spans="5:5" x14ac:dyDescent="0.25">
      <c r="E1342">
        <v>0.61000000000200005</v>
      </c>
    </row>
    <row r="1343" spans="5:5" x14ac:dyDescent="0.25">
      <c r="E1343">
        <v>0.61000000000200005</v>
      </c>
    </row>
    <row r="1344" spans="5:5" x14ac:dyDescent="0.25">
      <c r="E1344">
        <v>0.50833333333499997</v>
      </c>
    </row>
    <row r="1345" spans="5:5" x14ac:dyDescent="0.25">
      <c r="E1345">
        <v>0.51059991798799997</v>
      </c>
    </row>
    <row r="1346" spans="5:5" x14ac:dyDescent="0.25">
      <c r="E1346">
        <v>0.61017570267900001</v>
      </c>
    </row>
    <row r="1347" spans="5:5" x14ac:dyDescent="0.25">
      <c r="E1347">
        <v>0.50833333333499997</v>
      </c>
    </row>
    <row r="1348" spans="5:5" x14ac:dyDescent="0.25">
      <c r="E1348">
        <v>0.50833333333499997</v>
      </c>
    </row>
    <row r="1349" spans="5:5" x14ac:dyDescent="0.25">
      <c r="E1349">
        <v>0.61156853920700005</v>
      </c>
    </row>
    <row r="1350" spans="5:5" x14ac:dyDescent="0.25">
      <c r="E1350">
        <v>0.50833333333499997</v>
      </c>
    </row>
    <row r="1351" spans="5:5" x14ac:dyDescent="0.25">
      <c r="E1351">
        <v>0.61041729724600002</v>
      </c>
    </row>
    <row r="1352" spans="5:5" x14ac:dyDescent="0.25">
      <c r="E1352">
        <v>0.61000000000200005</v>
      </c>
    </row>
    <row r="1353" spans="5:5" x14ac:dyDescent="0.25">
      <c r="E1353">
        <v>0.61000000000200005</v>
      </c>
    </row>
    <row r="1354" spans="5:5" x14ac:dyDescent="0.25">
      <c r="E1354">
        <v>0.50833333333499997</v>
      </c>
    </row>
    <row r="1355" spans="5:5" x14ac:dyDescent="0.25">
      <c r="E1355">
        <v>0.50833333333499997</v>
      </c>
    </row>
    <row r="1356" spans="5:5" x14ac:dyDescent="0.25">
      <c r="E1356">
        <v>0.61000000000200005</v>
      </c>
    </row>
    <row r="1357" spans="5:5" x14ac:dyDescent="0.25">
      <c r="E1357">
        <v>0.61000000000200005</v>
      </c>
    </row>
    <row r="1358" spans="5:5" x14ac:dyDescent="0.25">
      <c r="E1358">
        <v>0.50833333333499997</v>
      </c>
    </row>
    <row r="1359" spans="5:5" x14ac:dyDescent="0.25">
      <c r="E1359">
        <v>0.50833333333499997</v>
      </c>
    </row>
    <row r="1360" spans="5:5" x14ac:dyDescent="0.25">
      <c r="E1360">
        <v>0.61000000000200005</v>
      </c>
    </row>
    <row r="1361" spans="5:5" x14ac:dyDescent="0.25">
      <c r="E1361">
        <v>0.61000000000200005</v>
      </c>
    </row>
    <row r="1362" spans="5:5" x14ac:dyDescent="0.25">
      <c r="E1362">
        <v>0.50833333333499997</v>
      </c>
    </row>
    <row r="1363" spans="5:5" x14ac:dyDescent="0.25">
      <c r="E1363">
        <v>0.50833333333499997</v>
      </c>
    </row>
    <row r="1364" spans="5:5" x14ac:dyDescent="0.25">
      <c r="E1364">
        <v>0.61000000000200005</v>
      </c>
    </row>
    <row r="1365" spans="5:5" x14ac:dyDescent="0.25">
      <c r="E1365">
        <v>0.61000000000200005</v>
      </c>
    </row>
    <row r="1366" spans="5:5" x14ac:dyDescent="0.25">
      <c r="E1366">
        <v>0.50833333333499997</v>
      </c>
    </row>
    <row r="1367" spans="5:5" x14ac:dyDescent="0.25">
      <c r="E1367">
        <v>0.61000000000400001</v>
      </c>
    </row>
    <row r="1368" spans="5:5" x14ac:dyDescent="0.25">
      <c r="E1368">
        <v>0.50833333333499997</v>
      </c>
    </row>
    <row r="1369" spans="5:5" x14ac:dyDescent="0.25">
      <c r="E1369">
        <v>0.40718480527700002</v>
      </c>
    </row>
    <row r="1370" spans="5:5" x14ac:dyDescent="0.25">
      <c r="E1370">
        <v>0.50870444140899995</v>
      </c>
    </row>
    <row r="1371" spans="5:5" x14ac:dyDescent="0.25">
      <c r="E1371">
        <v>0.406666666668</v>
      </c>
    </row>
    <row r="1372" spans="5:5" x14ac:dyDescent="0.25">
      <c r="E1372">
        <v>0.40748085550500002</v>
      </c>
    </row>
    <row r="1373" spans="5:5" x14ac:dyDescent="0.25">
      <c r="E1373">
        <v>0.406666666668</v>
      </c>
    </row>
    <row r="1374" spans="5:5" x14ac:dyDescent="0.25">
      <c r="E1374">
        <v>0.50833333333499997</v>
      </c>
    </row>
    <row r="1375" spans="5:5" x14ac:dyDescent="0.25">
      <c r="E1375">
        <v>0.61000000000200005</v>
      </c>
    </row>
    <row r="1376" spans="5:5" x14ac:dyDescent="0.25">
      <c r="E1376">
        <v>0.406666666668</v>
      </c>
    </row>
    <row r="1377" spans="5:5" x14ac:dyDescent="0.25">
      <c r="E1377">
        <v>0.61000000000200005</v>
      </c>
    </row>
    <row r="1378" spans="5:5" x14ac:dyDescent="0.25">
      <c r="E1378">
        <v>0.61000000000200005</v>
      </c>
    </row>
    <row r="1379" spans="5:5" x14ac:dyDescent="0.25">
      <c r="E1379">
        <v>0.50925053536700005</v>
      </c>
    </row>
    <row r="1380" spans="5:5" x14ac:dyDescent="0.25">
      <c r="E1380">
        <v>0.50833333333499997</v>
      </c>
    </row>
    <row r="1381" spans="5:5" x14ac:dyDescent="0.25">
      <c r="E1381">
        <v>0.50956547329900004</v>
      </c>
    </row>
    <row r="1382" spans="5:5" x14ac:dyDescent="0.25">
      <c r="E1382">
        <v>0.61000000000200005</v>
      </c>
    </row>
    <row r="1383" spans="5:5" x14ac:dyDescent="0.25">
      <c r="E1383">
        <v>0.406666666668</v>
      </c>
    </row>
    <row r="1384" spans="5:5" x14ac:dyDescent="0.25">
      <c r="E1384">
        <v>0.61000000000200005</v>
      </c>
    </row>
    <row r="1385" spans="5:5" x14ac:dyDescent="0.25">
      <c r="E1385">
        <v>0.50833333333499997</v>
      </c>
    </row>
    <row r="1386" spans="5:5" x14ac:dyDescent="0.25">
      <c r="E1386">
        <v>0.406666666668</v>
      </c>
    </row>
    <row r="1387" spans="5:5" x14ac:dyDescent="0.25">
      <c r="E1387">
        <v>0.50953726411900002</v>
      </c>
    </row>
    <row r="1388" spans="5:5" x14ac:dyDescent="0.25">
      <c r="E1388">
        <v>0.61000000000200005</v>
      </c>
    </row>
    <row r="1389" spans="5:5" x14ac:dyDescent="0.25">
      <c r="E1389">
        <v>0.61099181334599995</v>
      </c>
    </row>
    <row r="1390" spans="5:5" x14ac:dyDescent="0.25">
      <c r="E1390">
        <v>0.50833333333499997</v>
      </c>
    </row>
    <row r="1391" spans="5:5" x14ac:dyDescent="0.25">
      <c r="E1391">
        <v>0.612189373265</v>
      </c>
    </row>
    <row r="1392" spans="5:5" x14ac:dyDescent="0.25">
      <c r="E1392">
        <v>0.50833333333499997</v>
      </c>
    </row>
    <row r="1393" spans="5:5" x14ac:dyDescent="0.25">
      <c r="E1393">
        <v>0.611666666671</v>
      </c>
    </row>
    <row r="1394" spans="5:5" x14ac:dyDescent="0.25">
      <c r="E1394">
        <v>0.61000000000200005</v>
      </c>
    </row>
    <row r="1395" spans="5:5" x14ac:dyDescent="0.25">
      <c r="E1395">
        <v>0.61000000000200005</v>
      </c>
    </row>
    <row r="1396" spans="5:5" x14ac:dyDescent="0.25">
      <c r="E1396">
        <v>0.50833333333499997</v>
      </c>
    </row>
    <row r="1397" spans="5:5" x14ac:dyDescent="0.25">
      <c r="E1397">
        <v>0.50833333333499997</v>
      </c>
    </row>
    <row r="1398" spans="5:5" x14ac:dyDescent="0.25">
      <c r="E1398">
        <v>0.61000000000200005</v>
      </c>
    </row>
    <row r="1399" spans="5:5" x14ac:dyDescent="0.25">
      <c r="E1399">
        <v>0.50833333333499997</v>
      </c>
    </row>
    <row r="1400" spans="5:5" x14ac:dyDescent="0.25">
      <c r="E1400">
        <v>0.408604189231</v>
      </c>
    </row>
    <row r="1401" spans="5:5" x14ac:dyDescent="0.25">
      <c r="E1401">
        <v>0.50834063254700002</v>
      </c>
    </row>
    <row r="1402" spans="5:5" x14ac:dyDescent="0.25">
      <c r="E1402">
        <v>0.61000000000200005</v>
      </c>
    </row>
    <row r="1403" spans="5:5" x14ac:dyDescent="0.25">
      <c r="E1403">
        <v>0.50882015346999998</v>
      </c>
    </row>
    <row r="1404" spans="5:5" x14ac:dyDescent="0.25">
      <c r="E1404">
        <v>0.50833333333499997</v>
      </c>
    </row>
    <row r="1405" spans="5:5" x14ac:dyDescent="0.25">
      <c r="E1405">
        <v>0.61000000000200005</v>
      </c>
    </row>
    <row r="1406" spans="5:5" x14ac:dyDescent="0.25">
      <c r="E1406">
        <v>0.50833333333499997</v>
      </c>
    </row>
    <row r="1407" spans="5:5" x14ac:dyDescent="0.25">
      <c r="E1407">
        <v>0.61160302393999999</v>
      </c>
    </row>
    <row r="1408" spans="5:5" x14ac:dyDescent="0.25">
      <c r="E1408">
        <v>0.50833333333499997</v>
      </c>
    </row>
    <row r="1409" spans="5:5" x14ac:dyDescent="0.25">
      <c r="E1409">
        <v>0.71166666666900003</v>
      </c>
    </row>
    <row r="1410" spans="5:5" x14ac:dyDescent="0.25">
      <c r="E1410">
        <v>0.71166666666900003</v>
      </c>
    </row>
    <row r="1411" spans="5:5" x14ac:dyDescent="0.25">
      <c r="E1411">
        <v>0.50833333333499997</v>
      </c>
    </row>
    <row r="1412" spans="5:5" x14ac:dyDescent="0.25">
      <c r="E1412">
        <v>0.61000000000200005</v>
      </c>
    </row>
    <row r="1413" spans="5:5" x14ac:dyDescent="0.25">
      <c r="E1413">
        <v>0.61044203189599999</v>
      </c>
    </row>
    <row r="1414" spans="5:5" x14ac:dyDescent="0.25">
      <c r="E1414">
        <v>0.61000000000200005</v>
      </c>
    </row>
    <row r="1415" spans="5:5" x14ac:dyDescent="0.25">
      <c r="E1415">
        <v>0.61000000000200005</v>
      </c>
    </row>
    <row r="1416" spans="5:5" x14ac:dyDescent="0.25">
      <c r="E1416">
        <v>0.61000000000200005</v>
      </c>
    </row>
    <row r="1417" spans="5:5" x14ac:dyDescent="0.25">
      <c r="E1417">
        <v>0.50833333333499997</v>
      </c>
    </row>
    <row r="1418" spans="5:5" x14ac:dyDescent="0.25">
      <c r="E1418">
        <v>0.406666666668</v>
      </c>
    </row>
    <row r="1419" spans="5:5" x14ac:dyDescent="0.25">
      <c r="E1419">
        <v>0.71226840429299998</v>
      </c>
    </row>
    <row r="1420" spans="5:5" x14ac:dyDescent="0.25">
      <c r="E1420">
        <v>0.50833333333499997</v>
      </c>
    </row>
    <row r="1421" spans="5:5" x14ac:dyDescent="0.25">
      <c r="E1421">
        <v>0.61000000000200005</v>
      </c>
    </row>
    <row r="1422" spans="5:5" x14ac:dyDescent="0.25">
      <c r="E1422">
        <v>0.50833333333499997</v>
      </c>
    </row>
    <row r="1423" spans="5:5" x14ac:dyDescent="0.25">
      <c r="E1423">
        <v>0.61000000000200005</v>
      </c>
    </row>
    <row r="1424" spans="5:5" x14ac:dyDescent="0.25">
      <c r="E1424">
        <v>0.30500000000100003</v>
      </c>
    </row>
    <row r="1425" spans="5:5" x14ac:dyDescent="0.25">
      <c r="E1425">
        <v>0.50930886802499997</v>
      </c>
    </row>
    <row r="1426" spans="5:5" x14ac:dyDescent="0.25">
      <c r="E1426">
        <v>0.71299186847499996</v>
      </c>
    </row>
    <row r="1427" spans="5:5" x14ac:dyDescent="0.25">
      <c r="E1427">
        <v>0.61000549761099998</v>
      </c>
    </row>
    <row r="1428" spans="5:5" x14ac:dyDescent="0.25">
      <c r="E1428">
        <v>0.61000000000200005</v>
      </c>
    </row>
    <row r="1429" spans="5:5" x14ac:dyDescent="0.25">
      <c r="E1429">
        <v>0.61000000000200005</v>
      </c>
    </row>
    <row r="1430" spans="5:5" x14ac:dyDescent="0.25">
      <c r="E1430">
        <v>0.61000000000200005</v>
      </c>
    </row>
    <row r="1431" spans="5:5" x14ac:dyDescent="0.25">
      <c r="E1431">
        <v>0.50833333333499997</v>
      </c>
    </row>
    <row r="1432" spans="5:5" x14ac:dyDescent="0.25">
      <c r="E1432">
        <v>0.50833333333499997</v>
      </c>
    </row>
    <row r="1433" spans="5:5" x14ac:dyDescent="0.25">
      <c r="E1433">
        <v>0.61000000000200005</v>
      </c>
    </row>
    <row r="1434" spans="5:5" x14ac:dyDescent="0.25">
      <c r="E1434">
        <v>0.61000000000200005</v>
      </c>
    </row>
    <row r="1435" spans="5:5" x14ac:dyDescent="0.25">
      <c r="E1435">
        <v>0.50833333333499997</v>
      </c>
    </row>
    <row r="1436" spans="5:5" x14ac:dyDescent="0.25">
      <c r="E1436">
        <v>0.61000000000200005</v>
      </c>
    </row>
    <row r="1437" spans="5:5" x14ac:dyDescent="0.25">
      <c r="E1437">
        <v>0.50833333333499997</v>
      </c>
    </row>
    <row r="1438" spans="5:5" x14ac:dyDescent="0.25">
      <c r="E1438">
        <v>0.61048473394900005</v>
      </c>
    </row>
    <row r="1439" spans="5:5" x14ac:dyDescent="0.25">
      <c r="E1439">
        <v>0.61000000000200005</v>
      </c>
    </row>
    <row r="1440" spans="5:5" x14ac:dyDescent="0.25">
      <c r="E1440">
        <v>0.50854481975300003</v>
      </c>
    </row>
    <row r="1441" spans="5:5" x14ac:dyDescent="0.25">
      <c r="E1441">
        <v>0.61000000000200005</v>
      </c>
    </row>
    <row r="1442" spans="5:5" x14ac:dyDescent="0.25">
      <c r="E1442">
        <v>0.61000000000200005</v>
      </c>
    </row>
    <row r="1443" spans="5:5" x14ac:dyDescent="0.25">
      <c r="E1443">
        <v>0.61000000000200005</v>
      </c>
    </row>
    <row r="1444" spans="5:5" x14ac:dyDescent="0.25">
      <c r="E1444">
        <v>0.50833333333499997</v>
      </c>
    </row>
    <row r="1445" spans="5:5" x14ac:dyDescent="0.25">
      <c r="E1445">
        <v>0.61000000000200005</v>
      </c>
    </row>
    <row r="1446" spans="5:5" x14ac:dyDescent="0.25">
      <c r="E1446">
        <v>0.611139457966</v>
      </c>
    </row>
    <row r="1447" spans="5:5" x14ac:dyDescent="0.25">
      <c r="E1447">
        <v>0.50833333333499997</v>
      </c>
    </row>
    <row r="1448" spans="5:5" x14ac:dyDescent="0.25">
      <c r="E1448">
        <v>0.71190094465200005</v>
      </c>
    </row>
    <row r="1449" spans="5:5" x14ac:dyDescent="0.25">
      <c r="E1449">
        <v>0.50833333333499997</v>
      </c>
    </row>
    <row r="1450" spans="5:5" x14ac:dyDescent="0.25">
      <c r="E1450">
        <v>0.61000000000200005</v>
      </c>
    </row>
    <row r="1451" spans="5:5" x14ac:dyDescent="0.25">
      <c r="E1451">
        <v>0.61000000000200005</v>
      </c>
    </row>
    <row r="1452" spans="5:5" x14ac:dyDescent="0.25">
      <c r="E1452">
        <v>0.61000000000200005</v>
      </c>
    </row>
    <row r="1453" spans="5:5" x14ac:dyDescent="0.25">
      <c r="E1453">
        <v>0.50833333333499997</v>
      </c>
    </row>
    <row r="1454" spans="5:5" x14ac:dyDescent="0.25">
      <c r="E1454">
        <v>0.61000000000200005</v>
      </c>
    </row>
    <row r="1455" spans="5:5" x14ac:dyDescent="0.25">
      <c r="E1455">
        <v>0.50860068015600002</v>
      </c>
    </row>
    <row r="1456" spans="5:5" x14ac:dyDescent="0.25">
      <c r="E1456">
        <v>0.61000000000200005</v>
      </c>
    </row>
    <row r="1457" spans="5:5" x14ac:dyDescent="0.25">
      <c r="E1457">
        <v>0.50833333333499997</v>
      </c>
    </row>
    <row r="1458" spans="5:5" x14ac:dyDescent="0.25">
      <c r="E1458">
        <v>0.71211206372500002</v>
      </c>
    </row>
    <row r="1459" spans="5:5" x14ac:dyDescent="0.25">
      <c r="E1459">
        <v>0.406666666668</v>
      </c>
    </row>
    <row r="1460" spans="5:5" x14ac:dyDescent="0.25">
      <c r="E1460">
        <v>0.50833333333499997</v>
      </c>
    </row>
    <row r="1461" spans="5:5" x14ac:dyDescent="0.25">
      <c r="E1461">
        <v>0.50833333333499997</v>
      </c>
    </row>
    <row r="1462" spans="5:5" x14ac:dyDescent="0.25">
      <c r="E1462">
        <v>0.50922847436999996</v>
      </c>
    </row>
    <row r="1463" spans="5:5" x14ac:dyDescent="0.25">
      <c r="E1463">
        <v>0.61099103955</v>
      </c>
    </row>
    <row r="1464" spans="5:5" x14ac:dyDescent="0.25">
      <c r="E1464">
        <v>0.61000000000200005</v>
      </c>
    </row>
    <row r="1465" spans="5:5" x14ac:dyDescent="0.25">
      <c r="E1465">
        <v>0.50833333333499997</v>
      </c>
    </row>
    <row r="1466" spans="5:5" x14ac:dyDescent="0.25">
      <c r="E1466">
        <v>0.50833333333499997</v>
      </c>
    </row>
    <row r="1467" spans="5:5" x14ac:dyDescent="0.25">
      <c r="E1467">
        <v>0.61000000000200005</v>
      </c>
    </row>
    <row r="1468" spans="5:5" x14ac:dyDescent="0.25">
      <c r="E1468">
        <v>0.30500000000100003</v>
      </c>
    </row>
    <row r="1469" spans="5:5" x14ac:dyDescent="0.25">
      <c r="E1469">
        <v>0.61062354660499996</v>
      </c>
    </row>
    <row r="1470" spans="5:5" x14ac:dyDescent="0.25">
      <c r="E1470">
        <v>0.50833333333700004</v>
      </c>
    </row>
    <row r="1471" spans="5:5" x14ac:dyDescent="0.25">
      <c r="E1471">
        <v>0.61000000000200005</v>
      </c>
    </row>
    <row r="1472" spans="5:5" x14ac:dyDescent="0.25">
      <c r="E1472">
        <v>0.61000000000200005</v>
      </c>
    </row>
    <row r="1473" spans="5:5" x14ac:dyDescent="0.25">
      <c r="E1473">
        <v>0.61000000000200005</v>
      </c>
    </row>
    <row r="1474" spans="5:5" x14ac:dyDescent="0.25">
      <c r="E1474">
        <v>0.61000000000200005</v>
      </c>
    </row>
    <row r="1475" spans="5:5" x14ac:dyDescent="0.25">
      <c r="E1475">
        <v>0.50975017849600002</v>
      </c>
    </row>
    <row r="1476" spans="5:5" x14ac:dyDescent="0.25">
      <c r="E1476">
        <v>0.61000000000200005</v>
      </c>
    </row>
    <row r="1477" spans="5:5" x14ac:dyDescent="0.25">
      <c r="E1477">
        <v>0.30500000000100003</v>
      </c>
    </row>
    <row r="1478" spans="5:5" x14ac:dyDescent="0.25">
      <c r="E1478">
        <v>0.71166666666900003</v>
      </c>
    </row>
    <row r="1479" spans="5:5" x14ac:dyDescent="0.25">
      <c r="E1479">
        <v>0.406666666668</v>
      </c>
    </row>
    <row r="1480" spans="5:5" x14ac:dyDescent="0.25">
      <c r="E1480">
        <v>0.50833333333499997</v>
      </c>
    </row>
    <row r="1481" spans="5:5" x14ac:dyDescent="0.25">
      <c r="E1481">
        <v>0.61000000000200005</v>
      </c>
    </row>
    <row r="1482" spans="5:5" x14ac:dyDescent="0.25">
      <c r="E1482">
        <v>0.61000000000200005</v>
      </c>
    </row>
    <row r="1483" spans="5:5" x14ac:dyDescent="0.25">
      <c r="E1483">
        <v>0.50890381045699995</v>
      </c>
    </row>
    <row r="1484" spans="5:5" x14ac:dyDescent="0.25">
      <c r="E1484">
        <v>0.50926132640699995</v>
      </c>
    </row>
    <row r="1485" spans="5:5" x14ac:dyDescent="0.25">
      <c r="E1485">
        <v>0.40762484771000002</v>
      </c>
    </row>
    <row r="1486" spans="5:5" x14ac:dyDescent="0.25">
      <c r="E1486">
        <v>0.61092451910400003</v>
      </c>
    </row>
    <row r="1487" spans="5:5" x14ac:dyDescent="0.25">
      <c r="E1487">
        <v>0.50833333333499997</v>
      </c>
    </row>
    <row r="1488" spans="5:5" x14ac:dyDescent="0.25">
      <c r="E1488">
        <v>0.50833333333499997</v>
      </c>
    </row>
    <row r="1489" spans="5:5" x14ac:dyDescent="0.25">
      <c r="E1489">
        <v>0.813333333336</v>
      </c>
    </row>
    <row r="1490" spans="5:5" x14ac:dyDescent="0.25">
      <c r="E1490">
        <v>0.61000000000200005</v>
      </c>
    </row>
    <row r="1491" spans="5:5" x14ac:dyDescent="0.25">
      <c r="E1491">
        <v>0.61000000000200005</v>
      </c>
    </row>
    <row r="1492" spans="5:5" x14ac:dyDescent="0.25">
      <c r="E1492">
        <v>0.30500000000100003</v>
      </c>
    </row>
    <row r="1493" spans="5:5" x14ac:dyDescent="0.25">
      <c r="E1493">
        <v>0.50964660284300001</v>
      </c>
    </row>
    <row r="1494" spans="5:5" x14ac:dyDescent="0.25">
      <c r="E1494">
        <v>0.71166666666900003</v>
      </c>
    </row>
    <row r="1495" spans="5:5" x14ac:dyDescent="0.25">
      <c r="E1495">
        <v>0.406666666668</v>
      </c>
    </row>
    <row r="1496" spans="5:5" x14ac:dyDescent="0.25">
      <c r="E1496">
        <v>0.61000000000200005</v>
      </c>
    </row>
    <row r="1497" spans="5:5" x14ac:dyDescent="0.25">
      <c r="E1497">
        <v>0.50833333333499997</v>
      </c>
    </row>
    <row r="1498" spans="5:5" x14ac:dyDescent="0.25">
      <c r="E1498">
        <v>0.50833333333499997</v>
      </c>
    </row>
    <row r="1499" spans="5:5" x14ac:dyDescent="0.25">
      <c r="E1499">
        <v>0.61111860054199996</v>
      </c>
    </row>
    <row r="1500" spans="5:5" x14ac:dyDescent="0.25">
      <c r="E1500">
        <v>0.61000000000200005</v>
      </c>
    </row>
    <row r="1501" spans="5:5" x14ac:dyDescent="0.25">
      <c r="E1501">
        <v>0.50833333333499997</v>
      </c>
    </row>
    <row r="1502" spans="5:5" x14ac:dyDescent="0.25">
      <c r="E1502">
        <v>0.50833333333499997</v>
      </c>
    </row>
    <row r="1503" spans="5:5" x14ac:dyDescent="0.25">
      <c r="E1503">
        <v>0.61151144822600001</v>
      </c>
    </row>
    <row r="1504" spans="5:5" x14ac:dyDescent="0.25">
      <c r="E1504">
        <v>0.610668131389</v>
      </c>
    </row>
    <row r="1505" spans="5:5" x14ac:dyDescent="0.25">
      <c r="E1505">
        <v>0.71166666666900003</v>
      </c>
    </row>
    <row r="1506" spans="5:5" x14ac:dyDescent="0.25">
      <c r="E1506">
        <v>0.50833333333499997</v>
      </c>
    </row>
    <row r="1507" spans="5:5" x14ac:dyDescent="0.25">
      <c r="E1507">
        <v>0.61000000000200005</v>
      </c>
    </row>
    <row r="1508" spans="5:5" x14ac:dyDescent="0.25">
      <c r="E1508">
        <v>0.50833333333499997</v>
      </c>
    </row>
    <row r="1509" spans="5:5" x14ac:dyDescent="0.25">
      <c r="E1509">
        <v>0.50833333333499997</v>
      </c>
    </row>
    <row r="1510" spans="5:5" x14ac:dyDescent="0.25">
      <c r="E1510">
        <v>0.50930100928900002</v>
      </c>
    </row>
    <row r="1511" spans="5:5" x14ac:dyDescent="0.25">
      <c r="E1511">
        <v>0.50833333333499997</v>
      </c>
    </row>
    <row r="1512" spans="5:5" x14ac:dyDescent="0.25">
      <c r="E1512">
        <v>0.50833333333499997</v>
      </c>
    </row>
    <row r="1513" spans="5:5" x14ac:dyDescent="0.25">
      <c r="E1513">
        <v>0.61000000000200005</v>
      </c>
    </row>
    <row r="1514" spans="5:5" x14ac:dyDescent="0.25">
      <c r="E1514">
        <v>0.50833333333499997</v>
      </c>
    </row>
    <row r="1515" spans="5:5" x14ac:dyDescent="0.25">
      <c r="E1515">
        <v>0.610474291655</v>
      </c>
    </row>
    <row r="1516" spans="5:5" x14ac:dyDescent="0.25">
      <c r="E1516">
        <v>0.61157594861099995</v>
      </c>
    </row>
    <row r="1517" spans="5:5" x14ac:dyDescent="0.25">
      <c r="E1517">
        <v>0.50942870329000001</v>
      </c>
    </row>
    <row r="1518" spans="5:5" x14ac:dyDescent="0.25">
      <c r="E1518">
        <v>0.71166666666900003</v>
      </c>
    </row>
    <row r="1519" spans="5:5" x14ac:dyDescent="0.25">
      <c r="E1519">
        <v>0.50833333333499997</v>
      </c>
    </row>
    <row r="1520" spans="5:5" x14ac:dyDescent="0.25">
      <c r="E1520">
        <v>0.61000000000400001</v>
      </c>
    </row>
    <row r="1521" spans="5:5" x14ac:dyDescent="0.25">
      <c r="E1521">
        <v>0.50833333333499997</v>
      </c>
    </row>
    <row r="1522" spans="5:5" x14ac:dyDescent="0.25">
      <c r="E1522">
        <v>0.61000000000400001</v>
      </c>
    </row>
    <row r="1523" spans="5:5" x14ac:dyDescent="0.25">
      <c r="E1523">
        <v>0.61000000000200005</v>
      </c>
    </row>
    <row r="1524" spans="5:5" x14ac:dyDescent="0.25">
      <c r="E1524">
        <v>0.61000000000200005</v>
      </c>
    </row>
    <row r="1525" spans="5:5" x14ac:dyDescent="0.25">
      <c r="E1525">
        <v>0.61058754519400005</v>
      </c>
    </row>
    <row r="1526" spans="5:5" x14ac:dyDescent="0.25">
      <c r="E1526">
        <v>0.61000000000200005</v>
      </c>
    </row>
    <row r="1527" spans="5:5" x14ac:dyDescent="0.25">
      <c r="E1527">
        <v>0.61000000000200005</v>
      </c>
    </row>
    <row r="1528" spans="5:5" x14ac:dyDescent="0.25">
      <c r="E1528">
        <v>0.50833333333499997</v>
      </c>
    </row>
    <row r="1529" spans="5:5" x14ac:dyDescent="0.25">
      <c r="E1529">
        <v>0.61000000000200005</v>
      </c>
    </row>
    <row r="1530" spans="5:5" x14ac:dyDescent="0.25">
      <c r="E1530">
        <v>0.61000000000200005</v>
      </c>
    </row>
    <row r="1531" spans="5:5" x14ac:dyDescent="0.25">
      <c r="E1531">
        <v>0.50833333333499997</v>
      </c>
    </row>
    <row r="1532" spans="5:5" x14ac:dyDescent="0.25">
      <c r="E1532">
        <v>0.50833333333499997</v>
      </c>
    </row>
    <row r="1533" spans="5:5" x14ac:dyDescent="0.25">
      <c r="E1533">
        <v>0.61000000000200005</v>
      </c>
    </row>
    <row r="1534" spans="5:5" x14ac:dyDescent="0.25">
      <c r="E1534">
        <v>0.50879043544900004</v>
      </c>
    </row>
    <row r="1535" spans="5:5" x14ac:dyDescent="0.25">
      <c r="E1535">
        <v>0.61000000000200005</v>
      </c>
    </row>
    <row r="1536" spans="5:5" x14ac:dyDescent="0.25">
      <c r="E1536">
        <v>0.61000000000200005</v>
      </c>
    </row>
    <row r="1537" spans="5:5" x14ac:dyDescent="0.25">
      <c r="E1537">
        <v>0.61000000000200005</v>
      </c>
    </row>
    <row r="1538" spans="5:5" x14ac:dyDescent="0.25">
      <c r="E1538">
        <v>0.61059180999600005</v>
      </c>
    </row>
    <row r="1539" spans="5:5" x14ac:dyDescent="0.25">
      <c r="E1539">
        <v>0.61000000000200005</v>
      </c>
    </row>
    <row r="1540" spans="5:5" x14ac:dyDescent="0.25">
      <c r="E1540">
        <v>0.50833333333499997</v>
      </c>
    </row>
    <row r="1541" spans="5:5" x14ac:dyDescent="0.25">
      <c r="E1541">
        <v>0.61000000000200005</v>
      </c>
    </row>
    <row r="1542" spans="5:5" x14ac:dyDescent="0.25">
      <c r="E1542">
        <v>0.406666666668</v>
      </c>
    </row>
    <row r="1543" spans="5:5" x14ac:dyDescent="0.25">
      <c r="E1543">
        <v>0.61000000000200005</v>
      </c>
    </row>
    <row r="1544" spans="5:5" x14ac:dyDescent="0.25">
      <c r="E1544">
        <v>0.50833333333499997</v>
      </c>
    </row>
    <row r="1545" spans="5:5" x14ac:dyDescent="0.25">
      <c r="E1545">
        <v>0.51076133387599998</v>
      </c>
    </row>
    <row r="1546" spans="5:5" x14ac:dyDescent="0.25">
      <c r="E1546">
        <v>0.61000000000200005</v>
      </c>
    </row>
    <row r="1547" spans="5:5" x14ac:dyDescent="0.25">
      <c r="E1547">
        <v>0.50833333333499997</v>
      </c>
    </row>
    <row r="1548" spans="5:5" x14ac:dyDescent="0.25">
      <c r="E1548">
        <v>0.61032968549699995</v>
      </c>
    </row>
    <row r="1549" spans="5:5" x14ac:dyDescent="0.25">
      <c r="E1549">
        <v>0.610932397046</v>
      </c>
    </row>
    <row r="1550" spans="5:5" x14ac:dyDescent="0.25">
      <c r="E1550">
        <v>0.61000000000200005</v>
      </c>
    </row>
    <row r="1551" spans="5:5" x14ac:dyDescent="0.25">
      <c r="E1551">
        <v>0.71166666666900003</v>
      </c>
    </row>
    <row r="1552" spans="5:5" x14ac:dyDescent="0.25">
      <c r="E1552">
        <v>0.50833333333499997</v>
      </c>
    </row>
    <row r="1553" spans="5:5" x14ac:dyDescent="0.25">
      <c r="E1553">
        <v>0.61000000000200005</v>
      </c>
    </row>
    <row r="1554" spans="5:5" x14ac:dyDescent="0.25">
      <c r="E1554">
        <v>0.61113650989799995</v>
      </c>
    </row>
    <row r="1555" spans="5:5" x14ac:dyDescent="0.25">
      <c r="E1555">
        <v>0.406666666668</v>
      </c>
    </row>
    <row r="1556" spans="5:5" x14ac:dyDescent="0.25">
      <c r="E1556">
        <v>0.61000000000200005</v>
      </c>
    </row>
    <row r="1557" spans="5:5" x14ac:dyDescent="0.25">
      <c r="E1557">
        <v>0.611323392952</v>
      </c>
    </row>
    <row r="1558" spans="5:5" x14ac:dyDescent="0.25">
      <c r="E1558">
        <v>0.50833333333499997</v>
      </c>
    </row>
    <row r="1559" spans="5:5" x14ac:dyDescent="0.25">
      <c r="E1559">
        <v>0.71166666666900003</v>
      </c>
    </row>
    <row r="1560" spans="5:5" x14ac:dyDescent="0.25">
      <c r="E1560">
        <v>0.61047693328599995</v>
      </c>
    </row>
    <row r="1561" spans="5:5" x14ac:dyDescent="0.25">
      <c r="E1561">
        <v>0.71166666666900003</v>
      </c>
    </row>
    <row r="1562" spans="5:5" x14ac:dyDescent="0.25">
      <c r="E1562">
        <v>0.61000000000200005</v>
      </c>
    </row>
    <row r="1563" spans="5:5" x14ac:dyDescent="0.25">
      <c r="E1563">
        <v>0.61000000000200005</v>
      </c>
    </row>
    <row r="1564" spans="5:5" x14ac:dyDescent="0.25">
      <c r="E1564">
        <v>0.50833333333499997</v>
      </c>
    </row>
    <row r="1565" spans="5:5" x14ac:dyDescent="0.25">
      <c r="E1565">
        <v>0.50833333333499997</v>
      </c>
    </row>
    <row r="1566" spans="5:5" x14ac:dyDescent="0.25">
      <c r="E1566">
        <v>0.50833333333499997</v>
      </c>
    </row>
    <row r="1567" spans="5:5" x14ac:dyDescent="0.25">
      <c r="E1567">
        <v>0.61000000000200005</v>
      </c>
    </row>
    <row r="1568" spans="5:5" x14ac:dyDescent="0.25">
      <c r="E1568">
        <v>0.50833333333499997</v>
      </c>
    </row>
    <row r="1569" spans="5:5" x14ac:dyDescent="0.25">
      <c r="E1569">
        <v>0.61000000000200005</v>
      </c>
    </row>
    <row r="1570" spans="5:5" x14ac:dyDescent="0.25">
      <c r="E1570">
        <v>0.50833333333499997</v>
      </c>
    </row>
    <row r="1571" spans="5:5" x14ac:dyDescent="0.25">
      <c r="E1571">
        <v>0.50852230989299996</v>
      </c>
    </row>
    <row r="1572" spans="5:5" x14ac:dyDescent="0.25">
      <c r="E1572">
        <v>0.50833333333499997</v>
      </c>
    </row>
    <row r="1573" spans="5:5" x14ac:dyDescent="0.25">
      <c r="E1573">
        <v>0.50833333333499997</v>
      </c>
    </row>
    <row r="1574" spans="5:5" x14ac:dyDescent="0.25">
      <c r="E1574">
        <v>0.61000000000200005</v>
      </c>
    </row>
    <row r="1575" spans="5:5" x14ac:dyDescent="0.25">
      <c r="E1575">
        <v>0.50833333333499997</v>
      </c>
    </row>
    <row r="1576" spans="5:5" x14ac:dyDescent="0.25">
      <c r="E1576">
        <v>0.50973518362799997</v>
      </c>
    </row>
    <row r="1577" spans="5:5" x14ac:dyDescent="0.25">
      <c r="E1577">
        <v>0.61089403464699998</v>
      </c>
    </row>
    <row r="1578" spans="5:5" x14ac:dyDescent="0.25">
      <c r="E1578">
        <v>0.50833333333499997</v>
      </c>
    </row>
    <row r="1579" spans="5:5" x14ac:dyDescent="0.25">
      <c r="E1579">
        <v>0.61000000000200005</v>
      </c>
    </row>
    <row r="1580" spans="5:5" x14ac:dyDescent="0.25">
      <c r="E1580">
        <v>0.50921126863800004</v>
      </c>
    </row>
    <row r="1581" spans="5:5" x14ac:dyDescent="0.25">
      <c r="E1581">
        <v>0.406666666668</v>
      </c>
    </row>
    <row r="1582" spans="5:5" x14ac:dyDescent="0.25">
      <c r="E1582">
        <v>0.50833333333499997</v>
      </c>
    </row>
    <row r="1583" spans="5:5" x14ac:dyDescent="0.25">
      <c r="E1583">
        <v>0.50912313993799996</v>
      </c>
    </row>
    <row r="1584" spans="5:5" x14ac:dyDescent="0.25">
      <c r="E1584">
        <v>0.61050068952000003</v>
      </c>
    </row>
    <row r="1585" spans="5:5" x14ac:dyDescent="0.25">
      <c r="E1585">
        <v>0.71260916448400002</v>
      </c>
    </row>
    <row r="1586" spans="5:5" x14ac:dyDescent="0.25">
      <c r="E1586">
        <v>0.50833333333499997</v>
      </c>
    </row>
    <row r="1587" spans="5:5" x14ac:dyDescent="0.25">
      <c r="E1587">
        <v>0.61000000000200005</v>
      </c>
    </row>
    <row r="1588" spans="5:5" x14ac:dyDescent="0.25">
      <c r="E1588">
        <v>0.50833333333499997</v>
      </c>
    </row>
    <row r="1589" spans="5:5" x14ac:dyDescent="0.25">
      <c r="E1589">
        <v>0.50874807358600005</v>
      </c>
    </row>
    <row r="1590" spans="5:5" x14ac:dyDescent="0.25">
      <c r="E1590">
        <v>0.610180439119</v>
      </c>
    </row>
    <row r="1591" spans="5:5" x14ac:dyDescent="0.25">
      <c r="E1591">
        <v>0.50833333333499997</v>
      </c>
    </row>
    <row r="1592" spans="5:5" x14ac:dyDescent="0.25">
      <c r="E1592">
        <v>0.50833333333499997</v>
      </c>
    </row>
    <row r="1593" spans="5:5" x14ac:dyDescent="0.25">
      <c r="E1593">
        <v>0.61000000000200005</v>
      </c>
    </row>
    <row r="1594" spans="5:5" x14ac:dyDescent="0.25">
      <c r="E1594">
        <v>0.50833333333499997</v>
      </c>
    </row>
    <row r="1595" spans="5:5" x14ac:dyDescent="0.25">
      <c r="E1595">
        <v>0.50833333333499997</v>
      </c>
    </row>
    <row r="1596" spans="5:5" x14ac:dyDescent="0.25">
      <c r="E1596">
        <v>0.61000000000200005</v>
      </c>
    </row>
    <row r="1597" spans="5:5" x14ac:dyDescent="0.25">
      <c r="E1597">
        <v>0.61000000000200005</v>
      </c>
    </row>
    <row r="1598" spans="5:5" x14ac:dyDescent="0.25">
      <c r="E1598">
        <v>0.61000000000200005</v>
      </c>
    </row>
    <row r="1599" spans="5:5" x14ac:dyDescent="0.25">
      <c r="E1599">
        <v>0.406666666668</v>
      </c>
    </row>
    <row r="1600" spans="5:5" x14ac:dyDescent="0.25">
      <c r="E1600">
        <v>0.50934302813900001</v>
      </c>
    </row>
    <row r="1601" spans="5:5" x14ac:dyDescent="0.25">
      <c r="E1601">
        <v>0.50833333333499997</v>
      </c>
    </row>
    <row r="1602" spans="5:5" x14ac:dyDescent="0.25">
      <c r="E1602">
        <v>0.50963707656500001</v>
      </c>
    </row>
    <row r="1603" spans="5:5" x14ac:dyDescent="0.25">
      <c r="E1603">
        <v>0.50873079873100002</v>
      </c>
    </row>
    <row r="1604" spans="5:5" x14ac:dyDescent="0.25">
      <c r="E1604">
        <v>0.61089857152299998</v>
      </c>
    </row>
    <row r="1605" spans="5:5" x14ac:dyDescent="0.25">
      <c r="E1605">
        <v>0.406666666668</v>
      </c>
    </row>
    <row r="1606" spans="5:5" x14ac:dyDescent="0.25">
      <c r="E1606">
        <v>0.61000000000200005</v>
      </c>
    </row>
    <row r="1607" spans="5:5" x14ac:dyDescent="0.25">
      <c r="E1607">
        <v>0.61066640361000002</v>
      </c>
    </row>
    <row r="1608" spans="5:5" x14ac:dyDescent="0.25">
      <c r="E1608">
        <v>0.50833333333499997</v>
      </c>
    </row>
    <row r="1609" spans="5:5" x14ac:dyDescent="0.25">
      <c r="E1609">
        <v>0.61000000000200005</v>
      </c>
    </row>
    <row r="1610" spans="5:5" x14ac:dyDescent="0.25">
      <c r="E1610">
        <v>0.61000000000200005</v>
      </c>
    </row>
    <row r="1611" spans="5:5" x14ac:dyDescent="0.25">
      <c r="E1611">
        <v>0.61135775283399996</v>
      </c>
    </row>
    <row r="1612" spans="5:5" x14ac:dyDescent="0.25">
      <c r="E1612">
        <v>0.61000000000200005</v>
      </c>
    </row>
    <row r="1613" spans="5:5" x14ac:dyDescent="0.25">
      <c r="E1613">
        <v>0.610306801934</v>
      </c>
    </row>
    <row r="1614" spans="5:5" x14ac:dyDescent="0.25">
      <c r="E1614">
        <v>0.61000000000200005</v>
      </c>
    </row>
    <row r="1615" spans="5:5" x14ac:dyDescent="0.25">
      <c r="E1615">
        <v>0.61000000000200005</v>
      </c>
    </row>
    <row r="1616" spans="5:5" x14ac:dyDescent="0.25">
      <c r="E1616">
        <v>0.61000000000200005</v>
      </c>
    </row>
    <row r="1617" spans="5:5" x14ac:dyDescent="0.25">
      <c r="E1617">
        <v>0.61042367996000002</v>
      </c>
    </row>
    <row r="1618" spans="5:5" x14ac:dyDescent="0.25">
      <c r="E1618">
        <v>0.61000000000200005</v>
      </c>
    </row>
    <row r="1619" spans="5:5" x14ac:dyDescent="0.25">
      <c r="E1619">
        <v>0.50833333333499997</v>
      </c>
    </row>
    <row r="1620" spans="5:5" x14ac:dyDescent="0.25">
      <c r="E1620">
        <v>0.61000000000200005</v>
      </c>
    </row>
    <row r="1621" spans="5:5" x14ac:dyDescent="0.25">
      <c r="E1621">
        <v>0.61000000000200005</v>
      </c>
    </row>
    <row r="1622" spans="5:5" x14ac:dyDescent="0.25">
      <c r="E1622">
        <v>0.61000000000200005</v>
      </c>
    </row>
    <row r="1623" spans="5:5" x14ac:dyDescent="0.25">
      <c r="E1623">
        <v>0.50833333333499997</v>
      </c>
    </row>
    <row r="1624" spans="5:5" x14ac:dyDescent="0.25">
      <c r="E1624">
        <v>0.50833333333499997</v>
      </c>
    </row>
    <row r="1625" spans="5:5" x14ac:dyDescent="0.25">
      <c r="E1625">
        <v>0.71287074598300004</v>
      </c>
    </row>
    <row r="1626" spans="5:5" x14ac:dyDescent="0.25">
      <c r="E1626">
        <v>0.612445388629</v>
      </c>
    </row>
    <row r="1627" spans="5:5" x14ac:dyDescent="0.25">
      <c r="E1627">
        <v>0.50833333333499997</v>
      </c>
    </row>
    <row r="1628" spans="5:5" x14ac:dyDescent="0.25">
      <c r="E1628">
        <v>0.50833333333499997</v>
      </c>
    </row>
    <row r="1629" spans="5:5" x14ac:dyDescent="0.25">
      <c r="E1629">
        <v>0.61000000000200005</v>
      </c>
    </row>
    <row r="1630" spans="5:5" x14ac:dyDescent="0.25">
      <c r="E1630">
        <v>0.61000000000200005</v>
      </c>
    </row>
    <row r="1631" spans="5:5" x14ac:dyDescent="0.25">
      <c r="E1631">
        <v>0.61000000000200005</v>
      </c>
    </row>
    <row r="1632" spans="5:5" x14ac:dyDescent="0.25">
      <c r="E1632">
        <v>0.50833333333499997</v>
      </c>
    </row>
    <row r="1633" spans="5:5" x14ac:dyDescent="0.25">
      <c r="E1633">
        <v>0.61068489398199999</v>
      </c>
    </row>
    <row r="1634" spans="5:5" x14ac:dyDescent="0.25">
      <c r="E1634">
        <v>0.50987858735199998</v>
      </c>
    </row>
    <row r="1635" spans="5:5" x14ac:dyDescent="0.25">
      <c r="E1635">
        <v>0.50833333333499997</v>
      </c>
    </row>
    <row r="1636" spans="5:5" x14ac:dyDescent="0.25">
      <c r="E1636">
        <v>0.61000000000200005</v>
      </c>
    </row>
    <row r="1637" spans="5:5" x14ac:dyDescent="0.25">
      <c r="E1637">
        <v>0.50899291540500002</v>
      </c>
    </row>
    <row r="1638" spans="5:5" x14ac:dyDescent="0.25">
      <c r="E1638">
        <v>0.71166666666900003</v>
      </c>
    </row>
    <row r="1639" spans="5:5" x14ac:dyDescent="0.25">
      <c r="E1639">
        <v>0.61000000000200005</v>
      </c>
    </row>
    <row r="1640" spans="5:5" x14ac:dyDescent="0.25">
      <c r="E1640">
        <v>0.50833333333499997</v>
      </c>
    </row>
    <row r="1641" spans="5:5" x14ac:dyDescent="0.25">
      <c r="E1641">
        <v>0.61000000000200005</v>
      </c>
    </row>
    <row r="1642" spans="5:5" x14ac:dyDescent="0.25">
      <c r="E1642">
        <v>0.61000000000200005</v>
      </c>
    </row>
    <row r="1643" spans="5:5" x14ac:dyDescent="0.25">
      <c r="E1643">
        <v>0.61000000000200005</v>
      </c>
    </row>
    <row r="1644" spans="5:5" x14ac:dyDescent="0.25">
      <c r="E1644">
        <v>0.71188495454900003</v>
      </c>
    </row>
    <row r="1645" spans="5:5" x14ac:dyDescent="0.25">
      <c r="E1645">
        <v>0.61000000000200005</v>
      </c>
    </row>
    <row r="1646" spans="5:5" x14ac:dyDescent="0.25">
      <c r="E1646">
        <v>0.61000000000200005</v>
      </c>
    </row>
    <row r="1647" spans="5:5" x14ac:dyDescent="0.25">
      <c r="E1647">
        <v>0.71291317936800003</v>
      </c>
    </row>
    <row r="1648" spans="5:5" x14ac:dyDescent="0.25">
      <c r="E1648">
        <v>0.61000000000200005</v>
      </c>
    </row>
    <row r="1649" spans="5:5" x14ac:dyDescent="0.25">
      <c r="E1649">
        <v>0.50870302182899996</v>
      </c>
    </row>
    <row r="1650" spans="5:5" x14ac:dyDescent="0.25">
      <c r="E1650">
        <v>0.50982887846199998</v>
      </c>
    </row>
    <row r="1651" spans="5:5" x14ac:dyDescent="0.25">
      <c r="E1651">
        <v>0.61000000000200005</v>
      </c>
    </row>
    <row r="1652" spans="5:5" x14ac:dyDescent="0.25">
      <c r="E1652">
        <v>0.61000000000200005</v>
      </c>
    </row>
    <row r="1653" spans="5:5" x14ac:dyDescent="0.25">
      <c r="E1653">
        <v>0.71166666666900003</v>
      </c>
    </row>
    <row r="1654" spans="5:5" x14ac:dyDescent="0.25">
      <c r="E1654">
        <v>0.61000000000200005</v>
      </c>
    </row>
    <row r="1655" spans="5:5" x14ac:dyDescent="0.25">
      <c r="E1655">
        <v>0.61000000000200005</v>
      </c>
    </row>
    <row r="1656" spans="5:5" x14ac:dyDescent="0.25">
      <c r="E1656">
        <v>0.406666666668</v>
      </c>
    </row>
    <row r="1657" spans="5:5" x14ac:dyDescent="0.25">
      <c r="E1657">
        <v>0.50833333333499997</v>
      </c>
    </row>
    <row r="1658" spans="5:5" x14ac:dyDescent="0.25">
      <c r="E1658">
        <v>0.50833333333499997</v>
      </c>
    </row>
    <row r="1659" spans="5:5" x14ac:dyDescent="0.25">
      <c r="E1659">
        <v>0.61000000000200005</v>
      </c>
    </row>
    <row r="1660" spans="5:5" x14ac:dyDescent="0.25">
      <c r="E1660">
        <v>0.50833333333499997</v>
      </c>
    </row>
    <row r="1661" spans="5:5" x14ac:dyDescent="0.25">
      <c r="E1661">
        <v>0.50833333333499997</v>
      </c>
    </row>
    <row r="1662" spans="5:5" x14ac:dyDescent="0.25">
      <c r="E1662">
        <v>0.50833333333499997</v>
      </c>
    </row>
    <row r="1663" spans="5:5" x14ac:dyDescent="0.25">
      <c r="E1663">
        <v>0.61000000000200005</v>
      </c>
    </row>
    <row r="1664" spans="5:5" x14ac:dyDescent="0.25">
      <c r="E1664">
        <v>0.50833333333499997</v>
      </c>
    </row>
    <row r="1665" spans="5:5" x14ac:dyDescent="0.25">
      <c r="E1665">
        <v>0.71166666666900003</v>
      </c>
    </row>
    <row r="1666" spans="5:5" x14ac:dyDescent="0.25">
      <c r="E1666">
        <v>0.61152913392399999</v>
      </c>
    </row>
    <row r="1667" spans="5:5" x14ac:dyDescent="0.25">
      <c r="E1667">
        <v>0.61130023837199998</v>
      </c>
    </row>
    <row r="1668" spans="5:5" x14ac:dyDescent="0.25">
      <c r="E1668">
        <v>0.61117985705199995</v>
      </c>
    </row>
    <row r="1669" spans="5:5" x14ac:dyDescent="0.25">
      <c r="E1669">
        <v>0.61000000000200005</v>
      </c>
    </row>
    <row r="1670" spans="5:5" x14ac:dyDescent="0.25">
      <c r="E1670">
        <v>0.50833333333499997</v>
      </c>
    </row>
    <row r="1671" spans="5:5" x14ac:dyDescent="0.25">
      <c r="E1671">
        <v>0.50833333333499997</v>
      </c>
    </row>
    <row r="1672" spans="5:5" x14ac:dyDescent="0.25">
      <c r="E1672">
        <v>0.50833333333499997</v>
      </c>
    </row>
    <row r="1673" spans="5:5" x14ac:dyDescent="0.25">
      <c r="E1673">
        <v>0.50833333333499997</v>
      </c>
    </row>
    <row r="1674" spans="5:5" x14ac:dyDescent="0.25">
      <c r="E1674">
        <v>0.50833333333499997</v>
      </c>
    </row>
    <row r="1675" spans="5:5" x14ac:dyDescent="0.25">
      <c r="E1675">
        <v>0.50833333333499997</v>
      </c>
    </row>
    <row r="1676" spans="5:5" x14ac:dyDescent="0.25">
      <c r="E1676">
        <v>0.61000000000200005</v>
      </c>
    </row>
    <row r="1677" spans="5:5" x14ac:dyDescent="0.25">
      <c r="E1677">
        <v>0.61000000000200005</v>
      </c>
    </row>
    <row r="1678" spans="5:5" x14ac:dyDescent="0.25">
      <c r="E1678">
        <v>0.61123864971099995</v>
      </c>
    </row>
    <row r="1679" spans="5:5" x14ac:dyDescent="0.25">
      <c r="E1679">
        <v>0.61000000000200005</v>
      </c>
    </row>
    <row r="1680" spans="5:5" x14ac:dyDescent="0.25">
      <c r="E1680">
        <v>0.50976145776100001</v>
      </c>
    </row>
    <row r="1681" spans="5:5" x14ac:dyDescent="0.25">
      <c r="E1681">
        <v>0.61000000000200005</v>
      </c>
    </row>
    <row r="1682" spans="5:5" x14ac:dyDescent="0.25">
      <c r="E1682">
        <v>0.61000000000200005</v>
      </c>
    </row>
    <row r="1683" spans="5:5" x14ac:dyDescent="0.25">
      <c r="E1683">
        <v>0.50833333333499997</v>
      </c>
    </row>
    <row r="1684" spans="5:5" x14ac:dyDescent="0.25">
      <c r="E1684">
        <v>0.61000000000200005</v>
      </c>
    </row>
    <row r="1685" spans="5:5" x14ac:dyDescent="0.25">
      <c r="E1685">
        <v>0.50833333333499997</v>
      </c>
    </row>
    <row r="1686" spans="5:5" x14ac:dyDescent="0.25">
      <c r="E1686">
        <v>0.40771904111099999</v>
      </c>
    </row>
    <row r="1687" spans="5:5" x14ac:dyDescent="0.25">
      <c r="E1687">
        <v>0.50833333333499997</v>
      </c>
    </row>
    <row r="1688" spans="5:5" x14ac:dyDescent="0.25">
      <c r="E1688">
        <v>0.71268955470799999</v>
      </c>
    </row>
    <row r="1689" spans="5:5" x14ac:dyDescent="0.25">
      <c r="E1689">
        <v>0.50833333333499997</v>
      </c>
    </row>
    <row r="1690" spans="5:5" x14ac:dyDescent="0.25">
      <c r="E1690">
        <v>0.61000000000200005</v>
      </c>
    </row>
    <row r="1691" spans="5:5" x14ac:dyDescent="0.25">
      <c r="E1691">
        <v>0.61000000000200005</v>
      </c>
    </row>
    <row r="1692" spans="5:5" x14ac:dyDescent="0.25">
      <c r="E1692">
        <v>0.50833333333499997</v>
      </c>
    </row>
    <row r="1693" spans="5:5" x14ac:dyDescent="0.25">
      <c r="E1693">
        <v>0.81840556443300005</v>
      </c>
    </row>
    <row r="1694" spans="5:5" x14ac:dyDescent="0.25">
      <c r="E1694">
        <v>0.61161693450599997</v>
      </c>
    </row>
    <row r="1695" spans="5:5" x14ac:dyDescent="0.25">
      <c r="E1695">
        <v>0.61114414250000004</v>
      </c>
    </row>
    <row r="1696" spans="5:5" x14ac:dyDescent="0.25">
      <c r="E1696">
        <v>0.40683292627899997</v>
      </c>
    </row>
    <row r="1697" spans="5:5" x14ac:dyDescent="0.25">
      <c r="E1697">
        <v>0.61000000000200005</v>
      </c>
    </row>
    <row r="1698" spans="5:5" x14ac:dyDescent="0.25">
      <c r="E1698">
        <v>0.71166666666900003</v>
      </c>
    </row>
    <row r="1699" spans="5:5" x14ac:dyDescent="0.25">
      <c r="E1699">
        <v>0.71166666666900003</v>
      </c>
    </row>
    <row r="1700" spans="5:5" x14ac:dyDescent="0.25">
      <c r="E1700">
        <v>0.61000000000200005</v>
      </c>
    </row>
    <row r="1701" spans="5:5" x14ac:dyDescent="0.25">
      <c r="E1701">
        <v>0.50833333333499997</v>
      </c>
    </row>
    <row r="1702" spans="5:5" x14ac:dyDescent="0.25">
      <c r="E1702">
        <v>0.61000000000200005</v>
      </c>
    </row>
    <row r="1703" spans="5:5" x14ac:dyDescent="0.25">
      <c r="E1703">
        <v>0.71168655095400002</v>
      </c>
    </row>
    <row r="1704" spans="5:5" x14ac:dyDescent="0.25">
      <c r="E1704">
        <v>0.61096011987400001</v>
      </c>
    </row>
    <row r="1705" spans="5:5" x14ac:dyDescent="0.25">
      <c r="E1705">
        <v>0.508543950681</v>
      </c>
    </row>
    <row r="1706" spans="5:5" x14ac:dyDescent="0.25">
      <c r="E1706">
        <v>0.406666666668</v>
      </c>
    </row>
    <row r="1707" spans="5:5" x14ac:dyDescent="0.25">
      <c r="E1707">
        <v>0.61118496049100002</v>
      </c>
    </row>
    <row r="1708" spans="5:5" x14ac:dyDescent="0.25">
      <c r="E1708">
        <v>0.61007318218999995</v>
      </c>
    </row>
    <row r="1709" spans="5:5" x14ac:dyDescent="0.25">
      <c r="E1709">
        <v>0.50833333333499997</v>
      </c>
    </row>
    <row r="1710" spans="5:5" x14ac:dyDescent="0.25">
      <c r="E1710">
        <v>0.50857329653799999</v>
      </c>
    </row>
    <row r="1711" spans="5:5" x14ac:dyDescent="0.25">
      <c r="E1711">
        <v>0.50951154154300005</v>
      </c>
    </row>
    <row r="1712" spans="5:5" x14ac:dyDescent="0.25">
      <c r="E1712">
        <v>0.61000000000200005</v>
      </c>
    </row>
    <row r="1713" spans="5:5" x14ac:dyDescent="0.25">
      <c r="E1713">
        <v>0.61074488380299996</v>
      </c>
    </row>
    <row r="1714" spans="5:5" x14ac:dyDescent="0.25">
      <c r="E1714">
        <v>0.61064873522399998</v>
      </c>
    </row>
    <row r="1715" spans="5:5" x14ac:dyDescent="0.25">
      <c r="E1715">
        <v>0.50966053230300001</v>
      </c>
    </row>
    <row r="1716" spans="5:5" x14ac:dyDescent="0.25">
      <c r="E1716">
        <v>0.50833333333499997</v>
      </c>
    </row>
    <row r="1717" spans="5:5" x14ac:dyDescent="0.25">
      <c r="E1717">
        <v>0.50833333333499997</v>
      </c>
    </row>
    <row r="1718" spans="5:5" x14ac:dyDescent="0.25">
      <c r="E1718">
        <v>0.71166666666900003</v>
      </c>
    </row>
    <row r="1719" spans="5:5" x14ac:dyDescent="0.25">
      <c r="E1719">
        <v>0.61000000000200005</v>
      </c>
    </row>
    <row r="1720" spans="5:5" x14ac:dyDescent="0.25">
      <c r="E1720">
        <v>0.50833333333499997</v>
      </c>
    </row>
    <row r="1721" spans="5:5" x14ac:dyDescent="0.25">
      <c r="E1721">
        <v>0.406666666668</v>
      </c>
    </row>
    <row r="1722" spans="5:5" x14ac:dyDescent="0.25">
      <c r="E1722">
        <v>0.50962176995200004</v>
      </c>
    </row>
    <row r="1723" spans="5:5" x14ac:dyDescent="0.25">
      <c r="E1723">
        <v>0.71166666666900003</v>
      </c>
    </row>
    <row r="1724" spans="5:5" x14ac:dyDescent="0.25">
      <c r="E1724">
        <v>0.61000000000200005</v>
      </c>
    </row>
    <row r="1725" spans="5:5" x14ac:dyDescent="0.25">
      <c r="E1725">
        <v>0.71166666666900003</v>
      </c>
    </row>
    <row r="1726" spans="5:5" x14ac:dyDescent="0.25">
      <c r="E1726">
        <v>0.61000000000200005</v>
      </c>
    </row>
    <row r="1727" spans="5:5" x14ac:dyDescent="0.25">
      <c r="E1727">
        <v>0.50926721157300003</v>
      </c>
    </row>
    <row r="1728" spans="5:5" x14ac:dyDescent="0.25">
      <c r="E1728">
        <v>0.50833333333499997</v>
      </c>
    </row>
    <row r="1729" spans="5:5" x14ac:dyDescent="0.25">
      <c r="E1729">
        <v>0.61000000000200005</v>
      </c>
    </row>
    <row r="1730" spans="5:5" x14ac:dyDescent="0.25">
      <c r="E1730">
        <v>0.71166666666900003</v>
      </c>
    </row>
    <row r="1731" spans="5:5" x14ac:dyDescent="0.25">
      <c r="E1731">
        <v>0.61000000000200005</v>
      </c>
    </row>
    <row r="1732" spans="5:5" x14ac:dyDescent="0.25">
      <c r="E1732">
        <v>0.406666666668</v>
      </c>
    </row>
    <row r="1733" spans="5:5" x14ac:dyDescent="0.25">
      <c r="E1733">
        <v>0.50833333333499997</v>
      </c>
    </row>
    <row r="1734" spans="5:5" x14ac:dyDescent="0.25">
      <c r="E1734">
        <v>0.406666666668</v>
      </c>
    </row>
    <row r="1735" spans="5:5" x14ac:dyDescent="0.25">
      <c r="E1735">
        <v>0.61000000000200005</v>
      </c>
    </row>
    <row r="1736" spans="5:5" x14ac:dyDescent="0.25">
      <c r="E1736">
        <v>0.61237536986499996</v>
      </c>
    </row>
    <row r="1737" spans="5:5" x14ac:dyDescent="0.25">
      <c r="E1737">
        <v>0.61147245267999994</v>
      </c>
    </row>
    <row r="1738" spans="5:5" x14ac:dyDescent="0.25">
      <c r="E1738">
        <v>0.61000000000200005</v>
      </c>
    </row>
    <row r="1739" spans="5:5" x14ac:dyDescent="0.25">
      <c r="E1739">
        <v>0.40689925740100003</v>
      </c>
    </row>
    <row r="1740" spans="5:5" x14ac:dyDescent="0.25">
      <c r="E1740">
        <v>0.61000000000200005</v>
      </c>
    </row>
    <row r="1741" spans="5:5" x14ac:dyDescent="0.25">
      <c r="E1741">
        <v>0.71272199869399999</v>
      </c>
    </row>
    <row r="1742" spans="5:5" x14ac:dyDescent="0.25">
      <c r="E1742">
        <v>0.61000000000200005</v>
      </c>
    </row>
    <row r="1743" spans="5:5" x14ac:dyDescent="0.25">
      <c r="E1743">
        <v>0.406666666668</v>
      </c>
    </row>
    <row r="1744" spans="5:5" x14ac:dyDescent="0.25">
      <c r="E1744">
        <v>0.50957082857000002</v>
      </c>
    </row>
    <row r="1745" spans="5:5" x14ac:dyDescent="0.25">
      <c r="E1745">
        <v>0.61029408444300004</v>
      </c>
    </row>
    <row r="1746" spans="5:5" x14ac:dyDescent="0.25">
      <c r="E1746">
        <v>0.61000000000200005</v>
      </c>
    </row>
    <row r="1747" spans="5:5" x14ac:dyDescent="0.25">
      <c r="E1747">
        <v>0.61066546657099996</v>
      </c>
    </row>
    <row r="1748" spans="5:5" x14ac:dyDescent="0.25">
      <c r="E1748">
        <v>0.61000000000200005</v>
      </c>
    </row>
    <row r="1749" spans="5:5" x14ac:dyDescent="0.25">
      <c r="E1749">
        <v>0.50833333333499997</v>
      </c>
    </row>
    <row r="1750" spans="5:5" x14ac:dyDescent="0.25">
      <c r="E1750">
        <v>0.61000000000200005</v>
      </c>
    </row>
    <row r="1751" spans="5:5" x14ac:dyDescent="0.25">
      <c r="E1751">
        <v>0.50833333333499997</v>
      </c>
    </row>
    <row r="1752" spans="5:5" x14ac:dyDescent="0.25">
      <c r="E1752">
        <v>0.50833333333499997</v>
      </c>
    </row>
    <row r="1753" spans="5:5" x14ac:dyDescent="0.25">
      <c r="E1753">
        <v>0.61172887239600005</v>
      </c>
    </row>
    <row r="1754" spans="5:5" x14ac:dyDescent="0.25">
      <c r="E1754">
        <v>0.508610171615</v>
      </c>
    </row>
    <row r="1755" spans="5:5" x14ac:dyDescent="0.25">
      <c r="E1755">
        <v>0.61000000000200005</v>
      </c>
    </row>
    <row r="1756" spans="5:5" x14ac:dyDescent="0.25">
      <c r="E1756">
        <v>0.40667751693900001</v>
      </c>
    </row>
    <row r="1757" spans="5:5" x14ac:dyDescent="0.25">
      <c r="E1757">
        <v>0.61000000000200005</v>
      </c>
    </row>
    <row r="1758" spans="5:5" x14ac:dyDescent="0.25">
      <c r="E1758">
        <v>0.61000000000200005</v>
      </c>
    </row>
    <row r="1759" spans="5:5" x14ac:dyDescent="0.25">
      <c r="E1759">
        <v>0.61000000000200005</v>
      </c>
    </row>
    <row r="1760" spans="5:5" x14ac:dyDescent="0.25">
      <c r="E1760">
        <v>0.50833333333499997</v>
      </c>
    </row>
    <row r="1761" spans="5:5" x14ac:dyDescent="0.25">
      <c r="E1761">
        <v>0.50833333333499997</v>
      </c>
    </row>
    <row r="1762" spans="5:5" x14ac:dyDescent="0.25">
      <c r="E1762">
        <v>0.406666666668</v>
      </c>
    </row>
    <row r="1763" spans="5:5" x14ac:dyDescent="0.25">
      <c r="E1763">
        <v>0.61000000000200005</v>
      </c>
    </row>
    <row r="1764" spans="5:5" x14ac:dyDescent="0.25">
      <c r="E1764">
        <v>0.61000000000200005</v>
      </c>
    </row>
    <row r="1765" spans="5:5" x14ac:dyDescent="0.25">
      <c r="E1765">
        <v>0.406709648732</v>
      </c>
    </row>
    <row r="1766" spans="5:5" x14ac:dyDescent="0.25">
      <c r="E1766">
        <v>0.61000000000200005</v>
      </c>
    </row>
    <row r="1767" spans="5:5" x14ac:dyDescent="0.25">
      <c r="E1767">
        <v>0.61000000000200005</v>
      </c>
    </row>
    <row r="1768" spans="5:5" x14ac:dyDescent="0.25">
      <c r="E1768">
        <v>0.61000000000200005</v>
      </c>
    </row>
    <row r="1769" spans="5:5" x14ac:dyDescent="0.25">
      <c r="E1769">
        <v>0.61000000000200005</v>
      </c>
    </row>
    <row r="1770" spans="5:5" x14ac:dyDescent="0.25">
      <c r="E1770">
        <v>0.61000000000200005</v>
      </c>
    </row>
    <row r="1771" spans="5:5" x14ac:dyDescent="0.25">
      <c r="E1771">
        <v>0.61129326582400001</v>
      </c>
    </row>
    <row r="1772" spans="5:5" x14ac:dyDescent="0.25">
      <c r="E1772">
        <v>0.50833333333499997</v>
      </c>
    </row>
    <row r="1773" spans="5:5" x14ac:dyDescent="0.25">
      <c r="E1773">
        <v>0.61080823090500003</v>
      </c>
    </row>
    <row r="1774" spans="5:5" x14ac:dyDescent="0.25">
      <c r="E1774">
        <v>0.61000000000200005</v>
      </c>
    </row>
    <row r="1775" spans="5:5" x14ac:dyDescent="0.25">
      <c r="E1775">
        <v>0.50833333333499997</v>
      </c>
    </row>
    <row r="1776" spans="5:5" x14ac:dyDescent="0.25">
      <c r="E1776">
        <v>0.50833333333499997</v>
      </c>
    </row>
    <row r="1777" spans="5:5" x14ac:dyDescent="0.25">
      <c r="E1777">
        <v>0.61004831135100002</v>
      </c>
    </row>
    <row r="1778" spans="5:5" x14ac:dyDescent="0.25">
      <c r="E1778">
        <v>0.406666666668</v>
      </c>
    </row>
    <row r="1779" spans="5:5" x14ac:dyDescent="0.25">
      <c r="E1779">
        <v>0.50833333333499997</v>
      </c>
    </row>
    <row r="1780" spans="5:5" x14ac:dyDescent="0.25">
      <c r="E1780">
        <v>0.50833333333899999</v>
      </c>
    </row>
    <row r="1781" spans="5:5" x14ac:dyDescent="0.25">
      <c r="E1781">
        <v>0.51023862675599996</v>
      </c>
    </row>
    <row r="1782" spans="5:5" x14ac:dyDescent="0.25">
      <c r="E1782">
        <v>0.61000000000200005</v>
      </c>
    </row>
    <row r="1783" spans="5:5" x14ac:dyDescent="0.25">
      <c r="E1783">
        <v>0.61066840199600003</v>
      </c>
    </row>
    <row r="1784" spans="5:5" x14ac:dyDescent="0.25">
      <c r="E1784">
        <v>0.61000000000200005</v>
      </c>
    </row>
    <row r="1785" spans="5:5" x14ac:dyDescent="0.25">
      <c r="E1785">
        <v>0.50833333333499997</v>
      </c>
    </row>
    <row r="1786" spans="5:5" x14ac:dyDescent="0.25">
      <c r="E1786">
        <v>0.61000000000200005</v>
      </c>
    </row>
    <row r="1787" spans="5:5" x14ac:dyDescent="0.25">
      <c r="E1787">
        <v>0.50833333333499997</v>
      </c>
    </row>
    <row r="1788" spans="5:5" x14ac:dyDescent="0.25">
      <c r="E1788">
        <v>0.61000000000200005</v>
      </c>
    </row>
    <row r="1789" spans="5:5" x14ac:dyDescent="0.25">
      <c r="E1789">
        <v>0.50833333333499997</v>
      </c>
    </row>
    <row r="1790" spans="5:5" x14ac:dyDescent="0.25">
      <c r="E1790">
        <v>0.61000000000200005</v>
      </c>
    </row>
    <row r="1791" spans="5:5" x14ac:dyDescent="0.25">
      <c r="E1791">
        <v>0.406666666668</v>
      </c>
    </row>
    <row r="1792" spans="5:5" x14ac:dyDescent="0.25">
      <c r="E1792">
        <v>0.50833333333499997</v>
      </c>
    </row>
    <row r="1793" spans="5:5" x14ac:dyDescent="0.25">
      <c r="E1793">
        <v>0.610839510127</v>
      </c>
    </row>
    <row r="1794" spans="5:5" x14ac:dyDescent="0.25">
      <c r="E1794">
        <v>0.61000000000200005</v>
      </c>
    </row>
    <row r="1795" spans="5:5" x14ac:dyDescent="0.25">
      <c r="E1795">
        <v>0.61000000000200005</v>
      </c>
    </row>
    <row r="1796" spans="5:5" x14ac:dyDescent="0.25">
      <c r="E1796">
        <v>0.61000000000200005</v>
      </c>
    </row>
    <row r="1797" spans="5:5" x14ac:dyDescent="0.25">
      <c r="E1797">
        <v>0.61000000000200005</v>
      </c>
    </row>
    <row r="1798" spans="5:5" x14ac:dyDescent="0.25">
      <c r="E1798">
        <v>0.50833333333499997</v>
      </c>
    </row>
    <row r="1799" spans="5:5" x14ac:dyDescent="0.25">
      <c r="E1799">
        <v>0.50833333333499997</v>
      </c>
    </row>
    <row r="1800" spans="5:5" x14ac:dyDescent="0.25">
      <c r="E1800">
        <v>0.61000000000200005</v>
      </c>
    </row>
    <row r="1801" spans="5:5" x14ac:dyDescent="0.25">
      <c r="E1801">
        <v>0.71166666666900003</v>
      </c>
    </row>
    <row r="1802" spans="5:5" x14ac:dyDescent="0.25">
      <c r="E1802">
        <v>0.61000000000200005</v>
      </c>
    </row>
    <row r="1803" spans="5:5" x14ac:dyDescent="0.25">
      <c r="E1803">
        <v>0.71216395261200005</v>
      </c>
    </row>
    <row r="1804" spans="5:5" x14ac:dyDescent="0.25">
      <c r="E1804">
        <v>0.30500000000100003</v>
      </c>
    </row>
    <row r="1805" spans="5:5" x14ac:dyDescent="0.25">
      <c r="E1805">
        <v>0.61000000000200005</v>
      </c>
    </row>
    <row r="1806" spans="5:5" x14ac:dyDescent="0.25">
      <c r="E1806">
        <v>0.61045971063399995</v>
      </c>
    </row>
    <row r="1807" spans="5:5" x14ac:dyDescent="0.25">
      <c r="E1807">
        <v>0.40794444504900002</v>
      </c>
    </row>
    <row r="1808" spans="5:5" x14ac:dyDescent="0.25">
      <c r="E1808">
        <v>0.61122737834300001</v>
      </c>
    </row>
    <row r="1809" spans="5:5" x14ac:dyDescent="0.25">
      <c r="E1809">
        <v>0.50833333333499997</v>
      </c>
    </row>
    <row r="1810" spans="5:5" x14ac:dyDescent="0.25">
      <c r="E1810">
        <v>0.61113085113599996</v>
      </c>
    </row>
    <row r="1811" spans="5:5" x14ac:dyDescent="0.25">
      <c r="E1811">
        <v>0.50833333333499997</v>
      </c>
    </row>
    <row r="1812" spans="5:5" x14ac:dyDescent="0.25">
      <c r="E1812">
        <v>0.50833333333499997</v>
      </c>
    </row>
    <row r="1813" spans="5:5" x14ac:dyDescent="0.25">
      <c r="E1813">
        <v>0.61160816561300002</v>
      </c>
    </row>
    <row r="1814" spans="5:5" x14ac:dyDescent="0.25">
      <c r="E1814">
        <v>0.50833333333499997</v>
      </c>
    </row>
    <row r="1815" spans="5:5" x14ac:dyDescent="0.25">
      <c r="E1815">
        <v>0.50833333333499997</v>
      </c>
    </row>
    <row r="1816" spans="5:5" x14ac:dyDescent="0.25">
      <c r="E1816">
        <v>0.50839161436199998</v>
      </c>
    </row>
    <row r="1817" spans="5:5" x14ac:dyDescent="0.25">
      <c r="E1817">
        <v>0.61000000000200005</v>
      </c>
    </row>
    <row r="1818" spans="5:5" x14ac:dyDescent="0.25">
      <c r="E1818">
        <v>0.50961366904200001</v>
      </c>
    </row>
    <row r="1819" spans="5:5" x14ac:dyDescent="0.25">
      <c r="E1819">
        <v>0.50833333333499997</v>
      </c>
    </row>
    <row r="1820" spans="5:5" x14ac:dyDescent="0.25">
      <c r="E1820">
        <v>0.61000000000200005</v>
      </c>
    </row>
    <row r="1821" spans="5:5" x14ac:dyDescent="0.25">
      <c r="E1821">
        <v>0.61000000000200005</v>
      </c>
    </row>
    <row r="1822" spans="5:5" x14ac:dyDescent="0.25">
      <c r="E1822">
        <v>0.61000000000200005</v>
      </c>
    </row>
    <row r="1823" spans="5:5" x14ac:dyDescent="0.25">
      <c r="E1823">
        <v>0.61000000000200005</v>
      </c>
    </row>
    <row r="1824" spans="5:5" x14ac:dyDescent="0.25">
      <c r="E1824">
        <v>0.40825822924499999</v>
      </c>
    </row>
    <row r="1825" spans="5:5" x14ac:dyDescent="0.25">
      <c r="E1825">
        <v>0.61000000000200005</v>
      </c>
    </row>
    <row r="1826" spans="5:5" x14ac:dyDescent="0.25">
      <c r="E1826">
        <v>0.61000000000200005</v>
      </c>
    </row>
    <row r="1827" spans="5:5" x14ac:dyDescent="0.25">
      <c r="E1827">
        <v>0.406666666668</v>
      </c>
    </row>
    <row r="1828" spans="5:5" x14ac:dyDescent="0.25">
      <c r="E1828">
        <v>0.61000000000200005</v>
      </c>
    </row>
    <row r="1829" spans="5:5" x14ac:dyDescent="0.25">
      <c r="E1829">
        <v>0.61061938281700001</v>
      </c>
    </row>
    <row r="1830" spans="5:5" x14ac:dyDescent="0.25">
      <c r="E1830">
        <v>0.61027258542700002</v>
      </c>
    </row>
    <row r="1831" spans="5:5" x14ac:dyDescent="0.25">
      <c r="E1831">
        <v>0.406666666668</v>
      </c>
    </row>
    <row r="1832" spans="5:5" x14ac:dyDescent="0.25">
      <c r="E1832">
        <v>0.71166666666900003</v>
      </c>
    </row>
    <row r="1833" spans="5:5" x14ac:dyDescent="0.25">
      <c r="E1833">
        <v>0.406666666668</v>
      </c>
    </row>
    <row r="1834" spans="5:5" x14ac:dyDescent="0.25">
      <c r="E1834">
        <v>0.50833333333499997</v>
      </c>
    </row>
    <row r="1835" spans="5:5" x14ac:dyDescent="0.25">
      <c r="E1835">
        <v>0.40720310221599998</v>
      </c>
    </row>
    <row r="1836" spans="5:5" x14ac:dyDescent="0.25">
      <c r="E1836">
        <v>0.61057906757299996</v>
      </c>
    </row>
    <row r="1837" spans="5:5" x14ac:dyDescent="0.25">
      <c r="E1837">
        <v>0.50833333333499997</v>
      </c>
    </row>
    <row r="1838" spans="5:5" x14ac:dyDescent="0.25">
      <c r="E1838">
        <v>0.61119374896000001</v>
      </c>
    </row>
    <row r="1839" spans="5:5" x14ac:dyDescent="0.25">
      <c r="E1839">
        <v>0.61000000000200005</v>
      </c>
    </row>
    <row r="1840" spans="5:5" x14ac:dyDescent="0.25">
      <c r="E1840">
        <v>0.50833333333499997</v>
      </c>
    </row>
    <row r="1841" spans="5:5" x14ac:dyDescent="0.25">
      <c r="E1841">
        <v>0.50833333333499997</v>
      </c>
    </row>
    <row r="1842" spans="5:5" x14ac:dyDescent="0.25">
      <c r="E1842">
        <v>0.61000000000200005</v>
      </c>
    </row>
    <row r="1843" spans="5:5" x14ac:dyDescent="0.25">
      <c r="E1843">
        <v>0.81350045723499997</v>
      </c>
    </row>
    <row r="1844" spans="5:5" x14ac:dyDescent="0.25">
      <c r="E1844">
        <v>0.61000000000200005</v>
      </c>
    </row>
    <row r="1845" spans="5:5" x14ac:dyDescent="0.25">
      <c r="E1845">
        <v>0.50833333333499997</v>
      </c>
    </row>
    <row r="1846" spans="5:5" x14ac:dyDescent="0.25">
      <c r="E1846">
        <v>0.50833333333499997</v>
      </c>
    </row>
    <row r="1847" spans="5:5" x14ac:dyDescent="0.25">
      <c r="E1847">
        <v>0.50833333333499997</v>
      </c>
    </row>
    <row r="1848" spans="5:5" x14ac:dyDescent="0.25">
      <c r="E1848">
        <v>0.50833333333499997</v>
      </c>
    </row>
    <row r="1849" spans="5:5" x14ac:dyDescent="0.25">
      <c r="E1849">
        <v>0.61000000000200005</v>
      </c>
    </row>
    <row r="1850" spans="5:5" x14ac:dyDescent="0.25">
      <c r="E1850">
        <v>0.61000000000200005</v>
      </c>
    </row>
    <row r="1851" spans="5:5" x14ac:dyDescent="0.25">
      <c r="E1851">
        <v>0.50833333333499997</v>
      </c>
    </row>
    <row r="1852" spans="5:5" x14ac:dyDescent="0.25">
      <c r="E1852">
        <v>0.61000000000200005</v>
      </c>
    </row>
    <row r="1853" spans="5:5" x14ac:dyDescent="0.25">
      <c r="E1853">
        <v>0.406666666668</v>
      </c>
    </row>
    <row r="1854" spans="5:5" x14ac:dyDescent="0.25">
      <c r="E1854">
        <v>0.61091608016599996</v>
      </c>
    </row>
    <row r="1855" spans="5:5" x14ac:dyDescent="0.25">
      <c r="E1855">
        <v>0.61000000000400001</v>
      </c>
    </row>
    <row r="1856" spans="5:5" x14ac:dyDescent="0.25">
      <c r="E1856">
        <v>0.71166666666900003</v>
      </c>
    </row>
    <row r="1857" spans="5:5" x14ac:dyDescent="0.25">
      <c r="E1857">
        <v>0.61118154361200006</v>
      </c>
    </row>
    <row r="1858" spans="5:5" x14ac:dyDescent="0.25">
      <c r="E1858">
        <v>0.50833333333499997</v>
      </c>
    </row>
    <row r="1859" spans="5:5" x14ac:dyDescent="0.25">
      <c r="E1859">
        <v>0.50833333333499997</v>
      </c>
    </row>
    <row r="1860" spans="5:5" x14ac:dyDescent="0.25">
      <c r="E1860">
        <v>0.50942948255800002</v>
      </c>
    </row>
    <row r="1861" spans="5:5" x14ac:dyDescent="0.25">
      <c r="E1861">
        <v>0.50833333333499997</v>
      </c>
    </row>
    <row r="1862" spans="5:5" x14ac:dyDescent="0.25">
      <c r="E1862">
        <v>0.71166666666900003</v>
      </c>
    </row>
    <row r="1863" spans="5:5" x14ac:dyDescent="0.25">
      <c r="E1863">
        <v>0.71166666666900003</v>
      </c>
    </row>
    <row r="1864" spans="5:5" x14ac:dyDescent="0.25">
      <c r="E1864">
        <v>0.71166666666900003</v>
      </c>
    </row>
    <row r="1865" spans="5:5" x14ac:dyDescent="0.25">
      <c r="E1865">
        <v>0.50833333333499997</v>
      </c>
    </row>
    <row r="1866" spans="5:5" x14ac:dyDescent="0.25">
      <c r="E1866">
        <v>0.406666666668</v>
      </c>
    </row>
    <row r="1867" spans="5:5" x14ac:dyDescent="0.25">
      <c r="E1867">
        <v>0.50833333333499997</v>
      </c>
    </row>
    <row r="1868" spans="5:5" x14ac:dyDescent="0.25">
      <c r="E1868">
        <v>0.61075005572200003</v>
      </c>
    </row>
    <row r="1869" spans="5:5" x14ac:dyDescent="0.25">
      <c r="E1869">
        <v>0.61000000000200005</v>
      </c>
    </row>
    <row r="1870" spans="5:5" x14ac:dyDescent="0.25">
      <c r="E1870">
        <v>0.71166666666900003</v>
      </c>
    </row>
    <row r="1871" spans="5:5" x14ac:dyDescent="0.25">
      <c r="E1871">
        <v>0.406666666668</v>
      </c>
    </row>
    <row r="1872" spans="5:5" x14ac:dyDescent="0.25">
      <c r="E1872">
        <v>0.406666666668</v>
      </c>
    </row>
    <row r="1873" spans="5:5" x14ac:dyDescent="0.25">
      <c r="E1873">
        <v>0.50833333333499997</v>
      </c>
    </row>
    <row r="1874" spans="5:5" x14ac:dyDescent="0.25">
      <c r="E1874">
        <v>0.61000000000200005</v>
      </c>
    </row>
    <row r="1875" spans="5:5" x14ac:dyDescent="0.25">
      <c r="E1875">
        <v>0.50833333333499997</v>
      </c>
    </row>
    <row r="1876" spans="5:5" x14ac:dyDescent="0.25">
      <c r="E1876">
        <v>0.406666666668</v>
      </c>
    </row>
    <row r="1877" spans="5:5" x14ac:dyDescent="0.25">
      <c r="E1877">
        <v>0.61000000000200005</v>
      </c>
    </row>
    <row r="1878" spans="5:5" x14ac:dyDescent="0.25">
      <c r="E1878">
        <v>0.71166666667099998</v>
      </c>
    </row>
    <row r="1879" spans="5:5" x14ac:dyDescent="0.25">
      <c r="E1879">
        <v>0.406666666668</v>
      </c>
    </row>
    <row r="1880" spans="5:5" x14ac:dyDescent="0.25">
      <c r="E1880">
        <v>0.61000000000200005</v>
      </c>
    </row>
    <row r="1881" spans="5:5" x14ac:dyDescent="0.25">
      <c r="E1881">
        <v>0.61000000000200005</v>
      </c>
    </row>
    <row r="1882" spans="5:5" x14ac:dyDescent="0.25">
      <c r="E1882">
        <v>0.61000000000200005</v>
      </c>
    </row>
    <row r="1883" spans="5:5" x14ac:dyDescent="0.25">
      <c r="E1883">
        <v>0.50833333333499997</v>
      </c>
    </row>
    <row r="1884" spans="5:5" x14ac:dyDescent="0.25">
      <c r="E1884">
        <v>0.50833333333499997</v>
      </c>
    </row>
    <row r="1885" spans="5:5" x14ac:dyDescent="0.25">
      <c r="E1885">
        <v>0.61000000000200005</v>
      </c>
    </row>
    <row r="1886" spans="5:5" x14ac:dyDescent="0.25">
      <c r="E1886">
        <v>0.71166666666900003</v>
      </c>
    </row>
    <row r="1887" spans="5:5" x14ac:dyDescent="0.25">
      <c r="E1887">
        <v>0.61000000000200005</v>
      </c>
    </row>
    <row r="1888" spans="5:5" x14ac:dyDescent="0.25">
      <c r="E1888">
        <v>0.61155334211599999</v>
      </c>
    </row>
    <row r="1889" spans="5:5" x14ac:dyDescent="0.25">
      <c r="E1889">
        <v>0.50833333333499997</v>
      </c>
    </row>
    <row r="1890" spans="5:5" x14ac:dyDescent="0.25">
      <c r="E1890">
        <v>0.61309805235500003</v>
      </c>
    </row>
    <row r="1891" spans="5:5" x14ac:dyDescent="0.25">
      <c r="E1891">
        <v>0.61000000000200005</v>
      </c>
    </row>
    <row r="1892" spans="5:5" x14ac:dyDescent="0.25">
      <c r="E1892">
        <v>0.61000000000200005</v>
      </c>
    </row>
    <row r="1893" spans="5:5" x14ac:dyDescent="0.25">
      <c r="E1893">
        <v>0.30500000000100003</v>
      </c>
    </row>
    <row r="1894" spans="5:5" x14ac:dyDescent="0.25">
      <c r="E1894">
        <v>0.50833333333499997</v>
      </c>
    </row>
    <row r="1895" spans="5:5" x14ac:dyDescent="0.25">
      <c r="E1895">
        <v>0.61102239339499997</v>
      </c>
    </row>
    <row r="1896" spans="5:5" x14ac:dyDescent="0.25">
      <c r="E1896">
        <v>0.50833333333499997</v>
      </c>
    </row>
    <row r="1897" spans="5:5" x14ac:dyDescent="0.25">
      <c r="E1897">
        <v>0.61000000000200005</v>
      </c>
    </row>
    <row r="1898" spans="5:5" x14ac:dyDescent="0.25">
      <c r="E1898">
        <v>0.406666666668</v>
      </c>
    </row>
    <row r="1899" spans="5:5" x14ac:dyDescent="0.25">
      <c r="E1899">
        <v>0.61000000000200005</v>
      </c>
    </row>
    <row r="1900" spans="5:5" x14ac:dyDescent="0.25">
      <c r="E1900">
        <v>0.406666666668</v>
      </c>
    </row>
    <row r="1901" spans="5:5" x14ac:dyDescent="0.25">
      <c r="E1901">
        <v>0.50833333333499997</v>
      </c>
    </row>
    <row r="1902" spans="5:5" x14ac:dyDescent="0.25">
      <c r="E1902">
        <v>0.50937303738299999</v>
      </c>
    </row>
    <row r="1903" spans="5:5" x14ac:dyDescent="0.25">
      <c r="E1903">
        <v>0.406666666668</v>
      </c>
    </row>
    <row r="1904" spans="5:5" x14ac:dyDescent="0.25">
      <c r="E1904">
        <v>0.509169751946</v>
      </c>
    </row>
    <row r="1905" spans="5:5" x14ac:dyDescent="0.25">
      <c r="E1905">
        <v>0.71176068479700005</v>
      </c>
    </row>
    <row r="1906" spans="5:5" x14ac:dyDescent="0.25">
      <c r="E1906">
        <v>0.61274238544199999</v>
      </c>
    </row>
    <row r="1907" spans="5:5" x14ac:dyDescent="0.25">
      <c r="E1907">
        <v>0.61000000000200005</v>
      </c>
    </row>
    <row r="1908" spans="5:5" x14ac:dyDescent="0.25">
      <c r="E1908">
        <v>0.50833333333499997</v>
      </c>
    </row>
    <row r="1909" spans="5:5" x14ac:dyDescent="0.25">
      <c r="E1909">
        <v>0.50833333333499997</v>
      </c>
    </row>
    <row r="1910" spans="5:5" x14ac:dyDescent="0.25">
      <c r="E1910">
        <v>0.71332456151599999</v>
      </c>
    </row>
    <row r="1911" spans="5:5" x14ac:dyDescent="0.25">
      <c r="E1911">
        <v>0.50833333333499997</v>
      </c>
    </row>
    <row r="1912" spans="5:5" x14ac:dyDescent="0.25">
      <c r="E1912">
        <v>0.61203436677400003</v>
      </c>
    </row>
    <row r="1913" spans="5:5" x14ac:dyDescent="0.25">
      <c r="E1913">
        <v>0.50833333333499997</v>
      </c>
    </row>
    <row r="1914" spans="5:5" x14ac:dyDescent="0.25">
      <c r="E1914">
        <v>0.71166666666900003</v>
      </c>
    </row>
    <row r="1915" spans="5:5" x14ac:dyDescent="0.25">
      <c r="E1915">
        <v>0.71166666666900003</v>
      </c>
    </row>
    <row r="1916" spans="5:5" x14ac:dyDescent="0.25">
      <c r="E1916">
        <v>0.50833333333700004</v>
      </c>
    </row>
    <row r="1917" spans="5:5" x14ac:dyDescent="0.25">
      <c r="E1917">
        <v>0.40731188101600002</v>
      </c>
    </row>
    <row r="1918" spans="5:5" x14ac:dyDescent="0.25">
      <c r="E1918">
        <v>0.50833333333499997</v>
      </c>
    </row>
    <row r="1919" spans="5:5" x14ac:dyDescent="0.25">
      <c r="E1919">
        <v>0.50833333333499997</v>
      </c>
    </row>
    <row r="1920" spans="5:5" x14ac:dyDescent="0.25">
      <c r="E1920">
        <v>0.61000000000200005</v>
      </c>
    </row>
    <row r="1921" spans="5:5" x14ac:dyDescent="0.25">
      <c r="E1921">
        <v>0.61000000000200005</v>
      </c>
    </row>
    <row r="1922" spans="5:5" x14ac:dyDescent="0.25">
      <c r="E1922">
        <v>0.50833333333499997</v>
      </c>
    </row>
    <row r="1923" spans="5:5" x14ac:dyDescent="0.25">
      <c r="E1923">
        <v>0.61000000000200005</v>
      </c>
    </row>
    <row r="1924" spans="5:5" x14ac:dyDescent="0.25">
      <c r="E1924">
        <v>0.30500000000100003</v>
      </c>
    </row>
    <row r="1925" spans="5:5" x14ac:dyDescent="0.25">
      <c r="E1925">
        <v>0.50833333333499997</v>
      </c>
    </row>
    <row r="1926" spans="5:5" x14ac:dyDescent="0.25">
      <c r="E1926">
        <v>0.61000000000200005</v>
      </c>
    </row>
    <row r="1927" spans="5:5" x14ac:dyDescent="0.25">
      <c r="E1927">
        <v>0.50921187196999995</v>
      </c>
    </row>
    <row r="1928" spans="5:5" x14ac:dyDescent="0.25">
      <c r="E1928">
        <v>0.50833333333499997</v>
      </c>
    </row>
    <row r="1929" spans="5:5" x14ac:dyDescent="0.25">
      <c r="E1929">
        <v>0.61000000000200005</v>
      </c>
    </row>
    <row r="1930" spans="5:5" x14ac:dyDescent="0.25">
      <c r="E1930">
        <v>0.61257859498900002</v>
      </c>
    </row>
    <row r="1931" spans="5:5" x14ac:dyDescent="0.25">
      <c r="E1931">
        <v>0.406666666668</v>
      </c>
    </row>
    <row r="1932" spans="5:5" x14ac:dyDescent="0.25">
      <c r="E1932">
        <v>0.61000000000200005</v>
      </c>
    </row>
    <row r="1933" spans="5:5" x14ac:dyDescent="0.25">
      <c r="E1933">
        <v>0.71166666666900003</v>
      </c>
    </row>
    <row r="1934" spans="5:5" x14ac:dyDescent="0.25">
      <c r="E1934">
        <v>0.61000000000200005</v>
      </c>
    </row>
    <row r="1935" spans="5:5" x14ac:dyDescent="0.25">
      <c r="E1935">
        <v>0.71166666666900003</v>
      </c>
    </row>
    <row r="1936" spans="5:5" x14ac:dyDescent="0.25">
      <c r="E1936">
        <v>0.50833333333499997</v>
      </c>
    </row>
    <row r="1937" spans="5:5" x14ac:dyDescent="0.25">
      <c r="E1937">
        <v>0.61000000000200005</v>
      </c>
    </row>
    <row r="1938" spans="5:5" x14ac:dyDescent="0.25">
      <c r="E1938">
        <v>0.50833333333499997</v>
      </c>
    </row>
    <row r="1939" spans="5:5" x14ac:dyDescent="0.25">
      <c r="E1939">
        <v>0.50833333333499997</v>
      </c>
    </row>
    <row r="1940" spans="5:5" x14ac:dyDescent="0.25">
      <c r="E1940">
        <v>0.50833333333499997</v>
      </c>
    </row>
    <row r="1941" spans="5:5" x14ac:dyDescent="0.25">
      <c r="E1941">
        <v>0.61000000000200005</v>
      </c>
    </row>
    <row r="1942" spans="5:5" x14ac:dyDescent="0.25">
      <c r="E1942">
        <v>0.50833333333499997</v>
      </c>
    </row>
    <row r="1943" spans="5:5" x14ac:dyDescent="0.25">
      <c r="E1943">
        <v>0.50998683407099998</v>
      </c>
    </row>
    <row r="1944" spans="5:5" x14ac:dyDescent="0.25">
      <c r="E1944">
        <v>0.50952031703199996</v>
      </c>
    </row>
    <row r="1945" spans="5:5" x14ac:dyDescent="0.25">
      <c r="E1945">
        <v>0.50833333333499997</v>
      </c>
    </row>
    <row r="1946" spans="5:5" x14ac:dyDescent="0.25">
      <c r="E1946">
        <v>0.30520608262600002</v>
      </c>
    </row>
    <row r="1947" spans="5:5" x14ac:dyDescent="0.25">
      <c r="E1947">
        <v>0.61000000000200005</v>
      </c>
    </row>
    <row r="1948" spans="5:5" x14ac:dyDescent="0.25">
      <c r="E1948">
        <v>0.50833333333499997</v>
      </c>
    </row>
    <row r="1949" spans="5:5" x14ac:dyDescent="0.25">
      <c r="E1949">
        <v>0.50833333333499997</v>
      </c>
    </row>
    <row r="1950" spans="5:5" x14ac:dyDescent="0.25">
      <c r="E1950">
        <v>0.50833333333499997</v>
      </c>
    </row>
    <row r="1951" spans="5:5" x14ac:dyDescent="0.25">
      <c r="E1951">
        <v>0.61150253203799998</v>
      </c>
    </row>
    <row r="1952" spans="5:5" x14ac:dyDescent="0.25">
      <c r="E1952">
        <v>0.61000000000200005</v>
      </c>
    </row>
    <row r="1953" spans="5:5" x14ac:dyDescent="0.25">
      <c r="E1953">
        <v>0.50833333333499997</v>
      </c>
    </row>
    <row r="1954" spans="5:5" x14ac:dyDescent="0.25">
      <c r="E1954">
        <v>0.71226826701699997</v>
      </c>
    </row>
    <row r="1955" spans="5:5" x14ac:dyDescent="0.25">
      <c r="E1955">
        <v>0.71166666666900003</v>
      </c>
    </row>
    <row r="1956" spans="5:5" x14ac:dyDescent="0.25">
      <c r="E1956">
        <v>0.61000000000200005</v>
      </c>
    </row>
    <row r="1957" spans="5:5" x14ac:dyDescent="0.25">
      <c r="E1957">
        <v>0.71197765808400004</v>
      </c>
    </row>
    <row r="1958" spans="5:5" x14ac:dyDescent="0.25">
      <c r="E1958">
        <v>0.406666666668</v>
      </c>
    </row>
    <row r="1959" spans="5:5" x14ac:dyDescent="0.25">
      <c r="E1959">
        <v>0.50833333333499997</v>
      </c>
    </row>
    <row r="1960" spans="5:5" x14ac:dyDescent="0.25">
      <c r="E1960">
        <v>0.61150772744799997</v>
      </c>
    </row>
    <row r="1961" spans="5:5" x14ac:dyDescent="0.25">
      <c r="E1961">
        <v>0.50833333333499997</v>
      </c>
    </row>
    <row r="1962" spans="5:5" x14ac:dyDescent="0.25">
      <c r="E1962">
        <v>0.50833333333700004</v>
      </c>
    </row>
    <row r="1963" spans="5:5" x14ac:dyDescent="0.25">
      <c r="E1963">
        <v>0.406666666668</v>
      </c>
    </row>
    <row r="1964" spans="5:5" x14ac:dyDescent="0.25">
      <c r="E1964">
        <v>0.50833333333499997</v>
      </c>
    </row>
    <row r="1965" spans="5:5" x14ac:dyDescent="0.25">
      <c r="E1965">
        <v>0.61000000000200005</v>
      </c>
    </row>
    <row r="1966" spans="5:5" x14ac:dyDescent="0.25">
      <c r="E1966">
        <v>0.50833333333499997</v>
      </c>
    </row>
    <row r="1967" spans="5:5" x14ac:dyDescent="0.25">
      <c r="E1967">
        <v>0.406666666668</v>
      </c>
    </row>
    <row r="1968" spans="5:5" x14ac:dyDescent="0.25">
      <c r="E1968">
        <v>0.61000000000200005</v>
      </c>
    </row>
    <row r="1969" spans="5:5" x14ac:dyDescent="0.25">
      <c r="E1969">
        <v>0.50833333333499997</v>
      </c>
    </row>
    <row r="1970" spans="5:5" x14ac:dyDescent="0.25">
      <c r="E1970">
        <v>0.71485538125600001</v>
      </c>
    </row>
    <row r="1971" spans="5:5" x14ac:dyDescent="0.25">
      <c r="E1971">
        <v>0.50874642422600003</v>
      </c>
    </row>
    <row r="1972" spans="5:5" x14ac:dyDescent="0.25">
      <c r="E1972">
        <v>0.50833333333499997</v>
      </c>
    </row>
    <row r="1973" spans="5:5" x14ac:dyDescent="0.25">
      <c r="E1973">
        <v>0.61000000000200005</v>
      </c>
    </row>
    <row r="1974" spans="5:5" x14ac:dyDescent="0.25">
      <c r="E1974">
        <v>0.71244584279900003</v>
      </c>
    </row>
    <row r="1975" spans="5:5" x14ac:dyDescent="0.25">
      <c r="E1975">
        <v>0.61000000000200005</v>
      </c>
    </row>
    <row r="1976" spans="5:5" x14ac:dyDescent="0.25">
      <c r="E1976">
        <v>0.50857645849499999</v>
      </c>
    </row>
    <row r="1977" spans="5:5" x14ac:dyDescent="0.25">
      <c r="E1977">
        <v>0.61000000000200005</v>
      </c>
    </row>
    <row r="1978" spans="5:5" x14ac:dyDescent="0.25">
      <c r="E1978">
        <v>0.61003766422600003</v>
      </c>
    </row>
    <row r="1979" spans="5:5" x14ac:dyDescent="0.25">
      <c r="E1979">
        <v>0.50833333333499997</v>
      </c>
    </row>
    <row r="1980" spans="5:5" x14ac:dyDescent="0.25">
      <c r="E1980">
        <v>0.406666666668</v>
      </c>
    </row>
    <row r="1981" spans="5:5" x14ac:dyDescent="0.25">
      <c r="E1981">
        <v>0.406666666668</v>
      </c>
    </row>
    <row r="1982" spans="5:5" x14ac:dyDescent="0.25">
      <c r="E1982">
        <v>0.71280533536799995</v>
      </c>
    </row>
    <row r="1983" spans="5:5" x14ac:dyDescent="0.25">
      <c r="E1983">
        <v>0.50833333333499997</v>
      </c>
    </row>
    <row r="1984" spans="5:5" x14ac:dyDescent="0.25">
      <c r="E1984">
        <v>0.50833333333499997</v>
      </c>
    </row>
    <row r="1985" spans="5:5" x14ac:dyDescent="0.25">
      <c r="E1985">
        <v>0.61151106270300004</v>
      </c>
    </row>
    <row r="1986" spans="5:5" x14ac:dyDescent="0.25">
      <c r="E1986">
        <v>0.50833333333499997</v>
      </c>
    </row>
    <row r="1987" spans="5:5" x14ac:dyDescent="0.25">
      <c r="E1987">
        <v>0.61000000000200005</v>
      </c>
    </row>
    <row r="1988" spans="5:5" x14ac:dyDescent="0.25">
      <c r="E1988">
        <v>0.61017197437399995</v>
      </c>
    </row>
    <row r="1989" spans="5:5" x14ac:dyDescent="0.25">
      <c r="E1989">
        <v>0.50833333333499997</v>
      </c>
    </row>
    <row r="1990" spans="5:5" x14ac:dyDescent="0.25">
      <c r="E1990">
        <v>0.50833333333499997</v>
      </c>
    </row>
    <row r="1991" spans="5:5" x14ac:dyDescent="0.25">
      <c r="E1991">
        <v>0.71166666666900003</v>
      </c>
    </row>
    <row r="1992" spans="5:5" x14ac:dyDescent="0.25">
      <c r="E1992">
        <v>0.61000000000200005</v>
      </c>
    </row>
    <row r="1993" spans="5:5" x14ac:dyDescent="0.25">
      <c r="E1993">
        <v>0.61000000000200005</v>
      </c>
    </row>
    <row r="1994" spans="5:5" x14ac:dyDescent="0.25">
      <c r="E1994">
        <v>0.50833333333499997</v>
      </c>
    </row>
    <row r="1995" spans="5:5" x14ac:dyDescent="0.25">
      <c r="E1995">
        <v>0.50833333333499997</v>
      </c>
    </row>
    <row r="1996" spans="5:5" x14ac:dyDescent="0.25">
      <c r="E1996">
        <v>0.50833333333499997</v>
      </c>
    </row>
    <row r="1997" spans="5:5" x14ac:dyDescent="0.25">
      <c r="E1997">
        <v>0.71166666666900003</v>
      </c>
    </row>
    <row r="1998" spans="5:5" x14ac:dyDescent="0.25">
      <c r="E1998">
        <v>0.50833333333499997</v>
      </c>
    </row>
    <row r="1999" spans="5:5" x14ac:dyDescent="0.25">
      <c r="E1999">
        <v>0.61000000000200005</v>
      </c>
    </row>
    <row r="2000" spans="5:5" x14ac:dyDescent="0.25">
      <c r="E2000">
        <v>0.71233813224800002</v>
      </c>
    </row>
    <row r="2001" spans="5:5" x14ac:dyDescent="0.25">
      <c r="E2001">
        <v>0.61000000000200005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4316-39CC-412C-A762-31F37CE381A2}">
  <dimension ref="A1:P101"/>
  <sheetViews>
    <sheetView workbookViewId="0">
      <selection activeCell="L6" sqref="L6"/>
    </sheetView>
  </sheetViews>
  <sheetFormatPr defaultRowHeight="15" x14ac:dyDescent="0.25"/>
  <cols>
    <col min="1" max="1" width="27.5703125" bestFit="1" customWidth="1"/>
    <col min="2" max="2" width="11.42578125" bestFit="1" customWidth="1"/>
  </cols>
  <sheetData>
    <row r="1" spans="1:8" ht="18.75" x14ac:dyDescent="0.3">
      <c r="A1" s="2" t="s">
        <v>26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8" x14ac:dyDescent="0.25">
      <c r="B2" s="41">
        <v>12.40693576532</v>
      </c>
      <c r="C2" s="41">
        <v>13.314182139505</v>
      </c>
      <c r="D2" s="41">
        <v>0.76418213950500002</v>
      </c>
      <c r="E2" s="41">
        <v>0.608334208559</v>
      </c>
      <c r="F2" s="41">
        <v>0.60014400000000001</v>
      </c>
      <c r="G2" s="41">
        <v>0.60007200000000005</v>
      </c>
      <c r="H2" s="41"/>
    </row>
    <row r="3" spans="1:8" x14ac:dyDescent="0.25">
      <c r="B3" s="41">
        <v>25.652990123582999</v>
      </c>
      <c r="C3" s="41">
        <v>5.839489762066</v>
      </c>
      <c r="D3" s="41">
        <v>0.69950613738099998</v>
      </c>
      <c r="E3" s="41">
        <v>0.60719999999999996</v>
      </c>
      <c r="F3" s="41">
        <v>0.60014400000000001</v>
      </c>
      <c r="G3" s="41">
        <v>0.60007200000000005</v>
      </c>
      <c r="H3" s="41"/>
    </row>
    <row r="4" spans="1:8" x14ac:dyDescent="0.25">
      <c r="B4" s="41">
        <v>37.214890097168997</v>
      </c>
      <c r="C4" s="41">
        <v>5.5776783160869998</v>
      </c>
      <c r="D4" s="41">
        <v>0.87287234715799999</v>
      </c>
      <c r="E4" s="41">
        <v>0.60719999999999996</v>
      </c>
      <c r="F4" s="41">
        <v>0.60014400000000001</v>
      </c>
      <c r="G4" s="41">
        <v>0.60007200000000005</v>
      </c>
      <c r="H4" s="41"/>
    </row>
    <row r="5" spans="1:8" x14ac:dyDescent="0.25">
      <c r="B5" s="41">
        <v>30.549504733774</v>
      </c>
      <c r="C5" s="41">
        <v>7.4357868327999999</v>
      </c>
      <c r="D5" s="41">
        <v>0.56940585315699999</v>
      </c>
      <c r="E5" s="41">
        <v>0.50716517447800002</v>
      </c>
      <c r="F5" s="41">
        <v>0.50012000000000001</v>
      </c>
      <c r="G5" s="41">
        <v>0.50005999999999995</v>
      </c>
      <c r="H5" s="41"/>
    </row>
    <row r="6" spans="1:8" x14ac:dyDescent="0.25">
      <c r="B6" s="41">
        <v>28.179488454601</v>
      </c>
      <c r="C6" s="41">
        <v>6.4565076247690003</v>
      </c>
      <c r="D6" s="41">
        <v>0.60725289841300001</v>
      </c>
      <c r="E6" s="41">
        <v>0.60773147318499998</v>
      </c>
      <c r="F6" s="41">
        <v>0.60014400000000001</v>
      </c>
      <c r="G6" s="41">
        <v>0.60007200000000005</v>
      </c>
      <c r="H6" s="41"/>
    </row>
    <row r="7" spans="1:8" x14ac:dyDescent="0.25">
      <c r="B7" s="41">
        <v>13.887702935496</v>
      </c>
      <c r="C7" s="41">
        <v>7.7168904470820001</v>
      </c>
      <c r="D7" s="41">
        <v>0.73518572123299997</v>
      </c>
      <c r="E7" s="41">
        <v>0.70840000000000003</v>
      </c>
      <c r="F7" s="41">
        <v>0.70016800000000001</v>
      </c>
      <c r="G7" s="41">
        <v>0.70008400000000004</v>
      </c>
      <c r="H7" s="41"/>
    </row>
    <row r="8" spans="1:8" x14ac:dyDescent="0.25">
      <c r="B8" s="41">
        <v>11.744485602549</v>
      </c>
      <c r="C8" s="41">
        <v>12.541448600339001</v>
      </c>
      <c r="D8" s="41">
        <v>0.57180357827299999</v>
      </c>
      <c r="E8" s="41">
        <v>0.50600000000000001</v>
      </c>
      <c r="F8" s="41">
        <v>0.60014400000000001</v>
      </c>
      <c r="G8" s="41">
        <v>0.60007200000000005</v>
      </c>
      <c r="H8" s="41"/>
    </row>
    <row r="9" spans="1:8" x14ac:dyDescent="0.25">
      <c r="B9" s="41">
        <v>27.606724499736</v>
      </c>
      <c r="C9" s="41">
        <v>9.7606896283670004</v>
      </c>
      <c r="D9" s="41">
        <v>0.57327161550200001</v>
      </c>
      <c r="E9" s="41">
        <v>0.70840000000000003</v>
      </c>
      <c r="F9" s="41">
        <v>0.50012000000000001</v>
      </c>
      <c r="G9" s="41">
        <v>0.50005999999999995</v>
      </c>
      <c r="H9" s="41"/>
    </row>
    <row r="10" spans="1:8" x14ac:dyDescent="0.25">
      <c r="B10" s="41">
        <v>25.327718990493999</v>
      </c>
      <c r="C10" s="41">
        <v>13.237491446147001</v>
      </c>
      <c r="D10" s="41">
        <v>0.76949144614700005</v>
      </c>
      <c r="E10" s="41">
        <v>0.60740567748800001</v>
      </c>
      <c r="F10" s="41">
        <v>0.60014400000000001</v>
      </c>
      <c r="G10" s="41">
        <v>0.60007200000000005</v>
      </c>
      <c r="H10" s="41"/>
    </row>
    <row r="11" spans="1:8" x14ac:dyDescent="0.25">
      <c r="B11" s="41">
        <v>12.378238028650999</v>
      </c>
      <c r="C11" s="41">
        <v>6.4548284315869999</v>
      </c>
      <c r="D11" s="41">
        <v>0.59250018635199997</v>
      </c>
      <c r="E11" s="41">
        <v>0.60719999999999996</v>
      </c>
      <c r="F11" s="41">
        <v>0.50012000000000001</v>
      </c>
      <c r="G11" s="41">
        <v>0.50005999999999995</v>
      </c>
      <c r="H11" s="41"/>
    </row>
    <row r="12" spans="1:8" x14ac:dyDescent="0.25">
      <c r="B12" s="41">
        <v>49.448369314689003</v>
      </c>
      <c r="C12" s="41">
        <v>5.8938469607849999</v>
      </c>
      <c r="D12" s="41">
        <v>0.674976130417</v>
      </c>
      <c r="E12" s="41">
        <v>0.60719999999999996</v>
      </c>
      <c r="F12" s="41">
        <v>0.60014400000000001</v>
      </c>
      <c r="G12" s="41">
        <v>0.60007200000000005</v>
      </c>
      <c r="H12" s="41"/>
    </row>
    <row r="13" spans="1:8" x14ac:dyDescent="0.25">
      <c r="B13" s="41">
        <v>23.87888497957</v>
      </c>
      <c r="C13" s="41">
        <v>7.0382879234660001</v>
      </c>
      <c r="D13" s="41">
        <v>0.75871504949799995</v>
      </c>
      <c r="E13" s="41">
        <v>0.60797884274699998</v>
      </c>
      <c r="F13" s="41">
        <v>0.60014400000000001</v>
      </c>
      <c r="G13" s="41">
        <v>0.60007200000000005</v>
      </c>
      <c r="H13" s="41"/>
    </row>
    <row r="14" spans="1:8" x14ac:dyDescent="0.25">
      <c r="B14" s="41">
        <v>14.603201767898</v>
      </c>
      <c r="C14" s="41">
        <v>6.7137199215220003</v>
      </c>
      <c r="D14" s="41">
        <v>0.88752893038500003</v>
      </c>
      <c r="E14" s="41">
        <v>0.60719999999999996</v>
      </c>
      <c r="F14" s="41">
        <v>0.60014400000000001</v>
      </c>
      <c r="G14" s="41">
        <v>0.60007200000000005</v>
      </c>
      <c r="H14" s="41"/>
    </row>
    <row r="15" spans="1:8" x14ac:dyDescent="0.25">
      <c r="B15" s="41">
        <v>31.916307454826999</v>
      </c>
      <c r="C15" s="41">
        <v>5.687756752046</v>
      </c>
      <c r="D15" s="41">
        <v>0.57054324976199999</v>
      </c>
      <c r="E15" s="41">
        <v>0.70895686117800005</v>
      </c>
      <c r="F15" s="41">
        <v>0.50012000000000001</v>
      </c>
      <c r="G15" s="41">
        <v>0.50005999999999995</v>
      </c>
      <c r="H15" s="41"/>
    </row>
    <row r="16" spans="1:8" x14ac:dyDescent="0.25">
      <c r="B16" s="41">
        <v>39.838210479392998</v>
      </c>
      <c r="C16" s="41">
        <v>1.322548911703</v>
      </c>
      <c r="D16" s="41">
        <v>0.56000000000000005</v>
      </c>
      <c r="E16" s="41">
        <v>0.40598161362899998</v>
      </c>
      <c r="F16" s="41">
        <v>0.40009600000000001</v>
      </c>
      <c r="G16" s="41">
        <v>0.40004800000000001</v>
      </c>
      <c r="H16" s="41"/>
    </row>
    <row r="17" spans="2:16" x14ac:dyDescent="0.25">
      <c r="B17" s="41">
        <v>8.7926048579499998</v>
      </c>
      <c r="C17" s="41">
        <v>5.4487353388689996</v>
      </c>
      <c r="D17" s="41">
        <v>0.696420277054</v>
      </c>
      <c r="E17" s="41">
        <v>0.60719999999999996</v>
      </c>
      <c r="F17" s="41">
        <v>0.60014400000000001</v>
      </c>
      <c r="G17" s="41">
        <v>0.60007200000000005</v>
      </c>
      <c r="H17" s="41"/>
    </row>
    <row r="18" spans="2:16" x14ac:dyDescent="0.25">
      <c r="B18" s="41">
        <v>10.882593399918999</v>
      </c>
      <c r="C18" s="41">
        <v>7.3126214457360001</v>
      </c>
      <c r="D18" s="41">
        <v>0.74752558328899998</v>
      </c>
      <c r="E18" s="41">
        <v>0.50600000000000001</v>
      </c>
      <c r="F18" s="41">
        <v>0.50012000000000001</v>
      </c>
      <c r="G18" s="41">
        <v>0.50005999999999995</v>
      </c>
      <c r="H18" s="41"/>
    </row>
    <row r="19" spans="2:16" x14ac:dyDescent="0.25">
      <c r="B19" s="41">
        <v>81.381347561509003</v>
      </c>
      <c r="C19" s="41">
        <v>11.867565146982001</v>
      </c>
      <c r="D19" s="41">
        <v>0.65592867107300001</v>
      </c>
      <c r="E19" s="41">
        <v>0.60822069899300002</v>
      </c>
      <c r="F19" s="41">
        <v>0.60014400000000001</v>
      </c>
      <c r="G19" s="41">
        <v>0.60007200000000005</v>
      </c>
      <c r="H19" s="41"/>
    </row>
    <row r="20" spans="2:16" x14ac:dyDescent="0.25">
      <c r="B20" s="41">
        <v>11.944341877494001</v>
      </c>
      <c r="C20" s="41">
        <v>3.2530481843089998</v>
      </c>
      <c r="D20" s="41">
        <v>0.72036124823799996</v>
      </c>
      <c r="E20" s="41">
        <v>0.50600000000000001</v>
      </c>
      <c r="F20" s="41">
        <v>0.70016800000000001</v>
      </c>
      <c r="G20" s="41">
        <v>0.70008400000000004</v>
      </c>
      <c r="H20" s="41"/>
    </row>
    <row r="21" spans="2:16" x14ac:dyDescent="0.25">
      <c r="B21" s="41">
        <v>7.8752433565409996</v>
      </c>
      <c r="C21" s="41">
        <v>4.3424965367470003</v>
      </c>
      <c r="D21" s="41">
        <v>0.78765593177100002</v>
      </c>
      <c r="E21" s="41">
        <v>0.50600000000000001</v>
      </c>
      <c r="F21" s="41">
        <v>0.50012000000000001</v>
      </c>
      <c r="G21" s="41">
        <v>0.50005999999999995</v>
      </c>
      <c r="H21" s="41"/>
    </row>
    <row r="22" spans="2:16" x14ac:dyDescent="0.25">
      <c r="B22" s="41">
        <v>16.813503884877999</v>
      </c>
      <c r="C22" s="41">
        <v>9.5966354755960008</v>
      </c>
      <c r="D22" s="41">
        <v>0.56741217937800004</v>
      </c>
      <c r="E22" s="41">
        <v>0.50600000000000001</v>
      </c>
      <c r="F22" s="41">
        <v>0.40009600000000001</v>
      </c>
      <c r="G22" s="41">
        <v>0.40004800000000001</v>
      </c>
      <c r="H22" s="41"/>
    </row>
    <row r="23" spans="2:16" x14ac:dyDescent="0.25">
      <c r="B23" s="41">
        <v>60.903406548866002</v>
      </c>
      <c r="C23" s="41">
        <v>6.3333282400139996</v>
      </c>
      <c r="D23" s="41">
        <v>0.730513088388</v>
      </c>
      <c r="E23" s="41">
        <v>0.70840000000000003</v>
      </c>
      <c r="F23" s="41">
        <v>0.70016800000000001</v>
      </c>
      <c r="G23" s="41">
        <v>0.70008400000000004</v>
      </c>
      <c r="H23" s="41"/>
      <c r="J23" s="7" t="s">
        <v>29</v>
      </c>
      <c r="K23">
        <f>K7</f>
        <v>0</v>
      </c>
      <c r="L23">
        <f>N7</f>
        <v>0</v>
      </c>
      <c r="M23">
        <f>Q7</f>
        <v>0</v>
      </c>
      <c r="N23">
        <f>T7</f>
        <v>0</v>
      </c>
      <c r="O23">
        <f>W7</f>
        <v>0</v>
      </c>
      <c r="P23">
        <f>Z7</f>
        <v>0</v>
      </c>
    </row>
    <row r="24" spans="2:16" x14ac:dyDescent="0.25">
      <c r="B24" s="41">
        <v>44.045478296014998</v>
      </c>
      <c r="C24" s="41">
        <v>2.2485108139459999</v>
      </c>
      <c r="D24" s="41">
        <v>0.68996901957900003</v>
      </c>
      <c r="E24" s="41">
        <v>0.40562766484399998</v>
      </c>
      <c r="F24" s="41">
        <v>0.70016800000000001</v>
      </c>
      <c r="G24" s="41">
        <v>0.70008400000000004</v>
      </c>
      <c r="H24" s="41"/>
      <c r="J24" s="7" t="s">
        <v>66</v>
      </c>
      <c r="K24">
        <f>K20</f>
        <v>0</v>
      </c>
      <c r="L24">
        <f>N20</f>
        <v>0</v>
      </c>
      <c r="M24">
        <f>Q20</f>
        <v>0</v>
      </c>
      <c r="N24">
        <f>T20</f>
        <v>0</v>
      </c>
      <c r="O24">
        <f>W20</f>
        <v>0</v>
      </c>
      <c r="P24">
        <f>Z20</f>
        <v>0</v>
      </c>
    </row>
    <row r="25" spans="2:16" x14ac:dyDescent="0.25">
      <c r="B25" s="41">
        <v>35.604171818205998</v>
      </c>
      <c r="C25" s="41">
        <v>8.7538970882899996</v>
      </c>
      <c r="D25" s="41">
        <v>0.62336179840299999</v>
      </c>
      <c r="E25" s="41">
        <v>0.60719999999999996</v>
      </c>
      <c r="F25" s="41">
        <v>0.60014400000000001</v>
      </c>
      <c r="G25" s="41">
        <v>0.60007200000000005</v>
      </c>
      <c r="H25" s="41"/>
    </row>
    <row r="26" spans="2:16" x14ac:dyDescent="0.25">
      <c r="B26" s="41">
        <v>17.724677257019</v>
      </c>
      <c r="C26" s="41">
        <v>6.4665150926079997</v>
      </c>
      <c r="D26" s="41">
        <v>0.84942636768400004</v>
      </c>
      <c r="E26" s="41">
        <v>0.60799999999999998</v>
      </c>
      <c r="F26" s="41">
        <v>0.60014400000000001</v>
      </c>
      <c r="G26" s="41">
        <v>0.60007200000000005</v>
      </c>
      <c r="H26" s="41"/>
    </row>
    <row r="27" spans="2:16" x14ac:dyDescent="0.25">
      <c r="B27" s="41">
        <v>10.092259819992</v>
      </c>
      <c r="C27" s="41">
        <v>5.8419293252299997</v>
      </c>
      <c r="D27" s="41">
        <v>0.85849861529500004</v>
      </c>
      <c r="E27" s="41">
        <v>0.50600000000000001</v>
      </c>
      <c r="F27" s="41">
        <v>0.50012000000000001</v>
      </c>
      <c r="G27" s="41">
        <v>0.50005999999999995</v>
      </c>
      <c r="H27" s="41"/>
    </row>
    <row r="28" spans="2:16" x14ac:dyDescent="0.25">
      <c r="B28" s="41">
        <v>24.840031088855</v>
      </c>
      <c r="C28" s="41">
        <v>4.6769860339070002</v>
      </c>
      <c r="D28" s="41">
        <v>0.63378409486200005</v>
      </c>
      <c r="E28" s="41">
        <v>0.60738603390699997</v>
      </c>
      <c r="F28" s="41">
        <v>0.60014400000000001</v>
      </c>
      <c r="G28" s="41">
        <v>0.60007200000000005</v>
      </c>
      <c r="H28" s="41"/>
    </row>
    <row r="29" spans="2:16" x14ac:dyDescent="0.25">
      <c r="B29" s="41">
        <v>18.573276159119999</v>
      </c>
      <c r="C29" s="41">
        <v>10.709536065449999</v>
      </c>
      <c r="D29" s="41">
        <v>0.58641440733299999</v>
      </c>
      <c r="E29" s="41">
        <v>0.50600000000000001</v>
      </c>
      <c r="F29" s="41">
        <v>0.50012000000000001</v>
      </c>
      <c r="G29" s="41">
        <v>0.50005999999999995</v>
      </c>
      <c r="H29" s="41"/>
    </row>
    <row r="30" spans="2:16" x14ac:dyDescent="0.25">
      <c r="B30" s="41">
        <v>19.351891594758001</v>
      </c>
      <c r="C30" s="41">
        <v>2.9578915947579998</v>
      </c>
      <c r="D30" s="41">
        <v>0.87888571845399999</v>
      </c>
      <c r="E30" s="41">
        <v>0.60719999999999996</v>
      </c>
      <c r="F30" s="41">
        <v>0.60014400000000001</v>
      </c>
      <c r="G30" s="41">
        <v>0.60007200000000005</v>
      </c>
      <c r="H30" s="41"/>
    </row>
    <row r="31" spans="2:16" x14ac:dyDescent="0.25">
      <c r="B31" s="41">
        <v>34.514266981787998</v>
      </c>
      <c r="C31" s="41">
        <v>5.7741582321560001</v>
      </c>
      <c r="D31" s="41">
        <v>0.73754487575700001</v>
      </c>
      <c r="E31" s="41">
        <v>0.60719999999999996</v>
      </c>
      <c r="F31" s="41">
        <v>0.60014400000000001</v>
      </c>
      <c r="G31" s="41">
        <v>0.60007200000000005</v>
      </c>
      <c r="H31" s="41"/>
    </row>
    <row r="32" spans="2:16" x14ac:dyDescent="0.25">
      <c r="B32" s="41">
        <v>24.558570805194002</v>
      </c>
      <c r="C32" s="41">
        <v>1.639644539217</v>
      </c>
      <c r="D32" s="41">
        <v>0.45564453921699999</v>
      </c>
      <c r="E32" s="41">
        <v>0.40479999999999999</v>
      </c>
      <c r="F32" s="41">
        <v>0.40009600000000001</v>
      </c>
      <c r="G32" s="41">
        <v>0.40004800000000001</v>
      </c>
      <c r="H32" s="41"/>
    </row>
    <row r="33" spans="2:8" x14ac:dyDescent="0.25">
      <c r="B33" s="41">
        <v>8.1876208208809995</v>
      </c>
      <c r="C33" s="41">
        <v>1.579955264404</v>
      </c>
      <c r="D33" s="41">
        <v>0.67879626633900003</v>
      </c>
      <c r="E33" s="41">
        <v>0.50600000000000001</v>
      </c>
      <c r="F33" s="41">
        <v>0.60014400000000001</v>
      </c>
      <c r="G33" s="41">
        <v>0.60007200000000005</v>
      </c>
      <c r="H33" s="41"/>
    </row>
    <row r="34" spans="2:8" x14ac:dyDescent="0.25">
      <c r="B34" s="41">
        <v>47.367941449657003</v>
      </c>
      <c r="C34" s="41">
        <v>11.117941449657</v>
      </c>
      <c r="D34" s="41">
        <v>0.69485856034299998</v>
      </c>
      <c r="E34" s="41">
        <v>0.60719999999999996</v>
      </c>
      <c r="F34" s="41">
        <v>0.60014400000000001</v>
      </c>
      <c r="G34" s="41">
        <v>0.60007200000000005</v>
      </c>
      <c r="H34" s="41"/>
    </row>
    <row r="35" spans="2:8" x14ac:dyDescent="0.25">
      <c r="B35" s="41">
        <v>12.659265088554999</v>
      </c>
      <c r="C35" s="41">
        <v>3.4359593298090001</v>
      </c>
      <c r="D35" s="41">
        <v>0.74435932980899999</v>
      </c>
      <c r="E35" s="41">
        <v>0.60719999999999996</v>
      </c>
      <c r="F35" s="41">
        <v>0.60014400000000001</v>
      </c>
      <c r="G35" s="41">
        <v>0.60007200000000005</v>
      </c>
      <c r="H35" s="41"/>
    </row>
    <row r="36" spans="2:8" x14ac:dyDescent="0.25">
      <c r="B36" s="41">
        <v>28.292480779127999</v>
      </c>
      <c r="C36" s="41">
        <v>7.1441510794500003</v>
      </c>
      <c r="D36" s="41">
        <v>0.76556207774600005</v>
      </c>
      <c r="E36" s="41">
        <v>0.40479999999999999</v>
      </c>
      <c r="F36" s="41">
        <v>0.40009600000000001</v>
      </c>
      <c r="G36" s="41">
        <v>0.40005778817600002</v>
      </c>
      <c r="H36" s="41"/>
    </row>
    <row r="37" spans="2:8" x14ac:dyDescent="0.25">
      <c r="B37" s="41">
        <v>32.765933350144998</v>
      </c>
      <c r="C37" s="41">
        <v>4.4793880164889996</v>
      </c>
      <c r="D37" s="41">
        <v>0.61390190623700003</v>
      </c>
      <c r="E37" s="41">
        <v>0.50600000000000001</v>
      </c>
      <c r="F37" s="41">
        <v>0.50012000000000001</v>
      </c>
      <c r="G37" s="41">
        <v>0.50005999999999995</v>
      </c>
      <c r="H37" s="41"/>
    </row>
    <row r="38" spans="2:8" x14ac:dyDescent="0.25">
      <c r="B38" s="41">
        <v>17.061890309332</v>
      </c>
      <c r="C38" s="41">
        <v>4.2655147568140004</v>
      </c>
      <c r="D38" s="41">
        <v>0.68831988769800001</v>
      </c>
      <c r="E38" s="41">
        <v>0.60719999999999996</v>
      </c>
      <c r="F38" s="41">
        <v>0.60014400000000001</v>
      </c>
      <c r="G38" s="41">
        <v>0.60007200000000005</v>
      </c>
      <c r="H38" s="41"/>
    </row>
    <row r="39" spans="2:8" x14ac:dyDescent="0.25">
      <c r="B39" s="41">
        <v>49.032914355610998</v>
      </c>
      <c r="C39" s="41">
        <v>2.3088576949080002</v>
      </c>
      <c r="D39" s="41">
        <v>0.56620330375000005</v>
      </c>
      <c r="E39" s="41">
        <v>0.50680000000000003</v>
      </c>
      <c r="F39" s="41">
        <v>0.50012000000000001</v>
      </c>
      <c r="G39" s="41">
        <v>0.50005999999999995</v>
      </c>
      <c r="H39" s="41"/>
    </row>
    <row r="40" spans="2:8" x14ac:dyDescent="0.25">
      <c r="B40" s="41">
        <v>15.641959800986999</v>
      </c>
      <c r="C40" s="41">
        <v>7.4117327131520003</v>
      </c>
      <c r="D40" s="41">
        <v>0.561243835159</v>
      </c>
      <c r="E40" s="41">
        <v>0.50600000000000001</v>
      </c>
      <c r="F40" s="41">
        <v>0.50012000000000001</v>
      </c>
      <c r="G40" s="41">
        <v>0.50005999999999995</v>
      </c>
      <c r="H40" s="41"/>
    </row>
    <row r="41" spans="2:8" x14ac:dyDescent="0.25">
      <c r="B41" s="41">
        <v>25.296369057947999</v>
      </c>
      <c r="C41" s="41">
        <v>7.1101115682909999</v>
      </c>
      <c r="D41" s="41">
        <v>0.58842081236499999</v>
      </c>
      <c r="E41" s="41">
        <v>0.60719999999999996</v>
      </c>
      <c r="F41" s="41">
        <v>0.60014400000000001</v>
      </c>
      <c r="G41" s="41">
        <v>0.60007200000000005</v>
      </c>
      <c r="H41" s="41"/>
    </row>
    <row r="42" spans="2:8" x14ac:dyDescent="0.25">
      <c r="B42" s="41">
        <v>38.998893840238999</v>
      </c>
      <c r="C42" s="41">
        <v>5.6364105914809999</v>
      </c>
      <c r="D42" s="41">
        <v>0.60076486040499999</v>
      </c>
      <c r="E42" s="41">
        <v>0.60830945133900005</v>
      </c>
      <c r="F42" s="41">
        <v>0.60014400000000001</v>
      </c>
      <c r="G42" s="41">
        <v>0.60007200000000005</v>
      </c>
      <c r="H42" s="41"/>
    </row>
    <row r="43" spans="2:8" x14ac:dyDescent="0.25">
      <c r="B43" s="41">
        <v>15.195651764929</v>
      </c>
      <c r="C43" s="41">
        <v>8.4783024369</v>
      </c>
      <c r="D43" s="41">
        <v>0.76459421987800003</v>
      </c>
      <c r="E43" s="41">
        <v>0.60719999999999996</v>
      </c>
      <c r="F43" s="41">
        <v>0.60014400000000001</v>
      </c>
      <c r="G43" s="41">
        <v>0.60007200000000005</v>
      </c>
      <c r="H43" s="41"/>
    </row>
    <row r="44" spans="2:8" x14ac:dyDescent="0.25">
      <c r="B44" s="41">
        <v>15.264440560163001</v>
      </c>
      <c r="C44" s="41">
        <v>8.5945576966190007</v>
      </c>
      <c r="D44" s="41">
        <v>0.57369058844900001</v>
      </c>
      <c r="E44" s="41">
        <v>0.60719999999999996</v>
      </c>
      <c r="F44" s="41">
        <v>0.70016800000000001</v>
      </c>
      <c r="G44" s="41">
        <v>0.70008400000000004</v>
      </c>
      <c r="H44" s="41"/>
    </row>
    <row r="45" spans="2:8" x14ac:dyDescent="0.25">
      <c r="B45" s="41">
        <v>66.395101492172003</v>
      </c>
      <c r="C45" s="41">
        <v>2.8933589691389998</v>
      </c>
      <c r="D45" s="41">
        <v>0.76977260519000001</v>
      </c>
      <c r="E45" s="41">
        <v>0.70840000000000003</v>
      </c>
      <c r="F45" s="41">
        <v>0.70016800000000001</v>
      </c>
      <c r="G45" s="41">
        <v>0.70008400000000004</v>
      </c>
      <c r="H45" s="41"/>
    </row>
    <row r="46" spans="2:8" x14ac:dyDescent="0.25">
      <c r="B46" s="41">
        <v>32.886403401506001</v>
      </c>
      <c r="C46" s="41">
        <v>1.200131698624</v>
      </c>
      <c r="D46" s="41">
        <v>0.74911043277599998</v>
      </c>
      <c r="E46" s="41">
        <v>0.60719999999999996</v>
      </c>
      <c r="F46" s="41">
        <v>0.60014400000000001</v>
      </c>
      <c r="G46" s="41">
        <v>0.60007200000000005</v>
      </c>
      <c r="H46" s="41"/>
    </row>
    <row r="47" spans="2:8" x14ac:dyDescent="0.25">
      <c r="B47" s="41">
        <v>11.785985164773001</v>
      </c>
      <c r="C47" s="41">
        <v>4.8512199198830004</v>
      </c>
      <c r="D47" s="41">
        <v>0.60315936725800001</v>
      </c>
      <c r="E47" s="41">
        <v>0.50600000000000001</v>
      </c>
      <c r="F47" s="41">
        <v>0.50012000000000001</v>
      </c>
      <c r="G47" s="41">
        <v>0.50005999999999995</v>
      </c>
      <c r="H47" s="41"/>
    </row>
    <row r="48" spans="2:8" x14ac:dyDescent="0.25">
      <c r="B48" s="41">
        <v>44.117830566597</v>
      </c>
      <c r="C48" s="41">
        <v>10.7892883786</v>
      </c>
      <c r="D48" s="41">
        <v>0.46437959367600001</v>
      </c>
      <c r="E48" s="41">
        <v>0.40479999999999999</v>
      </c>
      <c r="F48" s="41">
        <v>0.40009600000000001</v>
      </c>
      <c r="G48" s="41">
        <v>0.40004800000000001</v>
      </c>
      <c r="H48" s="41"/>
    </row>
    <row r="49" spans="2:8" x14ac:dyDescent="0.25">
      <c r="B49" s="41">
        <v>16.900300232980001</v>
      </c>
      <c r="C49" s="41">
        <v>6.2425710267200003</v>
      </c>
      <c r="D49" s="41">
        <v>0.33600000000000002</v>
      </c>
      <c r="E49" s="41">
        <v>0.60719999999999996</v>
      </c>
      <c r="F49" s="41">
        <v>0.60014400000000001</v>
      </c>
      <c r="G49" s="41">
        <v>0.60007200000000005</v>
      </c>
      <c r="H49" s="41"/>
    </row>
    <row r="50" spans="2:8" x14ac:dyDescent="0.25">
      <c r="B50" s="41">
        <v>12.205910820581</v>
      </c>
      <c r="C50" s="41">
        <v>1.397910820581</v>
      </c>
      <c r="D50" s="41">
        <v>0.77854571333</v>
      </c>
      <c r="E50" s="41">
        <v>0.60719999999999996</v>
      </c>
      <c r="F50" s="41">
        <v>0.60014400000000001</v>
      </c>
      <c r="G50" s="41">
        <v>0.60007200000000005</v>
      </c>
      <c r="H50" s="41"/>
    </row>
    <row r="51" spans="2:8" x14ac:dyDescent="0.25">
      <c r="B51" s="41">
        <v>13.198670240853</v>
      </c>
      <c r="C51" s="41">
        <v>5.9688311417279998</v>
      </c>
      <c r="D51" s="41">
        <v>0.63343959992700005</v>
      </c>
      <c r="E51" s="41">
        <v>0.40496886990600001</v>
      </c>
      <c r="F51" s="41">
        <v>0.60014400000000001</v>
      </c>
      <c r="G51" s="41">
        <v>0.60007200000000005</v>
      </c>
      <c r="H51" s="41"/>
    </row>
    <row r="52" spans="2:8" x14ac:dyDescent="0.25">
      <c r="B52" s="41">
        <v>67.155939228381001</v>
      </c>
      <c r="C52" s="41">
        <v>6.7736399584829998</v>
      </c>
      <c r="D52" s="41">
        <v>0.78400000000000003</v>
      </c>
      <c r="E52" s="41">
        <v>0.50600000000000001</v>
      </c>
      <c r="F52" s="41">
        <v>0.50012000000000001</v>
      </c>
      <c r="G52" s="41">
        <v>0.50005999999999995</v>
      </c>
      <c r="H52" s="41"/>
    </row>
    <row r="53" spans="2:8" x14ac:dyDescent="0.25">
      <c r="B53" s="41">
        <v>11.73385066078</v>
      </c>
      <c r="C53" s="41">
        <v>1.1000000000000001</v>
      </c>
      <c r="D53" s="41">
        <v>0.79810984687700004</v>
      </c>
      <c r="E53" s="41">
        <v>0.405892474389</v>
      </c>
      <c r="F53" s="41">
        <v>0.40009600000000001</v>
      </c>
      <c r="G53" s="41">
        <v>0.40004800000000001</v>
      </c>
      <c r="H53" s="41"/>
    </row>
    <row r="54" spans="2:8" x14ac:dyDescent="0.25">
      <c r="B54" s="41">
        <v>6.9986913761140004</v>
      </c>
      <c r="C54" s="41">
        <v>9.5528766737689992</v>
      </c>
      <c r="D54" s="41">
        <v>0.71777702640499996</v>
      </c>
      <c r="E54" s="41">
        <v>0.50680000000000003</v>
      </c>
      <c r="F54" s="41">
        <v>0.50012000000000001</v>
      </c>
      <c r="G54" s="41">
        <v>0.50005999999999995</v>
      </c>
      <c r="H54" s="41"/>
    </row>
    <row r="55" spans="2:8" x14ac:dyDescent="0.25">
      <c r="B55">
        <v>93.745763550738999</v>
      </c>
      <c r="C55">
        <v>11.023043868047999</v>
      </c>
      <c r="D55">
        <v>0.71263190220899997</v>
      </c>
      <c r="E55">
        <v>0.50600000000000001</v>
      </c>
      <c r="F55">
        <v>0.50012000000000001</v>
      </c>
      <c r="G55">
        <v>0.50005999999999995</v>
      </c>
    </row>
    <row r="56" spans="2:8" x14ac:dyDescent="0.25">
      <c r="B56">
        <v>6.5</v>
      </c>
      <c r="C56">
        <v>1.7877110168799999</v>
      </c>
      <c r="D56">
        <v>0.68059983588799999</v>
      </c>
      <c r="E56">
        <v>0.40479999999999999</v>
      </c>
      <c r="F56">
        <v>0.60014400000000001</v>
      </c>
      <c r="G56">
        <v>0.60007200000000005</v>
      </c>
    </row>
    <row r="57" spans="2:8" x14ac:dyDescent="0.25">
      <c r="B57">
        <v>14.448248695474</v>
      </c>
      <c r="C57">
        <v>4.1895809157189996</v>
      </c>
      <c r="D57">
        <v>0.57371387147099995</v>
      </c>
      <c r="E57">
        <v>0.60719999999999996</v>
      </c>
      <c r="F57">
        <v>0.60014400000000001</v>
      </c>
      <c r="G57">
        <v>0.60007200000000005</v>
      </c>
    </row>
    <row r="58" spans="2:8" x14ac:dyDescent="0.25">
      <c r="B58">
        <v>52.753628289745997</v>
      </c>
      <c r="C58">
        <v>10.162853839025001</v>
      </c>
      <c r="D58">
        <v>0.83885383902499999</v>
      </c>
      <c r="E58">
        <v>0.70929994568200005</v>
      </c>
      <c r="F58">
        <v>0.70016800000000001</v>
      </c>
      <c r="G58">
        <v>0.70008400000000004</v>
      </c>
    </row>
    <row r="59" spans="2:8" x14ac:dyDescent="0.25">
      <c r="B59">
        <v>51.662235170509</v>
      </c>
      <c r="C59">
        <v>9.1650560907990002</v>
      </c>
      <c r="D59">
        <v>0.56468070176399998</v>
      </c>
      <c r="E59">
        <v>0.50672378246000005</v>
      </c>
      <c r="F59">
        <v>0.60014400000000001</v>
      </c>
      <c r="G59">
        <v>0.60007200000000005</v>
      </c>
    </row>
    <row r="60" spans="2:8" x14ac:dyDescent="0.25">
      <c r="B60">
        <v>6.8460494031310004</v>
      </c>
      <c r="C60">
        <v>9.1111904898200002</v>
      </c>
      <c r="D60">
        <v>0.67913216214500005</v>
      </c>
      <c r="E60">
        <v>0.50693683033699999</v>
      </c>
      <c r="F60">
        <v>0.50012000000000001</v>
      </c>
      <c r="G60">
        <v>0.50005999999999995</v>
      </c>
    </row>
    <row r="61" spans="2:8" x14ac:dyDescent="0.25">
      <c r="B61">
        <v>19.693328284073999</v>
      </c>
      <c r="C61">
        <v>0.99041119105200004</v>
      </c>
      <c r="D61">
        <v>0.70521319435700003</v>
      </c>
      <c r="E61">
        <v>0.60719999999999996</v>
      </c>
      <c r="F61">
        <v>0.60014400000000001</v>
      </c>
      <c r="G61">
        <v>0.60007200000000005</v>
      </c>
    </row>
    <row r="62" spans="2:8" x14ac:dyDescent="0.25">
      <c r="B62">
        <v>9.9888242678810002</v>
      </c>
      <c r="C62">
        <v>5.1336902726530003</v>
      </c>
      <c r="D62">
        <v>0.69941334590699999</v>
      </c>
      <c r="E62">
        <v>0.607745496223</v>
      </c>
      <c r="F62">
        <v>0.60014400000000001</v>
      </c>
      <c r="G62">
        <v>0.60007200000000005</v>
      </c>
    </row>
    <row r="63" spans="2:8" x14ac:dyDescent="0.25">
      <c r="B63">
        <v>34.119968431173</v>
      </c>
      <c r="C63">
        <v>2.8144831376899999</v>
      </c>
      <c r="D63">
        <v>0.73807925402600005</v>
      </c>
      <c r="E63">
        <v>0.50600000000000001</v>
      </c>
      <c r="F63">
        <v>0.50012000000000001</v>
      </c>
      <c r="G63">
        <v>0.50005999999999995</v>
      </c>
    </row>
    <row r="64" spans="2:8" x14ac:dyDescent="0.25">
      <c r="B64">
        <v>15.087288875142001</v>
      </c>
      <c r="C64">
        <v>2.634937711973</v>
      </c>
      <c r="D64">
        <v>0.69958804109999995</v>
      </c>
      <c r="E64">
        <v>0.50677231600200001</v>
      </c>
      <c r="F64">
        <v>0.50012000000000001</v>
      </c>
      <c r="G64">
        <v>0.50005999999999995</v>
      </c>
    </row>
    <row r="65" spans="2:7" x14ac:dyDescent="0.25">
      <c r="B65">
        <v>69.646721503064995</v>
      </c>
      <c r="C65">
        <v>3.3453832731770001</v>
      </c>
      <c r="D65">
        <v>0.57357376836700003</v>
      </c>
      <c r="E65">
        <v>0.70916917956199998</v>
      </c>
      <c r="F65">
        <v>0.70016800000000001</v>
      </c>
      <c r="G65">
        <v>0.70008400000000004</v>
      </c>
    </row>
    <row r="66" spans="2:7" x14ac:dyDescent="0.25">
      <c r="B66">
        <v>12.157001641583999</v>
      </c>
      <c r="C66">
        <v>8.1413844646789997</v>
      </c>
      <c r="D66">
        <v>0.78822468684199998</v>
      </c>
      <c r="E66">
        <v>0.50600000000000001</v>
      </c>
      <c r="F66">
        <v>0.50012000000000001</v>
      </c>
      <c r="G66">
        <v>0.50005999999999995</v>
      </c>
    </row>
    <row r="67" spans="2:7" x14ac:dyDescent="0.25">
      <c r="B67">
        <v>16.755117109632</v>
      </c>
      <c r="C67">
        <v>0.90725220823499997</v>
      </c>
      <c r="D67">
        <v>0.56627019651300003</v>
      </c>
      <c r="E67">
        <v>0.50808543112600002</v>
      </c>
      <c r="F67">
        <v>0.50012000000000001</v>
      </c>
      <c r="G67">
        <v>0.50005999999999995</v>
      </c>
    </row>
    <row r="68" spans="2:7" x14ac:dyDescent="0.25">
      <c r="B68">
        <v>23.198142186813001</v>
      </c>
      <c r="C68">
        <v>3.3933475531449999</v>
      </c>
      <c r="D68">
        <v>0.71799590502099997</v>
      </c>
      <c r="E68">
        <v>0.60719999999999996</v>
      </c>
      <c r="F68">
        <v>0.60014400000000001</v>
      </c>
      <c r="G68">
        <v>0.60007200000000005</v>
      </c>
    </row>
    <row r="69" spans="2:7" x14ac:dyDescent="0.25">
      <c r="B69">
        <v>15.299503189837999</v>
      </c>
      <c r="C69">
        <v>4.1746958401240004</v>
      </c>
      <c r="D69">
        <v>0.67573715838299997</v>
      </c>
      <c r="E69">
        <v>0.60719999999999996</v>
      </c>
      <c r="F69">
        <v>0.60014400000000001</v>
      </c>
      <c r="G69">
        <v>0.60007200000000005</v>
      </c>
    </row>
    <row r="70" spans="2:7" x14ac:dyDescent="0.25">
      <c r="B70">
        <v>13.654355161018</v>
      </c>
      <c r="C70">
        <v>7.6777710914509996</v>
      </c>
      <c r="D70">
        <v>0.49428925676000002</v>
      </c>
      <c r="E70">
        <v>0.50600000000000001</v>
      </c>
      <c r="F70">
        <v>0.60014400000000001</v>
      </c>
      <c r="G70">
        <v>0.60007200000000005</v>
      </c>
    </row>
    <row r="71" spans="2:7" x14ac:dyDescent="0.25">
      <c r="B71">
        <v>54.724849746430003</v>
      </c>
      <c r="C71">
        <v>6.6641508582700002</v>
      </c>
      <c r="D71">
        <v>0.74726037756100006</v>
      </c>
      <c r="E71">
        <v>0.70840000000000003</v>
      </c>
      <c r="F71">
        <v>0.70016800000000001</v>
      </c>
      <c r="G71">
        <v>0.70008400000000004</v>
      </c>
    </row>
    <row r="72" spans="2:7" x14ac:dyDescent="0.25">
      <c r="B72">
        <v>26.671786745479</v>
      </c>
      <c r="C72">
        <v>5.7138487730360001</v>
      </c>
      <c r="D72">
        <v>0.60336014695100004</v>
      </c>
      <c r="E72">
        <v>0.50600000000000001</v>
      </c>
      <c r="F72">
        <v>0.50012000000000001</v>
      </c>
      <c r="G72">
        <v>0.50005999999999995</v>
      </c>
    </row>
    <row r="73" spans="2:7" x14ac:dyDescent="0.25">
      <c r="B73">
        <v>7.8733348696679997</v>
      </c>
      <c r="C73">
        <v>6.3054779058230004</v>
      </c>
      <c r="D73">
        <v>0.73731128397199996</v>
      </c>
      <c r="E73">
        <v>0.50600000000000001</v>
      </c>
      <c r="F73">
        <v>0.50012000000000001</v>
      </c>
      <c r="G73">
        <v>0.50005999999999995</v>
      </c>
    </row>
    <row r="74" spans="2:7" x14ac:dyDescent="0.25">
      <c r="B74">
        <v>20.199594407974999</v>
      </c>
      <c r="C74">
        <v>5.7660109449419998</v>
      </c>
      <c r="D74">
        <v>0.63296991139299996</v>
      </c>
      <c r="E74">
        <v>0.60750444530699999</v>
      </c>
      <c r="F74">
        <v>0.60014400000000001</v>
      </c>
      <c r="G74">
        <v>0.60007200000000005</v>
      </c>
    </row>
    <row r="75" spans="2:7" x14ac:dyDescent="0.25">
      <c r="B75">
        <v>32.164935418860999</v>
      </c>
      <c r="C75">
        <v>4.2895817327480001</v>
      </c>
      <c r="D75">
        <v>0.57146382805200002</v>
      </c>
      <c r="E75">
        <v>0.60719999999999996</v>
      </c>
      <c r="F75">
        <v>0.60014400000000001</v>
      </c>
      <c r="G75">
        <v>0.60007200000000005</v>
      </c>
    </row>
    <row r="76" spans="2:7" x14ac:dyDescent="0.25">
      <c r="B76">
        <v>8.7338663453150005</v>
      </c>
      <c r="C76">
        <v>2.7842076204890001</v>
      </c>
      <c r="D76">
        <v>0.33600000000000002</v>
      </c>
      <c r="E76">
        <v>0.40479999999999999</v>
      </c>
      <c r="F76">
        <v>0.50012000000000001</v>
      </c>
      <c r="G76">
        <v>0.50005999999999995</v>
      </c>
    </row>
    <row r="77" spans="2:7" x14ac:dyDescent="0.25">
      <c r="B77">
        <v>12.564122804328999</v>
      </c>
      <c r="C77">
        <v>4.4733794720000004</v>
      </c>
      <c r="D77">
        <v>0.65540295519900005</v>
      </c>
      <c r="E77">
        <v>0.40479999999999999</v>
      </c>
      <c r="F77">
        <v>0.40009600000000001</v>
      </c>
      <c r="G77">
        <v>0.40004800000000001</v>
      </c>
    </row>
    <row r="78" spans="2:7" x14ac:dyDescent="0.25">
      <c r="B78">
        <v>11.639788967748</v>
      </c>
      <c r="C78">
        <v>8.1132821587570003</v>
      </c>
      <c r="D78">
        <v>0.81724948361000005</v>
      </c>
      <c r="E78">
        <v>0.50600000000000001</v>
      </c>
      <c r="F78">
        <v>0.50012000000000001</v>
      </c>
      <c r="G78">
        <v>0.50005999999999995</v>
      </c>
    </row>
    <row r="79" spans="2:7" x14ac:dyDescent="0.25">
      <c r="B79">
        <v>55.168802639069</v>
      </c>
      <c r="C79">
        <v>8.8377134052659994</v>
      </c>
      <c r="D79">
        <v>0.85527934359000002</v>
      </c>
      <c r="E79">
        <v>0.70840000000000003</v>
      </c>
      <c r="F79">
        <v>0.70016800000000001</v>
      </c>
      <c r="G79">
        <v>0.70008400000000004</v>
      </c>
    </row>
    <row r="80" spans="2:7" x14ac:dyDescent="0.25">
      <c r="B80">
        <v>29.487393356919998</v>
      </c>
      <c r="C80">
        <v>4.6837707371270003</v>
      </c>
      <c r="D80">
        <v>0.748280161951</v>
      </c>
      <c r="E80">
        <v>0.60719999999999996</v>
      </c>
      <c r="F80">
        <v>0.60014400000000001</v>
      </c>
      <c r="G80">
        <v>0.60007200000000005</v>
      </c>
    </row>
    <row r="81" spans="2:7" x14ac:dyDescent="0.25">
      <c r="B81">
        <v>21.196479163244</v>
      </c>
      <c r="C81">
        <v>13.076928790183</v>
      </c>
      <c r="D81">
        <v>0.57836220563499996</v>
      </c>
      <c r="E81">
        <v>0.60719999999999996</v>
      </c>
      <c r="F81">
        <v>0.50012000000000001</v>
      </c>
      <c r="G81">
        <v>0.50005999999999995</v>
      </c>
    </row>
    <row r="82" spans="2:7" x14ac:dyDescent="0.25">
      <c r="B82">
        <v>9.7438110029459999</v>
      </c>
      <c r="C82">
        <v>15.787589054368</v>
      </c>
      <c r="D82">
        <v>0.56907295630300003</v>
      </c>
      <c r="E82">
        <v>0.50600000000000001</v>
      </c>
      <c r="F82">
        <v>0.50012000000000001</v>
      </c>
      <c r="G82">
        <v>0.50005999999999995</v>
      </c>
    </row>
    <row r="83" spans="2:7" x14ac:dyDescent="0.25">
      <c r="B83">
        <v>14.537765004867</v>
      </c>
      <c r="C83">
        <v>8.9211423295830006</v>
      </c>
      <c r="D83">
        <v>0.57932758018899999</v>
      </c>
      <c r="E83">
        <v>0.60719999999999996</v>
      </c>
      <c r="F83">
        <v>0.60014400000000001</v>
      </c>
      <c r="G83">
        <v>0.60007200000000005</v>
      </c>
    </row>
    <row r="84" spans="2:7" x14ac:dyDescent="0.25">
      <c r="B84">
        <v>28.284825854026</v>
      </c>
      <c r="C84">
        <v>9.9985588720440006</v>
      </c>
      <c r="D84">
        <v>0.63303650051399996</v>
      </c>
      <c r="E84">
        <v>0.50680000000000003</v>
      </c>
      <c r="F84">
        <v>0.50012000000000001</v>
      </c>
      <c r="G84">
        <v>0.50005999999999995</v>
      </c>
    </row>
    <row r="85" spans="2:7" x14ac:dyDescent="0.25">
      <c r="B85">
        <v>42.694270531954999</v>
      </c>
      <c r="C85">
        <v>4.0400219787009997</v>
      </c>
      <c r="D85">
        <v>0.919366966442</v>
      </c>
      <c r="E85">
        <v>0.60811623674899995</v>
      </c>
      <c r="F85">
        <v>0.70016800000000001</v>
      </c>
      <c r="G85">
        <v>0.70008400000000004</v>
      </c>
    </row>
    <row r="86" spans="2:7" x14ac:dyDescent="0.25">
      <c r="B86">
        <v>8.1521032826699997</v>
      </c>
      <c r="C86">
        <v>10.686430161828</v>
      </c>
      <c r="D86">
        <v>0.59034434059100005</v>
      </c>
      <c r="E86">
        <v>0.50600000000000001</v>
      </c>
      <c r="F86">
        <v>0.50012000000000001</v>
      </c>
      <c r="G86">
        <v>0.50005999999999995</v>
      </c>
    </row>
    <row r="87" spans="2:7" x14ac:dyDescent="0.25">
      <c r="B87">
        <v>51.539708514712999</v>
      </c>
      <c r="C87">
        <v>5.2021051239669998</v>
      </c>
      <c r="D87">
        <v>0.73079782298600005</v>
      </c>
      <c r="E87">
        <v>0.60719999999999996</v>
      </c>
      <c r="F87">
        <v>0.50012000000000001</v>
      </c>
      <c r="G87">
        <v>0.50005999999999995</v>
      </c>
    </row>
    <row r="88" spans="2:7" x14ac:dyDescent="0.25">
      <c r="B88">
        <v>34.857162545594001</v>
      </c>
      <c r="C88">
        <v>12.551135910843</v>
      </c>
      <c r="D88">
        <v>0.69614147310700003</v>
      </c>
      <c r="E88">
        <v>0.60719999999999996</v>
      </c>
      <c r="F88">
        <v>0.60014400000000001</v>
      </c>
      <c r="G88">
        <v>0.60007200000000005</v>
      </c>
    </row>
    <row r="89" spans="2:7" x14ac:dyDescent="0.25">
      <c r="B89">
        <v>19.941569088948999</v>
      </c>
      <c r="C89">
        <v>15.354681257558999</v>
      </c>
      <c r="D89">
        <v>0.44800000000000001</v>
      </c>
      <c r="E89">
        <v>0.50669863204099996</v>
      </c>
      <c r="F89">
        <v>0.50012000000000001</v>
      </c>
      <c r="G89">
        <v>0.50005999999999995</v>
      </c>
    </row>
    <row r="90" spans="2:7" x14ac:dyDescent="0.25">
      <c r="B90">
        <v>8.070737328541</v>
      </c>
      <c r="C90">
        <v>7.3150966976680003</v>
      </c>
      <c r="D90">
        <v>0.63953573952099996</v>
      </c>
      <c r="E90">
        <v>0.60719999999999996</v>
      </c>
      <c r="F90">
        <v>0.60014400000000001</v>
      </c>
      <c r="G90">
        <v>0.60007200000000005</v>
      </c>
    </row>
    <row r="91" spans="2:7" x14ac:dyDescent="0.25">
      <c r="B91">
        <v>9.0387869397730007</v>
      </c>
      <c r="C91">
        <v>4.0159039748180003</v>
      </c>
      <c r="D91">
        <v>0.76016505205200002</v>
      </c>
      <c r="E91">
        <v>0.506375967491</v>
      </c>
      <c r="F91">
        <v>0.50012000000000001</v>
      </c>
      <c r="G91">
        <v>0.50005999999999995</v>
      </c>
    </row>
    <row r="92" spans="2:7" x14ac:dyDescent="0.25">
      <c r="B92">
        <v>16.227579451573</v>
      </c>
      <c r="C92">
        <v>11.148644935654</v>
      </c>
      <c r="D92">
        <v>0.60786557922600004</v>
      </c>
      <c r="E92">
        <v>0.60719999999999996</v>
      </c>
      <c r="F92">
        <v>0.30007200000000001</v>
      </c>
      <c r="G92">
        <v>0.30003600000000002</v>
      </c>
    </row>
    <row r="93" spans="2:7" x14ac:dyDescent="0.25">
      <c r="B93">
        <v>17.272601486109998</v>
      </c>
      <c r="C93">
        <v>11.332985173333</v>
      </c>
      <c r="D93">
        <v>0.647227822811</v>
      </c>
      <c r="E93">
        <v>0.60764074827699999</v>
      </c>
      <c r="F93">
        <v>0.60014400000000001</v>
      </c>
      <c r="G93">
        <v>0.60007200000000005</v>
      </c>
    </row>
    <row r="94" spans="2:7" x14ac:dyDescent="0.25">
      <c r="B94">
        <v>32.25157866955</v>
      </c>
      <c r="C94">
        <v>7.0767190626350001</v>
      </c>
      <c r="D94">
        <v>0.59857321062799995</v>
      </c>
      <c r="E94">
        <v>0.60719999999999996</v>
      </c>
      <c r="F94">
        <v>0.60014400000000001</v>
      </c>
      <c r="G94">
        <v>0.60007200000000005</v>
      </c>
    </row>
    <row r="95" spans="2:7" x14ac:dyDescent="0.25">
      <c r="B95">
        <v>8.4166892159359996</v>
      </c>
      <c r="C95">
        <v>7.2699117296100004</v>
      </c>
      <c r="D95">
        <v>0.82282627352500004</v>
      </c>
      <c r="E95">
        <v>0.60719999999999996</v>
      </c>
      <c r="F95">
        <v>0.60014400000000001</v>
      </c>
      <c r="G95">
        <v>0.60007200000000005</v>
      </c>
    </row>
    <row r="96" spans="2:7" x14ac:dyDescent="0.25">
      <c r="B96">
        <v>24.706390149733</v>
      </c>
      <c r="C96">
        <v>1.9169616111000001</v>
      </c>
      <c r="D96">
        <v>0.68495192024700002</v>
      </c>
      <c r="E96">
        <v>0.60719999999999996</v>
      </c>
      <c r="F96">
        <v>0.60014400000000001</v>
      </c>
      <c r="G96">
        <v>0.60007200000000005</v>
      </c>
    </row>
    <row r="97" spans="2:7" x14ac:dyDescent="0.25">
      <c r="B97">
        <v>30.441926569924</v>
      </c>
      <c r="C97">
        <v>3.293314136807</v>
      </c>
      <c r="D97">
        <v>0.448803483728</v>
      </c>
      <c r="E97">
        <v>0.60719999999999996</v>
      </c>
      <c r="F97">
        <v>0.60014400000000001</v>
      </c>
      <c r="G97">
        <v>0.60007200000000005</v>
      </c>
    </row>
    <row r="98" spans="2:7" x14ac:dyDescent="0.25">
      <c r="B98">
        <v>19.665049880304998</v>
      </c>
      <c r="C98">
        <v>9.3992853098359994</v>
      </c>
      <c r="D98">
        <v>0.80149567130699995</v>
      </c>
      <c r="E98">
        <v>0.70840000000000003</v>
      </c>
      <c r="F98">
        <v>0.60014400000000001</v>
      </c>
      <c r="G98">
        <v>0.60007200000000005</v>
      </c>
    </row>
    <row r="99" spans="2:7" x14ac:dyDescent="0.25">
      <c r="B99">
        <v>12.342340981627</v>
      </c>
      <c r="C99">
        <v>5.6337563565190001</v>
      </c>
      <c r="D99">
        <v>0.57398438664499996</v>
      </c>
      <c r="E99">
        <v>0.60719999999999996</v>
      </c>
      <c r="F99">
        <v>0.60014400000000001</v>
      </c>
      <c r="G99">
        <v>0.60007200000000005</v>
      </c>
    </row>
    <row r="100" spans="2:7" x14ac:dyDescent="0.25">
      <c r="B100">
        <v>14.590157178039</v>
      </c>
      <c r="C100">
        <v>6.8180033036419996</v>
      </c>
      <c r="D100">
        <v>0.63141392714400002</v>
      </c>
      <c r="E100">
        <v>0.60808732910899999</v>
      </c>
      <c r="F100">
        <v>0.60014400000000001</v>
      </c>
      <c r="G100">
        <v>0.60007200000000005</v>
      </c>
    </row>
    <row r="101" spans="2:7" x14ac:dyDescent="0.25">
      <c r="B101">
        <v>11.933831478863</v>
      </c>
      <c r="C101">
        <v>2.084936732594</v>
      </c>
      <c r="D101">
        <v>0.69032298356699995</v>
      </c>
      <c r="E101">
        <v>0.60719999999999996</v>
      </c>
      <c r="F101">
        <v>0.60014400000000001</v>
      </c>
      <c r="G101">
        <v>0.60007200000000005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D3A6-0B67-444E-AD81-36D910E53853}">
  <dimension ref="A1:AW269"/>
  <sheetViews>
    <sheetView topLeftCell="A148" zoomScaleNormal="100" workbookViewId="0">
      <selection activeCell="E169" sqref="E169"/>
    </sheetView>
  </sheetViews>
  <sheetFormatPr defaultRowHeight="15" x14ac:dyDescent="0.25"/>
  <cols>
    <col min="1" max="1" width="27.5703125" bestFit="1" customWidth="1"/>
    <col min="3" max="3" width="18.140625" bestFit="1" customWidth="1"/>
    <col min="4" max="4" width="12" bestFit="1" customWidth="1"/>
    <col min="5" max="5" width="13.140625" bestFit="1" customWidth="1"/>
    <col min="15" max="15" width="18.140625" bestFit="1" customWidth="1"/>
    <col min="16" max="16" width="12.7109375" bestFit="1" customWidth="1"/>
    <col min="17" max="17" width="15.42578125" bestFit="1" customWidth="1"/>
    <col min="18" max="18" width="12.7109375" bestFit="1" customWidth="1"/>
    <col min="19" max="19" width="14.28515625" bestFit="1" customWidth="1"/>
    <col min="29" max="29" width="12" bestFit="1" customWidth="1"/>
    <col min="30" max="30" width="13.140625" bestFit="1" customWidth="1"/>
    <col min="31" max="31" width="11.140625" bestFit="1" customWidth="1"/>
    <col min="33" max="33" width="10.42578125" bestFit="1" customWidth="1"/>
    <col min="34" max="34" width="12.140625" bestFit="1" customWidth="1"/>
    <col min="35" max="35" width="6.5703125" bestFit="1" customWidth="1"/>
    <col min="36" max="36" width="10.42578125" bestFit="1" customWidth="1"/>
    <col min="41" max="42" width="13.140625" bestFit="1" customWidth="1"/>
    <col min="43" max="43" width="15.42578125" bestFit="1" customWidth="1"/>
  </cols>
  <sheetData>
    <row r="1" spans="1:49" ht="18.75" x14ac:dyDescent="0.3">
      <c r="A1" s="2" t="s">
        <v>28</v>
      </c>
      <c r="B1" s="9" t="s">
        <v>34</v>
      </c>
    </row>
    <row r="2" spans="1:49" x14ac:dyDescent="0.25">
      <c r="B2" s="9" t="s">
        <v>35</v>
      </c>
      <c r="O2" t="s">
        <v>42</v>
      </c>
    </row>
    <row r="3" spans="1:49" x14ac:dyDescent="0.25">
      <c r="A3" t="s">
        <v>43</v>
      </c>
      <c r="AC3" t="s">
        <v>78</v>
      </c>
    </row>
    <row r="4" spans="1:49" x14ac:dyDescent="0.25">
      <c r="B4" t="s">
        <v>29</v>
      </c>
      <c r="C4" t="s">
        <v>30</v>
      </c>
      <c r="D4" t="s">
        <v>31</v>
      </c>
      <c r="E4" t="s">
        <v>32</v>
      </c>
      <c r="O4" t="s">
        <v>36</v>
      </c>
      <c r="P4" t="s">
        <v>40</v>
      </c>
      <c r="Q4" t="s">
        <v>37</v>
      </c>
      <c r="R4" t="s">
        <v>38</v>
      </c>
      <c r="S4" t="s">
        <v>39</v>
      </c>
      <c r="AC4" t="s">
        <v>31</v>
      </c>
      <c r="AD4" t="s">
        <v>70</v>
      </c>
      <c r="AE4" t="s">
        <v>71</v>
      </c>
      <c r="AF4" t="s">
        <v>81</v>
      </c>
      <c r="AG4" t="s">
        <v>73</v>
      </c>
      <c r="AH4" t="s">
        <v>74</v>
      </c>
      <c r="AI4" t="s">
        <v>75</v>
      </c>
      <c r="AJ4" t="s">
        <v>76</v>
      </c>
      <c r="AO4" t="s">
        <v>70</v>
      </c>
      <c r="AP4" t="s">
        <v>71</v>
      </c>
      <c r="AQ4" t="s">
        <v>81</v>
      </c>
      <c r="AR4" t="s">
        <v>82</v>
      </c>
      <c r="AS4" t="s">
        <v>83</v>
      </c>
      <c r="AT4" t="s">
        <v>84</v>
      </c>
    </row>
    <row r="5" spans="1:49" ht="15.75" x14ac:dyDescent="0.25">
      <c r="B5" s="7">
        <f>D55</f>
        <v>0.91610186017854023</v>
      </c>
      <c r="C5">
        <f>D56</f>
        <v>0.26282524238527133</v>
      </c>
      <c r="D5">
        <v>0.91530000000300005</v>
      </c>
      <c r="E5">
        <f>STANDARDIZE(D5,B5,C5)</f>
        <v>-3.050925277431104E-3</v>
      </c>
      <c r="O5">
        <v>1</v>
      </c>
      <c r="P5">
        <v>0.30510000000100002</v>
      </c>
      <c r="Q5">
        <f>(O5-0.5)/50</f>
        <v>0.01</v>
      </c>
      <c r="R5">
        <f>_xlfn.NORM.S.INV(Q5)</f>
        <v>-2.3263478740408408</v>
      </c>
      <c r="S5">
        <f>(P5-$P$55)/$P$56</f>
        <v>-2.3247457307844104</v>
      </c>
      <c r="AC5">
        <v>0.91530000000300005</v>
      </c>
      <c r="AD5">
        <v>0.30510000000100002</v>
      </c>
      <c r="AE5">
        <v>1</v>
      </c>
      <c r="AF5">
        <f>AE5/$AM$5</f>
        <v>0.02</v>
      </c>
      <c r="AG5">
        <f>(AE5-1)/$AM$5</f>
        <v>0</v>
      </c>
      <c r="AH5">
        <f>IF(AF5&lt;1,_xlfn.NORM.S.INV(AF5),"")</f>
        <v>-2.0537489106318225</v>
      </c>
      <c r="AI5">
        <f>_xlfn.NORM.DIST(AD5,$AM$6,$AM$7,TRUE)</f>
        <v>1.0042780206055512E-2</v>
      </c>
      <c r="AJ5">
        <f>ABS(AI5-AG5)</f>
        <v>1.0042780206055512E-2</v>
      </c>
      <c r="AL5" t="s">
        <v>65</v>
      </c>
      <c r="AM5">
        <f>COUNT(AD5:AD54)</f>
        <v>50</v>
      </c>
      <c r="AO5">
        <v>0.30510000000100002</v>
      </c>
      <c r="AP5">
        <v>1</v>
      </c>
      <c r="AQ5">
        <f>AP5/$AM$5</f>
        <v>0.02</v>
      </c>
      <c r="AR5">
        <f>STANDARDIZE(AO5,$AM$6,$AM$7)</f>
        <v>-2.3247457307844104</v>
      </c>
      <c r="AS5" s="18">
        <f>NORMSDIST(AR5)</f>
        <v>1.0042780206055512E-2</v>
      </c>
      <c r="AT5">
        <f>ABS(AS5-AQ5)</f>
        <v>9.9572197939444881E-3</v>
      </c>
    </row>
    <row r="6" spans="1:49" ht="15.75" x14ac:dyDescent="0.25">
      <c r="B6" s="7">
        <f>B5</f>
        <v>0.91610186017854023</v>
      </c>
      <c r="C6">
        <f>C5</f>
        <v>0.26282524238527133</v>
      </c>
      <c r="D6">
        <v>0.91530000000300005</v>
      </c>
      <c r="E6">
        <f>STANDARDIZE(D6,B6,C6)</f>
        <v>-3.050925277431104E-3</v>
      </c>
      <c r="O6">
        <v>2</v>
      </c>
      <c r="P6">
        <v>0.30510000000100002</v>
      </c>
      <c r="Q6">
        <f>(O6-0.5)/50</f>
        <v>0.03</v>
      </c>
      <c r="R6">
        <f t="shared" ref="R6:R54" si="0">_xlfn.NORM.S.INV(Q6)</f>
        <v>-1.8807936081512509</v>
      </c>
      <c r="S6">
        <f>(P6-$P$55)/$P$56</f>
        <v>-2.3247457307844104</v>
      </c>
      <c r="AC6">
        <v>0.91530000000300005</v>
      </c>
      <c r="AD6">
        <v>0.30510000000100002</v>
      </c>
      <c r="AE6">
        <v>2</v>
      </c>
      <c r="AF6">
        <f t="shared" ref="AF6:AF54" si="1">AE6/$AM$5</f>
        <v>0.04</v>
      </c>
      <c r="AG6">
        <f t="shared" ref="AG6:AG11" si="2">(AE6-1)/$AM$5</f>
        <v>0.02</v>
      </c>
      <c r="AH6">
        <f t="shared" ref="AH6:AH54" si="3">IF(AF6&lt;1,_xlfn.NORM.S.INV(AF6),"")</f>
        <v>-1.7506860712521695</v>
      </c>
      <c r="AI6">
        <f t="shared" ref="AI6:AI54" si="4">_xlfn.NORM.DIST(AD6,$AM$6,$AM$7,TRUE)</f>
        <v>1.0042780206055512E-2</v>
      </c>
      <c r="AJ6">
        <f t="shared" ref="AJ6:AJ54" si="5">ABS(AI6-AG6)</f>
        <v>9.9572197939444881E-3</v>
      </c>
      <c r="AL6" t="s">
        <v>63</v>
      </c>
      <c r="AM6">
        <f>AVERAGE(AD5:AD54)</f>
        <v>0.91610186017854001</v>
      </c>
      <c r="AO6">
        <v>0.30510000000100002</v>
      </c>
      <c r="AP6">
        <v>2</v>
      </c>
      <c r="AQ6">
        <f t="shared" ref="AQ6:AQ54" si="6">AP6/$AM$5</f>
        <v>0.04</v>
      </c>
      <c r="AR6">
        <f t="shared" ref="AR6:AR54" si="7">STANDARDIZE(AO6,$AM$6,$AM$7)</f>
        <v>-2.3247457307844104</v>
      </c>
      <c r="AS6" s="18">
        <f t="shared" ref="AS6:AS54" si="8">NORMSDIST(AR6)</f>
        <v>1.0042780206055512E-2</v>
      </c>
      <c r="AT6">
        <f t="shared" ref="AT6:AT54" si="9">ABS(AS6-AQ6)</f>
        <v>2.9957219793944487E-2</v>
      </c>
    </row>
    <row r="7" spans="1:49" ht="15.75" x14ac:dyDescent="0.25">
      <c r="B7" s="7">
        <f>B6</f>
        <v>0.91610186017854023</v>
      </c>
      <c r="C7">
        <f t="shared" ref="C7:C54" si="10">C6</f>
        <v>0.26282524238527133</v>
      </c>
      <c r="D7">
        <v>1.2204000000040001</v>
      </c>
      <c r="E7">
        <f t="shared" ref="E7:E54" si="11">STANDARDIZE(D7,B7,C7)</f>
        <v>1.1577964774760638</v>
      </c>
      <c r="O7">
        <v>3</v>
      </c>
      <c r="P7">
        <v>0.30510000000100002</v>
      </c>
      <c r="Q7">
        <f t="shared" ref="Q7:Q54" si="12">(O7-0.5)/50</f>
        <v>0.05</v>
      </c>
      <c r="R7">
        <f t="shared" si="0"/>
        <v>-1.6448536269514726</v>
      </c>
      <c r="S7">
        <f t="shared" ref="S7:S53" si="13">(P7-$P$55)/$P$56</f>
        <v>-2.3247457307844104</v>
      </c>
      <c r="AC7">
        <v>1.2204000000040001</v>
      </c>
      <c r="AD7">
        <v>0.30510000000100002</v>
      </c>
      <c r="AE7">
        <v>3</v>
      </c>
      <c r="AF7">
        <f t="shared" si="1"/>
        <v>0.06</v>
      </c>
      <c r="AG7">
        <f t="shared" si="2"/>
        <v>0.04</v>
      </c>
      <c r="AH7">
        <f t="shared" si="3"/>
        <v>-1.554773594596853</v>
      </c>
      <c r="AI7">
        <f t="shared" si="4"/>
        <v>1.0042780206055512E-2</v>
      </c>
      <c r="AJ7">
        <f t="shared" si="5"/>
        <v>2.9957219793944487E-2</v>
      </c>
      <c r="AL7" t="s">
        <v>77</v>
      </c>
      <c r="AM7">
        <f>_xlfn.STDEV.S(AD5:AD54)</f>
        <v>0.26282524238527244</v>
      </c>
      <c r="AO7">
        <v>0.30510000000100002</v>
      </c>
      <c r="AP7">
        <v>3</v>
      </c>
      <c r="AQ7">
        <f>AP7/$AM$5</f>
        <v>0.06</v>
      </c>
      <c r="AR7">
        <f t="shared" si="7"/>
        <v>-2.3247457307844104</v>
      </c>
      <c r="AS7" s="18">
        <f t="shared" si="8"/>
        <v>1.0042780206055512E-2</v>
      </c>
      <c r="AT7">
        <f t="shared" si="9"/>
        <v>4.9957219793944484E-2</v>
      </c>
      <c r="AV7" t="s">
        <v>85</v>
      </c>
      <c r="AW7">
        <f>MAX(AT5:AT54)</f>
        <v>0.27878285880070908</v>
      </c>
    </row>
    <row r="8" spans="1:49" ht="15.75" x14ac:dyDescent="0.25">
      <c r="B8" s="7">
        <f>B7</f>
        <v>0.91610186017854023</v>
      </c>
      <c r="C8">
        <f t="shared" si="10"/>
        <v>0.26282524238527133</v>
      </c>
      <c r="D8">
        <v>0.61020000000200003</v>
      </c>
      <c r="E8">
        <f t="shared" si="11"/>
        <v>-1.1638983280309261</v>
      </c>
      <c r="O8">
        <v>4</v>
      </c>
      <c r="P8">
        <v>0.61020000000200003</v>
      </c>
      <c r="Q8">
        <f t="shared" si="12"/>
        <v>7.0000000000000007E-2</v>
      </c>
      <c r="R8">
        <f t="shared" si="0"/>
        <v>-1.4757910281791702</v>
      </c>
      <c r="S8">
        <f t="shared" si="13"/>
        <v>-1.1638983280309203</v>
      </c>
      <c r="AC8">
        <v>0.61020000000200003</v>
      </c>
      <c r="AD8">
        <v>0.61020000000200003</v>
      </c>
      <c r="AE8">
        <v>4</v>
      </c>
      <c r="AF8">
        <f t="shared" si="1"/>
        <v>0.08</v>
      </c>
      <c r="AG8">
        <f t="shared" si="2"/>
        <v>0.06</v>
      </c>
      <c r="AH8">
        <f t="shared" si="3"/>
        <v>-1.4050715603096353</v>
      </c>
      <c r="AI8">
        <f t="shared" si="4"/>
        <v>0.12223260863025018</v>
      </c>
      <c r="AJ8">
        <f t="shared" si="5"/>
        <v>6.223260863025018E-2</v>
      </c>
      <c r="AL8" t="s">
        <v>64</v>
      </c>
      <c r="AM8">
        <f>MAX(AJ5:AJ54)</f>
        <v>0.29878285880070904</v>
      </c>
      <c r="AO8">
        <v>0.61020000000200003</v>
      </c>
      <c r="AP8">
        <v>4</v>
      </c>
      <c r="AQ8">
        <f t="shared" si="6"/>
        <v>0.08</v>
      </c>
      <c r="AR8">
        <f t="shared" si="7"/>
        <v>-1.1638983280309203</v>
      </c>
      <c r="AS8" s="18">
        <f t="shared" si="8"/>
        <v>0.12223260863025018</v>
      </c>
      <c r="AT8">
        <f t="shared" si="9"/>
        <v>4.2232608630250176E-2</v>
      </c>
      <c r="AV8" t="s">
        <v>80</v>
      </c>
      <c r="AW8">
        <f>0.18845</f>
        <v>0.18845000000000001</v>
      </c>
    </row>
    <row r="9" spans="1:49" ht="15.75" x14ac:dyDescent="0.25">
      <c r="B9" s="7">
        <f t="shared" ref="B9:B54" si="14">B8</f>
        <v>0.91610186017854023</v>
      </c>
      <c r="C9">
        <f t="shared" si="10"/>
        <v>0.26282524238527133</v>
      </c>
      <c r="D9">
        <v>0.91530000000300005</v>
      </c>
      <c r="E9">
        <f t="shared" si="11"/>
        <v>-3.050925277431104E-3</v>
      </c>
      <c r="O9">
        <v>5</v>
      </c>
      <c r="P9">
        <v>0.61020000000200003</v>
      </c>
      <c r="Q9">
        <f t="shared" si="12"/>
        <v>0.09</v>
      </c>
      <c r="R9">
        <f t="shared" si="0"/>
        <v>-1.3407550336902161</v>
      </c>
      <c r="S9">
        <f t="shared" si="13"/>
        <v>-1.1638983280309203</v>
      </c>
      <c r="AC9">
        <v>0.91530000000300005</v>
      </c>
      <c r="AD9">
        <v>0.61020000000200003</v>
      </c>
      <c r="AE9">
        <v>5</v>
      </c>
      <c r="AF9">
        <f t="shared" si="1"/>
        <v>0.1</v>
      </c>
      <c r="AG9">
        <f t="shared" si="2"/>
        <v>0.08</v>
      </c>
      <c r="AH9">
        <f t="shared" si="3"/>
        <v>-1.2815515655446006</v>
      </c>
      <c r="AI9">
        <f t="shared" si="4"/>
        <v>0.12223260863025018</v>
      </c>
      <c r="AJ9">
        <f t="shared" si="5"/>
        <v>4.2232608630250176E-2</v>
      </c>
      <c r="AO9">
        <v>0.61020000000200003</v>
      </c>
      <c r="AP9">
        <v>5</v>
      </c>
      <c r="AQ9">
        <f t="shared" si="6"/>
        <v>0.1</v>
      </c>
      <c r="AR9">
        <f t="shared" si="7"/>
        <v>-1.1638983280309203</v>
      </c>
      <c r="AS9" s="18">
        <f t="shared" si="8"/>
        <v>0.12223260863025018</v>
      </c>
      <c r="AT9">
        <f t="shared" si="9"/>
        <v>2.2232608630250172E-2</v>
      </c>
    </row>
    <row r="10" spans="1:49" ht="15.75" x14ac:dyDescent="0.25">
      <c r="B10" s="7">
        <f t="shared" si="14"/>
        <v>0.91610186017854023</v>
      </c>
      <c r="C10">
        <f t="shared" si="10"/>
        <v>0.26282524238527133</v>
      </c>
      <c r="D10">
        <v>0.30510000000100002</v>
      </c>
      <c r="E10">
        <f t="shared" si="11"/>
        <v>-2.324745730784421</v>
      </c>
      <c r="O10">
        <v>6</v>
      </c>
      <c r="P10">
        <v>0.61020000000200003</v>
      </c>
      <c r="Q10">
        <f t="shared" si="12"/>
        <v>0.11</v>
      </c>
      <c r="R10">
        <f t="shared" si="0"/>
        <v>-1.2265281200366105</v>
      </c>
      <c r="S10">
        <f t="shared" si="13"/>
        <v>-1.1638983280309203</v>
      </c>
      <c r="AC10">
        <v>0.30510000000100002</v>
      </c>
      <c r="AD10">
        <v>0.61020000000200003</v>
      </c>
      <c r="AE10">
        <v>6</v>
      </c>
      <c r="AF10">
        <f t="shared" si="1"/>
        <v>0.12</v>
      </c>
      <c r="AG10">
        <f t="shared" si="2"/>
        <v>0.1</v>
      </c>
      <c r="AH10">
        <f t="shared" si="3"/>
        <v>-1.1749867920660904</v>
      </c>
      <c r="AI10">
        <f t="shared" si="4"/>
        <v>0.12223260863025018</v>
      </c>
      <c r="AJ10">
        <f t="shared" si="5"/>
        <v>2.2232608630250172E-2</v>
      </c>
      <c r="AL10" t="s">
        <v>80</v>
      </c>
      <c r="AM10">
        <f>0.18845</f>
        <v>0.18845000000000001</v>
      </c>
      <c r="AO10">
        <v>0.61020000000200003</v>
      </c>
      <c r="AP10">
        <v>6</v>
      </c>
      <c r="AQ10">
        <f t="shared" si="6"/>
        <v>0.12</v>
      </c>
      <c r="AR10">
        <f t="shared" si="7"/>
        <v>-1.1638983280309203</v>
      </c>
      <c r="AS10" s="18">
        <f t="shared" si="8"/>
        <v>0.12223260863025018</v>
      </c>
      <c r="AT10">
        <f t="shared" si="9"/>
        <v>2.2326086302501824E-3</v>
      </c>
    </row>
    <row r="11" spans="1:49" ht="15.75" x14ac:dyDescent="0.25">
      <c r="B11" s="7">
        <f t="shared" si="14"/>
        <v>0.91610186017854023</v>
      </c>
      <c r="C11">
        <f t="shared" si="10"/>
        <v>0.26282524238527133</v>
      </c>
      <c r="D11">
        <v>1.5506994742060001</v>
      </c>
      <c r="E11">
        <f t="shared" si="11"/>
        <v>2.414523081071541</v>
      </c>
      <c r="O11">
        <v>7</v>
      </c>
      <c r="P11">
        <v>0.61020000000200003</v>
      </c>
      <c r="Q11">
        <f t="shared" si="12"/>
        <v>0.13</v>
      </c>
      <c r="R11">
        <f t="shared" si="0"/>
        <v>-1.1263911290388013</v>
      </c>
      <c r="S11">
        <f t="shared" si="13"/>
        <v>-1.1638983280309203</v>
      </c>
      <c r="AC11">
        <v>1.5506994742060001</v>
      </c>
      <c r="AD11">
        <v>0.61020000000200003</v>
      </c>
      <c r="AE11">
        <v>7</v>
      </c>
      <c r="AF11">
        <f t="shared" si="1"/>
        <v>0.14000000000000001</v>
      </c>
      <c r="AG11">
        <f t="shared" si="2"/>
        <v>0.12</v>
      </c>
      <c r="AH11">
        <f t="shared" si="3"/>
        <v>-1.0803193408149565</v>
      </c>
      <c r="AI11">
        <f t="shared" si="4"/>
        <v>0.12223260863025018</v>
      </c>
      <c r="AJ11">
        <f t="shared" si="5"/>
        <v>2.2326086302501824E-3</v>
      </c>
      <c r="AO11">
        <v>0.61020000000200003</v>
      </c>
      <c r="AP11">
        <v>7</v>
      </c>
      <c r="AQ11">
        <f t="shared" si="6"/>
        <v>0.14000000000000001</v>
      </c>
      <c r="AR11">
        <f t="shared" si="7"/>
        <v>-1.1638983280309203</v>
      </c>
      <c r="AS11" s="18">
        <f t="shared" si="8"/>
        <v>0.12223260863025018</v>
      </c>
      <c r="AT11">
        <f t="shared" si="9"/>
        <v>1.7767391369749835E-2</v>
      </c>
    </row>
    <row r="12" spans="1:49" ht="15.75" x14ac:dyDescent="0.25">
      <c r="B12" s="7">
        <f t="shared" si="14"/>
        <v>0.91610186017854023</v>
      </c>
      <c r="C12">
        <f t="shared" si="10"/>
        <v>0.26282524238527133</v>
      </c>
      <c r="D12">
        <v>0.91530000000300005</v>
      </c>
      <c r="E12">
        <f t="shared" si="11"/>
        <v>-3.050925277431104E-3</v>
      </c>
      <c r="O12">
        <v>8</v>
      </c>
      <c r="P12">
        <v>0.61020000000200003</v>
      </c>
      <c r="Q12">
        <f t="shared" si="12"/>
        <v>0.15</v>
      </c>
      <c r="R12">
        <f t="shared" si="0"/>
        <v>-1.0364333894937898</v>
      </c>
      <c r="S12">
        <f t="shared" si="13"/>
        <v>-1.1638983280309203</v>
      </c>
      <c r="AC12">
        <v>0.91530000000300005</v>
      </c>
      <c r="AD12">
        <v>0.61020000000200003</v>
      </c>
      <c r="AE12">
        <v>8</v>
      </c>
      <c r="AF12">
        <f t="shared" si="1"/>
        <v>0.16</v>
      </c>
      <c r="AG12">
        <f>(AE12-1)/$AM$5</f>
        <v>0.14000000000000001</v>
      </c>
      <c r="AH12">
        <f t="shared" si="3"/>
        <v>-0.9944578832097497</v>
      </c>
      <c r="AI12">
        <f t="shared" si="4"/>
        <v>0.12223260863025018</v>
      </c>
      <c r="AJ12">
        <f t="shared" si="5"/>
        <v>1.7767391369749835E-2</v>
      </c>
      <c r="AO12">
        <v>0.61020000000200003</v>
      </c>
      <c r="AP12">
        <v>8</v>
      </c>
      <c r="AQ12">
        <f t="shared" si="6"/>
        <v>0.16</v>
      </c>
      <c r="AR12">
        <f t="shared" si="7"/>
        <v>-1.1638983280309203</v>
      </c>
      <c r="AS12" s="18">
        <f t="shared" si="8"/>
        <v>0.12223260863025018</v>
      </c>
      <c r="AT12">
        <f t="shared" si="9"/>
        <v>3.7767391369749825E-2</v>
      </c>
    </row>
    <row r="13" spans="1:49" ht="15.75" x14ac:dyDescent="0.25">
      <c r="B13" s="7">
        <f t="shared" si="14"/>
        <v>0.91610186017854023</v>
      </c>
      <c r="C13">
        <f t="shared" si="10"/>
        <v>0.26282524238527133</v>
      </c>
      <c r="D13">
        <v>0.61020000000200003</v>
      </c>
      <c r="E13">
        <f t="shared" si="11"/>
        <v>-1.1638983280309261</v>
      </c>
      <c r="O13">
        <v>9</v>
      </c>
      <c r="P13">
        <v>0.61020000000200003</v>
      </c>
      <c r="Q13">
        <f t="shared" si="12"/>
        <v>0.17</v>
      </c>
      <c r="R13">
        <f t="shared" si="0"/>
        <v>-0.95416525314619549</v>
      </c>
      <c r="S13">
        <f t="shared" si="13"/>
        <v>-1.1638983280309203</v>
      </c>
      <c r="AC13">
        <v>0.61020000000200003</v>
      </c>
      <c r="AD13">
        <v>0.61020000000200003</v>
      </c>
      <c r="AE13">
        <v>9</v>
      </c>
      <c r="AF13">
        <f t="shared" si="1"/>
        <v>0.18</v>
      </c>
      <c r="AG13">
        <f t="shared" ref="AG13:AG54" si="15">(AE13-1)/$AM$5</f>
        <v>0.16</v>
      </c>
      <c r="AH13">
        <f t="shared" si="3"/>
        <v>-0.91536508784281501</v>
      </c>
      <c r="AI13">
        <f t="shared" si="4"/>
        <v>0.12223260863025018</v>
      </c>
      <c r="AJ13">
        <f t="shared" si="5"/>
        <v>3.7767391369749825E-2</v>
      </c>
      <c r="AO13">
        <v>0.61020000000200003</v>
      </c>
      <c r="AP13">
        <v>9</v>
      </c>
      <c r="AQ13">
        <f t="shared" si="6"/>
        <v>0.18</v>
      </c>
      <c r="AR13">
        <f t="shared" si="7"/>
        <v>-1.1638983280309203</v>
      </c>
      <c r="AS13" s="18">
        <f t="shared" si="8"/>
        <v>0.12223260863025018</v>
      </c>
      <c r="AT13">
        <f t="shared" si="9"/>
        <v>5.7767391369749815E-2</v>
      </c>
    </row>
    <row r="14" spans="1:49" ht="15.75" x14ac:dyDescent="0.25">
      <c r="B14" s="7">
        <f t="shared" si="14"/>
        <v>0.91610186017854023</v>
      </c>
      <c r="C14">
        <f t="shared" si="10"/>
        <v>0.26282524238527133</v>
      </c>
      <c r="D14">
        <v>0.91610358299899997</v>
      </c>
      <c r="E14">
        <f>STANDARDIZE(D14,B14,C14)</f>
        <v>6.5550037892175858E-6</v>
      </c>
      <c r="O14">
        <v>10</v>
      </c>
      <c r="P14">
        <v>0.61020000000200003</v>
      </c>
      <c r="Q14">
        <f t="shared" si="12"/>
        <v>0.19</v>
      </c>
      <c r="R14">
        <f t="shared" si="0"/>
        <v>-0.87789629505122846</v>
      </c>
      <c r="S14">
        <f t="shared" si="13"/>
        <v>-1.1638983280309203</v>
      </c>
      <c r="AC14">
        <v>0.91610358299899997</v>
      </c>
      <c r="AD14">
        <v>0.61020000000200003</v>
      </c>
      <c r="AE14">
        <v>10</v>
      </c>
      <c r="AF14">
        <f t="shared" si="1"/>
        <v>0.2</v>
      </c>
      <c r="AG14">
        <f t="shared" si="15"/>
        <v>0.18</v>
      </c>
      <c r="AH14">
        <f t="shared" si="3"/>
        <v>-0.84162123357291452</v>
      </c>
      <c r="AI14">
        <f t="shared" si="4"/>
        <v>0.12223260863025018</v>
      </c>
      <c r="AJ14">
        <f t="shared" si="5"/>
        <v>5.7767391369749815E-2</v>
      </c>
      <c r="AO14">
        <v>0.61020000000200003</v>
      </c>
      <c r="AP14">
        <v>10</v>
      </c>
      <c r="AQ14">
        <f t="shared" si="6"/>
        <v>0.2</v>
      </c>
      <c r="AR14">
        <f t="shared" si="7"/>
        <v>-1.1638983280309203</v>
      </c>
      <c r="AS14" s="18">
        <f t="shared" si="8"/>
        <v>0.12223260863025018</v>
      </c>
      <c r="AT14">
        <f t="shared" si="9"/>
        <v>7.7767391369749833E-2</v>
      </c>
    </row>
    <row r="15" spans="1:49" ht="15.75" x14ac:dyDescent="0.25">
      <c r="B15" s="7">
        <f t="shared" si="14"/>
        <v>0.91610186017854023</v>
      </c>
      <c r="C15">
        <f t="shared" si="10"/>
        <v>0.26282524238527133</v>
      </c>
      <c r="D15">
        <v>1.221610090177</v>
      </c>
      <c r="E15">
        <f t="shared" si="11"/>
        <v>1.1624006401585281</v>
      </c>
      <c r="O15">
        <v>11</v>
      </c>
      <c r="P15">
        <v>0.91530000000300005</v>
      </c>
      <c r="Q15">
        <f t="shared" si="12"/>
        <v>0.21</v>
      </c>
      <c r="R15">
        <f t="shared" si="0"/>
        <v>-0.80642124701824058</v>
      </c>
      <c r="S15">
        <f t="shared" si="13"/>
        <v>-3.0509252774302462E-3</v>
      </c>
      <c r="AC15">
        <v>1.221610090177</v>
      </c>
      <c r="AD15">
        <v>0.91530000000300005</v>
      </c>
      <c r="AE15">
        <v>11</v>
      </c>
      <c r="AF15">
        <f t="shared" si="1"/>
        <v>0.22</v>
      </c>
      <c r="AG15">
        <f t="shared" si="15"/>
        <v>0.2</v>
      </c>
      <c r="AH15">
        <f t="shared" si="3"/>
        <v>-0.77219321418868503</v>
      </c>
      <c r="AI15">
        <f t="shared" si="4"/>
        <v>0.49878285880070905</v>
      </c>
      <c r="AJ15">
        <f t="shared" si="5"/>
        <v>0.29878285880070904</v>
      </c>
      <c r="AO15">
        <v>0.91530000000300005</v>
      </c>
      <c r="AP15">
        <v>11</v>
      </c>
      <c r="AQ15">
        <f t="shared" si="6"/>
        <v>0.22</v>
      </c>
      <c r="AR15">
        <f t="shared" si="7"/>
        <v>-3.0509252774302462E-3</v>
      </c>
      <c r="AS15" s="18">
        <f t="shared" si="8"/>
        <v>0.49878285880070905</v>
      </c>
      <c r="AT15">
        <f t="shared" si="9"/>
        <v>0.27878285880070908</v>
      </c>
    </row>
    <row r="16" spans="1:49" ht="15.75" x14ac:dyDescent="0.25">
      <c r="B16" s="7">
        <f t="shared" si="14"/>
        <v>0.91610186017854023</v>
      </c>
      <c r="C16">
        <f t="shared" si="10"/>
        <v>0.26282524238527133</v>
      </c>
      <c r="D16">
        <v>0.91530000000300005</v>
      </c>
      <c r="E16">
        <f t="shared" si="11"/>
        <v>-3.050925277431104E-3</v>
      </c>
      <c r="O16">
        <v>12</v>
      </c>
      <c r="P16">
        <v>0.91530000000300005</v>
      </c>
      <c r="Q16">
        <f t="shared" si="12"/>
        <v>0.23</v>
      </c>
      <c r="R16">
        <f t="shared" si="0"/>
        <v>-0.73884684918521393</v>
      </c>
      <c r="S16">
        <f t="shared" si="13"/>
        <v>-3.0509252774302462E-3</v>
      </c>
      <c r="AC16">
        <v>0.91530000000300005</v>
      </c>
      <c r="AD16">
        <v>0.91530000000300005</v>
      </c>
      <c r="AE16">
        <v>12</v>
      </c>
      <c r="AF16">
        <f t="shared" si="1"/>
        <v>0.24</v>
      </c>
      <c r="AG16">
        <f t="shared" si="15"/>
        <v>0.22</v>
      </c>
      <c r="AH16">
        <f t="shared" si="3"/>
        <v>-0.7063025628400873</v>
      </c>
      <c r="AI16">
        <f t="shared" si="4"/>
        <v>0.49878285880070905</v>
      </c>
      <c r="AJ16">
        <f t="shared" si="5"/>
        <v>0.27878285880070908</v>
      </c>
      <c r="AO16">
        <v>0.91530000000300005</v>
      </c>
      <c r="AP16">
        <v>12</v>
      </c>
      <c r="AQ16">
        <f t="shared" si="6"/>
        <v>0.24</v>
      </c>
      <c r="AR16">
        <f t="shared" si="7"/>
        <v>-3.0509252774302462E-3</v>
      </c>
      <c r="AS16" s="18">
        <f t="shared" si="8"/>
        <v>0.49878285880070905</v>
      </c>
      <c r="AT16">
        <f t="shared" si="9"/>
        <v>0.25878285880070906</v>
      </c>
    </row>
    <row r="17" spans="2:46" ht="15.75" x14ac:dyDescent="0.25">
      <c r="B17" s="7">
        <f t="shared" si="14"/>
        <v>0.91610186017854023</v>
      </c>
      <c r="C17">
        <f t="shared" si="10"/>
        <v>0.26282524238527133</v>
      </c>
      <c r="D17">
        <v>0.91621382376299998</v>
      </c>
      <c r="E17">
        <f t="shared" si="11"/>
        <v>4.2600011872385318E-4</v>
      </c>
      <c r="O17">
        <v>13</v>
      </c>
      <c r="P17">
        <v>0.91530000000300005</v>
      </c>
      <c r="Q17">
        <f t="shared" si="12"/>
        <v>0.25</v>
      </c>
      <c r="R17">
        <f t="shared" si="0"/>
        <v>-0.67448975019608193</v>
      </c>
      <c r="S17">
        <f t="shared" si="13"/>
        <v>-3.0509252774302462E-3</v>
      </c>
      <c r="AC17">
        <v>0.91621382376299998</v>
      </c>
      <c r="AD17">
        <v>0.91530000000300005</v>
      </c>
      <c r="AE17">
        <v>13</v>
      </c>
      <c r="AF17">
        <f t="shared" si="1"/>
        <v>0.26</v>
      </c>
      <c r="AG17">
        <f t="shared" si="15"/>
        <v>0.24</v>
      </c>
      <c r="AH17">
        <f t="shared" si="3"/>
        <v>-0.64334540539291696</v>
      </c>
      <c r="AI17">
        <f t="shared" si="4"/>
        <v>0.49878285880070905</v>
      </c>
      <c r="AJ17">
        <f t="shared" si="5"/>
        <v>0.25878285880070906</v>
      </c>
      <c r="AO17">
        <v>0.91530000000300005</v>
      </c>
      <c r="AP17">
        <v>13</v>
      </c>
      <c r="AQ17">
        <f t="shared" si="6"/>
        <v>0.26</v>
      </c>
      <c r="AR17">
        <f t="shared" si="7"/>
        <v>-3.0509252774302462E-3</v>
      </c>
      <c r="AS17" s="18">
        <f t="shared" si="8"/>
        <v>0.49878285880070905</v>
      </c>
      <c r="AT17">
        <f t="shared" si="9"/>
        <v>0.23878285880070904</v>
      </c>
    </row>
    <row r="18" spans="2:46" ht="15.75" x14ac:dyDescent="0.25">
      <c r="B18" s="7">
        <f t="shared" si="14"/>
        <v>0.91610186017854023</v>
      </c>
      <c r="C18">
        <f t="shared" si="10"/>
        <v>0.26282524238527133</v>
      </c>
      <c r="D18">
        <v>0.92268943506099999</v>
      </c>
      <c r="E18">
        <f t="shared" si="11"/>
        <v>2.506446801941168E-2</v>
      </c>
      <c r="O18">
        <v>14</v>
      </c>
      <c r="P18">
        <v>0.91530000000300005</v>
      </c>
      <c r="Q18">
        <f t="shared" si="12"/>
        <v>0.27</v>
      </c>
      <c r="R18">
        <f t="shared" si="0"/>
        <v>-0.61281299101662734</v>
      </c>
      <c r="S18">
        <f t="shared" si="13"/>
        <v>-3.0509252774302462E-3</v>
      </c>
      <c r="AC18">
        <v>0.92268943506099999</v>
      </c>
      <c r="AD18">
        <v>0.91530000000300005</v>
      </c>
      <c r="AE18">
        <v>14</v>
      </c>
      <c r="AF18">
        <f t="shared" si="1"/>
        <v>0.28000000000000003</v>
      </c>
      <c r="AG18">
        <f t="shared" si="15"/>
        <v>0.26</v>
      </c>
      <c r="AH18">
        <f t="shared" si="3"/>
        <v>-0.58284150727121631</v>
      </c>
      <c r="AI18">
        <f t="shared" si="4"/>
        <v>0.49878285880070905</v>
      </c>
      <c r="AJ18">
        <f t="shared" si="5"/>
        <v>0.23878285880070904</v>
      </c>
      <c r="AO18">
        <v>0.91530000000300005</v>
      </c>
      <c r="AP18">
        <v>14</v>
      </c>
      <c r="AQ18">
        <f t="shared" si="6"/>
        <v>0.28000000000000003</v>
      </c>
      <c r="AR18">
        <f t="shared" si="7"/>
        <v>-3.0509252774302462E-3</v>
      </c>
      <c r="AS18" s="18">
        <f t="shared" si="8"/>
        <v>0.49878285880070905</v>
      </c>
      <c r="AT18">
        <f t="shared" si="9"/>
        <v>0.21878285880070902</v>
      </c>
    </row>
    <row r="19" spans="2:46" ht="15.75" x14ac:dyDescent="0.25">
      <c r="B19" s="7">
        <f t="shared" si="14"/>
        <v>0.91610186017854023</v>
      </c>
      <c r="C19">
        <f t="shared" si="10"/>
        <v>0.26282524238527133</v>
      </c>
      <c r="D19">
        <v>0.61020000000200003</v>
      </c>
      <c r="E19">
        <f t="shared" si="11"/>
        <v>-1.1638983280309261</v>
      </c>
      <c r="O19">
        <v>15</v>
      </c>
      <c r="P19">
        <v>0.91530000000300005</v>
      </c>
      <c r="Q19">
        <f t="shared" si="12"/>
        <v>0.28999999999999998</v>
      </c>
      <c r="R19">
        <f t="shared" si="0"/>
        <v>-0.55338471955567303</v>
      </c>
      <c r="S19">
        <f t="shared" si="13"/>
        <v>-3.0509252774302462E-3</v>
      </c>
      <c r="AC19">
        <v>0.61020000000200003</v>
      </c>
      <c r="AD19">
        <v>0.91530000000300005</v>
      </c>
      <c r="AE19">
        <v>15</v>
      </c>
      <c r="AF19">
        <f t="shared" si="1"/>
        <v>0.3</v>
      </c>
      <c r="AG19">
        <f t="shared" si="15"/>
        <v>0.28000000000000003</v>
      </c>
      <c r="AH19">
        <f t="shared" si="3"/>
        <v>-0.52440051270804089</v>
      </c>
      <c r="AI19">
        <f t="shared" si="4"/>
        <v>0.49878285880070905</v>
      </c>
      <c r="AJ19">
        <f t="shared" si="5"/>
        <v>0.21878285880070902</v>
      </c>
      <c r="AO19">
        <v>0.91530000000300005</v>
      </c>
      <c r="AP19">
        <v>15</v>
      </c>
      <c r="AQ19">
        <f t="shared" si="6"/>
        <v>0.3</v>
      </c>
      <c r="AR19">
        <f t="shared" si="7"/>
        <v>-3.0509252774302462E-3</v>
      </c>
      <c r="AS19" s="18">
        <f t="shared" si="8"/>
        <v>0.49878285880070905</v>
      </c>
      <c r="AT19">
        <f t="shared" si="9"/>
        <v>0.19878285880070906</v>
      </c>
    </row>
    <row r="20" spans="2:46" ht="15.75" x14ac:dyDescent="0.25">
      <c r="B20" s="7">
        <f t="shared" si="14"/>
        <v>0.91610186017854023</v>
      </c>
      <c r="C20">
        <f t="shared" si="10"/>
        <v>0.26282524238527133</v>
      </c>
      <c r="D20">
        <v>0.91530000000300005</v>
      </c>
      <c r="E20">
        <f t="shared" si="11"/>
        <v>-3.050925277431104E-3</v>
      </c>
      <c r="O20">
        <v>16</v>
      </c>
      <c r="P20">
        <v>0.91530000000300005</v>
      </c>
      <c r="Q20">
        <f t="shared" si="12"/>
        <v>0.31</v>
      </c>
      <c r="R20">
        <f t="shared" si="0"/>
        <v>-0.49585034734745354</v>
      </c>
      <c r="S20">
        <f t="shared" si="13"/>
        <v>-3.0509252774302462E-3</v>
      </c>
      <c r="AC20">
        <v>0.91530000000300005</v>
      </c>
      <c r="AD20">
        <v>0.91530000000300005</v>
      </c>
      <c r="AE20">
        <v>16</v>
      </c>
      <c r="AF20">
        <f t="shared" si="1"/>
        <v>0.32</v>
      </c>
      <c r="AG20">
        <f t="shared" si="15"/>
        <v>0.3</v>
      </c>
      <c r="AH20">
        <f t="shared" si="3"/>
        <v>-0.46769879911450829</v>
      </c>
      <c r="AI20">
        <f t="shared" si="4"/>
        <v>0.49878285880070905</v>
      </c>
      <c r="AJ20">
        <f t="shared" si="5"/>
        <v>0.19878285880070906</v>
      </c>
      <c r="AO20">
        <v>0.91530000000300005</v>
      </c>
      <c r="AP20">
        <v>16</v>
      </c>
      <c r="AQ20">
        <f t="shared" si="6"/>
        <v>0.32</v>
      </c>
      <c r="AR20">
        <f t="shared" si="7"/>
        <v>-3.0509252774302462E-3</v>
      </c>
      <c r="AS20" s="18">
        <f t="shared" si="8"/>
        <v>0.49878285880070905</v>
      </c>
      <c r="AT20">
        <f t="shared" si="9"/>
        <v>0.17878285880070904</v>
      </c>
    </row>
    <row r="21" spans="2:46" ht="15.75" x14ac:dyDescent="0.25">
      <c r="B21" s="7">
        <f t="shared" si="14"/>
        <v>0.91610186017854023</v>
      </c>
      <c r="C21">
        <f t="shared" si="10"/>
        <v>0.26282524238527133</v>
      </c>
      <c r="D21">
        <v>0.91530000000300005</v>
      </c>
      <c r="E21">
        <f t="shared" si="11"/>
        <v>-3.050925277431104E-3</v>
      </c>
      <c r="O21">
        <v>17</v>
      </c>
      <c r="P21">
        <v>0.91530000000300005</v>
      </c>
      <c r="Q21">
        <f t="shared" si="12"/>
        <v>0.33</v>
      </c>
      <c r="R21">
        <f t="shared" si="0"/>
        <v>-0.43991316567323374</v>
      </c>
      <c r="S21">
        <f t="shared" si="13"/>
        <v>-3.0509252774302462E-3</v>
      </c>
      <c r="AC21">
        <v>0.91530000000300005</v>
      </c>
      <c r="AD21">
        <v>0.91530000000300005</v>
      </c>
      <c r="AE21">
        <v>17</v>
      </c>
      <c r="AF21">
        <f t="shared" si="1"/>
        <v>0.34</v>
      </c>
      <c r="AG21">
        <f t="shared" si="15"/>
        <v>0.32</v>
      </c>
      <c r="AH21">
        <f t="shared" si="3"/>
        <v>-0.41246312944140484</v>
      </c>
      <c r="AI21">
        <f t="shared" si="4"/>
        <v>0.49878285880070905</v>
      </c>
      <c r="AJ21">
        <f t="shared" si="5"/>
        <v>0.17878285880070904</v>
      </c>
      <c r="AO21">
        <v>0.91530000000300005</v>
      </c>
      <c r="AP21">
        <v>17</v>
      </c>
      <c r="AQ21">
        <f t="shared" si="6"/>
        <v>0.34</v>
      </c>
      <c r="AR21">
        <f t="shared" si="7"/>
        <v>-3.0509252774302462E-3</v>
      </c>
      <c r="AS21" s="18">
        <f t="shared" si="8"/>
        <v>0.49878285880070905</v>
      </c>
      <c r="AT21">
        <f t="shared" si="9"/>
        <v>0.15878285880070903</v>
      </c>
    </row>
    <row r="22" spans="2:46" ht="15.75" x14ac:dyDescent="0.25">
      <c r="B22" s="7">
        <f t="shared" si="14"/>
        <v>0.91610186017854023</v>
      </c>
      <c r="C22">
        <f t="shared" si="10"/>
        <v>0.26282524238527133</v>
      </c>
      <c r="D22">
        <v>0.91530000000300005</v>
      </c>
      <c r="E22">
        <f t="shared" si="11"/>
        <v>-3.050925277431104E-3</v>
      </c>
      <c r="O22">
        <v>18</v>
      </c>
      <c r="P22">
        <v>0.91530000000300005</v>
      </c>
      <c r="Q22">
        <f t="shared" si="12"/>
        <v>0.35</v>
      </c>
      <c r="R22">
        <f t="shared" si="0"/>
        <v>-0.38532046640756784</v>
      </c>
      <c r="S22">
        <f t="shared" si="13"/>
        <v>-3.0509252774302462E-3</v>
      </c>
      <c r="AC22">
        <v>0.91530000000300005</v>
      </c>
      <c r="AD22">
        <v>0.91530000000300005</v>
      </c>
      <c r="AE22">
        <v>18</v>
      </c>
      <c r="AF22">
        <f t="shared" si="1"/>
        <v>0.36</v>
      </c>
      <c r="AG22">
        <f t="shared" si="15"/>
        <v>0.34</v>
      </c>
      <c r="AH22">
        <f t="shared" si="3"/>
        <v>-0.35845879325119384</v>
      </c>
      <c r="AI22">
        <f t="shared" si="4"/>
        <v>0.49878285880070905</v>
      </c>
      <c r="AJ22">
        <f t="shared" si="5"/>
        <v>0.15878285880070903</v>
      </c>
      <c r="AO22">
        <v>0.91530000000300005</v>
      </c>
      <c r="AP22">
        <v>18</v>
      </c>
      <c r="AQ22">
        <f t="shared" si="6"/>
        <v>0.36</v>
      </c>
      <c r="AR22">
        <f t="shared" si="7"/>
        <v>-3.0509252774302462E-3</v>
      </c>
      <c r="AS22" s="18">
        <f t="shared" si="8"/>
        <v>0.49878285880070905</v>
      </c>
      <c r="AT22">
        <f t="shared" si="9"/>
        <v>0.13878285880070906</v>
      </c>
    </row>
    <row r="23" spans="2:46" ht="15.75" x14ac:dyDescent="0.25">
      <c r="B23" s="7">
        <f t="shared" si="14"/>
        <v>0.91610186017854023</v>
      </c>
      <c r="C23">
        <f t="shared" si="10"/>
        <v>0.26282524238527133</v>
      </c>
      <c r="D23">
        <v>1.2204000000040001</v>
      </c>
      <c r="E23">
        <f t="shared" si="11"/>
        <v>1.1577964774760638</v>
      </c>
      <c r="O23">
        <v>19</v>
      </c>
      <c r="P23">
        <v>0.91530000000300005</v>
      </c>
      <c r="Q23">
        <f t="shared" si="12"/>
        <v>0.37</v>
      </c>
      <c r="R23">
        <f t="shared" si="0"/>
        <v>-0.33185334643681658</v>
      </c>
      <c r="S23">
        <f t="shared" si="13"/>
        <v>-3.0509252774302462E-3</v>
      </c>
      <c r="AC23">
        <v>1.2204000000040001</v>
      </c>
      <c r="AD23">
        <v>0.91530000000300005</v>
      </c>
      <c r="AE23">
        <v>19</v>
      </c>
      <c r="AF23">
        <f t="shared" si="1"/>
        <v>0.38</v>
      </c>
      <c r="AG23">
        <f t="shared" si="15"/>
        <v>0.36</v>
      </c>
      <c r="AH23">
        <f t="shared" si="3"/>
        <v>-0.30548078809939727</v>
      </c>
      <c r="AI23">
        <f t="shared" si="4"/>
        <v>0.49878285880070905</v>
      </c>
      <c r="AJ23">
        <f t="shared" si="5"/>
        <v>0.13878285880070906</v>
      </c>
      <c r="AO23">
        <v>0.91530000000300005</v>
      </c>
      <c r="AP23">
        <v>19</v>
      </c>
      <c r="AQ23">
        <f t="shared" si="6"/>
        <v>0.38</v>
      </c>
      <c r="AR23">
        <f t="shared" si="7"/>
        <v>-3.0509252774302462E-3</v>
      </c>
      <c r="AS23" s="18">
        <f t="shared" si="8"/>
        <v>0.49878285880070905</v>
      </c>
      <c r="AT23">
        <f t="shared" si="9"/>
        <v>0.11878285880070905</v>
      </c>
    </row>
    <row r="24" spans="2:46" ht="15.75" x14ac:dyDescent="0.25">
      <c r="B24" s="7">
        <f t="shared" si="14"/>
        <v>0.91610186017854023</v>
      </c>
      <c r="C24">
        <f t="shared" si="10"/>
        <v>0.26282524238527133</v>
      </c>
      <c r="D24">
        <v>0.91530000000300005</v>
      </c>
      <c r="E24">
        <f t="shared" si="11"/>
        <v>-3.050925277431104E-3</v>
      </c>
      <c r="O24">
        <v>20</v>
      </c>
      <c r="P24">
        <v>0.91530000000300005</v>
      </c>
      <c r="Q24">
        <f t="shared" si="12"/>
        <v>0.39</v>
      </c>
      <c r="R24">
        <f t="shared" si="0"/>
        <v>-0.27931903444745415</v>
      </c>
      <c r="S24">
        <f t="shared" si="13"/>
        <v>-3.0509252774302462E-3</v>
      </c>
      <c r="AC24">
        <v>0.91530000000300005</v>
      </c>
      <c r="AD24">
        <v>0.91530000000300005</v>
      </c>
      <c r="AE24">
        <v>20</v>
      </c>
      <c r="AF24">
        <f t="shared" si="1"/>
        <v>0.4</v>
      </c>
      <c r="AG24">
        <f t="shared" si="15"/>
        <v>0.38</v>
      </c>
      <c r="AH24">
        <f t="shared" si="3"/>
        <v>-0.25334710313579978</v>
      </c>
      <c r="AI24">
        <f t="shared" si="4"/>
        <v>0.49878285880070905</v>
      </c>
      <c r="AJ24">
        <f t="shared" si="5"/>
        <v>0.11878285880070905</v>
      </c>
      <c r="AO24">
        <v>0.91530000000300005</v>
      </c>
      <c r="AP24">
        <v>20</v>
      </c>
      <c r="AQ24">
        <f t="shared" si="6"/>
        <v>0.4</v>
      </c>
      <c r="AR24">
        <f t="shared" si="7"/>
        <v>-3.0509252774302462E-3</v>
      </c>
      <c r="AS24" s="18">
        <f t="shared" si="8"/>
        <v>0.49878285880070905</v>
      </c>
      <c r="AT24">
        <f t="shared" si="9"/>
        <v>9.8782858800709028E-2</v>
      </c>
    </row>
    <row r="25" spans="2:46" ht="15.75" x14ac:dyDescent="0.25">
      <c r="B25" s="7">
        <f t="shared" si="14"/>
        <v>0.91610186017854023</v>
      </c>
      <c r="C25">
        <f t="shared" si="10"/>
        <v>0.26282524238527133</v>
      </c>
      <c r="D25">
        <v>0.30510000000100002</v>
      </c>
      <c r="E25">
        <f t="shared" si="11"/>
        <v>-2.324745730784421</v>
      </c>
      <c r="O25">
        <v>21</v>
      </c>
      <c r="P25">
        <v>0.91530000000300005</v>
      </c>
      <c r="Q25">
        <f t="shared" si="12"/>
        <v>0.41</v>
      </c>
      <c r="R25">
        <f t="shared" si="0"/>
        <v>-0.2275449766411495</v>
      </c>
      <c r="S25">
        <f t="shared" si="13"/>
        <v>-3.0509252774302462E-3</v>
      </c>
      <c r="AC25">
        <v>0.30510000000100002</v>
      </c>
      <c r="AD25">
        <v>0.91530000000300005</v>
      </c>
      <c r="AE25">
        <v>21</v>
      </c>
      <c r="AF25">
        <f t="shared" si="1"/>
        <v>0.42</v>
      </c>
      <c r="AG25">
        <f t="shared" si="15"/>
        <v>0.4</v>
      </c>
      <c r="AH25">
        <f t="shared" si="3"/>
        <v>-0.20189347914185088</v>
      </c>
      <c r="AI25">
        <f t="shared" si="4"/>
        <v>0.49878285880070905</v>
      </c>
      <c r="AJ25">
        <f t="shared" si="5"/>
        <v>9.8782858800709028E-2</v>
      </c>
      <c r="AO25">
        <v>0.91530000000300005</v>
      </c>
      <c r="AP25">
        <v>21</v>
      </c>
      <c r="AQ25">
        <f t="shared" si="6"/>
        <v>0.42</v>
      </c>
      <c r="AR25">
        <f t="shared" si="7"/>
        <v>-3.0509252774302462E-3</v>
      </c>
      <c r="AS25" s="18">
        <f t="shared" si="8"/>
        <v>0.49878285880070905</v>
      </c>
      <c r="AT25">
        <f t="shared" si="9"/>
        <v>7.8782858800709066E-2</v>
      </c>
    </row>
    <row r="26" spans="2:46" ht="15.75" x14ac:dyDescent="0.25">
      <c r="B26" s="7">
        <f t="shared" si="14"/>
        <v>0.91610186017854023</v>
      </c>
      <c r="C26">
        <f t="shared" si="10"/>
        <v>0.26282524238527133</v>
      </c>
      <c r="D26">
        <v>0.91530000000300005</v>
      </c>
      <c r="E26">
        <f t="shared" si="11"/>
        <v>-3.050925277431104E-3</v>
      </c>
      <c r="O26">
        <v>22</v>
      </c>
      <c r="P26">
        <v>0.91530000000300005</v>
      </c>
      <c r="Q26">
        <f t="shared" si="12"/>
        <v>0.43</v>
      </c>
      <c r="R26">
        <f t="shared" si="0"/>
        <v>-0.17637416478086138</v>
      </c>
      <c r="S26">
        <f t="shared" si="13"/>
        <v>-3.0509252774302462E-3</v>
      </c>
      <c r="AC26">
        <v>0.91530000000300005</v>
      </c>
      <c r="AD26">
        <v>0.91530000000300005</v>
      </c>
      <c r="AE26">
        <v>22</v>
      </c>
      <c r="AF26">
        <f t="shared" si="1"/>
        <v>0.44</v>
      </c>
      <c r="AG26">
        <f t="shared" si="15"/>
        <v>0.42</v>
      </c>
      <c r="AH26">
        <f t="shared" si="3"/>
        <v>-0.15096921549677725</v>
      </c>
      <c r="AI26">
        <f t="shared" si="4"/>
        <v>0.49878285880070905</v>
      </c>
      <c r="AJ26">
        <f t="shared" si="5"/>
        <v>7.8782858800709066E-2</v>
      </c>
      <c r="AO26">
        <v>0.91530000000300005</v>
      </c>
      <c r="AP26">
        <v>22</v>
      </c>
      <c r="AQ26">
        <f t="shared" si="6"/>
        <v>0.44</v>
      </c>
      <c r="AR26">
        <f t="shared" si="7"/>
        <v>-3.0509252774302462E-3</v>
      </c>
      <c r="AS26" s="18">
        <f t="shared" si="8"/>
        <v>0.49878285880070905</v>
      </c>
      <c r="AT26">
        <f t="shared" si="9"/>
        <v>5.8782858800709048E-2</v>
      </c>
    </row>
    <row r="27" spans="2:46" ht="15.75" x14ac:dyDescent="0.25">
      <c r="B27" s="7">
        <f t="shared" si="14"/>
        <v>0.91610186017854023</v>
      </c>
      <c r="C27">
        <f t="shared" si="10"/>
        <v>0.26282524238527133</v>
      </c>
      <c r="D27">
        <v>1.2204000000040001</v>
      </c>
      <c r="E27">
        <f t="shared" si="11"/>
        <v>1.1577964774760638</v>
      </c>
      <c r="O27">
        <v>23</v>
      </c>
      <c r="P27">
        <v>0.91530000000300005</v>
      </c>
      <c r="Q27">
        <f t="shared" si="12"/>
        <v>0.45</v>
      </c>
      <c r="R27">
        <f t="shared" si="0"/>
        <v>-0.12566134685507402</v>
      </c>
      <c r="S27">
        <f t="shared" si="13"/>
        <v>-3.0509252774302462E-3</v>
      </c>
      <c r="AC27">
        <v>1.2204000000040001</v>
      </c>
      <c r="AD27">
        <v>0.91530000000300005</v>
      </c>
      <c r="AE27">
        <v>23</v>
      </c>
      <c r="AF27">
        <f t="shared" si="1"/>
        <v>0.46</v>
      </c>
      <c r="AG27">
        <f t="shared" si="15"/>
        <v>0.44</v>
      </c>
      <c r="AH27">
        <f t="shared" si="3"/>
        <v>-0.10043372051146976</v>
      </c>
      <c r="AI27">
        <f t="shared" si="4"/>
        <v>0.49878285880070905</v>
      </c>
      <c r="AJ27">
        <f t="shared" si="5"/>
        <v>5.8782858800709048E-2</v>
      </c>
      <c r="AO27">
        <v>0.91530000000300005</v>
      </c>
      <c r="AP27">
        <v>23</v>
      </c>
      <c r="AQ27">
        <f t="shared" si="6"/>
        <v>0.46</v>
      </c>
      <c r="AR27">
        <f t="shared" si="7"/>
        <v>-3.0509252774302462E-3</v>
      </c>
      <c r="AS27" s="18">
        <f t="shared" si="8"/>
        <v>0.49878285880070905</v>
      </c>
      <c r="AT27">
        <f t="shared" si="9"/>
        <v>3.878285880070903E-2</v>
      </c>
    </row>
    <row r="28" spans="2:46" ht="15.75" x14ac:dyDescent="0.25">
      <c r="B28" s="7">
        <f t="shared" si="14"/>
        <v>0.91610186017854023</v>
      </c>
      <c r="C28">
        <f t="shared" si="10"/>
        <v>0.26282524238527133</v>
      </c>
      <c r="D28">
        <v>0.91530000000300005</v>
      </c>
      <c r="E28">
        <f t="shared" si="11"/>
        <v>-3.050925277431104E-3</v>
      </c>
      <c r="O28">
        <v>24</v>
      </c>
      <c r="P28">
        <v>0.91530000000300005</v>
      </c>
      <c r="Q28">
        <f t="shared" si="12"/>
        <v>0.47</v>
      </c>
      <c r="R28">
        <f t="shared" si="0"/>
        <v>-7.5269862099829901E-2</v>
      </c>
      <c r="S28">
        <f t="shared" si="13"/>
        <v>-3.0509252774302462E-3</v>
      </c>
      <c r="AC28">
        <v>0.91530000000300005</v>
      </c>
      <c r="AD28">
        <v>0.91530000000300005</v>
      </c>
      <c r="AE28">
        <v>24</v>
      </c>
      <c r="AF28">
        <f t="shared" si="1"/>
        <v>0.48</v>
      </c>
      <c r="AG28">
        <f t="shared" si="15"/>
        <v>0.46</v>
      </c>
      <c r="AH28">
        <f t="shared" si="3"/>
        <v>-5.0153583464733656E-2</v>
      </c>
      <c r="AI28">
        <f t="shared" si="4"/>
        <v>0.49878285880070905</v>
      </c>
      <c r="AJ28">
        <f t="shared" si="5"/>
        <v>3.878285880070903E-2</v>
      </c>
      <c r="AO28">
        <v>0.91530000000300005</v>
      </c>
      <c r="AP28">
        <v>24</v>
      </c>
      <c r="AQ28">
        <f t="shared" si="6"/>
        <v>0.48</v>
      </c>
      <c r="AR28">
        <f t="shared" si="7"/>
        <v>-3.0509252774302462E-3</v>
      </c>
      <c r="AS28" s="18">
        <f t="shared" si="8"/>
        <v>0.49878285880070905</v>
      </c>
      <c r="AT28">
        <f t="shared" si="9"/>
        <v>1.8782858800709068E-2</v>
      </c>
    </row>
    <row r="29" spans="2:46" ht="15.75" x14ac:dyDescent="0.25">
      <c r="B29" s="7">
        <f t="shared" si="14"/>
        <v>0.91610186017854023</v>
      </c>
      <c r="C29">
        <f t="shared" si="10"/>
        <v>0.26282524238527133</v>
      </c>
      <c r="D29">
        <v>0.91572428847099996</v>
      </c>
      <c r="E29">
        <f t="shared" si="11"/>
        <v>-1.4365884498521388E-3</v>
      </c>
      <c r="O29">
        <v>25</v>
      </c>
      <c r="P29">
        <v>0.91530000000300005</v>
      </c>
      <c r="Q29">
        <f t="shared" si="12"/>
        <v>0.49</v>
      </c>
      <c r="R29">
        <f t="shared" si="0"/>
        <v>-2.506890825871106E-2</v>
      </c>
      <c r="S29">
        <f t="shared" si="13"/>
        <v>-3.0509252774302462E-3</v>
      </c>
      <c r="AC29">
        <v>0.91572428847099996</v>
      </c>
      <c r="AD29">
        <v>0.91530000000300005</v>
      </c>
      <c r="AE29">
        <v>25</v>
      </c>
      <c r="AF29">
        <f t="shared" si="1"/>
        <v>0.5</v>
      </c>
      <c r="AG29">
        <f t="shared" si="15"/>
        <v>0.48</v>
      </c>
      <c r="AH29">
        <f t="shared" si="3"/>
        <v>0</v>
      </c>
      <c r="AI29">
        <f t="shared" si="4"/>
        <v>0.49878285880070905</v>
      </c>
      <c r="AJ29">
        <f t="shared" si="5"/>
        <v>1.8782858800709068E-2</v>
      </c>
      <c r="AO29">
        <v>0.91530000000300005</v>
      </c>
      <c r="AP29">
        <v>25</v>
      </c>
      <c r="AQ29">
        <f t="shared" si="6"/>
        <v>0.5</v>
      </c>
      <c r="AR29">
        <f t="shared" si="7"/>
        <v>-3.0509252774302462E-3</v>
      </c>
      <c r="AS29" s="18">
        <f t="shared" si="8"/>
        <v>0.49878285880070905</v>
      </c>
      <c r="AT29">
        <f t="shared" si="9"/>
        <v>1.2171411992909498E-3</v>
      </c>
    </row>
    <row r="30" spans="2:46" ht="15.75" x14ac:dyDescent="0.25">
      <c r="B30" s="7">
        <f t="shared" si="14"/>
        <v>0.91610186017854023</v>
      </c>
      <c r="C30">
        <f t="shared" si="10"/>
        <v>0.26282524238527133</v>
      </c>
      <c r="D30">
        <v>0.91530000000300005</v>
      </c>
      <c r="E30">
        <f t="shared" si="11"/>
        <v>-3.050925277431104E-3</v>
      </c>
      <c r="O30">
        <v>26</v>
      </c>
      <c r="P30">
        <v>0.91530000000300005</v>
      </c>
      <c r="Q30">
        <f t="shared" si="12"/>
        <v>0.51</v>
      </c>
      <c r="R30">
        <f t="shared" si="0"/>
        <v>2.506890825871106E-2</v>
      </c>
      <c r="S30">
        <f t="shared" si="13"/>
        <v>-3.0509252774302462E-3</v>
      </c>
      <c r="AC30">
        <v>0.91530000000300005</v>
      </c>
      <c r="AD30">
        <v>0.91530000000300005</v>
      </c>
      <c r="AE30">
        <v>26</v>
      </c>
      <c r="AF30">
        <f t="shared" si="1"/>
        <v>0.52</v>
      </c>
      <c r="AG30">
        <f t="shared" si="15"/>
        <v>0.5</v>
      </c>
      <c r="AH30">
        <f t="shared" si="3"/>
        <v>5.0153583464733656E-2</v>
      </c>
      <c r="AI30">
        <f t="shared" si="4"/>
        <v>0.49878285880070905</v>
      </c>
      <c r="AJ30">
        <f t="shared" si="5"/>
        <v>1.2171411992909498E-3</v>
      </c>
      <c r="AO30">
        <v>0.91530000000300005</v>
      </c>
      <c r="AP30">
        <v>26</v>
      </c>
      <c r="AQ30">
        <f t="shared" si="6"/>
        <v>0.52</v>
      </c>
      <c r="AR30">
        <f t="shared" si="7"/>
        <v>-3.0509252774302462E-3</v>
      </c>
      <c r="AS30" s="18">
        <f t="shared" si="8"/>
        <v>0.49878285880070905</v>
      </c>
      <c r="AT30">
        <f t="shared" si="9"/>
        <v>2.1217141199290968E-2</v>
      </c>
    </row>
    <row r="31" spans="2:46" ht="15.75" x14ac:dyDescent="0.25">
      <c r="B31" s="7">
        <f t="shared" si="14"/>
        <v>0.91610186017854023</v>
      </c>
      <c r="C31">
        <f t="shared" si="10"/>
        <v>0.26282524238527133</v>
      </c>
      <c r="D31">
        <v>0.91580119928699999</v>
      </c>
      <c r="E31">
        <f t="shared" si="11"/>
        <v>-1.1439574403569071E-3</v>
      </c>
      <c r="O31">
        <v>27</v>
      </c>
      <c r="P31">
        <v>0.91530000000300005</v>
      </c>
      <c r="Q31">
        <f t="shared" si="12"/>
        <v>0.53</v>
      </c>
      <c r="R31">
        <f t="shared" si="0"/>
        <v>7.5269862099829901E-2</v>
      </c>
      <c r="S31">
        <f t="shared" si="13"/>
        <v>-3.0509252774302462E-3</v>
      </c>
      <c r="AC31">
        <v>0.91580119928699999</v>
      </c>
      <c r="AD31">
        <v>0.91530000000300005</v>
      </c>
      <c r="AE31">
        <v>27</v>
      </c>
      <c r="AF31">
        <f t="shared" si="1"/>
        <v>0.54</v>
      </c>
      <c r="AG31">
        <f t="shared" si="15"/>
        <v>0.52</v>
      </c>
      <c r="AH31">
        <f t="shared" si="3"/>
        <v>0.10043372051146988</v>
      </c>
      <c r="AI31">
        <f t="shared" si="4"/>
        <v>0.49878285880070905</v>
      </c>
      <c r="AJ31">
        <f t="shared" si="5"/>
        <v>2.1217141199290968E-2</v>
      </c>
      <c r="AO31">
        <v>0.91530000000300005</v>
      </c>
      <c r="AP31">
        <v>27</v>
      </c>
      <c r="AQ31">
        <f t="shared" si="6"/>
        <v>0.54</v>
      </c>
      <c r="AR31">
        <f t="shared" si="7"/>
        <v>-3.0509252774302462E-3</v>
      </c>
      <c r="AS31" s="18">
        <f t="shared" si="8"/>
        <v>0.49878285880070905</v>
      </c>
      <c r="AT31">
        <f t="shared" si="9"/>
        <v>4.1217141199290985E-2</v>
      </c>
    </row>
    <row r="32" spans="2:46" ht="15.75" x14ac:dyDescent="0.25">
      <c r="B32" s="7">
        <f t="shared" si="14"/>
        <v>0.91610186017854023</v>
      </c>
      <c r="C32">
        <f t="shared" si="10"/>
        <v>0.26282524238527133</v>
      </c>
      <c r="D32">
        <v>1.220789647273</v>
      </c>
      <c r="E32">
        <f t="shared" si="11"/>
        <v>1.1592790111378373</v>
      </c>
      <c r="O32">
        <v>28</v>
      </c>
      <c r="P32">
        <v>0.91530000000300005</v>
      </c>
      <c r="Q32">
        <f t="shared" si="12"/>
        <v>0.55000000000000004</v>
      </c>
      <c r="R32">
        <f t="shared" si="0"/>
        <v>0.12566134685507416</v>
      </c>
      <c r="S32">
        <f t="shared" si="13"/>
        <v>-3.0509252774302462E-3</v>
      </c>
      <c r="AC32">
        <v>1.220789647273</v>
      </c>
      <c r="AD32">
        <v>0.91530000000300005</v>
      </c>
      <c r="AE32">
        <v>28</v>
      </c>
      <c r="AF32">
        <f t="shared" si="1"/>
        <v>0.56000000000000005</v>
      </c>
      <c r="AG32">
        <f t="shared" si="15"/>
        <v>0.54</v>
      </c>
      <c r="AH32">
        <f t="shared" si="3"/>
        <v>0.15096921549677741</v>
      </c>
      <c r="AI32">
        <f t="shared" si="4"/>
        <v>0.49878285880070905</v>
      </c>
      <c r="AJ32">
        <f t="shared" si="5"/>
        <v>4.1217141199290985E-2</v>
      </c>
      <c r="AO32">
        <v>0.91530000000300005</v>
      </c>
      <c r="AP32">
        <v>28</v>
      </c>
      <c r="AQ32">
        <f t="shared" si="6"/>
        <v>0.56000000000000005</v>
      </c>
      <c r="AR32">
        <f t="shared" si="7"/>
        <v>-3.0509252774302462E-3</v>
      </c>
      <c r="AS32" s="18">
        <f t="shared" si="8"/>
        <v>0.49878285880070905</v>
      </c>
      <c r="AT32">
        <f t="shared" si="9"/>
        <v>6.1217141199291003E-2</v>
      </c>
    </row>
    <row r="33" spans="2:46" ht="15.75" x14ac:dyDescent="0.25">
      <c r="B33" s="7">
        <f t="shared" si="14"/>
        <v>0.91610186017854023</v>
      </c>
      <c r="C33">
        <f t="shared" si="10"/>
        <v>0.26282524238527133</v>
      </c>
      <c r="D33">
        <v>1.2204000000040001</v>
      </c>
      <c r="E33">
        <f t="shared" si="11"/>
        <v>1.1577964774760638</v>
      </c>
      <c r="O33">
        <v>29</v>
      </c>
      <c r="P33">
        <v>0.91530000000300005</v>
      </c>
      <c r="Q33">
        <f t="shared" si="12"/>
        <v>0.56999999999999995</v>
      </c>
      <c r="R33">
        <f t="shared" si="0"/>
        <v>0.17637416478086121</v>
      </c>
      <c r="S33">
        <f t="shared" si="13"/>
        <v>-3.0509252774302462E-3</v>
      </c>
      <c r="AC33">
        <v>1.2204000000040001</v>
      </c>
      <c r="AD33">
        <v>0.91530000000300005</v>
      </c>
      <c r="AE33">
        <v>29</v>
      </c>
      <c r="AF33">
        <f t="shared" si="1"/>
        <v>0.57999999999999996</v>
      </c>
      <c r="AG33">
        <f t="shared" si="15"/>
        <v>0.56000000000000005</v>
      </c>
      <c r="AH33">
        <f t="shared" si="3"/>
        <v>0.20189347914185077</v>
      </c>
      <c r="AI33">
        <f t="shared" si="4"/>
        <v>0.49878285880070905</v>
      </c>
      <c r="AJ33">
        <f t="shared" si="5"/>
        <v>6.1217141199291003E-2</v>
      </c>
      <c r="AO33">
        <v>0.91530000000300005</v>
      </c>
      <c r="AP33">
        <v>29</v>
      </c>
      <c r="AQ33">
        <f t="shared" si="6"/>
        <v>0.57999999999999996</v>
      </c>
      <c r="AR33">
        <f t="shared" si="7"/>
        <v>-3.0509252774302462E-3</v>
      </c>
      <c r="AS33" s="18">
        <f t="shared" si="8"/>
        <v>0.49878285880070905</v>
      </c>
      <c r="AT33">
        <f t="shared" si="9"/>
        <v>8.121714119929091E-2</v>
      </c>
    </row>
    <row r="34" spans="2:46" ht="15.75" x14ac:dyDescent="0.25">
      <c r="B34" s="7">
        <f t="shared" si="14"/>
        <v>0.91610186017854023</v>
      </c>
      <c r="C34">
        <f t="shared" si="10"/>
        <v>0.26282524238527133</v>
      </c>
      <c r="D34">
        <v>0.61020000000200003</v>
      </c>
      <c r="E34">
        <f t="shared" si="11"/>
        <v>-1.1638983280309261</v>
      </c>
      <c r="O34">
        <v>30</v>
      </c>
      <c r="P34">
        <v>0.91530000000300005</v>
      </c>
      <c r="Q34">
        <f t="shared" si="12"/>
        <v>0.59</v>
      </c>
      <c r="R34">
        <f t="shared" si="0"/>
        <v>0.22754497664114934</v>
      </c>
      <c r="S34">
        <f t="shared" si="13"/>
        <v>-3.0509252774302462E-3</v>
      </c>
      <c r="AC34">
        <v>0.61020000000200003</v>
      </c>
      <c r="AD34">
        <v>0.91530000000300005</v>
      </c>
      <c r="AE34">
        <v>30</v>
      </c>
      <c r="AF34">
        <f t="shared" si="1"/>
        <v>0.6</v>
      </c>
      <c r="AG34">
        <f t="shared" si="15"/>
        <v>0.57999999999999996</v>
      </c>
      <c r="AH34">
        <f t="shared" si="3"/>
        <v>0.25334710313579978</v>
      </c>
      <c r="AI34">
        <f t="shared" si="4"/>
        <v>0.49878285880070905</v>
      </c>
      <c r="AJ34">
        <f t="shared" si="5"/>
        <v>8.121714119929091E-2</v>
      </c>
      <c r="AO34">
        <v>0.91530000000300005</v>
      </c>
      <c r="AP34">
        <v>30</v>
      </c>
      <c r="AQ34">
        <f t="shared" si="6"/>
        <v>0.6</v>
      </c>
      <c r="AR34">
        <f t="shared" si="7"/>
        <v>-3.0509252774302462E-3</v>
      </c>
      <c r="AS34" s="18">
        <f t="shared" si="8"/>
        <v>0.49878285880070905</v>
      </c>
      <c r="AT34">
        <f t="shared" si="9"/>
        <v>0.10121714119929093</v>
      </c>
    </row>
    <row r="35" spans="2:46" ht="15.75" x14ac:dyDescent="0.25">
      <c r="B35" s="7">
        <f t="shared" si="14"/>
        <v>0.91610186017854023</v>
      </c>
      <c r="C35">
        <f t="shared" si="10"/>
        <v>0.26282524238527133</v>
      </c>
      <c r="D35">
        <v>0.91639452465600002</v>
      </c>
      <c r="E35">
        <f t="shared" si="11"/>
        <v>1.1135326074608154E-3</v>
      </c>
      <c r="O35">
        <v>31</v>
      </c>
      <c r="P35">
        <v>0.91530000000300005</v>
      </c>
      <c r="Q35">
        <f t="shared" si="12"/>
        <v>0.61</v>
      </c>
      <c r="R35">
        <f t="shared" si="0"/>
        <v>0.27931903444745415</v>
      </c>
      <c r="S35">
        <f t="shared" si="13"/>
        <v>-3.0509252774302462E-3</v>
      </c>
      <c r="AC35">
        <v>0.91639452465600002</v>
      </c>
      <c r="AD35">
        <v>0.91530000000300005</v>
      </c>
      <c r="AE35">
        <v>31</v>
      </c>
      <c r="AF35">
        <f t="shared" si="1"/>
        <v>0.62</v>
      </c>
      <c r="AG35">
        <f t="shared" si="15"/>
        <v>0.6</v>
      </c>
      <c r="AH35">
        <f t="shared" si="3"/>
        <v>0.30548078809939727</v>
      </c>
      <c r="AI35">
        <f t="shared" si="4"/>
        <v>0.49878285880070905</v>
      </c>
      <c r="AJ35">
        <f t="shared" si="5"/>
        <v>0.10121714119929093</v>
      </c>
      <c r="AO35">
        <v>0.91530000000300005</v>
      </c>
      <c r="AP35">
        <v>31</v>
      </c>
      <c r="AQ35">
        <f t="shared" si="6"/>
        <v>0.62</v>
      </c>
      <c r="AR35">
        <f t="shared" si="7"/>
        <v>-3.0509252774302462E-3</v>
      </c>
      <c r="AS35" s="18">
        <f t="shared" si="8"/>
        <v>0.49878285880070905</v>
      </c>
      <c r="AT35">
        <f t="shared" si="9"/>
        <v>0.12121714119929095</v>
      </c>
    </row>
    <row r="36" spans="2:46" ht="15.75" x14ac:dyDescent="0.25">
      <c r="B36" s="7">
        <f t="shared" si="14"/>
        <v>0.91610186017854023</v>
      </c>
      <c r="C36">
        <f t="shared" si="10"/>
        <v>0.26282524238527133</v>
      </c>
      <c r="D36">
        <v>0.91530000000300005</v>
      </c>
      <c r="E36">
        <f t="shared" si="11"/>
        <v>-3.050925277431104E-3</v>
      </c>
      <c r="O36">
        <v>32</v>
      </c>
      <c r="P36">
        <v>0.915326595774</v>
      </c>
      <c r="Q36">
        <f t="shared" si="12"/>
        <v>0.63</v>
      </c>
      <c r="R36">
        <f t="shared" si="0"/>
        <v>0.33185334643681658</v>
      </c>
      <c r="S36">
        <f t="shared" si="13"/>
        <v>-2.949733433151597E-3</v>
      </c>
      <c r="AC36">
        <v>0.91530000000300005</v>
      </c>
      <c r="AD36">
        <v>0.915326595774</v>
      </c>
      <c r="AE36">
        <v>32</v>
      </c>
      <c r="AF36">
        <f t="shared" si="1"/>
        <v>0.64</v>
      </c>
      <c r="AG36">
        <f t="shared" si="15"/>
        <v>0.62</v>
      </c>
      <c r="AH36">
        <f t="shared" si="3"/>
        <v>0.35845879325119384</v>
      </c>
      <c r="AI36">
        <f t="shared" si="4"/>
        <v>0.4988232283241032</v>
      </c>
      <c r="AJ36">
        <f t="shared" si="5"/>
        <v>0.1211767716758968</v>
      </c>
      <c r="AO36">
        <v>0.915326595774</v>
      </c>
      <c r="AP36">
        <v>32</v>
      </c>
      <c r="AQ36">
        <f t="shared" si="6"/>
        <v>0.64</v>
      </c>
      <c r="AR36">
        <f t="shared" si="7"/>
        <v>-2.949733433151597E-3</v>
      </c>
      <c r="AS36" s="18">
        <f t="shared" si="8"/>
        <v>0.4988232283241032</v>
      </c>
      <c r="AT36">
        <f t="shared" si="9"/>
        <v>0.14117677167589682</v>
      </c>
    </row>
    <row r="37" spans="2:46" ht="15.75" x14ac:dyDescent="0.25">
      <c r="B37" s="7">
        <f t="shared" si="14"/>
        <v>0.91610186017854023</v>
      </c>
      <c r="C37">
        <f t="shared" si="10"/>
        <v>0.26282524238527133</v>
      </c>
      <c r="D37">
        <v>0.91530000000300005</v>
      </c>
      <c r="E37">
        <f t="shared" si="11"/>
        <v>-3.050925277431104E-3</v>
      </c>
      <c r="O37">
        <v>33</v>
      </c>
      <c r="P37">
        <v>0.91533333333599998</v>
      </c>
      <c r="Q37">
        <f t="shared" si="12"/>
        <v>0.65</v>
      </c>
      <c r="R37">
        <f t="shared" si="0"/>
        <v>0.38532046640756784</v>
      </c>
      <c r="S37">
        <f t="shared" si="13"/>
        <v>-2.9240982927106174E-3</v>
      </c>
      <c r="AC37">
        <v>0.91530000000300005</v>
      </c>
      <c r="AD37">
        <v>0.91533333333599998</v>
      </c>
      <c r="AE37">
        <v>33</v>
      </c>
      <c r="AF37">
        <f t="shared" si="1"/>
        <v>0.66</v>
      </c>
      <c r="AG37">
        <f t="shared" si="15"/>
        <v>0.64</v>
      </c>
      <c r="AH37">
        <f t="shared" si="3"/>
        <v>0.41246312944140473</v>
      </c>
      <c r="AI37">
        <f t="shared" si="4"/>
        <v>0.49883345522138284</v>
      </c>
      <c r="AJ37">
        <f t="shared" si="5"/>
        <v>0.14116654477861718</v>
      </c>
      <c r="AO37">
        <v>0.91533333333599998</v>
      </c>
      <c r="AP37">
        <v>33</v>
      </c>
      <c r="AQ37">
        <f t="shared" si="6"/>
        <v>0.66</v>
      </c>
      <c r="AR37">
        <f t="shared" si="7"/>
        <v>-2.9240982927106174E-3</v>
      </c>
      <c r="AS37" s="18">
        <f t="shared" si="8"/>
        <v>0.49883345522138284</v>
      </c>
      <c r="AT37">
        <f t="shared" si="9"/>
        <v>0.16116654477861719</v>
      </c>
    </row>
    <row r="38" spans="2:46" ht="15.75" x14ac:dyDescent="0.25">
      <c r="B38" s="7">
        <f t="shared" si="14"/>
        <v>0.91610186017854023</v>
      </c>
      <c r="C38">
        <f t="shared" si="10"/>
        <v>0.26282524238527133</v>
      </c>
      <c r="D38">
        <v>0.91533333333599998</v>
      </c>
      <c r="E38">
        <f t="shared" si="11"/>
        <v>-2.9240982927114748E-3</v>
      </c>
      <c r="O38">
        <v>34</v>
      </c>
      <c r="P38">
        <v>0.91572428847099996</v>
      </c>
      <c r="Q38">
        <f t="shared" si="12"/>
        <v>0.67</v>
      </c>
      <c r="R38">
        <f t="shared" si="0"/>
        <v>0.43991316567323396</v>
      </c>
      <c r="S38">
        <f t="shared" si="13"/>
        <v>-1.4365884498512879E-3</v>
      </c>
      <c r="AC38">
        <v>0.91533333333599998</v>
      </c>
      <c r="AD38">
        <v>0.91572428847099996</v>
      </c>
      <c r="AE38">
        <v>34</v>
      </c>
      <c r="AF38">
        <f t="shared" si="1"/>
        <v>0.68</v>
      </c>
      <c r="AG38">
        <f t="shared" si="15"/>
        <v>0.66</v>
      </c>
      <c r="AH38">
        <f t="shared" si="3"/>
        <v>0.46769879911450835</v>
      </c>
      <c r="AI38">
        <f t="shared" si="4"/>
        <v>0.49942688432494936</v>
      </c>
      <c r="AJ38">
        <f t="shared" si="5"/>
        <v>0.16057311567505067</v>
      </c>
      <c r="AO38">
        <v>0.91572428847099996</v>
      </c>
      <c r="AP38">
        <v>34</v>
      </c>
      <c r="AQ38">
        <f t="shared" si="6"/>
        <v>0.68</v>
      </c>
      <c r="AR38">
        <f t="shared" si="7"/>
        <v>-1.4365884498512879E-3</v>
      </c>
      <c r="AS38" s="18">
        <f t="shared" si="8"/>
        <v>0.49942688432494936</v>
      </c>
      <c r="AT38">
        <f t="shared" si="9"/>
        <v>0.18057311567505069</v>
      </c>
    </row>
    <row r="39" spans="2:46" ht="15.75" x14ac:dyDescent="0.25">
      <c r="B39" s="7">
        <f t="shared" si="14"/>
        <v>0.91610186017854023</v>
      </c>
      <c r="C39">
        <f t="shared" si="10"/>
        <v>0.26282524238527133</v>
      </c>
      <c r="D39">
        <v>0.91530000000300005</v>
      </c>
      <c r="E39">
        <f t="shared" si="11"/>
        <v>-3.050925277431104E-3</v>
      </c>
      <c r="O39">
        <v>35</v>
      </c>
      <c r="P39">
        <v>0.91580119928699999</v>
      </c>
      <c r="Q39">
        <f t="shared" si="12"/>
        <v>0.69</v>
      </c>
      <c r="R39">
        <f t="shared" si="0"/>
        <v>0.49585034734745331</v>
      </c>
      <c r="S39">
        <f t="shared" si="13"/>
        <v>-1.1439574403560573E-3</v>
      </c>
      <c r="AC39">
        <v>0.91530000000300005</v>
      </c>
      <c r="AD39">
        <v>0.91580119928699999</v>
      </c>
      <c r="AE39">
        <v>35</v>
      </c>
      <c r="AF39">
        <f t="shared" si="1"/>
        <v>0.7</v>
      </c>
      <c r="AG39">
        <f t="shared" si="15"/>
        <v>0.68</v>
      </c>
      <c r="AH39">
        <f t="shared" si="3"/>
        <v>0.52440051270804078</v>
      </c>
      <c r="AI39">
        <f t="shared" si="4"/>
        <v>0.49954362710960004</v>
      </c>
      <c r="AJ39">
        <f t="shared" si="5"/>
        <v>0.18045637289040001</v>
      </c>
      <c r="AO39">
        <v>0.91580119928699999</v>
      </c>
      <c r="AP39">
        <v>35</v>
      </c>
      <c r="AQ39">
        <f t="shared" si="6"/>
        <v>0.7</v>
      </c>
      <c r="AR39">
        <f t="shared" si="7"/>
        <v>-1.1439574403560573E-3</v>
      </c>
      <c r="AS39" s="18">
        <f t="shared" si="8"/>
        <v>0.49954362710960004</v>
      </c>
      <c r="AT39">
        <f t="shared" si="9"/>
        <v>0.20045637289039991</v>
      </c>
    </row>
    <row r="40" spans="2:46" ht="15.75" x14ac:dyDescent="0.25">
      <c r="B40" s="7">
        <f t="shared" si="14"/>
        <v>0.91610186017854023</v>
      </c>
      <c r="C40">
        <f t="shared" si="10"/>
        <v>0.26282524238527133</v>
      </c>
      <c r="D40">
        <v>0.91530000000300005</v>
      </c>
      <c r="E40">
        <f t="shared" si="11"/>
        <v>-3.050925277431104E-3</v>
      </c>
      <c r="O40">
        <v>36</v>
      </c>
      <c r="P40">
        <v>0.91610358299899997</v>
      </c>
      <c r="Q40">
        <f t="shared" si="12"/>
        <v>0.71</v>
      </c>
      <c r="R40">
        <f t="shared" si="0"/>
        <v>0.5533847195556727</v>
      </c>
      <c r="S40">
        <f t="shared" si="13"/>
        <v>6.5550037900623962E-6</v>
      </c>
      <c r="AC40">
        <v>0.91530000000300005</v>
      </c>
      <c r="AD40">
        <v>0.91610358299899997</v>
      </c>
      <c r="AE40">
        <v>36</v>
      </c>
      <c r="AF40">
        <f t="shared" si="1"/>
        <v>0.72</v>
      </c>
      <c r="AG40">
        <f t="shared" si="15"/>
        <v>0.7</v>
      </c>
      <c r="AH40">
        <f t="shared" si="3"/>
        <v>0.58284150727121631</v>
      </c>
      <c r="AI40">
        <f t="shared" si="4"/>
        <v>0.50000261506816002</v>
      </c>
      <c r="AJ40">
        <f t="shared" si="5"/>
        <v>0.19999738493183994</v>
      </c>
      <c r="AO40">
        <v>0.91610358299899997</v>
      </c>
      <c r="AP40">
        <v>36</v>
      </c>
      <c r="AQ40">
        <f t="shared" si="6"/>
        <v>0.72</v>
      </c>
      <c r="AR40">
        <f t="shared" si="7"/>
        <v>6.5550037900623962E-6</v>
      </c>
      <c r="AS40" s="18">
        <f t="shared" si="8"/>
        <v>0.50000261506816002</v>
      </c>
      <c r="AT40">
        <f t="shared" si="9"/>
        <v>0.21999738493183996</v>
      </c>
    </row>
    <row r="41" spans="2:46" ht="15.75" x14ac:dyDescent="0.25">
      <c r="B41" s="7">
        <f t="shared" si="14"/>
        <v>0.91610186017854023</v>
      </c>
      <c r="C41">
        <f t="shared" si="10"/>
        <v>0.26282524238527133</v>
      </c>
      <c r="D41">
        <v>0.61020000000200003</v>
      </c>
      <c r="E41">
        <f t="shared" si="11"/>
        <v>-1.1638983280309261</v>
      </c>
      <c r="O41">
        <v>37</v>
      </c>
      <c r="P41">
        <v>0.91621382376299998</v>
      </c>
      <c r="Q41">
        <f t="shared" si="12"/>
        <v>0.73</v>
      </c>
      <c r="R41">
        <f t="shared" si="0"/>
        <v>0.61281299101662734</v>
      </c>
      <c r="S41">
        <f t="shared" si="13"/>
        <v>4.260001187246962E-4</v>
      </c>
      <c r="AC41">
        <v>0.61020000000200003</v>
      </c>
      <c r="AD41">
        <v>0.91621382376299998</v>
      </c>
      <c r="AE41">
        <v>37</v>
      </c>
      <c r="AF41">
        <f t="shared" si="1"/>
        <v>0.74</v>
      </c>
      <c r="AG41">
        <f t="shared" si="15"/>
        <v>0.72</v>
      </c>
      <c r="AH41">
        <f t="shared" si="3"/>
        <v>0.64334540539291696</v>
      </c>
      <c r="AI41">
        <f t="shared" si="4"/>
        <v>0.5001699494536751</v>
      </c>
      <c r="AJ41">
        <f t="shared" si="5"/>
        <v>0.21983005054632487</v>
      </c>
      <c r="AO41">
        <v>0.91621382376299998</v>
      </c>
      <c r="AP41">
        <v>37</v>
      </c>
      <c r="AQ41">
        <f t="shared" si="6"/>
        <v>0.74</v>
      </c>
      <c r="AR41">
        <f t="shared" si="7"/>
        <v>4.260001187246962E-4</v>
      </c>
      <c r="AS41" s="18">
        <f t="shared" si="8"/>
        <v>0.5001699494536751</v>
      </c>
      <c r="AT41">
        <f t="shared" si="9"/>
        <v>0.23983005054632489</v>
      </c>
    </row>
    <row r="42" spans="2:46" ht="15.75" x14ac:dyDescent="0.25">
      <c r="B42" s="7">
        <f t="shared" si="14"/>
        <v>0.91610186017854023</v>
      </c>
      <c r="C42">
        <f t="shared" si="10"/>
        <v>0.26282524238527133</v>
      </c>
      <c r="D42">
        <v>0.915326595774</v>
      </c>
      <c r="E42">
        <f t="shared" si="11"/>
        <v>-2.9497334331524544E-3</v>
      </c>
      <c r="O42">
        <v>38</v>
      </c>
      <c r="P42">
        <v>0.91639452465600002</v>
      </c>
      <c r="Q42">
        <f t="shared" si="12"/>
        <v>0.75</v>
      </c>
      <c r="R42">
        <f t="shared" si="0"/>
        <v>0.67448975019608193</v>
      </c>
      <c r="S42">
        <f t="shared" si="13"/>
        <v>1.1135326074616554E-3</v>
      </c>
      <c r="AC42">
        <v>0.915326595774</v>
      </c>
      <c r="AD42">
        <v>0.91639452465600002</v>
      </c>
      <c r="AE42">
        <v>38</v>
      </c>
      <c r="AF42">
        <f t="shared" si="1"/>
        <v>0.76</v>
      </c>
      <c r="AG42">
        <f t="shared" si="15"/>
        <v>0.74</v>
      </c>
      <c r="AH42">
        <f t="shared" si="3"/>
        <v>0.7063025628400873</v>
      </c>
      <c r="AI42">
        <f t="shared" si="4"/>
        <v>0.50044423514591685</v>
      </c>
      <c r="AJ42">
        <f t="shared" si="5"/>
        <v>0.23955576485408314</v>
      </c>
      <c r="AO42">
        <v>0.91639452465600002</v>
      </c>
      <c r="AP42">
        <v>38</v>
      </c>
      <c r="AQ42">
        <f t="shared" si="6"/>
        <v>0.76</v>
      </c>
      <c r="AR42">
        <f t="shared" si="7"/>
        <v>1.1135326074616554E-3</v>
      </c>
      <c r="AS42" s="18">
        <f t="shared" si="8"/>
        <v>0.50044423514591685</v>
      </c>
      <c r="AT42">
        <f t="shared" si="9"/>
        <v>0.25955576485408316</v>
      </c>
    </row>
    <row r="43" spans="2:46" ht="15.75" x14ac:dyDescent="0.25">
      <c r="B43" s="7">
        <f t="shared" si="14"/>
        <v>0.91610186017854023</v>
      </c>
      <c r="C43">
        <f t="shared" si="10"/>
        <v>0.26282524238527133</v>
      </c>
      <c r="D43">
        <v>0.91530000000300005</v>
      </c>
      <c r="E43">
        <f t="shared" si="11"/>
        <v>-3.050925277431104E-3</v>
      </c>
      <c r="O43">
        <v>39</v>
      </c>
      <c r="P43">
        <v>0.92268943506099999</v>
      </c>
      <c r="Q43">
        <f t="shared" si="12"/>
        <v>0.77</v>
      </c>
      <c r="R43">
        <f t="shared" si="0"/>
        <v>0.73884684918521393</v>
      </c>
      <c r="S43">
        <f t="shared" si="13"/>
        <v>2.5064468019412419E-2</v>
      </c>
      <c r="AC43">
        <v>0.91530000000300005</v>
      </c>
      <c r="AD43">
        <v>0.92268943506099999</v>
      </c>
      <c r="AE43">
        <v>39</v>
      </c>
      <c r="AF43">
        <f t="shared" si="1"/>
        <v>0.78</v>
      </c>
      <c r="AG43">
        <f t="shared" si="15"/>
        <v>0.76</v>
      </c>
      <c r="AH43">
        <f t="shared" si="3"/>
        <v>0.77219321418868503</v>
      </c>
      <c r="AI43">
        <f t="shared" si="4"/>
        <v>0.50999822915724069</v>
      </c>
      <c r="AJ43">
        <f t="shared" si="5"/>
        <v>0.25000177084275932</v>
      </c>
      <c r="AO43">
        <v>0.92268943506099999</v>
      </c>
      <c r="AP43">
        <v>39</v>
      </c>
      <c r="AQ43">
        <f t="shared" si="6"/>
        <v>0.78</v>
      </c>
      <c r="AR43">
        <f t="shared" si="7"/>
        <v>2.5064468019412419E-2</v>
      </c>
      <c r="AS43" s="18">
        <f t="shared" si="8"/>
        <v>0.50999822915724069</v>
      </c>
      <c r="AT43">
        <f t="shared" si="9"/>
        <v>0.27000177084275934</v>
      </c>
    </row>
    <row r="44" spans="2:46" ht="15.75" x14ac:dyDescent="0.25">
      <c r="B44" s="7">
        <f t="shared" si="14"/>
        <v>0.91610186017854023</v>
      </c>
      <c r="C44">
        <f t="shared" si="10"/>
        <v>0.26282524238527133</v>
      </c>
      <c r="D44">
        <v>0.61020000000200003</v>
      </c>
      <c r="E44">
        <f t="shared" si="11"/>
        <v>-1.1638983280309261</v>
      </c>
      <c r="O44">
        <v>40</v>
      </c>
      <c r="P44">
        <v>1.2204000000040001</v>
      </c>
      <c r="Q44">
        <f t="shared" si="12"/>
        <v>0.79</v>
      </c>
      <c r="R44">
        <f t="shared" si="0"/>
        <v>0.80642124701824058</v>
      </c>
      <c r="S44">
        <f t="shared" si="13"/>
        <v>1.1577964774760598</v>
      </c>
      <c r="AC44">
        <v>0.61020000000200003</v>
      </c>
      <c r="AD44">
        <v>1.2204000000040001</v>
      </c>
      <c r="AE44">
        <v>40</v>
      </c>
      <c r="AF44">
        <f t="shared" si="1"/>
        <v>0.8</v>
      </c>
      <c r="AG44">
        <f t="shared" si="15"/>
        <v>0.78</v>
      </c>
      <c r="AH44">
        <f t="shared" si="3"/>
        <v>0.84162123357291474</v>
      </c>
      <c r="AI44">
        <f t="shared" si="4"/>
        <v>0.87652644938718871</v>
      </c>
      <c r="AJ44">
        <f t="shared" si="5"/>
        <v>9.6526449387188684E-2</v>
      </c>
      <c r="AO44">
        <v>1.2204000000040001</v>
      </c>
      <c r="AP44">
        <v>40</v>
      </c>
      <c r="AQ44">
        <f t="shared" si="6"/>
        <v>0.8</v>
      </c>
      <c r="AR44">
        <f t="shared" si="7"/>
        <v>1.1577964774760598</v>
      </c>
      <c r="AS44" s="18">
        <f t="shared" si="8"/>
        <v>0.87652644938718871</v>
      </c>
      <c r="AT44">
        <f t="shared" si="9"/>
        <v>7.6526449387188666E-2</v>
      </c>
    </row>
    <row r="45" spans="2:46" ht="15.75" x14ac:dyDescent="0.25">
      <c r="B45" s="7">
        <f t="shared" si="14"/>
        <v>0.91610186017854023</v>
      </c>
      <c r="C45">
        <f t="shared" si="10"/>
        <v>0.26282524238527133</v>
      </c>
      <c r="D45">
        <v>1.222507013815</v>
      </c>
      <c r="E45">
        <f t="shared" si="11"/>
        <v>1.165813263808601</v>
      </c>
      <c r="O45">
        <v>41</v>
      </c>
      <c r="P45">
        <v>1.2204000000040001</v>
      </c>
      <c r="Q45">
        <f t="shared" si="12"/>
        <v>0.81</v>
      </c>
      <c r="R45">
        <f t="shared" si="0"/>
        <v>0.87789629505122857</v>
      </c>
      <c r="S45">
        <f t="shared" si="13"/>
        <v>1.1577964774760598</v>
      </c>
      <c r="AC45">
        <v>1.222507013815</v>
      </c>
      <c r="AD45">
        <v>1.2204000000040001</v>
      </c>
      <c r="AE45">
        <v>41</v>
      </c>
      <c r="AF45">
        <f t="shared" si="1"/>
        <v>0.82</v>
      </c>
      <c r="AG45">
        <f t="shared" si="15"/>
        <v>0.8</v>
      </c>
      <c r="AH45">
        <f t="shared" si="3"/>
        <v>0.91536508784281256</v>
      </c>
      <c r="AI45">
        <f t="shared" si="4"/>
        <v>0.87652644938718871</v>
      </c>
      <c r="AJ45">
        <f t="shared" si="5"/>
        <v>7.6526449387188666E-2</v>
      </c>
      <c r="AO45">
        <v>1.2204000000040001</v>
      </c>
      <c r="AP45">
        <v>41</v>
      </c>
      <c r="AQ45">
        <f t="shared" si="6"/>
        <v>0.82</v>
      </c>
      <c r="AR45">
        <f t="shared" si="7"/>
        <v>1.1577964774760598</v>
      </c>
      <c r="AS45" s="18">
        <f t="shared" si="8"/>
        <v>0.87652644938718871</v>
      </c>
      <c r="AT45">
        <f t="shared" si="9"/>
        <v>5.652644938718876E-2</v>
      </c>
    </row>
    <row r="46" spans="2:46" ht="15.75" x14ac:dyDescent="0.25">
      <c r="B46" s="7">
        <f t="shared" si="14"/>
        <v>0.91610186017854023</v>
      </c>
      <c r="C46">
        <f t="shared" si="10"/>
        <v>0.26282524238527133</v>
      </c>
      <c r="D46">
        <v>1.2204000000040001</v>
      </c>
      <c r="E46">
        <f t="shared" si="11"/>
        <v>1.1577964774760638</v>
      </c>
      <c r="O46">
        <v>42</v>
      </c>
      <c r="P46">
        <v>1.2204000000040001</v>
      </c>
      <c r="Q46">
        <f t="shared" si="12"/>
        <v>0.83</v>
      </c>
      <c r="R46">
        <f t="shared" si="0"/>
        <v>0.95416525314619549</v>
      </c>
      <c r="S46">
        <f t="shared" si="13"/>
        <v>1.1577964774760598</v>
      </c>
      <c r="AC46">
        <v>1.2204000000040001</v>
      </c>
      <c r="AD46">
        <v>1.2204000000040001</v>
      </c>
      <c r="AE46">
        <v>42</v>
      </c>
      <c r="AF46">
        <f t="shared" si="1"/>
        <v>0.84</v>
      </c>
      <c r="AG46">
        <f t="shared" si="15"/>
        <v>0.82</v>
      </c>
      <c r="AH46">
        <f t="shared" si="3"/>
        <v>0.9944578832097497</v>
      </c>
      <c r="AI46">
        <f t="shared" si="4"/>
        <v>0.87652644938718871</v>
      </c>
      <c r="AJ46">
        <f t="shared" si="5"/>
        <v>5.652644938718876E-2</v>
      </c>
      <c r="AO46">
        <v>1.2204000000040001</v>
      </c>
      <c r="AP46">
        <v>42</v>
      </c>
      <c r="AQ46">
        <f t="shared" si="6"/>
        <v>0.84</v>
      </c>
      <c r="AR46">
        <f t="shared" si="7"/>
        <v>1.1577964774760598</v>
      </c>
      <c r="AS46" s="18">
        <f t="shared" si="8"/>
        <v>0.87652644938718871</v>
      </c>
      <c r="AT46">
        <f t="shared" si="9"/>
        <v>3.6526449387188742E-2</v>
      </c>
    </row>
    <row r="47" spans="2:46" ht="15.75" x14ac:dyDescent="0.25">
      <c r="B47" s="7">
        <f t="shared" si="14"/>
        <v>0.91610186017854023</v>
      </c>
      <c r="C47">
        <f t="shared" si="10"/>
        <v>0.26282524238527133</v>
      </c>
      <c r="D47">
        <v>1.5255000000050001</v>
      </c>
      <c r="E47">
        <f t="shared" si="11"/>
        <v>2.3186438802295588</v>
      </c>
      <c r="O47">
        <v>43</v>
      </c>
      <c r="P47">
        <v>1.2204000000040001</v>
      </c>
      <c r="Q47">
        <f t="shared" si="12"/>
        <v>0.85</v>
      </c>
      <c r="R47">
        <f t="shared" si="0"/>
        <v>1.0364333894937898</v>
      </c>
      <c r="S47">
        <f t="shared" si="13"/>
        <v>1.1577964774760598</v>
      </c>
      <c r="AC47">
        <v>1.5255000000050001</v>
      </c>
      <c r="AD47">
        <v>1.2204000000040001</v>
      </c>
      <c r="AE47">
        <v>43</v>
      </c>
      <c r="AF47">
        <f t="shared" si="1"/>
        <v>0.86</v>
      </c>
      <c r="AG47">
        <f>(AE47-1)/$AM$5</f>
        <v>0.84</v>
      </c>
      <c r="AH47">
        <f t="shared" si="3"/>
        <v>1.0803193408149565</v>
      </c>
      <c r="AI47">
        <f t="shared" si="4"/>
        <v>0.87652644938718871</v>
      </c>
      <c r="AJ47">
        <f t="shared" si="5"/>
        <v>3.6526449387188742E-2</v>
      </c>
      <c r="AO47">
        <v>1.2204000000040001</v>
      </c>
      <c r="AP47">
        <v>43</v>
      </c>
      <c r="AQ47">
        <f t="shared" si="6"/>
        <v>0.86</v>
      </c>
      <c r="AR47">
        <f t="shared" si="7"/>
        <v>1.1577964774760598</v>
      </c>
      <c r="AS47" s="18">
        <f t="shared" si="8"/>
        <v>0.87652644938718871</v>
      </c>
      <c r="AT47">
        <f t="shared" si="9"/>
        <v>1.6526449387188724E-2</v>
      </c>
    </row>
    <row r="48" spans="2:46" ht="15.75" x14ac:dyDescent="0.25">
      <c r="B48" s="7">
        <f t="shared" si="14"/>
        <v>0.91610186017854023</v>
      </c>
      <c r="C48">
        <f t="shared" si="10"/>
        <v>0.26282524238527133</v>
      </c>
      <c r="D48">
        <v>0.91530000000300005</v>
      </c>
      <c r="E48">
        <f t="shared" si="11"/>
        <v>-3.050925277431104E-3</v>
      </c>
      <c r="O48">
        <v>44</v>
      </c>
      <c r="P48">
        <v>1.2204000000040001</v>
      </c>
      <c r="Q48">
        <f t="shared" si="12"/>
        <v>0.87</v>
      </c>
      <c r="R48">
        <f t="shared" si="0"/>
        <v>1.1263911290388013</v>
      </c>
      <c r="S48">
        <f t="shared" si="13"/>
        <v>1.1577964774760598</v>
      </c>
      <c r="AC48">
        <v>0.91530000000300005</v>
      </c>
      <c r="AD48">
        <v>1.2204000000040001</v>
      </c>
      <c r="AE48">
        <v>44</v>
      </c>
      <c r="AF48">
        <f t="shared" si="1"/>
        <v>0.88</v>
      </c>
      <c r="AG48">
        <f t="shared" si="15"/>
        <v>0.86</v>
      </c>
      <c r="AH48">
        <f t="shared" si="3"/>
        <v>1.1749867920660904</v>
      </c>
      <c r="AI48">
        <f t="shared" si="4"/>
        <v>0.87652644938718871</v>
      </c>
      <c r="AJ48">
        <f t="shared" si="5"/>
        <v>1.6526449387188724E-2</v>
      </c>
      <c r="AO48">
        <v>1.2204000000040001</v>
      </c>
      <c r="AP48">
        <v>44</v>
      </c>
      <c r="AQ48">
        <f t="shared" si="6"/>
        <v>0.88</v>
      </c>
      <c r="AR48">
        <f t="shared" si="7"/>
        <v>1.1577964774760598</v>
      </c>
      <c r="AS48" s="18">
        <f t="shared" si="8"/>
        <v>0.87652644938718871</v>
      </c>
      <c r="AT48">
        <f t="shared" si="9"/>
        <v>3.4735506128112936E-3</v>
      </c>
    </row>
    <row r="49" spans="1:46" ht="15.75" x14ac:dyDescent="0.25">
      <c r="B49" s="7">
        <f t="shared" si="14"/>
        <v>0.91610186017854023</v>
      </c>
      <c r="C49">
        <f t="shared" si="10"/>
        <v>0.26282524238527133</v>
      </c>
      <c r="D49">
        <v>1.2204000000040001</v>
      </c>
      <c r="E49">
        <f t="shared" si="11"/>
        <v>1.1577964774760638</v>
      </c>
      <c r="O49">
        <v>45</v>
      </c>
      <c r="P49">
        <v>1.2204000000040001</v>
      </c>
      <c r="Q49">
        <f t="shared" si="12"/>
        <v>0.89</v>
      </c>
      <c r="R49">
        <f t="shared" si="0"/>
        <v>1.2265281200366105</v>
      </c>
      <c r="S49">
        <f t="shared" si="13"/>
        <v>1.1577964774760598</v>
      </c>
      <c r="AC49">
        <v>1.2204000000040001</v>
      </c>
      <c r="AD49">
        <v>1.2204000000040001</v>
      </c>
      <c r="AE49">
        <v>45</v>
      </c>
      <c r="AF49">
        <f t="shared" si="1"/>
        <v>0.9</v>
      </c>
      <c r="AG49">
        <f t="shared" si="15"/>
        <v>0.88</v>
      </c>
      <c r="AH49">
        <f t="shared" si="3"/>
        <v>1.2815515655446006</v>
      </c>
      <c r="AI49">
        <f t="shared" si="4"/>
        <v>0.87652644938718871</v>
      </c>
      <c r="AJ49">
        <f t="shared" si="5"/>
        <v>3.4735506128112936E-3</v>
      </c>
      <c r="AO49">
        <v>1.2204000000040001</v>
      </c>
      <c r="AP49">
        <v>45</v>
      </c>
      <c r="AQ49">
        <f t="shared" si="6"/>
        <v>0.9</v>
      </c>
      <c r="AR49">
        <f t="shared" si="7"/>
        <v>1.1577964774760598</v>
      </c>
      <c r="AS49" s="18">
        <f t="shared" si="8"/>
        <v>0.87652644938718871</v>
      </c>
      <c r="AT49">
        <f t="shared" si="9"/>
        <v>2.3473550612811311E-2</v>
      </c>
    </row>
    <row r="50" spans="1:46" ht="15.75" x14ac:dyDescent="0.25">
      <c r="B50" s="7">
        <f t="shared" si="14"/>
        <v>0.91610186017854023</v>
      </c>
      <c r="C50">
        <f t="shared" si="10"/>
        <v>0.26282524238527133</v>
      </c>
      <c r="D50">
        <v>0.61020000000200003</v>
      </c>
      <c r="E50">
        <f t="shared" si="11"/>
        <v>-1.1638983280309261</v>
      </c>
      <c r="O50">
        <v>46</v>
      </c>
      <c r="P50">
        <v>1.220789647273</v>
      </c>
      <c r="Q50">
        <f t="shared" si="12"/>
        <v>0.91</v>
      </c>
      <c r="R50">
        <f t="shared" si="0"/>
        <v>1.3407550336902161</v>
      </c>
      <c r="S50">
        <f t="shared" si="13"/>
        <v>1.1592790111378333</v>
      </c>
      <c r="AC50">
        <v>0.61020000000200003</v>
      </c>
      <c r="AD50">
        <v>1.220789647273</v>
      </c>
      <c r="AE50">
        <v>46</v>
      </c>
      <c r="AF50">
        <f t="shared" si="1"/>
        <v>0.92</v>
      </c>
      <c r="AG50">
        <f t="shared" si="15"/>
        <v>0.9</v>
      </c>
      <c r="AH50">
        <f t="shared" si="3"/>
        <v>1.4050715603096329</v>
      </c>
      <c r="AI50">
        <f t="shared" si="4"/>
        <v>0.87682876286419187</v>
      </c>
      <c r="AJ50">
        <f t="shared" si="5"/>
        <v>2.3171237135808154E-2</v>
      </c>
      <c r="AO50">
        <v>1.220789647273</v>
      </c>
      <c r="AP50">
        <v>46</v>
      </c>
      <c r="AQ50">
        <f t="shared" si="6"/>
        <v>0.92</v>
      </c>
      <c r="AR50">
        <f t="shared" si="7"/>
        <v>1.1592790111378333</v>
      </c>
      <c r="AS50" s="18">
        <f t="shared" si="8"/>
        <v>0.87682876286419187</v>
      </c>
      <c r="AT50">
        <f t="shared" si="9"/>
        <v>4.3171237135808171E-2</v>
      </c>
    </row>
    <row r="51" spans="1:46" ht="15.75" x14ac:dyDescent="0.25">
      <c r="B51" s="7">
        <f t="shared" si="14"/>
        <v>0.91610186017854023</v>
      </c>
      <c r="C51">
        <f t="shared" si="10"/>
        <v>0.26282524238527133</v>
      </c>
      <c r="D51">
        <v>0.91530000000300005</v>
      </c>
      <c r="E51">
        <f t="shared" si="11"/>
        <v>-3.050925277431104E-3</v>
      </c>
      <c r="O51">
        <v>47</v>
      </c>
      <c r="P51">
        <v>1.221610090177</v>
      </c>
      <c r="Q51">
        <f t="shared" si="12"/>
        <v>0.93</v>
      </c>
      <c r="R51">
        <f t="shared" si="0"/>
        <v>1.4757910281791713</v>
      </c>
      <c r="S51">
        <f t="shared" si="13"/>
        <v>1.1624006401585241</v>
      </c>
      <c r="AC51">
        <v>0.91530000000300005</v>
      </c>
      <c r="AD51">
        <v>1.221610090177</v>
      </c>
      <c r="AE51">
        <v>47</v>
      </c>
      <c r="AF51">
        <f t="shared" si="1"/>
        <v>0.94</v>
      </c>
      <c r="AG51">
        <f>(AE51-1)/$AM$5</f>
        <v>0.92</v>
      </c>
      <c r="AH51">
        <f t="shared" si="3"/>
        <v>1.5547735945968528</v>
      </c>
      <c r="AI51">
        <f t="shared" si="4"/>
        <v>0.87746361830713249</v>
      </c>
      <c r="AJ51">
        <f t="shared" si="5"/>
        <v>4.2536381692867553E-2</v>
      </c>
      <c r="AO51">
        <v>1.221610090177</v>
      </c>
      <c r="AP51">
        <v>47</v>
      </c>
      <c r="AQ51">
        <f t="shared" si="6"/>
        <v>0.94</v>
      </c>
      <c r="AR51">
        <f t="shared" si="7"/>
        <v>1.1624006401585241</v>
      </c>
      <c r="AS51" s="18">
        <f t="shared" si="8"/>
        <v>0.87746361830713249</v>
      </c>
      <c r="AT51">
        <f t="shared" si="9"/>
        <v>6.253638169286746E-2</v>
      </c>
    </row>
    <row r="52" spans="1:46" ht="15.75" x14ac:dyDescent="0.25">
      <c r="B52" s="7">
        <f t="shared" si="14"/>
        <v>0.91610186017854023</v>
      </c>
      <c r="C52">
        <f t="shared" si="10"/>
        <v>0.26282524238527133</v>
      </c>
      <c r="D52">
        <v>0.30510000000100002</v>
      </c>
      <c r="E52">
        <f t="shared" si="11"/>
        <v>-2.324745730784421</v>
      </c>
      <c r="O52">
        <v>48</v>
      </c>
      <c r="P52">
        <v>1.222507013815</v>
      </c>
      <c r="Q52">
        <f t="shared" si="12"/>
        <v>0.95</v>
      </c>
      <c r="R52">
        <f t="shared" si="0"/>
        <v>1.6448536269514715</v>
      </c>
      <c r="S52">
        <f t="shared" si="13"/>
        <v>1.165813263808597</v>
      </c>
      <c r="AC52">
        <v>0.30510000000100002</v>
      </c>
      <c r="AD52">
        <v>1.222507013815</v>
      </c>
      <c r="AE52">
        <v>48</v>
      </c>
      <c r="AF52">
        <f t="shared" si="1"/>
        <v>0.96</v>
      </c>
      <c r="AG52">
        <f t="shared" si="15"/>
        <v>0.94</v>
      </c>
      <c r="AH52">
        <f t="shared" si="3"/>
        <v>1.7506860712521695</v>
      </c>
      <c r="AI52">
        <f t="shared" si="4"/>
        <v>0.87815502334545448</v>
      </c>
      <c r="AJ52">
        <f t="shared" si="5"/>
        <v>6.1844976654545469E-2</v>
      </c>
      <c r="AO52">
        <v>1.222507013815</v>
      </c>
      <c r="AP52">
        <v>48</v>
      </c>
      <c r="AQ52">
        <f t="shared" si="6"/>
        <v>0.96</v>
      </c>
      <c r="AR52">
        <f t="shared" si="7"/>
        <v>1.165813263808597</v>
      </c>
      <c r="AS52" s="18">
        <f t="shared" si="8"/>
        <v>0.87815502334545448</v>
      </c>
      <c r="AT52">
        <f t="shared" si="9"/>
        <v>8.1844976654545487E-2</v>
      </c>
    </row>
    <row r="53" spans="1:46" ht="15.75" x14ac:dyDescent="0.25">
      <c r="B53" s="7">
        <f t="shared" si="14"/>
        <v>0.91610186017854023</v>
      </c>
      <c r="C53">
        <f t="shared" si="10"/>
        <v>0.26282524238527133</v>
      </c>
      <c r="D53">
        <v>0.91530000000300005</v>
      </c>
      <c r="E53">
        <f t="shared" si="11"/>
        <v>-3.050925277431104E-3</v>
      </c>
      <c r="O53">
        <v>49</v>
      </c>
      <c r="P53">
        <v>1.5255000000050001</v>
      </c>
      <c r="Q53">
        <f t="shared" si="12"/>
        <v>0.97</v>
      </c>
      <c r="R53">
        <f t="shared" si="0"/>
        <v>1.8807936081512504</v>
      </c>
      <c r="S53">
        <f t="shared" si="13"/>
        <v>2.3186438802295499</v>
      </c>
      <c r="AC53">
        <v>0.91530000000300005</v>
      </c>
      <c r="AD53">
        <v>1.5255000000050001</v>
      </c>
      <c r="AE53">
        <v>49</v>
      </c>
      <c r="AF53">
        <f t="shared" si="1"/>
        <v>0.98</v>
      </c>
      <c r="AG53">
        <f t="shared" si="15"/>
        <v>0.96</v>
      </c>
      <c r="AH53">
        <f t="shared" si="3"/>
        <v>2.0537489106318221</v>
      </c>
      <c r="AI53">
        <f t="shared" si="4"/>
        <v>0.9897928231174431</v>
      </c>
      <c r="AJ53">
        <f t="shared" si="5"/>
        <v>2.9792823117443135E-2</v>
      </c>
      <c r="AO53">
        <v>1.5255000000050001</v>
      </c>
      <c r="AP53">
        <v>49</v>
      </c>
      <c r="AQ53">
        <f t="shared" si="6"/>
        <v>0.98</v>
      </c>
      <c r="AR53">
        <f t="shared" si="7"/>
        <v>2.3186438802295499</v>
      </c>
      <c r="AS53" s="18">
        <f t="shared" si="8"/>
        <v>0.9897928231174431</v>
      </c>
      <c r="AT53">
        <f t="shared" si="9"/>
        <v>9.7928231174431168E-3</v>
      </c>
    </row>
    <row r="54" spans="1:46" ht="15.75" x14ac:dyDescent="0.25">
      <c r="B54" s="7">
        <f t="shared" si="14"/>
        <v>0.91610186017854023</v>
      </c>
      <c r="C54">
        <f t="shared" si="10"/>
        <v>0.26282524238527133</v>
      </c>
      <c r="D54">
        <v>0.91530000000300005</v>
      </c>
      <c r="E54">
        <f t="shared" si="11"/>
        <v>-3.050925277431104E-3</v>
      </c>
      <c r="O54">
        <v>50</v>
      </c>
      <c r="P54">
        <v>1.5506994742060001</v>
      </c>
      <c r="Q54">
        <f t="shared" si="12"/>
        <v>0.99</v>
      </c>
      <c r="R54">
        <f t="shared" si="0"/>
        <v>2.3263478740408408</v>
      </c>
      <c r="S54">
        <f>(P54-$P$55)/$P$56</f>
        <v>2.4145230810715312</v>
      </c>
      <c r="AC54">
        <v>0.91530000000300005</v>
      </c>
      <c r="AD54">
        <v>1.5506994742060001</v>
      </c>
      <c r="AE54">
        <v>50</v>
      </c>
      <c r="AF54">
        <f t="shared" si="1"/>
        <v>1</v>
      </c>
      <c r="AG54">
        <f t="shared" si="15"/>
        <v>0.98</v>
      </c>
      <c r="AH54" t="str">
        <f t="shared" si="3"/>
        <v/>
      </c>
      <c r="AI54">
        <f t="shared" si="4"/>
        <v>0.99212208765952326</v>
      </c>
      <c r="AJ54">
        <f t="shared" si="5"/>
        <v>1.2122087659523273E-2</v>
      </c>
      <c r="AO54">
        <v>1.5506994742060001</v>
      </c>
      <c r="AP54">
        <v>50</v>
      </c>
      <c r="AQ54">
        <f t="shared" si="6"/>
        <v>1</v>
      </c>
      <c r="AR54">
        <f t="shared" si="7"/>
        <v>2.4145230810715312</v>
      </c>
      <c r="AS54" s="18">
        <f t="shared" si="8"/>
        <v>0.99212208765952326</v>
      </c>
      <c r="AT54">
        <f t="shared" si="9"/>
        <v>7.8779123404767448E-3</v>
      </c>
    </row>
    <row r="55" spans="1:46" x14ac:dyDescent="0.25">
      <c r="C55" t="s">
        <v>29</v>
      </c>
      <c r="D55" s="7">
        <f>AVERAGE(D5:D54)</f>
        <v>0.91610186017854023</v>
      </c>
      <c r="O55" t="s">
        <v>29</v>
      </c>
      <c r="P55" s="7">
        <f>AVERAGE(P5:P54)</f>
        <v>0.91610186017854001</v>
      </c>
    </row>
    <row r="56" spans="1:46" x14ac:dyDescent="0.25">
      <c r="C56" t="s">
        <v>30</v>
      </c>
      <c r="D56">
        <f>STDEV(D5:D54)</f>
        <v>0.26282524238527133</v>
      </c>
      <c r="O56" t="s">
        <v>41</v>
      </c>
      <c r="P56">
        <f>_xlfn.STDEV.S(P5:P54)</f>
        <v>0.26282524238527244</v>
      </c>
    </row>
    <row r="57" spans="1:46" x14ac:dyDescent="0.25">
      <c r="C57" t="s">
        <v>33</v>
      </c>
      <c r="D57">
        <f>SKEW(D5:D54)</f>
        <v>-0.17350563726348589</v>
      </c>
    </row>
    <row r="60" spans="1:46" x14ac:dyDescent="0.25">
      <c r="A60" t="s">
        <v>44</v>
      </c>
      <c r="O60" t="s">
        <v>79</v>
      </c>
      <c r="AC60" t="s">
        <v>78</v>
      </c>
    </row>
    <row r="61" spans="1:46" x14ac:dyDescent="0.25">
      <c r="D61" t="s">
        <v>31</v>
      </c>
      <c r="E61" t="s">
        <v>32</v>
      </c>
      <c r="O61" t="s">
        <v>36</v>
      </c>
      <c r="P61" t="s">
        <v>31</v>
      </c>
      <c r="Q61" t="s">
        <v>37</v>
      </c>
      <c r="R61" t="s">
        <v>38</v>
      </c>
      <c r="S61" t="s">
        <v>39</v>
      </c>
      <c r="AC61" t="s">
        <v>31</v>
      </c>
      <c r="AD61" t="s">
        <v>70</v>
      </c>
      <c r="AE61" t="s">
        <v>71</v>
      </c>
      <c r="AF61" t="s">
        <v>72</v>
      </c>
      <c r="AG61" t="s">
        <v>73</v>
      </c>
      <c r="AH61" t="s">
        <v>74</v>
      </c>
      <c r="AI61" t="s">
        <v>75</v>
      </c>
      <c r="AJ61" t="s">
        <v>76</v>
      </c>
    </row>
    <row r="62" spans="1:46" x14ac:dyDescent="0.25">
      <c r="D62">
        <v>0.91530000000300005</v>
      </c>
      <c r="E62">
        <f>STANDARDIZE(D62,$D$162,$D$163)</f>
        <v>3.9822865927528532E-2</v>
      </c>
      <c r="O62">
        <v>1</v>
      </c>
      <c r="P62">
        <v>0.30510000000100002</v>
      </c>
      <c r="Q62">
        <f>(O62-0.5)/100</f>
        <v>5.0000000000000001E-3</v>
      </c>
      <c r="R62">
        <f>_xlfn.NORM.S.INV(Q62)</f>
        <v>-2.5758293035488999</v>
      </c>
      <c r="S62">
        <f>STANDARDIZE(P62,$P$162,$P$163)</f>
        <v>-2.2089248849057839</v>
      </c>
      <c r="AC62">
        <v>0.91530000000300005</v>
      </c>
      <c r="AD62">
        <v>0.30510000000100002</v>
      </c>
      <c r="AE62">
        <v>1</v>
      </c>
      <c r="AF62">
        <f>AE62/$AM$62</f>
        <v>0.01</v>
      </c>
      <c r="AG62">
        <f>(AE62-1)/$AM$62</f>
        <v>0</v>
      </c>
      <c r="AH62">
        <f>IF(AF62&lt;1,_xlfn.NORM.S.INV(AF62),"")</f>
        <v>-2.3263478740408408</v>
      </c>
      <c r="AI62">
        <f>_xlfn.NORM.DIST(AD62,$AM$63,$AM$64,TRUE)</f>
        <v>1.3589932998991494E-2</v>
      </c>
      <c r="AJ62">
        <f>ABS(AI62-AG62)</f>
        <v>1.3589932998991494E-2</v>
      </c>
      <c r="AL62" t="s">
        <v>65</v>
      </c>
      <c r="AM62">
        <f>COUNT(AD62:AD161)</f>
        <v>100</v>
      </c>
    </row>
    <row r="63" spans="1:46" x14ac:dyDescent="0.25">
      <c r="D63">
        <v>0.91530000000300005</v>
      </c>
      <c r="E63">
        <f t="shared" ref="E63:E126" si="16">STANDARDIZE(D63,$D$162,$D$163)</f>
        <v>3.9822865927528532E-2</v>
      </c>
      <c r="O63">
        <v>2</v>
      </c>
      <c r="P63">
        <v>0.30510000000100002</v>
      </c>
      <c r="Q63">
        <f t="shared" ref="Q63:Q126" si="17">(O63-0.5)/100</f>
        <v>1.4999999999999999E-2</v>
      </c>
      <c r="R63">
        <f t="shared" ref="R63:R126" si="18">_xlfn.NORM.S.INV(Q63)</f>
        <v>-2.1700903775845601</v>
      </c>
      <c r="S63">
        <f t="shared" ref="S63:S126" si="19">STANDARDIZE(P63,$P$162,$P$163)</f>
        <v>-2.2089248849057839</v>
      </c>
      <c r="AC63">
        <v>0.91530000000300005</v>
      </c>
      <c r="AD63">
        <v>0.30510000000100002</v>
      </c>
      <c r="AE63">
        <v>2</v>
      </c>
      <c r="AF63">
        <f t="shared" ref="AF63:AF126" si="20">AE63/$AM$62</f>
        <v>0.02</v>
      </c>
      <c r="AG63">
        <f>(AE63-1)/$AM$62</f>
        <v>0.01</v>
      </c>
      <c r="AH63">
        <f t="shared" ref="AH63:AH126" si="21">IF(AF63&lt;1,_xlfn.NORM.S.INV(AF63),"")</f>
        <v>-2.0537489106318225</v>
      </c>
      <c r="AI63">
        <f t="shared" ref="AI63:AI126" si="22">_xlfn.NORM.DIST(AD63,$AM$63,$AM$64,TRUE)</f>
        <v>1.3589932998991494E-2</v>
      </c>
      <c r="AJ63">
        <f t="shared" ref="AJ63:AJ126" si="23">ABS(AI63-AG63)</f>
        <v>3.5899329989914942E-3</v>
      </c>
      <c r="AL63" t="s">
        <v>63</v>
      </c>
      <c r="AM63">
        <f>AVERAGE(AD62:AD161)</f>
        <v>0.90449402464180073</v>
      </c>
    </row>
    <row r="64" spans="1:46" x14ac:dyDescent="0.25">
      <c r="D64">
        <v>1.2204000000040001</v>
      </c>
      <c r="E64">
        <f t="shared" si="16"/>
        <v>1.1641967413441803</v>
      </c>
      <c r="O64">
        <v>3</v>
      </c>
      <c r="P64">
        <v>0.30510000000100002</v>
      </c>
      <c r="Q64">
        <f t="shared" si="17"/>
        <v>2.5000000000000001E-2</v>
      </c>
      <c r="R64">
        <f t="shared" si="18"/>
        <v>-1.9599639845400538</v>
      </c>
      <c r="S64">
        <f t="shared" si="19"/>
        <v>-2.2089248849057839</v>
      </c>
      <c r="AC64">
        <v>1.2204000000040001</v>
      </c>
      <c r="AD64">
        <v>0.30510000000100002</v>
      </c>
      <c r="AE64">
        <v>3</v>
      </c>
      <c r="AF64">
        <f t="shared" si="20"/>
        <v>0.03</v>
      </c>
      <c r="AG64">
        <f>(AE64-1)/$AM$62</f>
        <v>0.02</v>
      </c>
      <c r="AH64">
        <f t="shared" si="21"/>
        <v>-1.8807936081512509</v>
      </c>
      <c r="AI64">
        <f t="shared" si="22"/>
        <v>1.3589932998991494E-2</v>
      </c>
      <c r="AJ64">
        <f t="shared" si="23"/>
        <v>6.410067001008506E-3</v>
      </c>
      <c r="AL64" t="s">
        <v>77</v>
      </c>
      <c r="AM64">
        <f>_xlfn.STDEV.S(AD62:AD161)</f>
        <v>0.27135102181909021</v>
      </c>
    </row>
    <row r="65" spans="4:39" x14ac:dyDescent="0.25">
      <c r="D65">
        <v>0.61020000000200003</v>
      </c>
      <c r="E65">
        <f t="shared" si="16"/>
        <v>-1.0845510094891233</v>
      </c>
      <c r="O65">
        <v>4</v>
      </c>
      <c r="P65">
        <v>0.30510000000100002</v>
      </c>
      <c r="Q65">
        <f t="shared" si="17"/>
        <v>3.5000000000000003E-2</v>
      </c>
      <c r="R65">
        <f t="shared" si="18"/>
        <v>-1.8119106729525978</v>
      </c>
      <c r="S65">
        <f t="shared" si="19"/>
        <v>-2.2089248849057839</v>
      </c>
      <c r="AC65">
        <v>0.61020000000200003</v>
      </c>
      <c r="AD65">
        <v>0.30510000000100002</v>
      </c>
      <c r="AE65">
        <v>4</v>
      </c>
      <c r="AF65">
        <f t="shared" si="20"/>
        <v>0.04</v>
      </c>
      <c r="AG65">
        <f t="shared" ref="AG65:AG128" si="24">(AE65-1)/$AM$62</f>
        <v>0.03</v>
      </c>
      <c r="AH65">
        <f t="shared" si="21"/>
        <v>-1.7506860712521695</v>
      </c>
      <c r="AI65">
        <f t="shared" si="22"/>
        <v>1.3589932998991494E-2</v>
      </c>
      <c r="AJ65">
        <f>ABS(AI65-AG65)</f>
        <v>1.6410067001008506E-2</v>
      </c>
      <c r="AL65" t="s">
        <v>64</v>
      </c>
      <c r="AM65">
        <f>MAX(AJ62:AJ161)</f>
        <v>0.26588282684265219</v>
      </c>
    </row>
    <row r="66" spans="4:39" x14ac:dyDescent="0.25">
      <c r="D66">
        <v>0.91530000000300005</v>
      </c>
      <c r="E66">
        <f t="shared" si="16"/>
        <v>3.9822865927528532E-2</v>
      </c>
      <c r="O66">
        <v>5</v>
      </c>
      <c r="P66">
        <v>0.30510000000100002</v>
      </c>
      <c r="Q66">
        <f t="shared" si="17"/>
        <v>4.4999999999999998E-2</v>
      </c>
      <c r="R66">
        <f t="shared" si="18"/>
        <v>-1.6953977102721358</v>
      </c>
      <c r="S66">
        <f t="shared" si="19"/>
        <v>-2.2089248849057839</v>
      </c>
      <c r="AC66">
        <v>0.91530000000300005</v>
      </c>
      <c r="AD66">
        <v>0.30510000000100002</v>
      </c>
      <c r="AE66">
        <v>5</v>
      </c>
      <c r="AF66">
        <f t="shared" si="20"/>
        <v>0.05</v>
      </c>
      <c r="AG66">
        <f t="shared" si="24"/>
        <v>0.04</v>
      </c>
      <c r="AH66">
        <f t="shared" si="21"/>
        <v>-1.6448536269514726</v>
      </c>
      <c r="AI66">
        <f t="shared" si="22"/>
        <v>1.3589932998991494E-2</v>
      </c>
      <c r="AJ66">
        <f t="shared" si="23"/>
        <v>2.6410067001008508E-2</v>
      </c>
    </row>
    <row r="67" spans="4:39" x14ac:dyDescent="0.25">
      <c r="D67">
        <v>0.30510000000100002</v>
      </c>
      <c r="E67">
        <f t="shared" si="16"/>
        <v>-2.208924884905775</v>
      </c>
      <c r="O67">
        <v>6</v>
      </c>
      <c r="P67">
        <v>0.30510000000100002</v>
      </c>
      <c r="Q67">
        <f t="shared" si="17"/>
        <v>5.5E-2</v>
      </c>
      <c r="R67">
        <f t="shared" si="18"/>
        <v>-1.5981931399228173</v>
      </c>
      <c r="S67">
        <f t="shared" si="19"/>
        <v>-2.2089248849057839</v>
      </c>
      <c r="AC67">
        <v>0.30510000000100002</v>
      </c>
      <c r="AD67">
        <v>0.30510000000100002</v>
      </c>
      <c r="AE67">
        <v>6</v>
      </c>
      <c r="AF67">
        <f t="shared" si="20"/>
        <v>0.06</v>
      </c>
      <c r="AG67">
        <f t="shared" si="24"/>
        <v>0.05</v>
      </c>
      <c r="AH67">
        <f t="shared" si="21"/>
        <v>-1.554773594596853</v>
      </c>
      <c r="AI67">
        <f t="shared" si="22"/>
        <v>1.3589932998991494E-2</v>
      </c>
      <c r="AJ67">
        <f t="shared" si="23"/>
        <v>3.641006700100851E-2</v>
      </c>
      <c r="AL67" t="s">
        <v>80</v>
      </c>
      <c r="AM67">
        <f>1.3581/SQRT(AM62)</f>
        <v>0.13581000000000001</v>
      </c>
    </row>
    <row r="68" spans="4:39" x14ac:dyDescent="0.25">
      <c r="D68">
        <v>1.5506994742060001</v>
      </c>
      <c r="E68">
        <f t="shared" si="16"/>
        <v>2.3814373177301777</v>
      </c>
      <c r="O68">
        <v>7</v>
      </c>
      <c r="P68">
        <v>0.30510000000100002</v>
      </c>
      <c r="Q68">
        <f t="shared" si="17"/>
        <v>6.5000000000000002E-2</v>
      </c>
      <c r="R68">
        <f t="shared" si="18"/>
        <v>-1.5141018876192833</v>
      </c>
      <c r="S68">
        <f t="shared" si="19"/>
        <v>-2.2089248849057839</v>
      </c>
      <c r="AC68">
        <v>1.5506994742060001</v>
      </c>
      <c r="AD68">
        <v>0.30510000000100002</v>
      </c>
      <c r="AE68">
        <v>7</v>
      </c>
      <c r="AF68">
        <f t="shared" si="20"/>
        <v>7.0000000000000007E-2</v>
      </c>
      <c r="AG68">
        <f t="shared" si="24"/>
        <v>0.06</v>
      </c>
      <c r="AH68">
        <f t="shared" si="21"/>
        <v>-1.4757910281791702</v>
      </c>
      <c r="AI68">
        <f t="shared" si="22"/>
        <v>1.3589932998991494E-2</v>
      </c>
      <c r="AJ68">
        <f t="shared" si="23"/>
        <v>4.6410067001008505E-2</v>
      </c>
    </row>
    <row r="69" spans="4:39" x14ac:dyDescent="0.25">
      <c r="D69">
        <v>0.91530000000300005</v>
      </c>
      <c r="E69">
        <f t="shared" si="16"/>
        <v>3.9822865927528532E-2</v>
      </c>
      <c r="O69">
        <v>8</v>
      </c>
      <c r="P69">
        <v>0.61020000000200003</v>
      </c>
      <c r="Q69">
        <f t="shared" si="17"/>
        <v>7.4999999999999997E-2</v>
      </c>
      <c r="R69">
        <f t="shared" si="18"/>
        <v>-1.4395314709384572</v>
      </c>
      <c r="S69">
        <f t="shared" si="19"/>
        <v>-1.084551009489128</v>
      </c>
      <c r="AC69">
        <v>0.91530000000300005</v>
      </c>
      <c r="AD69">
        <v>0.61020000000200003</v>
      </c>
      <c r="AE69">
        <v>8</v>
      </c>
      <c r="AF69">
        <f t="shared" si="20"/>
        <v>0.08</v>
      </c>
      <c r="AG69">
        <f t="shared" si="24"/>
        <v>7.0000000000000007E-2</v>
      </c>
      <c r="AH69">
        <f t="shared" si="21"/>
        <v>-1.4050715603096353</v>
      </c>
      <c r="AI69">
        <f t="shared" si="22"/>
        <v>0.13906028153926356</v>
      </c>
      <c r="AJ69">
        <f t="shared" si="23"/>
        <v>6.9060281539263552E-2</v>
      </c>
    </row>
    <row r="70" spans="4:39" x14ac:dyDescent="0.25">
      <c r="D70">
        <v>0.61020000000200003</v>
      </c>
      <c r="E70">
        <f t="shared" si="16"/>
        <v>-1.0845510094891233</v>
      </c>
      <c r="O70">
        <v>9</v>
      </c>
      <c r="P70">
        <v>0.61020000000200003</v>
      </c>
      <c r="Q70">
        <f t="shared" si="17"/>
        <v>8.5000000000000006E-2</v>
      </c>
      <c r="R70">
        <f t="shared" si="18"/>
        <v>-1.3722038089987272</v>
      </c>
      <c r="S70">
        <f t="shared" si="19"/>
        <v>-1.084551009489128</v>
      </c>
      <c r="AC70">
        <v>0.61020000000200003</v>
      </c>
      <c r="AD70">
        <v>0.61020000000200003</v>
      </c>
      <c r="AE70">
        <v>9</v>
      </c>
      <c r="AF70">
        <f t="shared" si="20"/>
        <v>0.09</v>
      </c>
      <c r="AG70">
        <f t="shared" si="24"/>
        <v>0.08</v>
      </c>
      <c r="AH70">
        <f t="shared" si="21"/>
        <v>-1.3407550336902161</v>
      </c>
      <c r="AI70">
        <f t="shared" si="22"/>
        <v>0.13906028153926356</v>
      </c>
      <c r="AJ70">
        <f t="shared" si="23"/>
        <v>5.9060281539263557E-2</v>
      </c>
    </row>
    <row r="71" spans="4:39" x14ac:dyDescent="0.25">
      <c r="D71">
        <v>0.91610358299899997</v>
      </c>
      <c r="E71">
        <f t="shared" si="16"/>
        <v>4.2784280963347576E-2</v>
      </c>
      <c r="O71">
        <v>10</v>
      </c>
      <c r="P71">
        <v>0.61020000000200003</v>
      </c>
      <c r="Q71">
        <f t="shared" si="17"/>
        <v>9.5000000000000001E-2</v>
      </c>
      <c r="R71">
        <f t="shared" si="18"/>
        <v>-1.3105791121681303</v>
      </c>
      <c r="S71">
        <f t="shared" si="19"/>
        <v>-1.084551009489128</v>
      </c>
      <c r="AC71">
        <v>0.91610358299899997</v>
      </c>
      <c r="AD71">
        <v>0.61020000000200003</v>
      </c>
      <c r="AE71">
        <v>10</v>
      </c>
      <c r="AF71">
        <f t="shared" si="20"/>
        <v>0.1</v>
      </c>
      <c r="AG71">
        <f t="shared" si="24"/>
        <v>0.09</v>
      </c>
      <c r="AH71">
        <f t="shared" si="21"/>
        <v>-1.2815515655446006</v>
      </c>
      <c r="AI71">
        <f t="shared" si="22"/>
        <v>0.13906028153926356</v>
      </c>
      <c r="AJ71">
        <f t="shared" si="23"/>
        <v>4.9060281539263562E-2</v>
      </c>
    </row>
    <row r="72" spans="4:39" ht="14.25" customHeight="1" x14ac:dyDescent="0.25">
      <c r="D72">
        <v>1.221610090177</v>
      </c>
      <c r="E72">
        <f t="shared" si="16"/>
        <v>1.1686562424173204</v>
      </c>
      <c r="O72">
        <v>11</v>
      </c>
      <c r="P72">
        <v>0.61020000000200003</v>
      </c>
      <c r="Q72">
        <f t="shared" si="17"/>
        <v>0.105</v>
      </c>
      <c r="R72">
        <f t="shared" si="18"/>
        <v>-1.2535654384704511</v>
      </c>
      <c r="S72">
        <f t="shared" si="19"/>
        <v>-1.084551009489128</v>
      </c>
      <c r="AC72">
        <v>1.221610090177</v>
      </c>
      <c r="AD72">
        <v>0.61020000000200003</v>
      </c>
      <c r="AE72">
        <v>11</v>
      </c>
      <c r="AF72">
        <f t="shared" si="20"/>
        <v>0.11</v>
      </c>
      <c r="AG72">
        <f t="shared" si="24"/>
        <v>0.1</v>
      </c>
      <c r="AH72">
        <f t="shared" si="21"/>
        <v>-1.2265281200366105</v>
      </c>
      <c r="AI72">
        <f t="shared" si="22"/>
        <v>0.13906028153926356</v>
      </c>
      <c r="AJ72">
        <f t="shared" si="23"/>
        <v>3.9060281539263553E-2</v>
      </c>
    </row>
    <row r="73" spans="4:39" x14ac:dyDescent="0.25">
      <c r="D73">
        <v>0.91530000000300005</v>
      </c>
      <c r="E73">
        <f t="shared" si="16"/>
        <v>3.9822865927528532E-2</v>
      </c>
      <c r="O73">
        <v>12</v>
      </c>
      <c r="P73">
        <v>0.61020000000200003</v>
      </c>
      <c r="Q73">
        <f t="shared" si="17"/>
        <v>0.115</v>
      </c>
      <c r="R73">
        <f t="shared" si="18"/>
        <v>-1.2003588580308597</v>
      </c>
      <c r="S73">
        <f t="shared" si="19"/>
        <v>-1.084551009489128</v>
      </c>
      <c r="AC73">
        <v>0.91530000000300005</v>
      </c>
      <c r="AD73">
        <v>0.61020000000200003</v>
      </c>
      <c r="AE73">
        <v>12</v>
      </c>
      <c r="AF73">
        <f t="shared" si="20"/>
        <v>0.12</v>
      </c>
      <c r="AG73">
        <f t="shared" si="24"/>
        <v>0.11</v>
      </c>
      <c r="AH73">
        <f t="shared" si="21"/>
        <v>-1.1749867920660904</v>
      </c>
      <c r="AI73">
        <f t="shared" si="22"/>
        <v>0.13906028153926356</v>
      </c>
      <c r="AJ73">
        <f t="shared" si="23"/>
        <v>2.9060281539263558E-2</v>
      </c>
    </row>
    <row r="74" spans="4:39" x14ac:dyDescent="0.25">
      <c r="D74">
        <v>0.91621382376299998</v>
      </c>
      <c r="E74">
        <f t="shared" si="16"/>
        <v>4.3190547220467147E-2</v>
      </c>
      <c r="O74">
        <v>13</v>
      </c>
      <c r="P74">
        <v>0.61020000000200003</v>
      </c>
      <c r="Q74">
        <f t="shared" si="17"/>
        <v>0.125</v>
      </c>
      <c r="R74">
        <f t="shared" si="18"/>
        <v>-1.1503493803760083</v>
      </c>
      <c r="S74">
        <f t="shared" si="19"/>
        <v>-1.084551009489128</v>
      </c>
      <c r="AC74">
        <v>0.91621382376299998</v>
      </c>
      <c r="AD74">
        <v>0.61020000000200003</v>
      </c>
      <c r="AE74">
        <v>13</v>
      </c>
      <c r="AF74">
        <f t="shared" si="20"/>
        <v>0.13</v>
      </c>
      <c r="AG74">
        <f t="shared" si="24"/>
        <v>0.12</v>
      </c>
      <c r="AH74">
        <f t="shared" si="21"/>
        <v>-1.1263911290388013</v>
      </c>
      <c r="AI74">
        <f t="shared" si="22"/>
        <v>0.13906028153926356</v>
      </c>
      <c r="AJ74">
        <f t="shared" si="23"/>
        <v>1.9060281539263563E-2</v>
      </c>
    </row>
    <row r="75" spans="4:39" x14ac:dyDescent="0.25">
      <c r="D75">
        <v>0.92268943506099999</v>
      </c>
      <c r="E75">
        <f t="shared" si="16"/>
        <v>6.7054880785856391E-2</v>
      </c>
      <c r="O75">
        <v>14</v>
      </c>
      <c r="P75">
        <v>0.61020000000200003</v>
      </c>
      <c r="Q75">
        <f t="shared" si="17"/>
        <v>0.13500000000000001</v>
      </c>
      <c r="R75">
        <f t="shared" si="18"/>
        <v>-1.1030625561995977</v>
      </c>
      <c r="S75">
        <f t="shared" si="19"/>
        <v>-1.084551009489128</v>
      </c>
      <c r="AC75">
        <v>0.92268943506099999</v>
      </c>
      <c r="AD75">
        <v>0.61020000000200003</v>
      </c>
      <c r="AE75">
        <v>14</v>
      </c>
      <c r="AF75">
        <f t="shared" si="20"/>
        <v>0.14000000000000001</v>
      </c>
      <c r="AG75">
        <f t="shared" si="24"/>
        <v>0.13</v>
      </c>
      <c r="AH75">
        <f t="shared" si="21"/>
        <v>-1.0803193408149565</v>
      </c>
      <c r="AI75">
        <f t="shared" si="22"/>
        <v>0.13906028153926356</v>
      </c>
      <c r="AJ75">
        <f t="shared" si="23"/>
        <v>9.0602815392635538E-3</v>
      </c>
    </row>
    <row r="76" spans="4:39" x14ac:dyDescent="0.25">
      <c r="D76">
        <v>0.61020000000200003</v>
      </c>
      <c r="E76">
        <f t="shared" si="16"/>
        <v>-1.0845510094891233</v>
      </c>
      <c r="O76">
        <v>15</v>
      </c>
      <c r="P76">
        <v>0.61020000000200003</v>
      </c>
      <c r="Q76">
        <f t="shared" si="17"/>
        <v>0.14499999999999999</v>
      </c>
      <c r="R76">
        <f t="shared" si="18"/>
        <v>-1.058121617684777</v>
      </c>
      <c r="S76">
        <f t="shared" si="19"/>
        <v>-1.084551009489128</v>
      </c>
      <c r="AC76">
        <v>0.61020000000200003</v>
      </c>
      <c r="AD76">
        <v>0.61020000000200003</v>
      </c>
      <c r="AE76">
        <v>15</v>
      </c>
      <c r="AF76">
        <f t="shared" si="20"/>
        <v>0.15</v>
      </c>
      <c r="AG76">
        <f t="shared" si="24"/>
        <v>0.14000000000000001</v>
      </c>
      <c r="AH76">
        <f t="shared" si="21"/>
        <v>-1.0364333894937898</v>
      </c>
      <c r="AI76">
        <f t="shared" si="22"/>
        <v>0.13906028153926356</v>
      </c>
      <c r="AJ76">
        <f t="shared" si="23"/>
        <v>9.3971846073645504E-4</v>
      </c>
    </row>
    <row r="77" spans="4:39" x14ac:dyDescent="0.25">
      <c r="D77">
        <v>0.91530000000300005</v>
      </c>
      <c r="E77">
        <f t="shared" si="16"/>
        <v>3.9822865927528532E-2</v>
      </c>
      <c r="O77">
        <v>16</v>
      </c>
      <c r="P77">
        <v>0.61020000000200003</v>
      </c>
      <c r="Q77">
        <f t="shared" si="17"/>
        <v>0.155</v>
      </c>
      <c r="R77">
        <f t="shared" si="18"/>
        <v>-1.0152220332170301</v>
      </c>
      <c r="S77">
        <f t="shared" si="19"/>
        <v>-1.084551009489128</v>
      </c>
      <c r="AC77">
        <v>0.91530000000300005</v>
      </c>
      <c r="AD77">
        <v>0.61020000000200003</v>
      </c>
      <c r="AE77">
        <v>16</v>
      </c>
      <c r="AF77">
        <f t="shared" si="20"/>
        <v>0.16</v>
      </c>
      <c r="AG77">
        <f t="shared" si="24"/>
        <v>0.15</v>
      </c>
      <c r="AH77">
        <f t="shared" si="21"/>
        <v>-0.9944578832097497</v>
      </c>
      <c r="AI77">
        <f t="shared" si="22"/>
        <v>0.13906028153926356</v>
      </c>
      <c r="AJ77">
        <f t="shared" si="23"/>
        <v>1.0939718460736436E-2</v>
      </c>
    </row>
    <row r="78" spans="4:39" x14ac:dyDescent="0.25">
      <c r="D78">
        <v>0.91530000000300005</v>
      </c>
      <c r="E78">
        <f t="shared" si="16"/>
        <v>3.9822865927528532E-2</v>
      </c>
      <c r="O78">
        <v>17</v>
      </c>
      <c r="P78">
        <v>0.61020000000200003</v>
      </c>
      <c r="Q78">
        <f t="shared" si="17"/>
        <v>0.16500000000000001</v>
      </c>
      <c r="R78">
        <f t="shared" si="18"/>
        <v>-0.97411387705930974</v>
      </c>
      <c r="S78">
        <f t="shared" si="19"/>
        <v>-1.084551009489128</v>
      </c>
      <c r="AC78">
        <v>0.91530000000300005</v>
      </c>
      <c r="AD78">
        <v>0.61020000000200003</v>
      </c>
      <c r="AE78">
        <v>17</v>
      </c>
      <c r="AF78">
        <f t="shared" si="20"/>
        <v>0.17</v>
      </c>
      <c r="AG78">
        <f t="shared" si="24"/>
        <v>0.16</v>
      </c>
      <c r="AH78">
        <f t="shared" si="21"/>
        <v>-0.95416525314619549</v>
      </c>
      <c r="AI78">
        <f t="shared" si="22"/>
        <v>0.13906028153926356</v>
      </c>
      <c r="AJ78">
        <f t="shared" si="23"/>
        <v>2.0939718460736445E-2</v>
      </c>
    </row>
    <row r="79" spans="4:39" x14ac:dyDescent="0.25">
      <c r="D79">
        <v>0.91530000000300005</v>
      </c>
      <c r="E79">
        <f t="shared" si="16"/>
        <v>3.9822865927528532E-2</v>
      </c>
      <c r="O79">
        <v>18</v>
      </c>
      <c r="P79">
        <v>0.61020000000200003</v>
      </c>
      <c r="Q79">
        <f t="shared" si="17"/>
        <v>0.17499999999999999</v>
      </c>
      <c r="R79">
        <f t="shared" si="18"/>
        <v>-0.93458929107347943</v>
      </c>
      <c r="S79">
        <f t="shared" si="19"/>
        <v>-1.084551009489128</v>
      </c>
      <c r="AC79">
        <v>0.91530000000300005</v>
      </c>
      <c r="AD79">
        <v>0.61020000000200003</v>
      </c>
      <c r="AE79">
        <v>18</v>
      </c>
      <c r="AF79">
        <f t="shared" si="20"/>
        <v>0.18</v>
      </c>
      <c r="AG79">
        <f t="shared" si="24"/>
        <v>0.17</v>
      </c>
      <c r="AH79">
        <f t="shared" si="21"/>
        <v>-0.91536508784281501</v>
      </c>
      <c r="AI79">
        <f t="shared" si="22"/>
        <v>0.13906028153926356</v>
      </c>
      <c r="AJ79">
        <f t="shared" si="23"/>
        <v>3.0939718460736454E-2</v>
      </c>
    </row>
    <row r="80" spans="4:39" x14ac:dyDescent="0.25">
      <c r="D80">
        <v>1.2204000000040001</v>
      </c>
      <c r="E80">
        <f t="shared" si="16"/>
        <v>1.1641967413441803</v>
      </c>
      <c r="O80">
        <v>19</v>
      </c>
      <c r="P80">
        <v>0.61020000000200003</v>
      </c>
      <c r="Q80">
        <f t="shared" si="17"/>
        <v>0.185</v>
      </c>
      <c r="R80">
        <f t="shared" si="18"/>
        <v>-0.89647336400191613</v>
      </c>
      <c r="S80">
        <f t="shared" si="19"/>
        <v>-1.084551009489128</v>
      </c>
      <c r="AC80">
        <v>1.2204000000040001</v>
      </c>
      <c r="AD80">
        <v>0.61020000000200003</v>
      </c>
      <c r="AE80">
        <v>19</v>
      </c>
      <c r="AF80">
        <f t="shared" si="20"/>
        <v>0.19</v>
      </c>
      <c r="AG80">
        <f t="shared" si="24"/>
        <v>0.18</v>
      </c>
      <c r="AH80">
        <f t="shared" si="21"/>
        <v>-0.87789629505122846</v>
      </c>
      <c r="AI80">
        <f t="shared" si="22"/>
        <v>0.13906028153926356</v>
      </c>
      <c r="AJ80">
        <f t="shared" si="23"/>
        <v>4.0939718460736435E-2</v>
      </c>
    </row>
    <row r="81" spans="4:42" x14ac:dyDescent="0.25">
      <c r="D81">
        <v>0.91530000000300005</v>
      </c>
      <c r="E81">
        <f t="shared" si="16"/>
        <v>3.9822865927528532E-2</v>
      </c>
      <c r="O81">
        <v>20</v>
      </c>
      <c r="P81">
        <v>0.61020000000200003</v>
      </c>
      <c r="Q81">
        <f t="shared" si="17"/>
        <v>0.19500000000000001</v>
      </c>
      <c r="R81">
        <f t="shared" si="18"/>
        <v>-0.85961736424191304</v>
      </c>
      <c r="S81">
        <f t="shared" si="19"/>
        <v>-1.084551009489128</v>
      </c>
      <c r="AC81">
        <v>0.91530000000300005</v>
      </c>
      <c r="AD81">
        <v>0.61020000000200003</v>
      </c>
      <c r="AE81">
        <v>20</v>
      </c>
      <c r="AF81">
        <f t="shared" si="20"/>
        <v>0.2</v>
      </c>
      <c r="AG81">
        <f t="shared" si="24"/>
        <v>0.19</v>
      </c>
      <c r="AH81">
        <f t="shared" si="21"/>
        <v>-0.84162123357291452</v>
      </c>
      <c r="AI81">
        <f t="shared" si="22"/>
        <v>0.13906028153926356</v>
      </c>
      <c r="AJ81">
        <f t="shared" si="23"/>
        <v>5.0939718460736444E-2</v>
      </c>
    </row>
    <row r="82" spans="4:42" x14ac:dyDescent="0.25">
      <c r="D82">
        <v>0.30510000000100002</v>
      </c>
      <c r="E82">
        <f t="shared" si="16"/>
        <v>-2.208924884905775</v>
      </c>
      <c r="O82">
        <v>21</v>
      </c>
      <c r="P82">
        <v>0.61020000000200003</v>
      </c>
      <c r="Q82">
        <f t="shared" si="17"/>
        <v>0.20499999999999999</v>
      </c>
      <c r="R82">
        <f t="shared" si="18"/>
        <v>-0.82389363033855767</v>
      </c>
      <c r="S82">
        <f t="shared" si="19"/>
        <v>-1.084551009489128</v>
      </c>
      <c r="AC82">
        <v>0.30510000000100002</v>
      </c>
      <c r="AD82">
        <v>0.61020000000200003</v>
      </c>
      <c r="AE82">
        <v>21</v>
      </c>
      <c r="AF82">
        <f t="shared" si="20"/>
        <v>0.21</v>
      </c>
      <c r="AG82">
        <f t="shared" si="24"/>
        <v>0.2</v>
      </c>
      <c r="AH82">
        <f t="shared" si="21"/>
        <v>-0.80642124701824058</v>
      </c>
      <c r="AI82">
        <f t="shared" si="22"/>
        <v>0.13906028153926356</v>
      </c>
      <c r="AJ82">
        <f t="shared" si="23"/>
        <v>6.0939718460736453E-2</v>
      </c>
    </row>
    <row r="83" spans="4:42" x14ac:dyDescent="0.25">
      <c r="D83">
        <v>0.91530000000300005</v>
      </c>
      <c r="E83">
        <f t="shared" si="16"/>
        <v>3.9822865927528532E-2</v>
      </c>
      <c r="O83">
        <v>22</v>
      </c>
      <c r="P83">
        <v>0.61020000000200003</v>
      </c>
      <c r="Q83">
        <f t="shared" si="17"/>
        <v>0.215</v>
      </c>
      <c r="R83">
        <f t="shared" si="18"/>
        <v>-0.78919165265822189</v>
      </c>
      <c r="S83">
        <f t="shared" si="19"/>
        <v>-1.084551009489128</v>
      </c>
      <c r="AC83">
        <v>0.91530000000300005</v>
      </c>
      <c r="AD83">
        <v>0.61020000000200003</v>
      </c>
      <c r="AE83">
        <v>22</v>
      </c>
      <c r="AF83">
        <f t="shared" si="20"/>
        <v>0.22</v>
      </c>
      <c r="AG83">
        <f t="shared" si="24"/>
        <v>0.21</v>
      </c>
      <c r="AH83">
        <f t="shared" si="21"/>
        <v>-0.77219321418868503</v>
      </c>
      <c r="AI83">
        <f t="shared" si="22"/>
        <v>0.13906028153926356</v>
      </c>
      <c r="AJ83">
        <f t="shared" si="23"/>
        <v>7.0939718460736434E-2</v>
      </c>
    </row>
    <row r="84" spans="4:42" x14ac:dyDescent="0.25">
      <c r="D84">
        <v>1.2204000000040001</v>
      </c>
      <c r="E84">
        <f t="shared" si="16"/>
        <v>1.1641967413441803</v>
      </c>
      <c r="O84">
        <v>23</v>
      </c>
      <c r="P84">
        <v>0.61020000000200003</v>
      </c>
      <c r="Q84">
        <f t="shared" si="17"/>
        <v>0.22500000000000001</v>
      </c>
      <c r="R84">
        <f t="shared" si="18"/>
        <v>-0.75541502636046909</v>
      </c>
      <c r="S84">
        <f t="shared" si="19"/>
        <v>-1.084551009489128</v>
      </c>
      <c r="AC84">
        <v>1.2204000000040001</v>
      </c>
      <c r="AD84">
        <v>0.61020000000200003</v>
      </c>
      <c r="AE84">
        <v>23</v>
      </c>
      <c r="AF84">
        <f t="shared" si="20"/>
        <v>0.23</v>
      </c>
      <c r="AG84">
        <f t="shared" si="24"/>
        <v>0.22</v>
      </c>
      <c r="AH84">
        <f t="shared" si="21"/>
        <v>-0.73884684918521393</v>
      </c>
      <c r="AI84">
        <f t="shared" si="22"/>
        <v>0.13906028153926356</v>
      </c>
      <c r="AJ84">
        <f t="shared" si="23"/>
        <v>8.0939718460736443E-2</v>
      </c>
    </row>
    <row r="85" spans="4:42" x14ac:dyDescent="0.25">
      <c r="D85">
        <v>0.91530000000300005</v>
      </c>
      <c r="E85">
        <f t="shared" si="16"/>
        <v>3.9822865927528532E-2</v>
      </c>
      <c r="O85">
        <v>24</v>
      </c>
      <c r="P85">
        <v>0.61096771642100001</v>
      </c>
      <c r="Q85">
        <f t="shared" si="17"/>
        <v>0.23499999999999999</v>
      </c>
      <c r="R85">
        <f t="shared" si="18"/>
        <v>-0.72247905192806261</v>
      </c>
      <c r="S85">
        <f t="shared" si="19"/>
        <v>-1.0817217722382295</v>
      </c>
      <c r="AC85">
        <v>0.91530000000300005</v>
      </c>
      <c r="AD85">
        <v>0.61096771642100001</v>
      </c>
      <c r="AE85">
        <v>24</v>
      </c>
      <c r="AF85">
        <f t="shared" si="20"/>
        <v>0.24</v>
      </c>
      <c r="AG85">
        <f t="shared" si="24"/>
        <v>0.23</v>
      </c>
      <c r="AH85">
        <f t="shared" si="21"/>
        <v>-0.7063025628400873</v>
      </c>
      <c r="AI85">
        <f t="shared" si="22"/>
        <v>0.13968808787455136</v>
      </c>
      <c r="AJ85">
        <f t="shared" si="23"/>
        <v>9.0311912125448646E-2</v>
      </c>
    </row>
    <row r="86" spans="4:42" x14ac:dyDescent="0.25">
      <c r="D86">
        <v>0.91572428847099996</v>
      </c>
      <c r="E86">
        <f t="shared" si="16"/>
        <v>4.1386480706479989E-2</v>
      </c>
      <c r="O86">
        <v>25</v>
      </c>
      <c r="P86">
        <v>0.64430279008400004</v>
      </c>
      <c r="Q86">
        <f t="shared" si="17"/>
        <v>0.245</v>
      </c>
      <c r="R86">
        <f t="shared" si="18"/>
        <v>-0.69030882393303394</v>
      </c>
      <c r="S86">
        <f t="shared" si="19"/>
        <v>-0.95887324401258467</v>
      </c>
      <c r="AC86">
        <v>0.91572428847099996</v>
      </c>
      <c r="AD86">
        <v>0.64430279008400004</v>
      </c>
      <c r="AE86">
        <v>25</v>
      </c>
      <c r="AF86">
        <f t="shared" si="20"/>
        <v>0.25</v>
      </c>
      <c r="AG86">
        <f t="shared" si="24"/>
        <v>0.24</v>
      </c>
      <c r="AH86">
        <f t="shared" si="21"/>
        <v>-0.67448975019608193</v>
      </c>
      <c r="AI86">
        <f t="shared" si="22"/>
        <v>0.16881130258167654</v>
      </c>
      <c r="AJ86">
        <f t="shared" si="23"/>
        <v>7.1188697418323454E-2</v>
      </c>
    </row>
    <row r="87" spans="4:42" x14ac:dyDescent="0.25">
      <c r="D87">
        <v>0.91530000000300005</v>
      </c>
      <c r="E87">
        <f t="shared" si="16"/>
        <v>3.9822865927528532E-2</v>
      </c>
      <c r="O87">
        <v>26</v>
      </c>
      <c r="P87">
        <v>0.91530000000300005</v>
      </c>
      <c r="Q87">
        <f t="shared" si="17"/>
        <v>0.255</v>
      </c>
      <c r="R87">
        <f t="shared" si="18"/>
        <v>-0.65883769273618775</v>
      </c>
      <c r="S87">
        <f t="shared" si="19"/>
        <v>3.9822865927527859E-2</v>
      </c>
      <c r="AC87">
        <v>0.91530000000300005</v>
      </c>
      <c r="AD87">
        <v>0.91530000000300005</v>
      </c>
      <c r="AE87">
        <v>26</v>
      </c>
      <c r="AF87">
        <f t="shared" si="20"/>
        <v>0.26</v>
      </c>
      <c r="AG87">
        <f t="shared" si="24"/>
        <v>0.25</v>
      </c>
      <c r="AH87">
        <f t="shared" si="21"/>
        <v>-0.64334540539291696</v>
      </c>
      <c r="AI87">
        <f t="shared" si="22"/>
        <v>0.51588282684265219</v>
      </c>
      <c r="AJ87">
        <f t="shared" si="23"/>
        <v>0.26588282684265219</v>
      </c>
    </row>
    <row r="88" spans="4:42" x14ac:dyDescent="0.25">
      <c r="D88">
        <v>0.91580119928699999</v>
      </c>
      <c r="E88">
        <f t="shared" si="16"/>
        <v>4.1669917324792444E-2</v>
      </c>
      <c r="O88">
        <v>27</v>
      </c>
      <c r="P88">
        <v>0.91530000000300005</v>
      </c>
      <c r="Q88">
        <f t="shared" si="17"/>
        <v>0.26500000000000001</v>
      </c>
      <c r="R88">
        <f t="shared" si="18"/>
        <v>-0.62800601443756987</v>
      </c>
      <c r="S88">
        <f t="shared" si="19"/>
        <v>3.9822865927527859E-2</v>
      </c>
      <c r="AC88">
        <v>0.91580119928699999</v>
      </c>
      <c r="AD88">
        <v>0.91530000000300005</v>
      </c>
      <c r="AE88">
        <v>27</v>
      </c>
      <c r="AF88">
        <f t="shared" si="20"/>
        <v>0.27</v>
      </c>
      <c r="AG88">
        <f t="shared" si="24"/>
        <v>0.26</v>
      </c>
      <c r="AH88">
        <f t="shared" si="21"/>
        <v>-0.61281299101662734</v>
      </c>
      <c r="AI88">
        <f t="shared" si="22"/>
        <v>0.51588282684265219</v>
      </c>
      <c r="AJ88">
        <f t="shared" si="23"/>
        <v>0.25588282684265218</v>
      </c>
    </row>
    <row r="89" spans="4:42" x14ac:dyDescent="0.25">
      <c r="D89">
        <v>1.220789647273</v>
      </c>
      <c r="E89">
        <f t="shared" si="16"/>
        <v>1.1656326941789543</v>
      </c>
      <c r="O89">
        <v>28</v>
      </c>
      <c r="P89">
        <v>0.91530000000300005</v>
      </c>
      <c r="Q89">
        <f t="shared" si="17"/>
        <v>0.27500000000000002</v>
      </c>
      <c r="R89">
        <f t="shared" si="18"/>
        <v>-0.59776012604247841</v>
      </c>
      <c r="S89">
        <f t="shared" si="19"/>
        <v>3.9822865927527859E-2</v>
      </c>
      <c r="AC89">
        <v>1.220789647273</v>
      </c>
      <c r="AD89">
        <v>0.91530000000300005</v>
      </c>
      <c r="AE89">
        <v>28</v>
      </c>
      <c r="AF89">
        <f t="shared" si="20"/>
        <v>0.28000000000000003</v>
      </c>
      <c r="AG89">
        <f t="shared" si="24"/>
        <v>0.27</v>
      </c>
      <c r="AH89">
        <f t="shared" si="21"/>
        <v>-0.58284150727121631</v>
      </c>
      <c r="AI89">
        <f t="shared" si="22"/>
        <v>0.51588282684265219</v>
      </c>
      <c r="AJ89">
        <f t="shared" si="23"/>
        <v>0.24588282684265217</v>
      </c>
    </row>
    <row r="90" spans="4:42" x14ac:dyDescent="0.25">
      <c r="D90">
        <v>1.2204000000040001</v>
      </c>
      <c r="E90">
        <f t="shared" si="16"/>
        <v>1.1641967413441803</v>
      </c>
      <c r="O90">
        <v>29</v>
      </c>
      <c r="P90">
        <v>0.91530000000300005</v>
      </c>
      <c r="Q90">
        <f t="shared" si="17"/>
        <v>0.28499999999999998</v>
      </c>
      <c r="R90">
        <f t="shared" si="18"/>
        <v>-0.56805149833898283</v>
      </c>
      <c r="S90">
        <f t="shared" si="19"/>
        <v>3.9822865927527859E-2</v>
      </c>
      <c r="AC90">
        <v>1.2204000000040001</v>
      </c>
      <c r="AD90">
        <v>0.91530000000300005</v>
      </c>
      <c r="AE90">
        <v>29</v>
      </c>
      <c r="AF90">
        <f t="shared" si="20"/>
        <v>0.28999999999999998</v>
      </c>
      <c r="AG90">
        <f t="shared" si="24"/>
        <v>0.28000000000000003</v>
      </c>
      <c r="AH90">
        <f t="shared" si="21"/>
        <v>-0.55338471955567303</v>
      </c>
      <c r="AI90">
        <f t="shared" si="22"/>
        <v>0.51588282684265219</v>
      </c>
      <c r="AJ90">
        <f t="shared" si="23"/>
        <v>0.23588282684265216</v>
      </c>
    </row>
    <row r="91" spans="4:42" x14ac:dyDescent="0.25">
      <c r="D91">
        <v>0.61020000000200003</v>
      </c>
      <c r="E91">
        <f t="shared" si="16"/>
        <v>-1.0845510094891233</v>
      </c>
      <c r="O91">
        <v>30</v>
      </c>
      <c r="P91">
        <v>0.91530000000300005</v>
      </c>
      <c r="Q91">
        <f t="shared" si="17"/>
        <v>0.29499999999999998</v>
      </c>
      <c r="R91">
        <f t="shared" si="18"/>
        <v>-0.5388360302784504</v>
      </c>
      <c r="S91">
        <f t="shared" si="19"/>
        <v>3.9822865927527859E-2</v>
      </c>
      <c r="AC91">
        <v>0.61020000000200003</v>
      </c>
      <c r="AD91">
        <v>0.91530000000300005</v>
      </c>
      <c r="AE91">
        <v>30</v>
      </c>
      <c r="AF91">
        <f t="shared" si="20"/>
        <v>0.3</v>
      </c>
      <c r="AG91">
        <f t="shared" si="24"/>
        <v>0.28999999999999998</v>
      </c>
      <c r="AH91">
        <f t="shared" si="21"/>
        <v>-0.52440051270804089</v>
      </c>
      <c r="AI91">
        <f t="shared" si="22"/>
        <v>0.51588282684265219</v>
      </c>
      <c r="AJ91">
        <f t="shared" si="23"/>
        <v>0.22588282684265221</v>
      </c>
    </row>
    <row r="92" spans="4:42" x14ac:dyDescent="0.25">
      <c r="D92">
        <v>0.91639452465600002</v>
      </c>
      <c r="E92">
        <f t="shared" si="16"/>
        <v>4.3856477614937946E-2</v>
      </c>
      <c r="O92">
        <v>31</v>
      </c>
      <c r="P92">
        <v>0.91530000000300005</v>
      </c>
      <c r="Q92">
        <f t="shared" si="17"/>
        <v>0.30499999999999999</v>
      </c>
      <c r="R92">
        <f t="shared" si="18"/>
        <v>-0.51007345696859485</v>
      </c>
      <c r="S92">
        <f t="shared" si="19"/>
        <v>3.9822865927527859E-2</v>
      </c>
      <c r="AC92">
        <v>0.91639452465600002</v>
      </c>
      <c r="AD92">
        <v>0.91530000000300005</v>
      </c>
      <c r="AE92">
        <v>31</v>
      </c>
      <c r="AF92">
        <f t="shared" si="20"/>
        <v>0.31</v>
      </c>
      <c r="AG92">
        <f t="shared" si="24"/>
        <v>0.3</v>
      </c>
      <c r="AH92">
        <f t="shared" si="21"/>
        <v>-0.49585034734745354</v>
      </c>
      <c r="AI92">
        <f t="shared" si="22"/>
        <v>0.51588282684265219</v>
      </c>
      <c r="AJ92">
        <f t="shared" si="23"/>
        <v>0.2158828268426522</v>
      </c>
    </row>
    <row r="93" spans="4:42" x14ac:dyDescent="0.25">
      <c r="D93">
        <v>0.91530000000300005</v>
      </c>
      <c r="E93">
        <f t="shared" si="16"/>
        <v>3.9822865927528532E-2</v>
      </c>
      <c r="O93">
        <v>32</v>
      </c>
      <c r="P93">
        <v>0.91530000000300005</v>
      </c>
      <c r="Q93">
        <f t="shared" si="17"/>
        <v>0.315</v>
      </c>
      <c r="R93">
        <f t="shared" si="18"/>
        <v>-0.48172684958473044</v>
      </c>
      <c r="S93">
        <f t="shared" si="19"/>
        <v>3.9822865927527859E-2</v>
      </c>
      <c r="AC93">
        <v>0.91530000000300005</v>
      </c>
      <c r="AD93">
        <v>0.91530000000300005</v>
      </c>
      <c r="AE93">
        <v>32</v>
      </c>
      <c r="AF93">
        <f t="shared" si="20"/>
        <v>0.32</v>
      </c>
      <c r="AG93">
        <f t="shared" si="24"/>
        <v>0.31</v>
      </c>
      <c r="AH93">
        <f t="shared" si="21"/>
        <v>-0.46769879911450829</v>
      </c>
      <c r="AI93">
        <f t="shared" si="22"/>
        <v>0.51588282684265219</v>
      </c>
      <c r="AJ93">
        <f t="shared" si="23"/>
        <v>0.20588282684265219</v>
      </c>
    </row>
    <row r="94" spans="4:42" x14ac:dyDescent="0.25">
      <c r="D94">
        <v>0.91530000000300005</v>
      </c>
      <c r="E94">
        <f t="shared" si="16"/>
        <v>3.9822865927528532E-2</v>
      </c>
      <c r="O94">
        <v>33</v>
      </c>
      <c r="P94">
        <v>0.91530000000300005</v>
      </c>
      <c r="Q94">
        <f t="shared" si="17"/>
        <v>0.32500000000000001</v>
      </c>
      <c r="R94">
        <f t="shared" si="18"/>
        <v>-0.45376219016987951</v>
      </c>
      <c r="S94">
        <f t="shared" si="19"/>
        <v>3.9822865927527859E-2</v>
      </c>
      <c r="AC94">
        <v>0.91530000000300005</v>
      </c>
      <c r="AD94">
        <v>0.91530000000300005</v>
      </c>
      <c r="AE94">
        <v>33</v>
      </c>
      <c r="AF94">
        <f t="shared" si="20"/>
        <v>0.33</v>
      </c>
      <c r="AG94">
        <f t="shared" si="24"/>
        <v>0.32</v>
      </c>
      <c r="AH94">
        <f t="shared" si="21"/>
        <v>-0.43991316567323374</v>
      </c>
      <c r="AI94">
        <f t="shared" si="22"/>
        <v>0.51588282684265219</v>
      </c>
      <c r="AJ94">
        <f t="shared" si="23"/>
        <v>0.19588282684265218</v>
      </c>
      <c r="AP94">
        <f>1.3581/SQRT(1000)</f>
        <v>4.2946892902746767E-2</v>
      </c>
    </row>
    <row r="95" spans="4:42" x14ac:dyDescent="0.25">
      <c r="D95">
        <v>0.91533333333599998</v>
      </c>
      <c r="E95">
        <f t="shared" si="16"/>
        <v>3.9945708040952203E-2</v>
      </c>
      <c r="O95">
        <v>34</v>
      </c>
      <c r="P95">
        <v>0.91530000000300005</v>
      </c>
      <c r="Q95">
        <f t="shared" si="17"/>
        <v>0.33500000000000002</v>
      </c>
      <c r="R95">
        <f t="shared" si="18"/>
        <v>-0.42614800784127821</v>
      </c>
      <c r="S95">
        <f t="shared" si="19"/>
        <v>3.9822865927527859E-2</v>
      </c>
      <c r="AC95">
        <v>0.91533333333599998</v>
      </c>
      <c r="AD95">
        <v>0.91530000000300005</v>
      </c>
      <c r="AE95">
        <v>34</v>
      </c>
      <c r="AF95">
        <f t="shared" si="20"/>
        <v>0.34</v>
      </c>
      <c r="AG95">
        <f t="shared" si="24"/>
        <v>0.33</v>
      </c>
      <c r="AH95">
        <f t="shared" si="21"/>
        <v>-0.41246312944140484</v>
      </c>
      <c r="AI95">
        <f t="shared" si="22"/>
        <v>0.51588282684265219</v>
      </c>
      <c r="AJ95">
        <f t="shared" si="23"/>
        <v>0.18588282684265217</v>
      </c>
    </row>
    <row r="96" spans="4:42" x14ac:dyDescent="0.25">
      <c r="D96">
        <v>0.91530000000300005</v>
      </c>
      <c r="E96">
        <f t="shared" si="16"/>
        <v>3.9822865927528532E-2</v>
      </c>
      <c r="O96">
        <v>35</v>
      </c>
      <c r="P96">
        <v>0.91530000000300005</v>
      </c>
      <c r="Q96">
        <f t="shared" si="17"/>
        <v>0.34499999999999997</v>
      </c>
      <c r="R96">
        <f t="shared" si="18"/>
        <v>-0.39885506564233691</v>
      </c>
      <c r="S96">
        <f t="shared" si="19"/>
        <v>3.9822865927527859E-2</v>
      </c>
      <c r="AC96">
        <v>0.91530000000300005</v>
      </c>
      <c r="AD96">
        <v>0.91530000000300005</v>
      </c>
      <c r="AE96">
        <v>35</v>
      </c>
      <c r="AF96">
        <f t="shared" si="20"/>
        <v>0.35</v>
      </c>
      <c r="AG96">
        <f t="shared" si="24"/>
        <v>0.34</v>
      </c>
      <c r="AH96">
        <f t="shared" si="21"/>
        <v>-0.38532046640756784</v>
      </c>
      <c r="AI96">
        <f t="shared" si="22"/>
        <v>0.51588282684265219</v>
      </c>
      <c r="AJ96">
        <f t="shared" si="23"/>
        <v>0.17588282684265216</v>
      </c>
    </row>
    <row r="97" spans="4:36" x14ac:dyDescent="0.25">
      <c r="D97">
        <v>0.91530000000300005</v>
      </c>
      <c r="E97">
        <f t="shared" si="16"/>
        <v>3.9822865927528532E-2</v>
      </c>
      <c r="O97">
        <v>36</v>
      </c>
      <c r="P97">
        <v>0.91530000000300005</v>
      </c>
      <c r="Q97">
        <f t="shared" si="17"/>
        <v>0.35499999999999998</v>
      </c>
      <c r="R97">
        <f t="shared" si="18"/>
        <v>-0.3718560893850747</v>
      </c>
      <c r="S97">
        <f t="shared" si="19"/>
        <v>3.9822865927527859E-2</v>
      </c>
      <c r="AC97">
        <v>0.91530000000300005</v>
      </c>
      <c r="AD97">
        <v>0.91530000000300005</v>
      </c>
      <c r="AE97">
        <v>36</v>
      </c>
      <c r="AF97">
        <f t="shared" si="20"/>
        <v>0.36</v>
      </c>
      <c r="AG97">
        <f t="shared" si="24"/>
        <v>0.35</v>
      </c>
      <c r="AH97">
        <f t="shared" si="21"/>
        <v>-0.35845879325119384</v>
      </c>
      <c r="AI97">
        <f t="shared" si="22"/>
        <v>0.51588282684265219</v>
      </c>
      <c r="AJ97">
        <f t="shared" si="23"/>
        <v>0.16588282684265221</v>
      </c>
    </row>
    <row r="98" spans="4:36" x14ac:dyDescent="0.25">
      <c r="D98">
        <v>0.61020000000200003</v>
      </c>
      <c r="E98">
        <f t="shared" si="16"/>
        <v>-1.0845510094891233</v>
      </c>
      <c r="O98">
        <v>37</v>
      </c>
      <c r="P98">
        <v>0.91530000000300005</v>
      </c>
      <c r="Q98">
        <f t="shared" si="17"/>
        <v>0.36499999999999999</v>
      </c>
      <c r="R98">
        <f t="shared" si="18"/>
        <v>-0.34512553147047242</v>
      </c>
      <c r="S98">
        <f t="shared" si="19"/>
        <v>3.9822865927527859E-2</v>
      </c>
      <c r="AC98">
        <v>0.61020000000200003</v>
      </c>
      <c r="AD98">
        <v>0.91530000000300005</v>
      </c>
      <c r="AE98">
        <v>37</v>
      </c>
      <c r="AF98">
        <f t="shared" si="20"/>
        <v>0.37</v>
      </c>
      <c r="AG98">
        <f t="shared" si="24"/>
        <v>0.36</v>
      </c>
      <c r="AH98">
        <f t="shared" si="21"/>
        <v>-0.33185334643681658</v>
      </c>
      <c r="AI98">
        <f t="shared" si="22"/>
        <v>0.51588282684265219</v>
      </c>
      <c r="AJ98">
        <f t="shared" si="23"/>
        <v>0.1558828268426522</v>
      </c>
    </row>
    <row r="99" spans="4:36" x14ac:dyDescent="0.25">
      <c r="D99">
        <v>0.915326595774</v>
      </c>
      <c r="E99">
        <f t="shared" si="16"/>
        <v>3.9920878350041829E-2</v>
      </c>
      <c r="O99">
        <v>38</v>
      </c>
      <c r="P99">
        <v>0.91530000000300005</v>
      </c>
      <c r="Q99">
        <f t="shared" si="17"/>
        <v>0.375</v>
      </c>
      <c r="R99">
        <f t="shared" si="18"/>
        <v>-0.3186393639643752</v>
      </c>
      <c r="S99">
        <f t="shared" si="19"/>
        <v>3.9822865927527859E-2</v>
      </c>
      <c r="AC99">
        <v>0.915326595774</v>
      </c>
      <c r="AD99">
        <v>0.91530000000300005</v>
      </c>
      <c r="AE99">
        <v>38</v>
      </c>
      <c r="AF99">
        <f t="shared" si="20"/>
        <v>0.38</v>
      </c>
      <c r="AG99">
        <f t="shared" si="24"/>
        <v>0.37</v>
      </c>
      <c r="AH99">
        <f t="shared" si="21"/>
        <v>-0.30548078809939727</v>
      </c>
      <c r="AI99">
        <f t="shared" si="22"/>
        <v>0.51588282684265219</v>
      </c>
      <c r="AJ99">
        <f t="shared" si="23"/>
        <v>0.14588282684265219</v>
      </c>
    </row>
    <row r="100" spans="4:36" x14ac:dyDescent="0.25">
      <c r="D100">
        <v>0.91530000000300005</v>
      </c>
      <c r="E100">
        <f t="shared" si="16"/>
        <v>3.9822865927528532E-2</v>
      </c>
      <c r="O100">
        <v>39</v>
      </c>
      <c r="P100">
        <v>0.91530000000300005</v>
      </c>
      <c r="Q100">
        <f t="shared" si="17"/>
        <v>0.38500000000000001</v>
      </c>
      <c r="R100">
        <f t="shared" si="18"/>
        <v>-0.29237489622680418</v>
      </c>
      <c r="S100">
        <f t="shared" si="19"/>
        <v>3.9822865927527859E-2</v>
      </c>
      <c r="AC100">
        <v>0.91530000000300005</v>
      </c>
      <c r="AD100">
        <v>0.91530000000300005</v>
      </c>
      <c r="AE100">
        <v>39</v>
      </c>
      <c r="AF100">
        <f t="shared" si="20"/>
        <v>0.39</v>
      </c>
      <c r="AG100">
        <f t="shared" si="24"/>
        <v>0.38</v>
      </c>
      <c r="AH100">
        <f t="shared" si="21"/>
        <v>-0.27931903444745415</v>
      </c>
      <c r="AI100">
        <f t="shared" si="22"/>
        <v>0.51588282684265219</v>
      </c>
      <c r="AJ100">
        <f t="shared" si="23"/>
        <v>0.13588282684265218</v>
      </c>
    </row>
    <row r="101" spans="4:36" x14ac:dyDescent="0.25">
      <c r="D101">
        <v>0.61020000000200003</v>
      </c>
      <c r="E101">
        <f t="shared" si="16"/>
        <v>-1.0845510094891233</v>
      </c>
      <c r="O101">
        <v>40</v>
      </c>
      <c r="P101">
        <v>0.91530000000300005</v>
      </c>
      <c r="Q101">
        <f t="shared" si="17"/>
        <v>0.39500000000000002</v>
      </c>
      <c r="R101">
        <f t="shared" si="18"/>
        <v>-0.26631061320409499</v>
      </c>
      <c r="S101">
        <f t="shared" si="19"/>
        <v>3.9822865927527859E-2</v>
      </c>
      <c r="AC101">
        <v>0.61020000000200003</v>
      </c>
      <c r="AD101">
        <v>0.91530000000300005</v>
      </c>
      <c r="AE101">
        <v>40</v>
      </c>
      <c r="AF101">
        <f t="shared" si="20"/>
        <v>0.4</v>
      </c>
      <c r="AG101">
        <f t="shared" si="24"/>
        <v>0.39</v>
      </c>
      <c r="AH101">
        <f t="shared" si="21"/>
        <v>-0.25334710313579978</v>
      </c>
      <c r="AI101">
        <f t="shared" si="22"/>
        <v>0.51588282684265219</v>
      </c>
      <c r="AJ101">
        <f t="shared" si="23"/>
        <v>0.12588282684265217</v>
      </c>
    </row>
    <row r="102" spans="4:36" x14ac:dyDescent="0.25">
      <c r="D102">
        <v>1.222507013815</v>
      </c>
      <c r="E102">
        <f t="shared" si="16"/>
        <v>1.1719616423085286</v>
      </c>
      <c r="O102">
        <v>41</v>
      </c>
      <c r="P102">
        <v>0.91530000000300005</v>
      </c>
      <c r="Q102">
        <f t="shared" si="17"/>
        <v>0.40500000000000003</v>
      </c>
      <c r="R102">
        <f t="shared" si="18"/>
        <v>-0.2404260311423079</v>
      </c>
      <c r="S102">
        <f t="shared" si="19"/>
        <v>3.9822865927527859E-2</v>
      </c>
      <c r="AC102">
        <v>1.222507013815</v>
      </c>
      <c r="AD102">
        <v>0.91530000000300005</v>
      </c>
      <c r="AE102">
        <v>41</v>
      </c>
      <c r="AF102">
        <f t="shared" si="20"/>
        <v>0.41</v>
      </c>
      <c r="AG102">
        <f t="shared" si="24"/>
        <v>0.4</v>
      </c>
      <c r="AH102">
        <f t="shared" si="21"/>
        <v>-0.2275449766411495</v>
      </c>
      <c r="AI102">
        <f t="shared" si="22"/>
        <v>0.51588282684265219</v>
      </c>
      <c r="AJ102">
        <f t="shared" si="23"/>
        <v>0.11588282684265216</v>
      </c>
    </row>
    <row r="103" spans="4:36" x14ac:dyDescent="0.25">
      <c r="D103">
        <v>1.2204000000040001</v>
      </c>
      <c r="E103">
        <f t="shared" si="16"/>
        <v>1.1641967413441803</v>
      </c>
      <c r="O103">
        <v>42</v>
      </c>
      <c r="P103">
        <v>0.91530000000300005</v>
      </c>
      <c r="Q103">
        <f t="shared" si="17"/>
        <v>0.41499999999999998</v>
      </c>
      <c r="R103">
        <f t="shared" si="18"/>
        <v>-0.21470156800174456</v>
      </c>
      <c r="S103">
        <f t="shared" si="19"/>
        <v>3.9822865927527859E-2</v>
      </c>
      <c r="AC103">
        <v>1.2204000000040001</v>
      </c>
      <c r="AD103">
        <v>0.91530000000300005</v>
      </c>
      <c r="AE103">
        <v>42</v>
      </c>
      <c r="AF103">
        <f t="shared" si="20"/>
        <v>0.42</v>
      </c>
      <c r="AG103">
        <f t="shared" si="24"/>
        <v>0.41</v>
      </c>
      <c r="AH103">
        <f t="shared" si="21"/>
        <v>-0.20189347914185088</v>
      </c>
      <c r="AI103">
        <f t="shared" si="22"/>
        <v>0.51588282684265219</v>
      </c>
      <c r="AJ103">
        <f t="shared" si="23"/>
        <v>0.10588282684265221</v>
      </c>
    </row>
    <row r="104" spans="4:36" x14ac:dyDescent="0.25">
      <c r="D104">
        <v>1.5255000000050001</v>
      </c>
      <c r="E104">
        <f t="shared" si="16"/>
        <v>2.2885706167608322</v>
      </c>
      <c r="O104">
        <v>43</v>
      </c>
      <c r="P104">
        <v>0.91530000000300005</v>
      </c>
      <c r="Q104">
        <f t="shared" si="17"/>
        <v>0.42499999999999999</v>
      </c>
      <c r="R104">
        <f t="shared" si="18"/>
        <v>-0.18911842627279254</v>
      </c>
      <c r="S104">
        <f t="shared" si="19"/>
        <v>3.9822865927527859E-2</v>
      </c>
      <c r="AC104">
        <v>1.5255000000050001</v>
      </c>
      <c r="AD104">
        <v>0.91530000000300005</v>
      </c>
      <c r="AE104">
        <v>43</v>
      </c>
      <c r="AF104">
        <f t="shared" si="20"/>
        <v>0.43</v>
      </c>
      <c r="AG104">
        <f t="shared" si="24"/>
        <v>0.42</v>
      </c>
      <c r="AH104">
        <f t="shared" si="21"/>
        <v>-0.17637416478086138</v>
      </c>
      <c r="AI104">
        <f t="shared" si="22"/>
        <v>0.51588282684265219</v>
      </c>
      <c r="AJ104">
        <f t="shared" si="23"/>
        <v>9.5882826842652202E-2</v>
      </c>
    </row>
    <row r="105" spans="4:36" x14ac:dyDescent="0.25">
      <c r="D105">
        <v>0.91530000000300005</v>
      </c>
      <c r="E105">
        <f t="shared" si="16"/>
        <v>3.9822865927528532E-2</v>
      </c>
      <c r="O105">
        <v>44</v>
      </c>
      <c r="P105">
        <v>0.91530000000300005</v>
      </c>
      <c r="Q105">
        <f t="shared" si="17"/>
        <v>0.435</v>
      </c>
      <c r="R105">
        <f t="shared" si="18"/>
        <v>-0.16365848623314128</v>
      </c>
      <c r="S105">
        <f t="shared" si="19"/>
        <v>3.9822865927527859E-2</v>
      </c>
      <c r="AC105">
        <v>0.91530000000300005</v>
      </c>
      <c r="AD105">
        <v>0.91530000000300005</v>
      </c>
      <c r="AE105">
        <v>44</v>
      </c>
      <c r="AF105">
        <f t="shared" si="20"/>
        <v>0.44</v>
      </c>
      <c r="AG105">
        <f t="shared" si="24"/>
        <v>0.43</v>
      </c>
      <c r="AH105">
        <f t="shared" si="21"/>
        <v>-0.15096921549677725</v>
      </c>
      <c r="AI105">
        <f t="shared" si="22"/>
        <v>0.51588282684265219</v>
      </c>
      <c r="AJ105">
        <f t="shared" si="23"/>
        <v>8.5882826842652193E-2</v>
      </c>
    </row>
    <row r="106" spans="4:36" x14ac:dyDescent="0.25">
      <c r="D106">
        <v>1.2204000000040001</v>
      </c>
      <c r="E106">
        <f t="shared" si="16"/>
        <v>1.1641967413441803</v>
      </c>
      <c r="O106">
        <v>45</v>
      </c>
      <c r="P106">
        <v>0.91530000000300005</v>
      </c>
      <c r="Q106">
        <f t="shared" si="17"/>
        <v>0.44500000000000001</v>
      </c>
      <c r="R106">
        <f t="shared" si="18"/>
        <v>-0.1383042079614045</v>
      </c>
      <c r="S106">
        <f t="shared" si="19"/>
        <v>3.9822865927527859E-2</v>
      </c>
      <c r="AC106">
        <v>1.2204000000040001</v>
      </c>
      <c r="AD106">
        <v>0.91530000000300005</v>
      </c>
      <c r="AE106">
        <v>45</v>
      </c>
      <c r="AF106">
        <f t="shared" si="20"/>
        <v>0.45</v>
      </c>
      <c r="AG106">
        <f t="shared" si="24"/>
        <v>0.44</v>
      </c>
      <c r="AH106">
        <f t="shared" si="21"/>
        <v>-0.12566134685507402</v>
      </c>
      <c r="AI106">
        <f t="shared" si="22"/>
        <v>0.51588282684265219</v>
      </c>
      <c r="AJ106">
        <f t="shared" si="23"/>
        <v>7.5882826842652185E-2</v>
      </c>
    </row>
    <row r="107" spans="4:36" x14ac:dyDescent="0.25">
      <c r="D107">
        <v>0.61020000000200003</v>
      </c>
      <c r="E107">
        <f t="shared" si="16"/>
        <v>-1.0845510094891233</v>
      </c>
      <c r="O107">
        <v>46</v>
      </c>
      <c r="P107">
        <v>0.91530000000300005</v>
      </c>
      <c r="Q107">
        <f t="shared" si="17"/>
        <v>0.45500000000000002</v>
      </c>
      <c r="R107">
        <f t="shared" si="18"/>
        <v>-0.11303854064456513</v>
      </c>
      <c r="S107">
        <f t="shared" si="19"/>
        <v>3.9822865927527859E-2</v>
      </c>
      <c r="AC107">
        <v>0.61020000000200003</v>
      </c>
      <c r="AD107">
        <v>0.91530000000300005</v>
      </c>
      <c r="AE107">
        <v>46</v>
      </c>
      <c r="AF107">
        <f t="shared" si="20"/>
        <v>0.46</v>
      </c>
      <c r="AG107">
        <f t="shared" si="24"/>
        <v>0.45</v>
      </c>
      <c r="AH107">
        <f t="shared" si="21"/>
        <v>-0.10043372051146976</v>
      </c>
      <c r="AI107">
        <f t="shared" si="22"/>
        <v>0.51588282684265219</v>
      </c>
      <c r="AJ107">
        <f t="shared" si="23"/>
        <v>6.5882826842652176E-2</v>
      </c>
    </row>
    <row r="108" spans="4:36" x14ac:dyDescent="0.25">
      <c r="D108">
        <v>0.91530000000300005</v>
      </c>
      <c r="E108">
        <f t="shared" si="16"/>
        <v>3.9822865927528532E-2</v>
      </c>
      <c r="O108">
        <v>47</v>
      </c>
      <c r="P108">
        <v>0.91530000000300005</v>
      </c>
      <c r="Q108">
        <f t="shared" si="17"/>
        <v>0.46500000000000002</v>
      </c>
      <c r="R108">
        <f t="shared" si="18"/>
        <v>-8.7844837895871677E-2</v>
      </c>
      <c r="S108">
        <f t="shared" si="19"/>
        <v>3.9822865927527859E-2</v>
      </c>
      <c r="AC108">
        <v>0.91530000000300005</v>
      </c>
      <c r="AD108">
        <v>0.91530000000300005</v>
      </c>
      <c r="AE108">
        <v>47</v>
      </c>
      <c r="AF108">
        <f t="shared" si="20"/>
        <v>0.47</v>
      </c>
      <c r="AG108">
        <f t="shared" si="24"/>
        <v>0.46</v>
      </c>
      <c r="AH108">
        <f t="shared" si="21"/>
        <v>-7.5269862099829901E-2</v>
      </c>
      <c r="AI108">
        <f t="shared" si="22"/>
        <v>0.51588282684265219</v>
      </c>
      <c r="AJ108">
        <f t="shared" si="23"/>
        <v>5.5882826842652167E-2</v>
      </c>
    </row>
    <row r="109" spans="4:36" x14ac:dyDescent="0.25">
      <c r="D109">
        <v>0.30510000000100002</v>
      </c>
      <c r="E109">
        <f t="shared" si="16"/>
        <v>-2.208924884905775</v>
      </c>
      <c r="O109">
        <v>48</v>
      </c>
      <c r="P109">
        <v>0.91530000000300005</v>
      </c>
      <c r="Q109">
        <f t="shared" si="17"/>
        <v>0.47499999999999998</v>
      </c>
      <c r="R109">
        <f t="shared" si="18"/>
        <v>-6.2706777943213846E-2</v>
      </c>
      <c r="S109">
        <f t="shared" si="19"/>
        <v>3.9822865927527859E-2</v>
      </c>
      <c r="AC109">
        <v>0.30510000000100002</v>
      </c>
      <c r="AD109">
        <v>0.91530000000300005</v>
      </c>
      <c r="AE109">
        <v>48</v>
      </c>
      <c r="AF109">
        <f t="shared" si="20"/>
        <v>0.48</v>
      </c>
      <c r="AG109">
        <f t="shared" si="24"/>
        <v>0.47</v>
      </c>
      <c r="AH109">
        <f t="shared" si="21"/>
        <v>-5.0153583464733656E-2</v>
      </c>
      <c r="AI109">
        <f t="shared" si="22"/>
        <v>0.51588282684265219</v>
      </c>
      <c r="AJ109">
        <f t="shared" si="23"/>
        <v>4.5882826842652213E-2</v>
      </c>
    </row>
    <row r="110" spans="4:36" x14ac:dyDescent="0.25">
      <c r="D110">
        <v>0.91530000000300005</v>
      </c>
      <c r="E110">
        <f t="shared" si="16"/>
        <v>3.9822865927528532E-2</v>
      </c>
      <c r="O110">
        <v>49</v>
      </c>
      <c r="P110">
        <v>0.91530000000300005</v>
      </c>
      <c r="Q110">
        <f t="shared" si="17"/>
        <v>0.48499999999999999</v>
      </c>
      <c r="R110">
        <f t="shared" si="18"/>
        <v>-3.7608287661255936E-2</v>
      </c>
      <c r="S110">
        <f t="shared" si="19"/>
        <v>3.9822865927527859E-2</v>
      </c>
      <c r="AC110">
        <v>0.91530000000300005</v>
      </c>
      <c r="AD110">
        <v>0.91530000000300005</v>
      </c>
      <c r="AE110">
        <v>49</v>
      </c>
      <c r="AF110">
        <f t="shared" si="20"/>
        <v>0.49</v>
      </c>
      <c r="AG110">
        <f t="shared" si="24"/>
        <v>0.48</v>
      </c>
      <c r="AH110">
        <f t="shared" si="21"/>
        <v>-2.506890825871106E-2</v>
      </c>
      <c r="AI110">
        <f t="shared" si="22"/>
        <v>0.51588282684265219</v>
      </c>
      <c r="AJ110">
        <f t="shared" si="23"/>
        <v>3.5882826842652205E-2</v>
      </c>
    </row>
    <row r="111" spans="4:36" x14ac:dyDescent="0.25">
      <c r="D111">
        <v>0.91530000000300005</v>
      </c>
      <c r="E111">
        <f t="shared" si="16"/>
        <v>3.9822865927528532E-2</v>
      </c>
      <c r="O111">
        <v>50</v>
      </c>
      <c r="P111">
        <v>0.91530000000300005</v>
      </c>
      <c r="Q111">
        <f t="shared" si="17"/>
        <v>0.495</v>
      </c>
      <c r="R111">
        <f t="shared" si="18"/>
        <v>-1.2533469508069276E-2</v>
      </c>
      <c r="S111">
        <f t="shared" si="19"/>
        <v>3.9822865927527859E-2</v>
      </c>
      <c r="AC111">
        <v>0.91530000000300005</v>
      </c>
      <c r="AD111">
        <v>0.91530000000300005</v>
      </c>
      <c r="AE111">
        <v>50</v>
      </c>
      <c r="AF111">
        <f t="shared" si="20"/>
        <v>0.5</v>
      </c>
      <c r="AG111">
        <f t="shared" si="24"/>
        <v>0.49</v>
      </c>
      <c r="AH111">
        <f t="shared" si="21"/>
        <v>0</v>
      </c>
      <c r="AI111">
        <f t="shared" si="22"/>
        <v>0.51588282684265219</v>
      </c>
      <c r="AJ111">
        <f t="shared" si="23"/>
        <v>2.5882826842652196E-2</v>
      </c>
    </row>
    <row r="112" spans="4:36" x14ac:dyDescent="0.25">
      <c r="D112">
        <v>0.91530000000300005</v>
      </c>
      <c r="E112">
        <f t="shared" si="16"/>
        <v>3.9822865927528532E-2</v>
      </c>
      <c r="O112">
        <v>51</v>
      </c>
      <c r="P112">
        <v>0.91530000000300005</v>
      </c>
      <c r="Q112">
        <f t="shared" si="17"/>
        <v>0.505</v>
      </c>
      <c r="R112">
        <f t="shared" si="18"/>
        <v>1.2533469508069276E-2</v>
      </c>
      <c r="S112">
        <f t="shared" si="19"/>
        <v>3.9822865927527859E-2</v>
      </c>
      <c r="AC112">
        <v>0.91530000000300005</v>
      </c>
      <c r="AD112">
        <v>0.91530000000300005</v>
      </c>
      <c r="AE112">
        <v>51</v>
      </c>
      <c r="AF112">
        <f t="shared" si="20"/>
        <v>0.51</v>
      </c>
      <c r="AG112">
        <f t="shared" si="24"/>
        <v>0.5</v>
      </c>
      <c r="AH112">
        <f t="shared" si="21"/>
        <v>2.506890825871106E-2</v>
      </c>
      <c r="AI112">
        <f t="shared" si="22"/>
        <v>0.51588282684265219</v>
      </c>
      <c r="AJ112">
        <f t="shared" si="23"/>
        <v>1.5882826842652187E-2</v>
      </c>
    </row>
    <row r="113" spans="4:36" x14ac:dyDescent="0.25">
      <c r="D113">
        <v>1.2204000000040001</v>
      </c>
      <c r="E113">
        <f t="shared" si="16"/>
        <v>1.1641967413441803</v>
      </c>
      <c r="O113">
        <v>52</v>
      </c>
      <c r="P113">
        <v>0.91530000000300005</v>
      </c>
      <c r="Q113">
        <f t="shared" si="17"/>
        <v>0.51500000000000001</v>
      </c>
      <c r="R113">
        <f t="shared" si="18"/>
        <v>3.7608287661255936E-2</v>
      </c>
      <c r="S113">
        <f t="shared" si="19"/>
        <v>3.9822865927527859E-2</v>
      </c>
      <c r="AC113">
        <v>1.2204000000040001</v>
      </c>
      <c r="AD113">
        <v>0.91530000000300005</v>
      </c>
      <c r="AE113">
        <v>52</v>
      </c>
      <c r="AF113">
        <f t="shared" si="20"/>
        <v>0.52</v>
      </c>
      <c r="AG113">
        <f t="shared" si="24"/>
        <v>0.51</v>
      </c>
      <c r="AH113">
        <f t="shared" si="21"/>
        <v>5.0153583464733656E-2</v>
      </c>
      <c r="AI113">
        <f t="shared" si="22"/>
        <v>0.51588282684265219</v>
      </c>
      <c r="AJ113">
        <f t="shared" si="23"/>
        <v>5.8828268426521779E-3</v>
      </c>
    </row>
    <row r="114" spans="4:36" x14ac:dyDescent="0.25">
      <c r="D114">
        <v>0.91530000000300005</v>
      </c>
      <c r="E114">
        <f t="shared" si="16"/>
        <v>3.9822865927528532E-2</v>
      </c>
      <c r="O114">
        <v>53</v>
      </c>
      <c r="P114">
        <v>0.91530000000300005</v>
      </c>
      <c r="Q114">
        <f t="shared" si="17"/>
        <v>0.52500000000000002</v>
      </c>
      <c r="R114">
        <f t="shared" si="18"/>
        <v>6.2706777943213846E-2</v>
      </c>
      <c r="S114">
        <f t="shared" si="19"/>
        <v>3.9822865927527859E-2</v>
      </c>
      <c r="AC114">
        <v>0.91530000000300005</v>
      </c>
      <c r="AD114">
        <v>0.91530000000300005</v>
      </c>
      <c r="AE114">
        <v>53</v>
      </c>
      <c r="AF114">
        <f t="shared" si="20"/>
        <v>0.53</v>
      </c>
      <c r="AG114">
        <f t="shared" si="24"/>
        <v>0.52</v>
      </c>
      <c r="AH114">
        <f t="shared" si="21"/>
        <v>7.5269862099829901E-2</v>
      </c>
      <c r="AI114">
        <f t="shared" si="22"/>
        <v>0.51588282684265219</v>
      </c>
      <c r="AJ114">
        <f t="shared" si="23"/>
        <v>4.117173157347831E-3</v>
      </c>
    </row>
    <row r="115" spans="4:36" x14ac:dyDescent="0.25">
      <c r="D115">
        <v>0.61020000000200003</v>
      </c>
      <c r="E115">
        <f t="shared" si="16"/>
        <v>-1.0845510094891233</v>
      </c>
      <c r="O115">
        <v>54</v>
      </c>
      <c r="P115">
        <v>0.91530000000300005</v>
      </c>
      <c r="Q115">
        <f t="shared" si="17"/>
        <v>0.53500000000000003</v>
      </c>
      <c r="R115">
        <f t="shared" si="18"/>
        <v>8.7844837895871816E-2</v>
      </c>
      <c r="S115">
        <f t="shared" si="19"/>
        <v>3.9822865927527859E-2</v>
      </c>
      <c r="AC115">
        <v>0.61020000000200003</v>
      </c>
      <c r="AD115">
        <v>0.91530000000300005</v>
      </c>
      <c r="AE115">
        <v>54</v>
      </c>
      <c r="AF115">
        <f t="shared" si="20"/>
        <v>0.54</v>
      </c>
      <c r="AG115">
        <f t="shared" si="24"/>
        <v>0.53</v>
      </c>
      <c r="AH115">
        <f t="shared" si="21"/>
        <v>0.10043372051146988</v>
      </c>
      <c r="AI115">
        <f t="shared" si="22"/>
        <v>0.51588282684265219</v>
      </c>
      <c r="AJ115">
        <f t="shared" si="23"/>
        <v>1.411717315734784E-2</v>
      </c>
    </row>
    <row r="116" spans="4:36" x14ac:dyDescent="0.25">
      <c r="D116">
        <v>0.91530000000300005</v>
      </c>
      <c r="E116">
        <f t="shared" si="16"/>
        <v>3.9822865927528532E-2</v>
      </c>
      <c r="O116">
        <v>55</v>
      </c>
      <c r="P116">
        <v>0.91530000000300005</v>
      </c>
      <c r="Q116">
        <f t="shared" si="17"/>
        <v>0.54500000000000004</v>
      </c>
      <c r="R116">
        <f t="shared" si="18"/>
        <v>0.11303854064456527</v>
      </c>
      <c r="S116">
        <f t="shared" si="19"/>
        <v>3.9822865927527859E-2</v>
      </c>
      <c r="AC116">
        <v>0.91530000000300005</v>
      </c>
      <c r="AD116">
        <v>0.91530000000300005</v>
      </c>
      <c r="AE116">
        <v>55</v>
      </c>
      <c r="AF116">
        <f t="shared" si="20"/>
        <v>0.55000000000000004</v>
      </c>
      <c r="AG116">
        <f t="shared" si="24"/>
        <v>0.54</v>
      </c>
      <c r="AH116">
        <f t="shared" si="21"/>
        <v>0.12566134685507416</v>
      </c>
      <c r="AI116">
        <f t="shared" si="22"/>
        <v>0.51588282684265219</v>
      </c>
      <c r="AJ116">
        <f t="shared" si="23"/>
        <v>2.4117173157347849E-2</v>
      </c>
    </row>
    <row r="117" spans="4:36" x14ac:dyDescent="0.25">
      <c r="D117">
        <v>0.30510000000100002</v>
      </c>
      <c r="E117">
        <f t="shared" si="16"/>
        <v>-2.208924884905775</v>
      </c>
      <c r="O117">
        <v>56</v>
      </c>
      <c r="P117">
        <v>0.91530000000300005</v>
      </c>
      <c r="Q117">
        <f t="shared" si="17"/>
        <v>0.55500000000000005</v>
      </c>
      <c r="R117">
        <f t="shared" si="18"/>
        <v>0.13830420796140466</v>
      </c>
      <c r="S117">
        <f t="shared" si="19"/>
        <v>3.9822865927527859E-2</v>
      </c>
      <c r="AC117">
        <v>0.30510000000100002</v>
      </c>
      <c r="AD117">
        <v>0.91530000000300005</v>
      </c>
      <c r="AE117">
        <v>56</v>
      </c>
      <c r="AF117">
        <f t="shared" si="20"/>
        <v>0.56000000000000005</v>
      </c>
      <c r="AG117">
        <f t="shared" si="24"/>
        <v>0.55000000000000004</v>
      </c>
      <c r="AH117">
        <f t="shared" si="21"/>
        <v>0.15096921549677741</v>
      </c>
      <c r="AI117">
        <f t="shared" si="22"/>
        <v>0.51588282684265219</v>
      </c>
      <c r="AJ117">
        <f t="shared" si="23"/>
        <v>3.4117173157347858E-2</v>
      </c>
    </row>
    <row r="118" spans="4:36" x14ac:dyDescent="0.25">
      <c r="D118">
        <v>0.91530000000300005</v>
      </c>
      <c r="E118">
        <f t="shared" si="16"/>
        <v>3.9822865927528532E-2</v>
      </c>
      <c r="O118">
        <v>57</v>
      </c>
      <c r="P118">
        <v>0.91530000000300005</v>
      </c>
      <c r="Q118">
        <f t="shared" si="17"/>
        <v>0.56499999999999995</v>
      </c>
      <c r="R118">
        <f t="shared" si="18"/>
        <v>0.16365848623314114</v>
      </c>
      <c r="S118">
        <f t="shared" si="19"/>
        <v>3.9822865927527859E-2</v>
      </c>
      <c r="AC118">
        <v>0.91530000000300005</v>
      </c>
      <c r="AD118">
        <v>0.91530000000300005</v>
      </c>
      <c r="AE118">
        <v>57</v>
      </c>
      <c r="AF118">
        <f t="shared" si="20"/>
        <v>0.56999999999999995</v>
      </c>
      <c r="AG118">
        <f t="shared" si="24"/>
        <v>0.56000000000000005</v>
      </c>
      <c r="AH118">
        <f t="shared" si="21"/>
        <v>0.17637416478086121</v>
      </c>
      <c r="AI118">
        <f t="shared" si="22"/>
        <v>0.51588282684265219</v>
      </c>
      <c r="AJ118">
        <f t="shared" si="23"/>
        <v>4.4117173157347866E-2</v>
      </c>
    </row>
    <row r="119" spans="4:36" x14ac:dyDescent="0.25">
      <c r="D119">
        <v>0.61020000000200003</v>
      </c>
      <c r="E119">
        <f t="shared" si="16"/>
        <v>-1.0845510094891233</v>
      </c>
      <c r="O119">
        <v>58</v>
      </c>
      <c r="P119">
        <v>0.91530000000300005</v>
      </c>
      <c r="Q119">
        <f t="shared" si="17"/>
        <v>0.57499999999999996</v>
      </c>
      <c r="R119">
        <f t="shared" si="18"/>
        <v>0.18911842627279243</v>
      </c>
      <c r="S119">
        <f t="shared" si="19"/>
        <v>3.9822865927527859E-2</v>
      </c>
      <c r="AC119">
        <v>0.61020000000200003</v>
      </c>
      <c r="AD119">
        <v>0.91530000000300005</v>
      </c>
      <c r="AE119">
        <v>58</v>
      </c>
      <c r="AF119">
        <f t="shared" si="20"/>
        <v>0.57999999999999996</v>
      </c>
      <c r="AG119">
        <f t="shared" si="24"/>
        <v>0.56999999999999995</v>
      </c>
      <c r="AH119">
        <f t="shared" si="21"/>
        <v>0.20189347914185077</v>
      </c>
      <c r="AI119">
        <f t="shared" si="22"/>
        <v>0.51588282684265219</v>
      </c>
      <c r="AJ119">
        <f t="shared" si="23"/>
        <v>5.4117173157347764E-2</v>
      </c>
    </row>
    <row r="120" spans="4:36" x14ac:dyDescent="0.25">
      <c r="D120">
        <v>0.91530000000300005</v>
      </c>
      <c r="E120">
        <f t="shared" si="16"/>
        <v>3.9822865927528532E-2</v>
      </c>
      <c r="O120">
        <v>59</v>
      </c>
      <c r="P120">
        <v>0.91530000000300005</v>
      </c>
      <c r="Q120">
        <f t="shared" si="17"/>
        <v>0.58499999999999996</v>
      </c>
      <c r="R120">
        <f t="shared" si="18"/>
        <v>0.21470156800174439</v>
      </c>
      <c r="S120">
        <f t="shared" si="19"/>
        <v>3.9822865927527859E-2</v>
      </c>
      <c r="AC120">
        <v>0.91530000000300005</v>
      </c>
      <c r="AD120">
        <v>0.91530000000300005</v>
      </c>
      <c r="AE120">
        <v>59</v>
      </c>
      <c r="AF120">
        <f t="shared" si="20"/>
        <v>0.59</v>
      </c>
      <c r="AG120">
        <f t="shared" si="24"/>
        <v>0.57999999999999996</v>
      </c>
      <c r="AH120">
        <f t="shared" si="21"/>
        <v>0.22754497664114934</v>
      </c>
      <c r="AI120">
        <f t="shared" si="22"/>
        <v>0.51588282684265219</v>
      </c>
      <c r="AJ120">
        <f t="shared" si="23"/>
        <v>6.4117173157347773E-2</v>
      </c>
    </row>
    <row r="121" spans="4:36" x14ac:dyDescent="0.25">
      <c r="D121">
        <v>1.2204000000040001</v>
      </c>
      <c r="E121">
        <f t="shared" si="16"/>
        <v>1.1641967413441803</v>
      </c>
      <c r="O121">
        <v>60</v>
      </c>
      <c r="P121">
        <v>0.91530000000300005</v>
      </c>
      <c r="Q121">
        <f t="shared" si="17"/>
        <v>0.59499999999999997</v>
      </c>
      <c r="R121">
        <f t="shared" si="18"/>
        <v>0.2404260311423079</v>
      </c>
      <c r="S121">
        <f t="shared" si="19"/>
        <v>3.9822865927527859E-2</v>
      </c>
      <c r="AC121">
        <v>1.2204000000040001</v>
      </c>
      <c r="AD121">
        <v>0.91530000000300005</v>
      </c>
      <c r="AE121">
        <v>60</v>
      </c>
      <c r="AF121">
        <f t="shared" si="20"/>
        <v>0.6</v>
      </c>
      <c r="AG121">
        <f t="shared" si="24"/>
        <v>0.59</v>
      </c>
      <c r="AH121">
        <f t="shared" si="21"/>
        <v>0.25334710313579978</v>
      </c>
      <c r="AI121">
        <f t="shared" si="22"/>
        <v>0.51588282684265219</v>
      </c>
      <c r="AJ121">
        <f t="shared" si="23"/>
        <v>7.4117173157347782E-2</v>
      </c>
    </row>
    <row r="122" spans="4:36" x14ac:dyDescent="0.25">
      <c r="D122">
        <v>0.61020000000200003</v>
      </c>
      <c r="E122">
        <f t="shared" si="16"/>
        <v>-1.0845510094891233</v>
      </c>
      <c r="O122">
        <v>61</v>
      </c>
      <c r="P122">
        <v>0.91530000000300005</v>
      </c>
      <c r="Q122">
        <f t="shared" si="17"/>
        <v>0.60499999999999998</v>
      </c>
      <c r="R122">
        <f t="shared" si="18"/>
        <v>0.26631061320409499</v>
      </c>
      <c r="S122">
        <f t="shared" si="19"/>
        <v>3.9822865927527859E-2</v>
      </c>
      <c r="AC122">
        <v>0.61020000000200003</v>
      </c>
      <c r="AD122">
        <v>0.91530000000300005</v>
      </c>
      <c r="AE122">
        <v>61</v>
      </c>
      <c r="AF122">
        <f t="shared" si="20"/>
        <v>0.61</v>
      </c>
      <c r="AG122">
        <f t="shared" si="24"/>
        <v>0.6</v>
      </c>
      <c r="AH122">
        <f t="shared" si="21"/>
        <v>0.27931903444745415</v>
      </c>
      <c r="AI122">
        <f t="shared" si="22"/>
        <v>0.51588282684265219</v>
      </c>
      <c r="AJ122">
        <f t="shared" si="23"/>
        <v>8.4117173157347791E-2</v>
      </c>
    </row>
    <row r="123" spans="4:36" x14ac:dyDescent="0.25">
      <c r="D123">
        <v>0.61020000000200003</v>
      </c>
      <c r="E123">
        <f t="shared" si="16"/>
        <v>-1.0845510094891233</v>
      </c>
      <c r="O123">
        <v>62</v>
      </c>
      <c r="P123">
        <v>0.91530000000300005</v>
      </c>
      <c r="Q123">
        <f t="shared" si="17"/>
        <v>0.61499999999999999</v>
      </c>
      <c r="R123">
        <f t="shared" si="18"/>
        <v>0.29237489622680418</v>
      </c>
      <c r="S123">
        <f t="shared" si="19"/>
        <v>3.9822865927527859E-2</v>
      </c>
      <c r="AC123">
        <v>0.61020000000200003</v>
      </c>
      <c r="AD123">
        <v>0.91530000000300005</v>
      </c>
      <c r="AE123">
        <v>62</v>
      </c>
      <c r="AF123">
        <f t="shared" si="20"/>
        <v>0.62</v>
      </c>
      <c r="AG123">
        <f t="shared" si="24"/>
        <v>0.61</v>
      </c>
      <c r="AH123">
        <f t="shared" si="21"/>
        <v>0.30548078809939727</v>
      </c>
      <c r="AI123">
        <f t="shared" si="22"/>
        <v>0.51588282684265219</v>
      </c>
      <c r="AJ123">
        <f t="shared" si="23"/>
        <v>9.41171731573478E-2</v>
      </c>
    </row>
    <row r="124" spans="4:36" x14ac:dyDescent="0.25">
      <c r="D124">
        <v>1.2204000000040001</v>
      </c>
      <c r="E124">
        <f t="shared" si="16"/>
        <v>1.1641967413441803</v>
      </c>
      <c r="O124">
        <v>63</v>
      </c>
      <c r="P124">
        <v>0.91530000000300005</v>
      </c>
      <c r="Q124">
        <f t="shared" si="17"/>
        <v>0.625</v>
      </c>
      <c r="R124">
        <f t="shared" si="18"/>
        <v>0.3186393639643752</v>
      </c>
      <c r="S124">
        <f t="shared" si="19"/>
        <v>3.9822865927527859E-2</v>
      </c>
      <c r="AC124">
        <v>1.2204000000040001</v>
      </c>
      <c r="AD124">
        <v>0.91530000000300005</v>
      </c>
      <c r="AE124">
        <v>63</v>
      </c>
      <c r="AF124">
        <f t="shared" si="20"/>
        <v>0.63</v>
      </c>
      <c r="AG124">
        <f t="shared" si="24"/>
        <v>0.62</v>
      </c>
      <c r="AH124">
        <f t="shared" si="21"/>
        <v>0.33185334643681658</v>
      </c>
      <c r="AI124">
        <f t="shared" si="22"/>
        <v>0.51588282684265219</v>
      </c>
      <c r="AJ124">
        <f t="shared" si="23"/>
        <v>0.10411717315734781</v>
      </c>
    </row>
    <row r="125" spans="4:36" x14ac:dyDescent="0.25">
      <c r="D125">
        <v>0.64430279008400004</v>
      </c>
      <c r="E125">
        <f t="shared" si="16"/>
        <v>-0.95887324401258034</v>
      </c>
      <c r="O125">
        <v>64</v>
      </c>
      <c r="P125">
        <v>0.915326595774</v>
      </c>
      <c r="Q125">
        <f t="shared" si="17"/>
        <v>0.63500000000000001</v>
      </c>
      <c r="R125">
        <f t="shared" si="18"/>
        <v>0.34512553147047242</v>
      </c>
      <c r="S125">
        <f t="shared" si="19"/>
        <v>3.9920878350041163E-2</v>
      </c>
      <c r="AC125">
        <v>0.64430279008400004</v>
      </c>
      <c r="AD125">
        <v>0.915326595774</v>
      </c>
      <c r="AE125">
        <v>64</v>
      </c>
      <c r="AF125">
        <f t="shared" si="20"/>
        <v>0.64</v>
      </c>
      <c r="AG125">
        <f t="shared" si="24"/>
        <v>0.63</v>
      </c>
      <c r="AH125">
        <f t="shared" si="21"/>
        <v>0.35845879325119384</v>
      </c>
      <c r="AI125">
        <f t="shared" si="22"/>
        <v>0.51592189707336944</v>
      </c>
      <c r="AJ125">
        <f t="shared" si="23"/>
        <v>0.11407810292663056</v>
      </c>
    </row>
    <row r="126" spans="4:36" x14ac:dyDescent="0.25">
      <c r="D126">
        <v>1.2204000000040001</v>
      </c>
      <c r="E126">
        <f t="shared" si="16"/>
        <v>1.1641967413441803</v>
      </c>
      <c r="O126">
        <v>65</v>
      </c>
      <c r="P126">
        <v>0.91533333333599998</v>
      </c>
      <c r="Q126">
        <f t="shared" si="17"/>
        <v>0.64500000000000002</v>
      </c>
      <c r="R126">
        <f t="shared" si="18"/>
        <v>0.3718560893850747</v>
      </c>
      <c r="S126">
        <f t="shared" si="19"/>
        <v>3.994570804095153E-2</v>
      </c>
      <c r="AC126">
        <v>1.2204000000040001</v>
      </c>
      <c r="AD126">
        <v>0.91533333333599998</v>
      </c>
      <c r="AE126">
        <v>65</v>
      </c>
      <c r="AF126">
        <f t="shared" si="20"/>
        <v>0.65</v>
      </c>
      <c r="AG126">
        <f t="shared" si="24"/>
        <v>0.64</v>
      </c>
      <c r="AH126">
        <f t="shared" si="21"/>
        <v>0.38532046640756784</v>
      </c>
      <c r="AI126">
        <f t="shared" si="22"/>
        <v>0.51593179479194862</v>
      </c>
      <c r="AJ126">
        <f t="shared" si="23"/>
        <v>0.1240682052080514</v>
      </c>
    </row>
    <row r="127" spans="4:36" x14ac:dyDescent="0.25">
      <c r="D127">
        <v>0.91530000000300005</v>
      </c>
      <c r="E127">
        <f t="shared" ref="E127:E161" si="25">STANDARDIZE(D127,$D$162,$D$163)</f>
        <v>3.9822865927528532E-2</v>
      </c>
      <c r="O127">
        <v>66</v>
      </c>
      <c r="P127">
        <v>0.91570407199600001</v>
      </c>
      <c r="Q127">
        <f t="shared" ref="Q127:Q160" si="26">(O127-0.5)/100</f>
        <v>0.65500000000000003</v>
      </c>
      <c r="R127">
        <f t="shared" ref="R127:R160" si="27">_xlfn.NORM.S.INV(Q127)</f>
        <v>0.39885506564233691</v>
      </c>
      <c r="S127">
        <f t="shared" ref="S127:S160" si="28">STANDARDIZE(P127,$P$162,$P$163)</f>
        <v>4.1311977670285036E-2</v>
      </c>
      <c r="AC127">
        <v>0.91530000000300005</v>
      </c>
      <c r="AD127">
        <v>0.91570407199600001</v>
      </c>
      <c r="AE127">
        <v>66</v>
      </c>
      <c r="AF127">
        <f t="shared" ref="AF127:AF161" si="29">AE127/$AM$62</f>
        <v>0.66</v>
      </c>
      <c r="AG127">
        <f t="shared" si="24"/>
        <v>0.65</v>
      </c>
      <c r="AH127">
        <f t="shared" ref="AH127:AH161" si="30">IF(AF127&lt;1,_xlfn.NORM.S.INV(AF127),"")</f>
        <v>0.41246312944140473</v>
      </c>
      <c r="AI127">
        <f t="shared" ref="AI127:AI161" si="31">_xlfn.NORM.DIST(AD127,$AM$63,$AM$64,TRUE)</f>
        <v>0.51647640778852733</v>
      </c>
      <c r="AJ127">
        <f t="shared" ref="AJ127:AJ161" si="32">ABS(AI127-AG127)</f>
        <v>0.1335235922114727</v>
      </c>
    </row>
    <row r="128" spans="4:36" x14ac:dyDescent="0.25">
      <c r="D128">
        <v>0.93772873219300001</v>
      </c>
      <c r="E128">
        <f t="shared" si="25"/>
        <v>0.1224786526632539</v>
      </c>
      <c r="O128">
        <v>67</v>
      </c>
      <c r="P128">
        <v>0.91572428847099996</v>
      </c>
      <c r="Q128">
        <f t="shared" si="26"/>
        <v>0.66500000000000004</v>
      </c>
      <c r="R128">
        <f t="shared" si="27"/>
        <v>0.42614800784127838</v>
      </c>
      <c r="S128">
        <f t="shared" si="28"/>
        <v>4.1386480706479323E-2</v>
      </c>
      <c r="AC128">
        <v>0.93772873219300001</v>
      </c>
      <c r="AD128">
        <v>0.91572428847099996</v>
      </c>
      <c r="AE128">
        <v>67</v>
      </c>
      <c r="AF128">
        <f t="shared" si="29"/>
        <v>0.67</v>
      </c>
      <c r="AG128">
        <f t="shared" si="24"/>
        <v>0.66</v>
      </c>
      <c r="AH128">
        <f t="shared" si="30"/>
        <v>0.43991316567323396</v>
      </c>
      <c r="AI128">
        <f t="shared" si="31"/>
        <v>0.51650610480145809</v>
      </c>
      <c r="AJ128">
        <f t="shared" si="32"/>
        <v>0.14349389519854194</v>
      </c>
    </row>
    <row r="129" spans="4:36" x14ac:dyDescent="0.25">
      <c r="D129">
        <v>1.2205257633519999</v>
      </c>
      <c r="E129">
        <f t="shared" si="25"/>
        <v>1.1646602124126022</v>
      </c>
      <c r="O129">
        <v>68</v>
      </c>
      <c r="P129">
        <v>0.91580119928699999</v>
      </c>
      <c r="Q129">
        <f t="shared" si="26"/>
        <v>0.67500000000000004</v>
      </c>
      <c r="R129">
        <f t="shared" si="27"/>
        <v>0.45376219016987968</v>
      </c>
      <c r="S129">
        <f t="shared" si="28"/>
        <v>4.1669917324791778E-2</v>
      </c>
      <c r="AC129">
        <v>1.2205257633519999</v>
      </c>
      <c r="AD129">
        <v>0.91580119928699999</v>
      </c>
      <c r="AE129">
        <v>68</v>
      </c>
      <c r="AF129">
        <f t="shared" si="29"/>
        <v>0.68</v>
      </c>
      <c r="AG129">
        <f t="shared" ref="AG129:AG161" si="33">(AE129-1)/$AM$62</f>
        <v>0.67</v>
      </c>
      <c r="AH129">
        <f t="shared" si="30"/>
        <v>0.46769879911450835</v>
      </c>
      <c r="AI129">
        <f t="shared" si="31"/>
        <v>0.51661908219001318</v>
      </c>
      <c r="AJ129">
        <f t="shared" si="32"/>
        <v>0.15338091780998686</v>
      </c>
    </row>
    <row r="130" spans="4:36" x14ac:dyDescent="0.25">
      <c r="D130">
        <v>0.91530000000300005</v>
      </c>
      <c r="E130">
        <f t="shared" si="25"/>
        <v>3.9822865927528532E-2</v>
      </c>
      <c r="O130">
        <v>69</v>
      </c>
      <c r="P130">
        <v>0.91610358299899997</v>
      </c>
      <c r="Q130">
        <f t="shared" si="26"/>
        <v>0.68500000000000005</v>
      </c>
      <c r="R130">
        <f t="shared" si="27"/>
        <v>0.48172684958473044</v>
      </c>
      <c r="S130">
        <f t="shared" si="28"/>
        <v>4.2784280963346917E-2</v>
      </c>
      <c r="AC130">
        <v>0.91530000000300005</v>
      </c>
      <c r="AD130">
        <v>0.91610358299899997</v>
      </c>
      <c r="AE130">
        <v>69</v>
      </c>
      <c r="AF130">
        <f t="shared" si="29"/>
        <v>0.69</v>
      </c>
      <c r="AG130">
        <f t="shared" si="33"/>
        <v>0.68</v>
      </c>
      <c r="AH130">
        <f t="shared" si="30"/>
        <v>0.49585034734745331</v>
      </c>
      <c r="AI130">
        <f t="shared" si="31"/>
        <v>0.51706325275516407</v>
      </c>
      <c r="AJ130">
        <f t="shared" si="32"/>
        <v>0.16293674724483598</v>
      </c>
    </row>
    <row r="131" spans="4:36" x14ac:dyDescent="0.25">
      <c r="D131">
        <v>0.91530000000300005</v>
      </c>
      <c r="E131">
        <f t="shared" si="25"/>
        <v>3.9822865927528532E-2</v>
      </c>
      <c r="O131">
        <v>70</v>
      </c>
      <c r="P131">
        <v>0.91621382376299998</v>
      </c>
      <c r="Q131">
        <f t="shared" si="26"/>
        <v>0.69499999999999995</v>
      </c>
      <c r="R131">
        <f t="shared" si="27"/>
        <v>0.51007345696859474</v>
      </c>
      <c r="S131">
        <f t="shared" si="28"/>
        <v>4.3190547220466488E-2</v>
      </c>
      <c r="AC131">
        <v>0.91530000000300005</v>
      </c>
      <c r="AD131">
        <v>0.91621382376299998</v>
      </c>
      <c r="AE131">
        <v>70</v>
      </c>
      <c r="AF131">
        <f t="shared" si="29"/>
        <v>0.7</v>
      </c>
      <c r="AG131">
        <f t="shared" si="33"/>
        <v>0.69</v>
      </c>
      <c r="AH131">
        <f t="shared" si="30"/>
        <v>0.52440051270804078</v>
      </c>
      <c r="AI131">
        <f t="shared" si="31"/>
        <v>0.51722517985799166</v>
      </c>
      <c r="AJ131">
        <f t="shared" si="32"/>
        <v>0.17277482014200829</v>
      </c>
    </row>
    <row r="132" spans="4:36" x14ac:dyDescent="0.25">
      <c r="D132">
        <v>0.91570407199600001</v>
      </c>
      <c r="E132">
        <f t="shared" si="25"/>
        <v>4.1311977670285702E-2</v>
      </c>
      <c r="O132">
        <v>71</v>
      </c>
      <c r="P132">
        <v>0.91639452465600002</v>
      </c>
      <c r="Q132">
        <f t="shared" si="26"/>
        <v>0.70499999999999996</v>
      </c>
      <c r="R132">
        <f t="shared" si="27"/>
        <v>0.53883603027845006</v>
      </c>
      <c r="S132">
        <f t="shared" si="28"/>
        <v>4.3856477614937286E-2</v>
      </c>
      <c r="AC132">
        <v>0.91570407199600001</v>
      </c>
      <c r="AD132">
        <v>0.91639452465600002</v>
      </c>
      <c r="AE132">
        <v>71</v>
      </c>
      <c r="AF132">
        <f t="shared" si="29"/>
        <v>0.71</v>
      </c>
      <c r="AG132">
        <f t="shared" si="33"/>
        <v>0.7</v>
      </c>
      <c r="AH132">
        <f t="shared" si="30"/>
        <v>0.5533847195556727</v>
      </c>
      <c r="AI132">
        <f t="shared" si="31"/>
        <v>0.51749059613564796</v>
      </c>
      <c r="AJ132">
        <f t="shared" si="32"/>
        <v>0.18250940386435199</v>
      </c>
    </row>
    <row r="133" spans="4:36" x14ac:dyDescent="0.25">
      <c r="D133">
        <v>0.61020000000200003</v>
      </c>
      <c r="E133">
        <f t="shared" si="25"/>
        <v>-1.0845510094891233</v>
      </c>
      <c r="O133">
        <v>72</v>
      </c>
      <c r="P133">
        <v>0.91647944517299995</v>
      </c>
      <c r="Q133">
        <f t="shared" si="26"/>
        <v>0.71499999999999997</v>
      </c>
      <c r="R133">
        <f t="shared" si="27"/>
        <v>0.56805149833898272</v>
      </c>
      <c r="S133">
        <f t="shared" si="28"/>
        <v>4.4169432091506561E-2</v>
      </c>
      <c r="AC133">
        <v>0.61020000000200003</v>
      </c>
      <c r="AD133">
        <v>0.91647944517299995</v>
      </c>
      <c r="AE133">
        <v>72</v>
      </c>
      <c r="AF133">
        <f t="shared" si="29"/>
        <v>0.72</v>
      </c>
      <c r="AG133">
        <f t="shared" si="33"/>
        <v>0.71</v>
      </c>
      <c r="AH133">
        <f t="shared" si="30"/>
        <v>0.58284150727121631</v>
      </c>
      <c r="AI133">
        <f t="shared" si="31"/>
        <v>0.51761532603950355</v>
      </c>
      <c r="AJ133">
        <f t="shared" si="32"/>
        <v>0.19238467396049641</v>
      </c>
    </row>
    <row r="134" spans="4:36" x14ac:dyDescent="0.25">
      <c r="D134">
        <v>0.30510000000100002</v>
      </c>
      <c r="E134">
        <f t="shared" si="25"/>
        <v>-2.208924884905775</v>
      </c>
      <c r="O134">
        <v>73</v>
      </c>
      <c r="P134">
        <v>0.92268943506099999</v>
      </c>
      <c r="Q134">
        <f t="shared" si="26"/>
        <v>0.72499999999999998</v>
      </c>
      <c r="R134">
        <f t="shared" si="27"/>
        <v>0.59776012604247841</v>
      </c>
      <c r="S134">
        <f t="shared" si="28"/>
        <v>6.7054880785855808E-2</v>
      </c>
      <c r="AC134">
        <v>0.30510000000100002</v>
      </c>
      <c r="AD134">
        <v>0.92268943506099999</v>
      </c>
      <c r="AE134">
        <v>73</v>
      </c>
      <c r="AF134">
        <f t="shared" si="29"/>
        <v>0.73</v>
      </c>
      <c r="AG134">
        <f t="shared" si="33"/>
        <v>0.72</v>
      </c>
      <c r="AH134">
        <f t="shared" si="30"/>
        <v>0.61281299101662734</v>
      </c>
      <c r="AI134">
        <f t="shared" si="31"/>
        <v>0.5267309935381872</v>
      </c>
      <c r="AJ134">
        <f t="shared" si="32"/>
        <v>0.19326900646181278</v>
      </c>
    </row>
    <row r="135" spans="4:36" x14ac:dyDescent="0.25">
      <c r="D135">
        <v>1.2208513528260001</v>
      </c>
      <c r="E135">
        <f t="shared" si="25"/>
        <v>1.1658600953974441</v>
      </c>
      <c r="O135">
        <v>74</v>
      </c>
      <c r="P135">
        <v>0.93772873219300001</v>
      </c>
      <c r="Q135">
        <f t="shared" si="26"/>
        <v>0.73499999999999999</v>
      </c>
      <c r="R135">
        <f t="shared" si="27"/>
        <v>0.62800601443756987</v>
      </c>
      <c r="S135">
        <f t="shared" si="28"/>
        <v>0.12247865266325354</v>
      </c>
      <c r="AC135">
        <v>1.2208513528260001</v>
      </c>
      <c r="AD135">
        <v>0.93772873219300001</v>
      </c>
      <c r="AE135">
        <v>74</v>
      </c>
      <c r="AF135">
        <f t="shared" si="29"/>
        <v>0.74</v>
      </c>
      <c r="AG135">
        <f t="shared" si="33"/>
        <v>0.73</v>
      </c>
      <c r="AH135">
        <f t="shared" si="30"/>
        <v>0.64334540539291696</v>
      </c>
      <c r="AI135">
        <f t="shared" si="31"/>
        <v>0.54874002429751489</v>
      </c>
      <c r="AJ135">
        <f t="shared" si="32"/>
        <v>0.18125997570248509</v>
      </c>
    </row>
    <row r="136" spans="4:36" x14ac:dyDescent="0.25">
      <c r="D136">
        <v>0.91530000000300005</v>
      </c>
      <c r="E136">
        <f t="shared" si="25"/>
        <v>3.9822865927528532E-2</v>
      </c>
      <c r="O136">
        <v>75</v>
      </c>
      <c r="P136">
        <v>1.2204000000040001</v>
      </c>
      <c r="Q136">
        <f t="shared" si="26"/>
        <v>0.745</v>
      </c>
      <c r="R136">
        <f t="shared" si="27"/>
        <v>0.65883769273618775</v>
      </c>
      <c r="S136">
        <f t="shared" si="28"/>
        <v>1.1641967413441838</v>
      </c>
      <c r="AC136">
        <v>0.91530000000300005</v>
      </c>
      <c r="AD136">
        <v>1.2204000000040001</v>
      </c>
      <c r="AE136">
        <v>75</v>
      </c>
      <c r="AF136">
        <f t="shared" si="29"/>
        <v>0.75</v>
      </c>
      <c r="AG136">
        <f t="shared" si="33"/>
        <v>0.74</v>
      </c>
      <c r="AH136">
        <f t="shared" si="30"/>
        <v>0.67448975019608193</v>
      </c>
      <c r="AI136">
        <f t="shared" si="31"/>
        <v>0.87782785473323832</v>
      </c>
      <c r="AJ136">
        <f t="shared" si="32"/>
        <v>0.13782785473323833</v>
      </c>
    </row>
    <row r="137" spans="4:36" x14ac:dyDescent="0.25">
      <c r="D137">
        <v>1.2204000000040001</v>
      </c>
      <c r="E137">
        <f t="shared" si="25"/>
        <v>1.1641967413441803</v>
      </c>
      <c r="O137">
        <v>76</v>
      </c>
      <c r="P137">
        <v>1.2204000000040001</v>
      </c>
      <c r="Q137">
        <f t="shared" si="26"/>
        <v>0.755</v>
      </c>
      <c r="R137">
        <f t="shared" si="27"/>
        <v>0.69030882393303394</v>
      </c>
      <c r="S137">
        <f t="shared" si="28"/>
        <v>1.1641967413441838</v>
      </c>
      <c r="AC137">
        <v>1.2204000000040001</v>
      </c>
      <c r="AD137">
        <v>1.2204000000040001</v>
      </c>
      <c r="AE137">
        <v>76</v>
      </c>
      <c r="AF137">
        <f t="shared" si="29"/>
        <v>0.76</v>
      </c>
      <c r="AG137">
        <f t="shared" si="33"/>
        <v>0.75</v>
      </c>
      <c r="AH137">
        <f t="shared" si="30"/>
        <v>0.7063025628400873</v>
      </c>
      <c r="AI137">
        <f t="shared" si="31"/>
        <v>0.87782785473323832</v>
      </c>
      <c r="AJ137">
        <f t="shared" si="32"/>
        <v>0.12782785473323832</v>
      </c>
    </row>
    <row r="138" spans="4:36" x14ac:dyDescent="0.25">
      <c r="D138">
        <v>0.91530000000300005</v>
      </c>
      <c r="E138">
        <f t="shared" si="25"/>
        <v>3.9822865927528532E-2</v>
      </c>
      <c r="O138">
        <v>77</v>
      </c>
      <c r="P138">
        <v>1.2204000000040001</v>
      </c>
      <c r="Q138">
        <f t="shared" si="26"/>
        <v>0.76500000000000001</v>
      </c>
      <c r="R138">
        <f t="shared" si="27"/>
        <v>0.72247905192806261</v>
      </c>
      <c r="S138">
        <f t="shared" si="28"/>
        <v>1.1641967413441838</v>
      </c>
      <c r="AC138">
        <v>0.91530000000300005</v>
      </c>
      <c r="AD138">
        <v>1.2204000000040001</v>
      </c>
      <c r="AE138">
        <v>77</v>
      </c>
      <c r="AF138">
        <f t="shared" si="29"/>
        <v>0.77</v>
      </c>
      <c r="AG138">
        <f t="shared" si="33"/>
        <v>0.76</v>
      </c>
      <c r="AH138">
        <f t="shared" si="30"/>
        <v>0.73884684918521393</v>
      </c>
      <c r="AI138">
        <f t="shared" si="31"/>
        <v>0.87782785473323832</v>
      </c>
      <c r="AJ138">
        <f t="shared" si="32"/>
        <v>0.11782785473323831</v>
      </c>
    </row>
    <row r="139" spans="4:36" x14ac:dyDescent="0.25">
      <c r="D139">
        <v>0.30510000000100002</v>
      </c>
      <c r="E139">
        <f t="shared" si="25"/>
        <v>-2.208924884905775</v>
      </c>
      <c r="O139">
        <v>78</v>
      </c>
      <c r="P139">
        <v>1.2204000000040001</v>
      </c>
      <c r="Q139">
        <f t="shared" si="26"/>
        <v>0.77500000000000002</v>
      </c>
      <c r="R139">
        <f t="shared" si="27"/>
        <v>0.75541502636046909</v>
      </c>
      <c r="S139">
        <f t="shared" si="28"/>
        <v>1.1641967413441838</v>
      </c>
      <c r="AC139">
        <v>0.30510000000100002</v>
      </c>
      <c r="AD139">
        <v>1.2204000000040001</v>
      </c>
      <c r="AE139">
        <v>78</v>
      </c>
      <c r="AF139">
        <f t="shared" si="29"/>
        <v>0.78</v>
      </c>
      <c r="AG139">
        <f t="shared" si="33"/>
        <v>0.77</v>
      </c>
      <c r="AH139">
        <f t="shared" si="30"/>
        <v>0.77219321418868503</v>
      </c>
      <c r="AI139">
        <f t="shared" si="31"/>
        <v>0.87782785473323832</v>
      </c>
      <c r="AJ139">
        <f t="shared" si="32"/>
        <v>0.1078278547332383</v>
      </c>
    </row>
    <row r="140" spans="4:36" x14ac:dyDescent="0.25">
      <c r="D140">
        <v>1.2214467787800001</v>
      </c>
      <c r="E140">
        <f t="shared" si="25"/>
        <v>1.1680543968966914</v>
      </c>
      <c r="O140">
        <v>79</v>
      </c>
      <c r="P140">
        <v>1.2204000000040001</v>
      </c>
      <c r="Q140">
        <f t="shared" si="26"/>
        <v>0.78500000000000003</v>
      </c>
      <c r="R140">
        <f t="shared" si="27"/>
        <v>0.78919165265822189</v>
      </c>
      <c r="S140">
        <f t="shared" si="28"/>
        <v>1.1641967413441838</v>
      </c>
      <c r="AC140">
        <v>1.2214467787800001</v>
      </c>
      <c r="AD140">
        <v>1.2204000000040001</v>
      </c>
      <c r="AE140">
        <v>79</v>
      </c>
      <c r="AF140">
        <f t="shared" si="29"/>
        <v>0.79</v>
      </c>
      <c r="AG140">
        <f t="shared" si="33"/>
        <v>0.78</v>
      </c>
      <c r="AH140">
        <f t="shared" si="30"/>
        <v>0.80642124701824058</v>
      </c>
      <c r="AI140">
        <f t="shared" si="31"/>
        <v>0.87782785473323832</v>
      </c>
      <c r="AJ140">
        <f t="shared" si="32"/>
        <v>9.7827854733238295E-2</v>
      </c>
    </row>
    <row r="141" spans="4:36" x14ac:dyDescent="0.25">
      <c r="D141">
        <v>1.2204000000040001</v>
      </c>
      <c r="E141">
        <f t="shared" si="25"/>
        <v>1.1641967413441803</v>
      </c>
      <c r="O141">
        <v>80</v>
      </c>
      <c r="P141">
        <v>1.2204000000040001</v>
      </c>
      <c r="Q141">
        <f t="shared" si="26"/>
        <v>0.79500000000000004</v>
      </c>
      <c r="R141">
        <f t="shared" si="27"/>
        <v>0.82389363033855767</v>
      </c>
      <c r="S141">
        <f t="shared" si="28"/>
        <v>1.1641967413441838</v>
      </c>
      <c r="AC141">
        <v>1.2204000000040001</v>
      </c>
      <c r="AD141">
        <v>1.2204000000040001</v>
      </c>
      <c r="AE141">
        <v>80</v>
      </c>
      <c r="AF141">
        <f t="shared" si="29"/>
        <v>0.8</v>
      </c>
      <c r="AG141">
        <f t="shared" si="33"/>
        <v>0.79</v>
      </c>
      <c r="AH141">
        <f t="shared" si="30"/>
        <v>0.84162123357291474</v>
      </c>
      <c r="AI141">
        <f t="shared" si="31"/>
        <v>0.87782785473323832</v>
      </c>
      <c r="AJ141">
        <f t="shared" si="32"/>
        <v>8.7827854733238286E-2</v>
      </c>
    </row>
    <row r="142" spans="4:36" x14ac:dyDescent="0.25">
      <c r="D142">
        <v>0.61020000000200003</v>
      </c>
      <c r="E142">
        <f t="shared" si="25"/>
        <v>-1.0845510094891233</v>
      </c>
      <c r="O142">
        <v>81</v>
      </c>
      <c r="P142">
        <v>1.2204000000040001</v>
      </c>
      <c r="Q142">
        <f t="shared" si="26"/>
        <v>0.80500000000000005</v>
      </c>
      <c r="R142">
        <f t="shared" si="27"/>
        <v>0.85961736424191149</v>
      </c>
      <c r="S142">
        <f t="shared" si="28"/>
        <v>1.1641967413441838</v>
      </c>
      <c r="AC142">
        <v>0.61020000000200003</v>
      </c>
      <c r="AD142">
        <v>1.2204000000040001</v>
      </c>
      <c r="AE142">
        <v>81</v>
      </c>
      <c r="AF142">
        <f t="shared" si="29"/>
        <v>0.81</v>
      </c>
      <c r="AG142">
        <f t="shared" si="33"/>
        <v>0.8</v>
      </c>
      <c r="AH142">
        <f t="shared" si="30"/>
        <v>0.87789629505122857</v>
      </c>
      <c r="AI142">
        <f t="shared" si="31"/>
        <v>0.87782785473323832</v>
      </c>
      <c r="AJ142">
        <f t="shared" si="32"/>
        <v>7.7827854733238278E-2</v>
      </c>
    </row>
    <row r="143" spans="4:36" x14ac:dyDescent="0.25">
      <c r="D143">
        <v>0.91530000000300005</v>
      </c>
      <c r="E143">
        <f t="shared" si="25"/>
        <v>3.9822865927528532E-2</v>
      </c>
      <c r="O143">
        <v>82</v>
      </c>
      <c r="P143">
        <v>1.2204000000040001</v>
      </c>
      <c r="Q143">
        <f t="shared" si="26"/>
        <v>0.81499999999999995</v>
      </c>
      <c r="R143">
        <f t="shared" si="27"/>
        <v>0.89647336400191591</v>
      </c>
      <c r="S143">
        <f t="shared" si="28"/>
        <v>1.1641967413441838</v>
      </c>
      <c r="AC143">
        <v>0.91530000000300005</v>
      </c>
      <c r="AD143">
        <v>1.2204000000040001</v>
      </c>
      <c r="AE143">
        <v>82</v>
      </c>
      <c r="AF143">
        <f t="shared" si="29"/>
        <v>0.82</v>
      </c>
      <c r="AG143">
        <f t="shared" si="33"/>
        <v>0.81</v>
      </c>
      <c r="AH143">
        <f t="shared" si="30"/>
        <v>0.91536508784281256</v>
      </c>
      <c r="AI143">
        <f t="shared" si="31"/>
        <v>0.87782785473323832</v>
      </c>
      <c r="AJ143">
        <f t="shared" si="32"/>
        <v>6.7827854733238269E-2</v>
      </c>
    </row>
    <row r="144" spans="4:36" x14ac:dyDescent="0.25">
      <c r="D144">
        <v>0.61020000000200003</v>
      </c>
      <c r="E144">
        <f t="shared" si="25"/>
        <v>-1.0845510094891233</v>
      </c>
      <c r="O144">
        <v>83</v>
      </c>
      <c r="P144">
        <v>1.2204000000040001</v>
      </c>
      <c r="Q144">
        <f t="shared" si="26"/>
        <v>0.82499999999999996</v>
      </c>
      <c r="R144">
        <f t="shared" si="27"/>
        <v>0.9345892910734801</v>
      </c>
      <c r="S144">
        <f t="shared" si="28"/>
        <v>1.1641967413441838</v>
      </c>
      <c r="AC144">
        <v>0.61020000000200003</v>
      </c>
      <c r="AD144">
        <v>1.2204000000040001</v>
      </c>
      <c r="AE144">
        <v>83</v>
      </c>
      <c r="AF144">
        <f t="shared" si="29"/>
        <v>0.83</v>
      </c>
      <c r="AG144">
        <f t="shared" si="33"/>
        <v>0.82</v>
      </c>
      <c r="AH144">
        <f t="shared" si="30"/>
        <v>0.95416525314619549</v>
      </c>
      <c r="AI144">
        <f t="shared" si="31"/>
        <v>0.87782785473323832</v>
      </c>
      <c r="AJ144">
        <f t="shared" si="32"/>
        <v>5.7827854733238371E-2</v>
      </c>
    </row>
    <row r="145" spans="4:36" x14ac:dyDescent="0.25">
      <c r="D145">
        <v>0.91530000000300005</v>
      </c>
      <c r="E145">
        <f t="shared" si="25"/>
        <v>3.9822865927528532E-2</v>
      </c>
      <c r="O145">
        <v>84</v>
      </c>
      <c r="P145">
        <v>1.2204000000040001</v>
      </c>
      <c r="Q145">
        <f t="shared" si="26"/>
        <v>0.83499999999999996</v>
      </c>
      <c r="R145">
        <f t="shared" si="27"/>
        <v>0.97411387705930974</v>
      </c>
      <c r="S145">
        <f t="shared" si="28"/>
        <v>1.1641967413441838</v>
      </c>
      <c r="AC145">
        <v>0.91530000000300005</v>
      </c>
      <c r="AD145">
        <v>1.2204000000040001</v>
      </c>
      <c r="AE145">
        <v>84</v>
      </c>
      <c r="AF145">
        <f t="shared" si="29"/>
        <v>0.84</v>
      </c>
      <c r="AG145">
        <f t="shared" si="33"/>
        <v>0.83</v>
      </c>
      <c r="AH145">
        <f t="shared" si="30"/>
        <v>0.9944578832097497</v>
      </c>
      <c r="AI145">
        <f t="shared" si="31"/>
        <v>0.87782785473323832</v>
      </c>
      <c r="AJ145">
        <f t="shared" si="32"/>
        <v>4.7827854733238362E-2</v>
      </c>
    </row>
    <row r="146" spans="4:36" x14ac:dyDescent="0.25">
      <c r="D146">
        <v>0.91530000000300005</v>
      </c>
      <c r="E146">
        <f t="shared" si="25"/>
        <v>3.9822865927528532E-2</v>
      </c>
      <c r="O146">
        <v>85</v>
      </c>
      <c r="P146">
        <v>1.2204000000040001</v>
      </c>
      <c r="Q146">
        <f t="shared" si="26"/>
        <v>0.84499999999999997</v>
      </c>
      <c r="R146">
        <f t="shared" si="27"/>
        <v>1.0152220332170301</v>
      </c>
      <c r="S146">
        <f t="shared" si="28"/>
        <v>1.1641967413441838</v>
      </c>
      <c r="AC146">
        <v>0.91530000000300005</v>
      </c>
      <c r="AD146">
        <v>1.2204000000040001</v>
      </c>
      <c r="AE146">
        <v>85</v>
      </c>
      <c r="AF146">
        <f t="shared" si="29"/>
        <v>0.85</v>
      </c>
      <c r="AG146">
        <f t="shared" si="33"/>
        <v>0.84</v>
      </c>
      <c r="AH146">
        <f t="shared" si="30"/>
        <v>1.0364333894937898</v>
      </c>
      <c r="AI146">
        <f t="shared" si="31"/>
        <v>0.87782785473323832</v>
      </c>
      <c r="AJ146">
        <f t="shared" si="32"/>
        <v>3.7827854733238353E-2</v>
      </c>
    </row>
    <row r="147" spans="4:36" x14ac:dyDescent="0.25">
      <c r="D147">
        <v>1.2204000000040001</v>
      </c>
      <c r="E147">
        <f t="shared" si="25"/>
        <v>1.1641967413441803</v>
      </c>
      <c r="O147">
        <v>86</v>
      </c>
      <c r="P147">
        <v>1.2204000000040001</v>
      </c>
      <c r="Q147">
        <f t="shared" si="26"/>
        <v>0.85499999999999998</v>
      </c>
      <c r="R147">
        <f t="shared" si="27"/>
        <v>1.058121617684777</v>
      </c>
      <c r="S147">
        <f t="shared" si="28"/>
        <v>1.1641967413441838</v>
      </c>
      <c r="AC147">
        <v>1.2204000000040001</v>
      </c>
      <c r="AD147">
        <v>1.2204000000040001</v>
      </c>
      <c r="AE147">
        <v>86</v>
      </c>
      <c r="AF147">
        <f t="shared" si="29"/>
        <v>0.86</v>
      </c>
      <c r="AG147">
        <f t="shared" si="33"/>
        <v>0.85</v>
      </c>
      <c r="AH147">
        <f t="shared" si="30"/>
        <v>1.0803193408149565</v>
      </c>
      <c r="AI147">
        <f t="shared" si="31"/>
        <v>0.87782785473323832</v>
      </c>
      <c r="AJ147">
        <f t="shared" si="32"/>
        <v>2.7827854733238344E-2</v>
      </c>
    </row>
    <row r="148" spans="4:36" x14ac:dyDescent="0.25">
      <c r="D148">
        <v>0.61020000000200003</v>
      </c>
      <c r="E148">
        <f t="shared" si="25"/>
        <v>-1.0845510094891233</v>
      </c>
      <c r="O148">
        <v>87</v>
      </c>
      <c r="P148">
        <v>1.2204000000040001</v>
      </c>
      <c r="Q148">
        <f t="shared" si="26"/>
        <v>0.86499999999999999</v>
      </c>
      <c r="R148">
        <f t="shared" si="27"/>
        <v>1.1030625561995977</v>
      </c>
      <c r="S148">
        <f t="shared" si="28"/>
        <v>1.1641967413441838</v>
      </c>
      <c r="AC148">
        <v>0.61020000000200003</v>
      </c>
      <c r="AD148">
        <v>1.2204000000040001</v>
      </c>
      <c r="AE148">
        <v>87</v>
      </c>
      <c r="AF148">
        <f t="shared" si="29"/>
        <v>0.87</v>
      </c>
      <c r="AG148">
        <f t="shared" si="33"/>
        <v>0.86</v>
      </c>
      <c r="AH148">
        <f t="shared" si="30"/>
        <v>1.1263911290388013</v>
      </c>
      <c r="AI148">
        <f t="shared" si="31"/>
        <v>0.87782785473323832</v>
      </c>
      <c r="AJ148">
        <f t="shared" si="32"/>
        <v>1.7827854733238335E-2</v>
      </c>
    </row>
    <row r="149" spans="4:36" x14ac:dyDescent="0.25">
      <c r="D149">
        <v>1.2204000000040001</v>
      </c>
      <c r="E149">
        <f t="shared" si="25"/>
        <v>1.1641967413441803</v>
      </c>
      <c r="O149">
        <v>88</v>
      </c>
      <c r="P149">
        <v>1.2204000000040001</v>
      </c>
      <c r="Q149">
        <f t="shared" si="26"/>
        <v>0.875</v>
      </c>
      <c r="R149">
        <f t="shared" si="27"/>
        <v>1.1503493803760083</v>
      </c>
      <c r="S149">
        <f t="shared" si="28"/>
        <v>1.1641967413441838</v>
      </c>
      <c r="AC149">
        <v>1.2204000000040001</v>
      </c>
      <c r="AD149">
        <v>1.2204000000040001</v>
      </c>
      <c r="AE149">
        <v>88</v>
      </c>
      <c r="AF149">
        <f t="shared" si="29"/>
        <v>0.88</v>
      </c>
      <c r="AG149">
        <f t="shared" si="33"/>
        <v>0.87</v>
      </c>
      <c r="AH149">
        <f t="shared" si="30"/>
        <v>1.1749867920660904</v>
      </c>
      <c r="AI149">
        <f t="shared" si="31"/>
        <v>0.87782785473323832</v>
      </c>
      <c r="AJ149">
        <f t="shared" si="32"/>
        <v>7.8278547332383264E-3</v>
      </c>
    </row>
    <row r="150" spans="4:36" x14ac:dyDescent="0.25">
      <c r="D150">
        <v>1.221454586945</v>
      </c>
      <c r="E150">
        <f t="shared" si="25"/>
        <v>1.1680831720416958</v>
      </c>
      <c r="O150">
        <v>89</v>
      </c>
      <c r="P150">
        <v>1.2204000000040001</v>
      </c>
      <c r="Q150">
        <f t="shared" si="26"/>
        <v>0.88500000000000001</v>
      </c>
      <c r="R150">
        <f t="shared" si="27"/>
        <v>1.2003588580308597</v>
      </c>
      <c r="S150">
        <f t="shared" si="28"/>
        <v>1.1641967413441838</v>
      </c>
      <c r="AC150">
        <v>1.221454586945</v>
      </c>
      <c r="AD150">
        <v>1.2204000000040001</v>
      </c>
      <c r="AE150">
        <v>89</v>
      </c>
      <c r="AF150">
        <f t="shared" si="29"/>
        <v>0.89</v>
      </c>
      <c r="AG150">
        <f t="shared" si="33"/>
        <v>0.88</v>
      </c>
      <c r="AH150">
        <f t="shared" si="30"/>
        <v>1.2265281200366105</v>
      </c>
      <c r="AI150">
        <f t="shared" si="31"/>
        <v>0.87782785473323832</v>
      </c>
      <c r="AJ150">
        <f t="shared" si="32"/>
        <v>2.1721452667616825E-3</v>
      </c>
    </row>
    <row r="151" spans="4:36" x14ac:dyDescent="0.25">
      <c r="D151">
        <v>0.91530000000300005</v>
      </c>
      <c r="E151">
        <f t="shared" si="25"/>
        <v>3.9822865927528532E-2</v>
      </c>
      <c r="O151">
        <v>90</v>
      </c>
      <c r="P151">
        <v>1.2204000000040001</v>
      </c>
      <c r="Q151">
        <f t="shared" si="26"/>
        <v>0.89500000000000002</v>
      </c>
      <c r="R151">
        <f t="shared" si="27"/>
        <v>1.2535654384704511</v>
      </c>
      <c r="S151">
        <f t="shared" si="28"/>
        <v>1.1641967413441838</v>
      </c>
      <c r="AC151">
        <v>0.91530000000300005</v>
      </c>
      <c r="AD151">
        <v>1.2204000000040001</v>
      </c>
      <c r="AE151">
        <v>90</v>
      </c>
      <c r="AF151">
        <f t="shared" si="29"/>
        <v>0.9</v>
      </c>
      <c r="AG151">
        <f t="shared" si="33"/>
        <v>0.89</v>
      </c>
      <c r="AH151">
        <f t="shared" si="30"/>
        <v>1.2815515655446006</v>
      </c>
      <c r="AI151">
        <f t="shared" si="31"/>
        <v>0.87782785473323832</v>
      </c>
      <c r="AJ151">
        <f t="shared" si="32"/>
        <v>1.2172145266761691E-2</v>
      </c>
    </row>
    <row r="152" spans="4:36" x14ac:dyDescent="0.25">
      <c r="D152">
        <v>0.91530000000300005</v>
      </c>
      <c r="E152">
        <f t="shared" si="25"/>
        <v>3.9822865927528532E-2</v>
      </c>
      <c r="O152">
        <v>91</v>
      </c>
      <c r="P152">
        <v>1.2205257633519999</v>
      </c>
      <c r="Q152">
        <f t="shared" si="26"/>
        <v>0.90500000000000003</v>
      </c>
      <c r="R152">
        <f t="shared" si="27"/>
        <v>1.3105791121681303</v>
      </c>
      <c r="S152">
        <f t="shared" si="28"/>
        <v>1.1646602124126055</v>
      </c>
      <c r="AC152">
        <v>0.91530000000300005</v>
      </c>
      <c r="AD152">
        <v>1.2205257633519999</v>
      </c>
      <c r="AE152">
        <v>91</v>
      </c>
      <c r="AF152">
        <f t="shared" si="29"/>
        <v>0.91</v>
      </c>
      <c r="AG152">
        <f t="shared" si="33"/>
        <v>0.9</v>
      </c>
      <c r="AH152">
        <f t="shared" si="30"/>
        <v>1.3407550336902161</v>
      </c>
      <c r="AI152">
        <f t="shared" si="31"/>
        <v>0.87792171982847167</v>
      </c>
      <c r="AJ152">
        <f t="shared" si="32"/>
        <v>2.2078280171528353E-2</v>
      </c>
    </row>
    <row r="153" spans="4:36" x14ac:dyDescent="0.25">
      <c r="D153">
        <v>0.61020000000200003</v>
      </c>
      <c r="E153">
        <f t="shared" si="25"/>
        <v>-1.0845510094891233</v>
      </c>
      <c r="O153">
        <v>92</v>
      </c>
      <c r="P153">
        <v>1.220789647273</v>
      </c>
      <c r="Q153">
        <f t="shared" si="26"/>
        <v>0.91500000000000004</v>
      </c>
      <c r="R153">
        <f t="shared" si="27"/>
        <v>1.3722038089987258</v>
      </c>
      <c r="S153">
        <f t="shared" si="28"/>
        <v>1.1656326941789577</v>
      </c>
      <c r="AC153">
        <v>0.61020000000200003</v>
      </c>
      <c r="AD153">
        <v>1.220789647273</v>
      </c>
      <c r="AE153">
        <v>92</v>
      </c>
      <c r="AF153">
        <f t="shared" si="29"/>
        <v>0.92</v>
      </c>
      <c r="AG153">
        <f t="shared" si="33"/>
        <v>0.91</v>
      </c>
      <c r="AH153">
        <f t="shared" si="30"/>
        <v>1.4050715603096329</v>
      </c>
      <c r="AI153">
        <f t="shared" si="31"/>
        <v>0.87811850835409044</v>
      </c>
      <c r="AJ153">
        <f t="shared" si="32"/>
        <v>3.1881491645909588E-2</v>
      </c>
    </row>
    <row r="154" spans="4:36" x14ac:dyDescent="0.25">
      <c r="D154">
        <v>0.30510000000100002</v>
      </c>
      <c r="E154">
        <f t="shared" si="25"/>
        <v>-2.208924884905775</v>
      </c>
      <c r="O154">
        <v>93</v>
      </c>
      <c r="P154">
        <v>1.2208513528260001</v>
      </c>
      <c r="Q154">
        <f t="shared" si="26"/>
        <v>0.92500000000000004</v>
      </c>
      <c r="R154">
        <f t="shared" si="27"/>
        <v>1.4395314709384563</v>
      </c>
      <c r="S154">
        <f t="shared" si="28"/>
        <v>1.1658600953974474</v>
      </c>
      <c r="AC154">
        <v>0.30510000000100002</v>
      </c>
      <c r="AD154">
        <v>1.2208513528260001</v>
      </c>
      <c r="AE154">
        <v>93</v>
      </c>
      <c r="AF154">
        <f t="shared" si="29"/>
        <v>0.93</v>
      </c>
      <c r="AG154">
        <f t="shared" si="33"/>
        <v>0.92</v>
      </c>
      <c r="AH154">
        <f t="shared" si="30"/>
        <v>1.4757910281791713</v>
      </c>
      <c r="AI154">
        <f t="shared" si="31"/>
        <v>0.8781644924262324</v>
      </c>
      <c r="AJ154">
        <f t="shared" si="32"/>
        <v>4.1835507573767639E-2</v>
      </c>
    </row>
    <row r="155" spans="4:36" x14ac:dyDescent="0.25">
      <c r="D155">
        <v>1.25854821737</v>
      </c>
      <c r="E155">
        <f t="shared" si="25"/>
        <v>1.3047829720878892</v>
      </c>
      <c r="O155">
        <v>94</v>
      </c>
      <c r="P155">
        <v>1.2214467787800001</v>
      </c>
      <c r="Q155">
        <f t="shared" si="26"/>
        <v>0.93500000000000005</v>
      </c>
      <c r="R155">
        <f t="shared" si="27"/>
        <v>1.5141018876192844</v>
      </c>
      <c r="S155">
        <f t="shared" si="28"/>
        <v>1.168054396896695</v>
      </c>
      <c r="AC155">
        <v>1.25854821737</v>
      </c>
      <c r="AD155">
        <v>1.2214467787800001</v>
      </c>
      <c r="AE155">
        <v>94</v>
      </c>
      <c r="AF155">
        <f t="shared" si="29"/>
        <v>0.94</v>
      </c>
      <c r="AG155">
        <f t="shared" si="33"/>
        <v>0.93</v>
      </c>
      <c r="AH155">
        <f t="shared" si="30"/>
        <v>1.5547735945968528</v>
      </c>
      <c r="AI155">
        <f t="shared" si="31"/>
        <v>0.87860758821914797</v>
      </c>
      <c r="AJ155">
        <f t="shared" si="32"/>
        <v>5.1392411780852076E-2</v>
      </c>
    </row>
    <row r="156" spans="4:36" x14ac:dyDescent="0.25">
      <c r="D156">
        <v>1.2204000000040001</v>
      </c>
      <c r="E156">
        <f t="shared" si="25"/>
        <v>1.1641967413441803</v>
      </c>
      <c r="O156">
        <v>95</v>
      </c>
      <c r="P156">
        <v>1.221454586945</v>
      </c>
      <c r="Q156">
        <f t="shared" si="26"/>
        <v>0.94499999999999995</v>
      </c>
      <c r="R156">
        <f t="shared" si="27"/>
        <v>1.5981931399228169</v>
      </c>
      <c r="S156">
        <f t="shared" si="28"/>
        <v>1.1680831720416993</v>
      </c>
      <c r="AC156">
        <v>1.2204000000040001</v>
      </c>
      <c r="AD156">
        <v>1.221454586945</v>
      </c>
      <c r="AE156">
        <v>95</v>
      </c>
      <c r="AF156">
        <f t="shared" si="29"/>
        <v>0.95</v>
      </c>
      <c r="AG156">
        <f t="shared" si="33"/>
        <v>0.94</v>
      </c>
      <c r="AH156">
        <f t="shared" si="30"/>
        <v>1.6448536269514715</v>
      </c>
      <c r="AI156">
        <f t="shared" si="31"/>
        <v>0.87861339125450466</v>
      </c>
      <c r="AJ156">
        <f t="shared" si="32"/>
        <v>6.1386608745495286E-2</v>
      </c>
    </row>
    <row r="157" spans="4:36" x14ac:dyDescent="0.25">
      <c r="D157">
        <v>0.91530000000300005</v>
      </c>
      <c r="E157">
        <f t="shared" si="25"/>
        <v>3.9822865927528532E-2</v>
      </c>
      <c r="O157">
        <v>96</v>
      </c>
      <c r="P157">
        <v>1.221610090177</v>
      </c>
      <c r="Q157">
        <f t="shared" si="26"/>
        <v>0.95499999999999996</v>
      </c>
      <c r="R157">
        <f t="shared" si="27"/>
        <v>1.6953977102721358</v>
      </c>
      <c r="S157">
        <f>STANDARDIZE(P157,$P$162,$P$163)</f>
        <v>1.1686562424173239</v>
      </c>
      <c r="AC157">
        <v>0.91530000000300005</v>
      </c>
      <c r="AD157">
        <v>1.221610090177</v>
      </c>
      <c r="AE157">
        <v>96</v>
      </c>
      <c r="AF157">
        <f t="shared" si="29"/>
        <v>0.96</v>
      </c>
      <c r="AG157">
        <f t="shared" si="33"/>
        <v>0.95</v>
      </c>
      <c r="AH157">
        <f t="shared" si="30"/>
        <v>1.7506860712521695</v>
      </c>
      <c r="AI157">
        <f t="shared" si="31"/>
        <v>0.87872892077825315</v>
      </c>
      <c r="AJ157">
        <f t="shared" si="32"/>
        <v>7.1271079221746803E-2</v>
      </c>
    </row>
    <row r="158" spans="4:36" x14ac:dyDescent="0.25">
      <c r="D158">
        <v>0.91647944517299995</v>
      </c>
      <c r="E158">
        <f t="shared" si="25"/>
        <v>4.4169432091507213E-2</v>
      </c>
      <c r="O158">
        <v>97</v>
      </c>
      <c r="P158">
        <v>1.222507013815</v>
      </c>
      <c r="Q158">
        <f t="shared" si="26"/>
        <v>0.96499999999999997</v>
      </c>
      <c r="R158">
        <f t="shared" si="27"/>
        <v>1.8119106729525971</v>
      </c>
      <c r="S158">
        <f t="shared" si="28"/>
        <v>1.1719616423085322</v>
      </c>
      <c r="AC158">
        <v>0.91647944517299995</v>
      </c>
      <c r="AD158">
        <v>1.222507013815</v>
      </c>
      <c r="AE158">
        <v>97</v>
      </c>
      <c r="AF158">
        <f t="shared" si="29"/>
        <v>0.97</v>
      </c>
      <c r="AG158">
        <f t="shared" si="33"/>
        <v>0.96</v>
      </c>
      <c r="AH158">
        <f t="shared" si="30"/>
        <v>1.8807936081512504</v>
      </c>
      <c r="AI158">
        <f t="shared" si="31"/>
        <v>0.8793937717185274</v>
      </c>
      <c r="AJ158">
        <f t="shared" si="32"/>
        <v>8.0606228281472569E-2</v>
      </c>
    </row>
    <row r="159" spans="4:36" x14ac:dyDescent="0.25">
      <c r="D159">
        <v>0.61096771642100001</v>
      </c>
      <c r="E159">
        <f t="shared" si="25"/>
        <v>-1.0817217722382246</v>
      </c>
      <c r="O159">
        <v>98</v>
      </c>
      <c r="P159">
        <v>1.25854821737</v>
      </c>
      <c r="Q159">
        <f t="shared" si="26"/>
        <v>0.97499999999999998</v>
      </c>
      <c r="R159">
        <f t="shared" si="27"/>
        <v>1.9599639845400536</v>
      </c>
      <c r="S159">
        <f t="shared" si="28"/>
        <v>1.3047829720878932</v>
      </c>
      <c r="AC159">
        <v>0.61096771642100001</v>
      </c>
      <c r="AD159">
        <v>1.25854821737</v>
      </c>
      <c r="AE159">
        <v>98</v>
      </c>
      <c r="AF159">
        <f t="shared" si="29"/>
        <v>0.98</v>
      </c>
      <c r="AG159">
        <f t="shared" si="33"/>
        <v>0.97</v>
      </c>
      <c r="AH159">
        <f t="shared" si="30"/>
        <v>2.0537489106318221</v>
      </c>
      <c r="AI159">
        <f t="shared" si="31"/>
        <v>0.90401662052990706</v>
      </c>
      <c r="AJ159">
        <f t="shared" si="32"/>
        <v>6.5983379470092918E-2</v>
      </c>
    </row>
    <row r="160" spans="4:36" x14ac:dyDescent="0.25">
      <c r="D160">
        <v>1.2204000000040001</v>
      </c>
      <c r="E160">
        <f t="shared" si="25"/>
        <v>1.1641967413441803</v>
      </c>
      <c r="O160">
        <v>99</v>
      </c>
      <c r="P160">
        <v>1.5255000000050001</v>
      </c>
      <c r="Q160">
        <f t="shared" si="26"/>
        <v>0.98499999999999999</v>
      </c>
      <c r="R160">
        <f t="shared" si="27"/>
        <v>2.1700903775845601</v>
      </c>
      <c r="S160">
        <f t="shared" si="28"/>
        <v>2.2885706167608397</v>
      </c>
      <c r="AC160">
        <v>1.2204000000040001</v>
      </c>
      <c r="AD160">
        <v>1.5255000000050001</v>
      </c>
      <c r="AE160">
        <v>99</v>
      </c>
      <c r="AF160">
        <f t="shared" si="29"/>
        <v>0.99</v>
      </c>
      <c r="AG160">
        <f t="shared" si="33"/>
        <v>0.98</v>
      </c>
      <c r="AH160">
        <f t="shared" si="30"/>
        <v>2.3263478740408408</v>
      </c>
      <c r="AI160">
        <f t="shared" si="31"/>
        <v>0.98894784362114896</v>
      </c>
      <c r="AJ160">
        <f t="shared" si="32"/>
        <v>8.9478436211489765E-3</v>
      </c>
    </row>
    <row r="161" spans="3:36" x14ac:dyDescent="0.25">
      <c r="D161">
        <v>0.91530000000300005</v>
      </c>
      <c r="E161">
        <f t="shared" si="25"/>
        <v>3.9822865927528532E-2</v>
      </c>
      <c r="O161">
        <v>100</v>
      </c>
      <c r="P161">
        <v>1.5506994742060001</v>
      </c>
      <c r="Q161">
        <f>(O161-0.5)/100</f>
        <v>0.995</v>
      </c>
      <c r="R161">
        <f>_xlfn.NORM.S.INV(Q161)</f>
        <v>2.5758293035488999</v>
      </c>
      <c r="S161">
        <f>STANDARDIZE(P161,$P$162,$P$163)</f>
        <v>2.3814373177301857</v>
      </c>
      <c r="AC161">
        <v>0.91530000000300005</v>
      </c>
      <c r="AD161">
        <v>1.5506994742060001</v>
      </c>
      <c r="AE161">
        <v>100</v>
      </c>
      <c r="AF161">
        <f t="shared" si="29"/>
        <v>1</v>
      </c>
      <c r="AG161">
        <f t="shared" si="33"/>
        <v>0.99</v>
      </c>
      <c r="AH161" t="str">
        <f t="shared" si="30"/>
        <v/>
      </c>
      <c r="AI161">
        <f t="shared" si="31"/>
        <v>0.99137738728820168</v>
      </c>
      <c r="AJ161">
        <f t="shared" si="32"/>
        <v>1.3773872882016924E-3</v>
      </c>
    </row>
    <row r="162" spans="3:36" x14ac:dyDescent="0.25">
      <c r="C162" t="s">
        <v>29</v>
      </c>
      <c r="D162" s="7">
        <f>AVERAGE(D62:D161)</f>
        <v>0.90449402464180051</v>
      </c>
      <c r="O162" t="s">
        <v>29</v>
      </c>
      <c r="P162" s="7">
        <f>AVERAGE(P62:P161)</f>
        <v>0.90449402464180073</v>
      </c>
    </row>
    <row r="163" spans="3:36" x14ac:dyDescent="0.25">
      <c r="C163" t="s">
        <v>30</v>
      </c>
      <c r="D163">
        <f>STDEV(D62:D161)</f>
        <v>0.27135102181909121</v>
      </c>
      <c r="O163" t="s">
        <v>30</v>
      </c>
      <c r="P163">
        <f>STDEV(P62:P161)</f>
        <v>0.27135102181909021</v>
      </c>
    </row>
    <row r="164" spans="3:36" x14ac:dyDescent="0.25">
      <c r="C164" t="s">
        <v>33</v>
      </c>
      <c r="D164">
        <f>SKEW(D62:D161)</f>
        <v>-0.34940133072128365</v>
      </c>
    </row>
    <row r="170" spans="3:36" x14ac:dyDescent="0.25">
      <c r="D170">
        <v>0.50833333333499997</v>
      </c>
    </row>
    <row r="171" spans="3:36" x14ac:dyDescent="0.25">
      <c r="D171">
        <v>0.61000000000200005</v>
      </c>
    </row>
    <row r="172" spans="3:36" x14ac:dyDescent="0.25">
      <c r="D172">
        <v>0.61164755868800003</v>
      </c>
    </row>
    <row r="173" spans="3:36" x14ac:dyDescent="0.25">
      <c r="D173">
        <v>0.406666666668</v>
      </c>
    </row>
    <row r="174" spans="3:36" x14ac:dyDescent="0.25">
      <c r="D174">
        <v>0.61114624575499998</v>
      </c>
    </row>
    <row r="175" spans="3:36" x14ac:dyDescent="0.25">
      <c r="D175">
        <v>0.61000000000200005</v>
      </c>
    </row>
    <row r="176" spans="3:36" x14ac:dyDescent="0.25">
      <c r="D176">
        <v>0.50833333333499997</v>
      </c>
    </row>
    <row r="177" spans="4:4" x14ac:dyDescent="0.25">
      <c r="D177">
        <v>0.71309762642700003</v>
      </c>
    </row>
    <row r="178" spans="4:4" x14ac:dyDescent="0.25">
      <c r="D178">
        <v>0.61000000000200005</v>
      </c>
    </row>
    <row r="179" spans="4:4" x14ac:dyDescent="0.25">
      <c r="D179">
        <v>0.406666666668</v>
      </c>
    </row>
    <row r="180" spans="4:4" x14ac:dyDescent="0.25">
      <c r="D180">
        <v>0.61097172355399998</v>
      </c>
    </row>
    <row r="181" spans="4:4" x14ac:dyDescent="0.25">
      <c r="D181">
        <v>0.50833333333499997</v>
      </c>
    </row>
    <row r="182" spans="4:4" x14ac:dyDescent="0.25">
      <c r="D182">
        <v>0.61000000000200005</v>
      </c>
    </row>
    <row r="183" spans="4:4" x14ac:dyDescent="0.25">
      <c r="D183">
        <v>0.71166666666900003</v>
      </c>
    </row>
    <row r="184" spans="4:4" x14ac:dyDescent="0.25">
      <c r="D184">
        <v>0.406666666668</v>
      </c>
    </row>
    <row r="185" spans="4:4" x14ac:dyDescent="0.25">
      <c r="D185">
        <v>0.50833333333499997</v>
      </c>
    </row>
    <row r="186" spans="4:4" x14ac:dyDescent="0.25">
      <c r="D186">
        <v>0.50833333333499997</v>
      </c>
    </row>
    <row r="187" spans="4:4" x14ac:dyDescent="0.25">
      <c r="D187">
        <v>0.30500000000100003</v>
      </c>
    </row>
    <row r="188" spans="4:4" x14ac:dyDescent="0.25">
      <c r="D188">
        <v>0.50833333333499997</v>
      </c>
    </row>
    <row r="189" spans="4:4" x14ac:dyDescent="0.25">
      <c r="D189">
        <v>0.50991291798399996</v>
      </c>
    </row>
    <row r="190" spans="4:4" x14ac:dyDescent="0.25">
      <c r="D190">
        <v>0.61000000000200005</v>
      </c>
    </row>
    <row r="191" spans="4:4" x14ac:dyDescent="0.25">
      <c r="D191">
        <v>0.71166666666900003</v>
      </c>
    </row>
    <row r="192" spans="4:4" x14ac:dyDescent="0.25">
      <c r="D192">
        <v>0.50947094251400005</v>
      </c>
    </row>
    <row r="193" spans="4:4" x14ac:dyDescent="0.25">
      <c r="D193">
        <v>0.50917511382199998</v>
      </c>
    </row>
    <row r="194" spans="4:4" x14ac:dyDescent="0.25">
      <c r="D194">
        <v>0.61000000000200005</v>
      </c>
    </row>
    <row r="195" spans="4:4" x14ac:dyDescent="0.25">
      <c r="D195">
        <v>0.61000000000200005</v>
      </c>
    </row>
    <row r="196" spans="4:4" x14ac:dyDescent="0.25">
      <c r="D196">
        <v>0.50833333333499997</v>
      </c>
    </row>
    <row r="197" spans="4:4" x14ac:dyDescent="0.25">
      <c r="D197">
        <v>0.406666666668</v>
      </c>
    </row>
    <row r="198" spans="4:4" x14ac:dyDescent="0.25">
      <c r="D198">
        <v>0.61000000000200005</v>
      </c>
    </row>
    <row r="199" spans="4:4" x14ac:dyDescent="0.25">
      <c r="D199">
        <v>0.50833333333499997</v>
      </c>
    </row>
    <row r="200" spans="4:4" x14ac:dyDescent="0.25">
      <c r="D200">
        <v>0.50833333333499997</v>
      </c>
    </row>
    <row r="201" spans="4:4" x14ac:dyDescent="0.25">
      <c r="D201">
        <v>0.50833333333499997</v>
      </c>
    </row>
    <row r="202" spans="4:4" x14ac:dyDescent="0.25">
      <c r="D202">
        <v>0.61064279332000004</v>
      </c>
    </row>
    <row r="203" spans="4:4" x14ac:dyDescent="0.25">
      <c r="D203">
        <v>0.61000000000200005</v>
      </c>
    </row>
    <row r="204" spans="4:4" x14ac:dyDescent="0.25">
      <c r="D204">
        <v>0.508923478529</v>
      </c>
    </row>
    <row r="205" spans="4:4" x14ac:dyDescent="0.25">
      <c r="D205">
        <v>0.61158956936800002</v>
      </c>
    </row>
    <row r="206" spans="4:4" x14ac:dyDescent="0.25">
      <c r="D206">
        <v>0.61008335877099995</v>
      </c>
    </row>
    <row r="207" spans="4:4" x14ac:dyDescent="0.25">
      <c r="D207">
        <v>0.50833333333499997</v>
      </c>
    </row>
    <row r="208" spans="4:4" x14ac:dyDescent="0.25">
      <c r="D208">
        <v>0.50833333333499997</v>
      </c>
    </row>
    <row r="209" spans="4:4" x14ac:dyDescent="0.25">
      <c r="D209">
        <v>0.61000000000200005</v>
      </c>
    </row>
    <row r="210" spans="4:4" x14ac:dyDescent="0.25">
      <c r="D210">
        <v>0.51119895441499996</v>
      </c>
    </row>
    <row r="211" spans="4:4" x14ac:dyDescent="0.25">
      <c r="D211">
        <v>0.50833333333499997</v>
      </c>
    </row>
    <row r="212" spans="4:4" x14ac:dyDescent="0.25">
      <c r="D212">
        <v>0.61000000000200005</v>
      </c>
    </row>
    <row r="213" spans="4:4" x14ac:dyDescent="0.25">
      <c r="D213">
        <v>0.71166666666900003</v>
      </c>
    </row>
    <row r="214" spans="4:4" x14ac:dyDescent="0.25">
      <c r="D214">
        <v>0.61000000000200005</v>
      </c>
    </row>
    <row r="215" spans="4:4" x14ac:dyDescent="0.25">
      <c r="D215">
        <v>0.50936982407300002</v>
      </c>
    </row>
    <row r="216" spans="4:4" x14ac:dyDescent="0.25">
      <c r="D216">
        <v>0.61000000000200005</v>
      </c>
    </row>
    <row r="217" spans="4:4" x14ac:dyDescent="0.25">
      <c r="D217">
        <v>0.61000000000200005</v>
      </c>
    </row>
    <row r="218" spans="4:4" x14ac:dyDescent="0.25">
      <c r="D218">
        <v>0.61000000000200005</v>
      </c>
    </row>
    <row r="219" spans="4:4" x14ac:dyDescent="0.25">
      <c r="D219">
        <v>0.61000000000200005</v>
      </c>
    </row>
    <row r="220" spans="4:4" x14ac:dyDescent="0.25">
      <c r="D220">
        <v>0.406666666668</v>
      </c>
    </row>
    <row r="221" spans="4:4" x14ac:dyDescent="0.25">
      <c r="D221">
        <v>0.406666666668</v>
      </c>
    </row>
    <row r="222" spans="4:4" x14ac:dyDescent="0.25">
      <c r="D222">
        <v>0.50833333333499997</v>
      </c>
    </row>
    <row r="223" spans="4:4" x14ac:dyDescent="0.25">
      <c r="D223">
        <v>0.61000000000200005</v>
      </c>
    </row>
    <row r="224" spans="4:4" x14ac:dyDescent="0.25">
      <c r="D224">
        <v>0.61000000000200005</v>
      </c>
    </row>
    <row r="225" spans="4:4" x14ac:dyDescent="0.25">
      <c r="D225">
        <v>0.61004421992699998</v>
      </c>
    </row>
    <row r="226" spans="4:4" x14ac:dyDescent="0.25">
      <c r="D226">
        <v>0.61000000000200005</v>
      </c>
    </row>
    <row r="227" spans="4:4" x14ac:dyDescent="0.25">
      <c r="D227">
        <v>0.61000000000200005</v>
      </c>
    </row>
    <row r="228" spans="4:4" x14ac:dyDescent="0.25">
      <c r="D228">
        <v>0.61000000000200005</v>
      </c>
    </row>
    <row r="229" spans="4:4" x14ac:dyDescent="0.25">
      <c r="D229">
        <v>0.61000000000200005</v>
      </c>
    </row>
    <row r="230" spans="4:4" x14ac:dyDescent="0.25">
      <c r="D230">
        <v>0.61147896798099999</v>
      </c>
    </row>
    <row r="231" spans="4:4" x14ac:dyDescent="0.25">
      <c r="D231">
        <v>0.50833333333499997</v>
      </c>
    </row>
    <row r="232" spans="4:4" x14ac:dyDescent="0.25">
      <c r="D232">
        <v>0.509563681745</v>
      </c>
    </row>
    <row r="233" spans="4:4" x14ac:dyDescent="0.25">
      <c r="D233">
        <v>0.50833333333499997</v>
      </c>
    </row>
    <row r="234" spans="4:4" x14ac:dyDescent="0.25">
      <c r="D234">
        <v>0.50833333333499997</v>
      </c>
    </row>
    <row r="235" spans="4:4" x14ac:dyDescent="0.25">
      <c r="D235">
        <v>0.61000000000200005</v>
      </c>
    </row>
    <row r="236" spans="4:4" x14ac:dyDescent="0.25">
      <c r="D236">
        <v>0.61000000000200005</v>
      </c>
    </row>
    <row r="237" spans="4:4" x14ac:dyDescent="0.25">
      <c r="D237">
        <v>0.61000000000200005</v>
      </c>
    </row>
    <row r="238" spans="4:4" x14ac:dyDescent="0.25">
      <c r="D238">
        <v>0.50833333333499997</v>
      </c>
    </row>
    <row r="239" spans="4:4" x14ac:dyDescent="0.25">
      <c r="D239">
        <v>0.71187610294600001</v>
      </c>
    </row>
    <row r="240" spans="4:4" x14ac:dyDescent="0.25">
      <c r="D240">
        <v>0.61000000000200005</v>
      </c>
    </row>
    <row r="241" spans="4:4" x14ac:dyDescent="0.25">
      <c r="D241">
        <v>0.50833333333499997</v>
      </c>
    </row>
    <row r="242" spans="4:4" x14ac:dyDescent="0.25">
      <c r="D242">
        <v>0.61165152836199999</v>
      </c>
    </row>
    <row r="243" spans="4:4" x14ac:dyDescent="0.25">
      <c r="D243">
        <v>0.61000000000200005</v>
      </c>
    </row>
    <row r="244" spans="4:4" x14ac:dyDescent="0.25">
      <c r="D244">
        <v>0.406666666668</v>
      </c>
    </row>
    <row r="245" spans="4:4" x14ac:dyDescent="0.25">
      <c r="D245">
        <v>0.406666666668</v>
      </c>
    </row>
    <row r="246" spans="4:4" x14ac:dyDescent="0.25">
      <c r="D246">
        <v>0.50833333333499997</v>
      </c>
    </row>
    <row r="247" spans="4:4" x14ac:dyDescent="0.25">
      <c r="D247">
        <v>0.71166666666900003</v>
      </c>
    </row>
    <row r="248" spans="4:4" x14ac:dyDescent="0.25">
      <c r="D248">
        <v>0.61000000000200005</v>
      </c>
    </row>
    <row r="249" spans="4:4" x14ac:dyDescent="0.25">
      <c r="D249">
        <v>0.406666666668</v>
      </c>
    </row>
    <row r="250" spans="4:4" x14ac:dyDescent="0.25">
      <c r="D250">
        <v>0.50899381577299996</v>
      </c>
    </row>
    <row r="251" spans="4:4" x14ac:dyDescent="0.25">
      <c r="D251">
        <v>0.61000000000200005</v>
      </c>
    </row>
    <row r="252" spans="4:4" x14ac:dyDescent="0.25">
      <c r="D252">
        <v>0.50833333333499997</v>
      </c>
    </row>
    <row r="253" spans="4:4" x14ac:dyDescent="0.25">
      <c r="D253">
        <v>0.61000000000200005</v>
      </c>
    </row>
    <row r="254" spans="4:4" x14ac:dyDescent="0.25">
      <c r="D254">
        <v>0.50833333333499997</v>
      </c>
    </row>
    <row r="255" spans="4:4" x14ac:dyDescent="0.25">
      <c r="D255">
        <v>0.50926717675099997</v>
      </c>
    </row>
    <row r="256" spans="4:4" x14ac:dyDescent="0.25">
      <c r="D256">
        <v>0.61000000000200005</v>
      </c>
    </row>
    <row r="257" spans="4:4" x14ac:dyDescent="0.25">
      <c r="D257">
        <v>0.50833333333499997</v>
      </c>
    </row>
    <row r="258" spans="4:4" x14ac:dyDescent="0.25">
      <c r="D258">
        <v>0.30500000000100003</v>
      </c>
    </row>
    <row r="259" spans="4:4" x14ac:dyDescent="0.25">
      <c r="D259">
        <v>0.50924501817199996</v>
      </c>
    </row>
    <row r="260" spans="4:4" x14ac:dyDescent="0.25">
      <c r="D260">
        <v>0.61090370824499995</v>
      </c>
    </row>
    <row r="261" spans="4:4" x14ac:dyDescent="0.25">
      <c r="D261">
        <v>0.61093320042599997</v>
      </c>
    </row>
    <row r="262" spans="4:4" x14ac:dyDescent="0.25">
      <c r="D262">
        <v>0.61000000000200005</v>
      </c>
    </row>
    <row r="263" spans="4:4" x14ac:dyDescent="0.25">
      <c r="D263">
        <v>0.61000000000200005</v>
      </c>
    </row>
    <row r="264" spans="4:4" x14ac:dyDescent="0.25">
      <c r="D264">
        <v>0.50840451090299998</v>
      </c>
    </row>
    <row r="265" spans="4:4" x14ac:dyDescent="0.25">
      <c r="D265">
        <v>0.71166666666900003</v>
      </c>
    </row>
    <row r="266" spans="4:4" x14ac:dyDescent="0.25">
      <c r="D266">
        <v>0.71166666666900003</v>
      </c>
    </row>
    <row r="267" spans="4:4" x14ac:dyDescent="0.25">
      <c r="D267">
        <v>0.61000000000200005</v>
      </c>
    </row>
    <row r="268" spans="4:4" x14ac:dyDescent="0.25">
      <c r="D268">
        <v>0.61000000000200005</v>
      </c>
    </row>
    <row r="269" spans="4:4" x14ac:dyDescent="0.25">
      <c r="D269">
        <v>0.51076652691400004</v>
      </c>
    </row>
  </sheetData>
  <sortState xmlns:xlrd2="http://schemas.microsoft.com/office/spreadsheetml/2017/richdata2" ref="AD5:AD54">
    <sortCondition ref="AD5"/>
  </sortState>
  <hyperlinks>
    <hyperlink ref="B1" r:id="rId1" xr:uid="{F105CD29-8A17-4EAC-98D6-18F43AF3306F}"/>
    <hyperlink ref="B2" r:id="rId2" xr:uid="{6D4BAFBE-A532-44D4-A8B2-37DA1423BD3B}"/>
  </hyperlinks>
  <pageMargins left="0.7" right="0.7" top="0.75" bottom="0.75" header="0.3" footer="0.3"/>
  <pageSetup orientation="portrait" horizontalDpi="300" verticalDpi="30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8E32-D847-46DD-A9C2-FCA6CC8CF645}">
  <dimension ref="A1:M102"/>
  <sheetViews>
    <sheetView workbookViewId="0">
      <selection activeCell="K15" sqref="K15"/>
    </sheetView>
  </sheetViews>
  <sheetFormatPr defaultRowHeight="15" x14ac:dyDescent="0.25"/>
  <cols>
    <col min="1" max="1" width="22.28515625" bestFit="1" customWidth="1"/>
  </cols>
  <sheetData>
    <row r="1" spans="1:6" ht="18.75" x14ac:dyDescent="0.3">
      <c r="A1" s="2" t="s">
        <v>47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6" x14ac:dyDescent="0.25">
      <c r="B2">
        <v>1.3666666671E-2</v>
      </c>
      <c r="C2">
        <v>5.8333333335000001E-2</v>
      </c>
      <c r="D2">
        <v>0.50833333333499997</v>
      </c>
      <c r="E2">
        <v>6.010000000002</v>
      </c>
      <c r="F2">
        <v>60.010000000002002</v>
      </c>
    </row>
    <row r="3" spans="1:6" x14ac:dyDescent="0.25">
      <c r="B3">
        <v>1.6138378407000002E-2</v>
      </c>
      <c r="C3">
        <v>7.0667458257999999E-2</v>
      </c>
      <c r="D3">
        <v>0.61000000000200005</v>
      </c>
      <c r="E3">
        <v>6.010000000002</v>
      </c>
      <c r="F3">
        <v>70.011666666669001</v>
      </c>
    </row>
    <row r="4" spans="1:6" x14ac:dyDescent="0.25">
      <c r="A4" s="41"/>
      <c r="B4" s="41">
        <v>1.3333333334999999E-2</v>
      </c>
      <c r="C4" s="41">
        <v>5.8877302441999999E-2</v>
      </c>
      <c r="D4" s="41">
        <v>0.61164755868800003</v>
      </c>
      <c r="E4" s="41">
        <v>6.0109544528540004</v>
      </c>
      <c r="F4" s="41">
        <v>50.008333333335003</v>
      </c>
    </row>
    <row r="5" spans="1:6" x14ac:dyDescent="0.25">
      <c r="A5" s="41"/>
      <c r="B5" s="41">
        <v>1.3666666671E-2</v>
      </c>
      <c r="C5" s="41">
        <v>7.0000000002000004E-2</v>
      </c>
      <c r="D5" s="41">
        <v>0.406666666668</v>
      </c>
      <c r="E5" s="41">
        <v>5.008333333335</v>
      </c>
      <c r="F5" s="41">
        <v>50.008333333335003</v>
      </c>
    </row>
    <row r="6" spans="1:6" x14ac:dyDescent="0.25">
      <c r="A6" s="41"/>
      <c r="B6" s="41">
        <v>1.8457488936999999E-2</v>
      </c>
      <c r="C6" s="41">
        <v>4.6666666667999998E-2</v>
      </c>
      <c r="D6" s="41">
        <v>0.61114624575499998</v>
      </c>
      <c r="E6" s="41">
        <v>6.010000000002</v>
      </c>
      <c r="F6" s="41">
        <v>60.010000000002002</v>
      </c>
    </row>
    <row r="7" spans="1:6" x14ac:dyDescent="0.25">
      <c r="A7" s="41"/>
      <c r="B7" s="41">
        <v>1.6000000002000001E-2</v>
      </c>
      <c r="C7" s="41">
        <v>5.8333333335000001E-2</v>
      </c>
      <c r="D7" s="41">
        <v>0.61000000000200005</v>
      </c>
      <c r="E7" s="41">
        <v>6.010000000002</v>
      </c>
      <c r="F7" s="41">
        <v>50.008333333335003</v>
      </c>
    </row>
    <row r="8" spans="1:6" x14ac:dyDescent="0.25">
      <c r="A8" s="41"/>
      <c r="B8" s="41">
        <v>1.1818394419000001E-2</v>
      </c>
      <c r="C8" s="41">
        <v>7.0000000002000004E-2</v>
      </c>
      <c r="D8" s="41">
        <v>0.50833333333499997</v>
      </c>
      <c r="E8" s="41">
        <v>5.008333333335</v>
      </c>
      <c r="F8" s="41">
        <v>50.008333333335003</v>
      </c>
    </row>
    <row r="9" spans="1:6" x14ac:dyDescent="0.25">
      <c r="A9" s="41"/>
      <c r="B9" s="41">
        <v>1.9000000005E-2</v>
      </c>
      <c r="C9" s="41">
        <v>7.0000000002000004E-2</v>
      </c>
      <c r="D9" s="41">
        <v>0.71309762642700003</v>
      </c>
      <c r="E9" s="41">
        <v>6.010000000002</v>
      </c>
      <c r="F9" s="41">
        <v>60.010000000002002</v>
      </c>
    </row>
    <row r="10" spans="1:6" x14ac:dyDescent="0.25">
      <c r="A10" s="41"/>
      <c r="B10" s="41">
        <v>1.5749462528999999E-2</v>
      </c>
      <c r="C10" s="41">
        <v>7.2219013447000005E-2</v>
      </c>
      <c r="D10" s="41">
        <v>0.61000000000200005</v>
      </c>
      <c r="E10" s="41">
        <v>6.010000000002</v>
      </c>
      <c r="F10" s="41">
        <v>60.010000000002002</v>
      </c>
    </row>
    <row r="11" spans="1:6" x14ac:dyDescent="0.25">
      <c r="A11" s="41"/>
      <c r="B11" s="41">
        <v>1.3733755016E-2</v>
      </c>
      <c r="C11" s="41">
        <v>5.8333333335000001E-2</v>
      </c>
      <c r="D11" s="41">
        <v>0.406666666668</v>
      </c>
      <c r="E11" s="41">
        <v>5.008333333335</v>
      </c>
      <c r="F11" s="41">
        <v>50.008333333335003</v>
      </c>
    </row>
    <row r="12" spans="1:6" x14ac:dyDescent="0.25">
      <c r="A12" s="41"/>
      <c r="B12" s="41">
        <v>1.6000000002000001E-2</v>
      </c>
      <c r="C12" s="41">
        <v>5.8333333335000001E-2</v>
      </c>
      <c r="D12" s="41">
        <v>0.61097172355399998</v>
      </c>
      <c r="E12" s="41">
        <v>6.010000000002</v>
      </c>
      <c r="F12" s="41">
        <v>60.010000000002002</v>
      </c>
    </row>
    <row r="13" spans="1:6" x14ac:dyDescent="0.25">
      <c r="A13" s="41"/>
      <c r="B13" s="41">
        <v>1.6000000002000001E-2</v>
      </c>
      <c r="C13" s="41">
        <v>5.8333333335000001E-2</v>
      </c>
      <c r="D13" s="41">
        <v>0.50833333333499997</v>
      </c>
      <c r="E13" s="41">
        <v>6.010000000002</v>
      </c>
      <c r="F13" s="41">
        <v>60.010000000002002</v>
      </c>
    </row>
    <row r="14" spans="1:6" x14ac:dyDescent="0.25">
      <c r="A14" s="41"/>
      <c r="B14" s="41">
        <v>1.6333333338000001E-2</v>
      </c>
      <c r="C14" s="41">
        <v>7.0000000002000004E-2</v>
      </c>
      <c r="D14" s="41">
        <v>0.61000000000200005</v>
      </c>
      <c r="E14" s="41">
        <v>7.011666666669</v>
      </c>
      <c r="F14" s="41">
        <v>60.010000000002002</v>
      </c>
    </row>
    <row r="15" spans="1:6" x14ac:dyDescent="0.25">
      <c r="A15" s="41"/>
      <c r="B15" s="41">
        <v>1.9834367057000001E-2</v>
      </c>
      <c r="C15" s="41">
        <v>8.3080544901000003E-2</v>
      </c>
      <c r="D15" s="41">
        <v>0.71166666666900003</v>
      </c>
      <c r="E15" s="41">
        <v>7.011666666669</v>
      </c>
      <c r="F15" s="41">
        <v>70.011666666669001</v>
      </c>
    </row>
    <row r="16" spans="1:6" x14ac:dyDescent="0.25">
      <c r="A16" s="41"/>
      <c r="B16" s="41">
        <v>1.6489567242999999E-2</v>
      </c>
      <c r="C16" s="41">
        <v>5.9662561741E-2</v>
      </c>
      <c r="D16" s="41">
        <v>0.406666666668</v>
      </c>
      <c r="E16" s="41">
        <v>5.008333333335</v>
      </c>
      <c r="F16" s="41">
        <v>50.008333333335003</v>
      </c>
    </row>
    <row r="17" spans="1:13" x14ac:dyDescent="0.25">
      <c r="A17" s="41"/>
      <c r="B17" s="41">
        <v>1.6000000002000001E-2</v>
      </c>
      <c r="C17" s="41">
        <v>7.0000000002000004E-2</v>
      </c>
      <c r="D17" s="41">
        <v>0.50833333333499997</v>
      </c>
      <c r="E17" s="41">
        <v>6.010000000002</v>
      </c>
      <c r="F17" s="41">
        <v>60.010000000002002</v>
      </c>
    </row>
    <row r="18" spans="1:13" x14ac:dyDescent="0.25">
      <c r="A18" s="41"/>
      <c r="B18" s="41">
        <v>2.0022277243E-2</v>
      </c>
      <c r="C18" s="41">
        <v>7.0000000002000004E-2</v>
      </c>
      <c r="D18" s="41">
        <v>0.50833333333499997</v>
      </c>
      <c r="E18" s="41">
        <v>6.010000000002</v>
      </c>
      <c r="F18" s="41">
        <v>40.006666666668004</v>
      </c>
    </row>
    <row r="19" spans="1:13" x14ac:dyDescent="0.25">
      <c r="A19" s="41"/>
      <c r="B19" s="41">
        <v>1.3744209752999999E-2</v>
      </c>
      <c r="C19" s="41">
        <v>4.7342731450000002E-2</v>
      </c>
      <c r="D19" s="41">
        <v>0.30500000000100003</v>
      </c>
      <c r="E19" s="41">
        <v>6.010000000002</v>
      </c>
      <c r="F19" s="41">
        <v>60.010000000002002</v>
      </c>
    </row>
    <row r="20" spans="1:13" x14ac:dyDescent="0.25">
      <c r="A20" s="41"/>
      <c r="B20" s="41">
        <v>1.6333333338000001E-2</v>
      </c>
      <c r="C20" s="41">
        <v>5.8333333335000001E-2</v>
      </c>
      <c r="D20" s="41">
        <v>0.50833333333499997</v>
      </c>
      <c r="E20" s="41">
        <v>6.0110527571060004</v>
      </c>
      <c r="F20" s="41">
        <v>60.010000000002002</v>
      </c>
    </row>
    <row r="21" spans="1:13" x14ac:dyDescent="0.25">
      <c r="A21" s="41"/>
      <c r="B21" s="41">
        <v>1.6883986087000001E-2</v>
      </c>
      <c r="C21" s="41">
        <v>5.8333333335000001E-2</v>
      </c>
      <c r="D21" s="41">
        <v>0.50991291798399996</v>
      </c>
      <c r="E21" s="41">
        <v>6.010000000002</v>
      </c>
      <c r="F21" s="41">
        <v>60.010000000002002</v>
      </c>
      <c r="H21" s="7" t="s">
        <v>29</v>
      </c>
      <c r="I21">
        <f>I5</f>
        <v>0</v>
      </c>
      <c r="J21">
        <f>L5</f>
        <v>0</v>
      </c>
      <c r="K21">
        <f>O5</f>
        <v>0</v>
      </c>
      <c r="L21">
        <f>R5</f>
        <v>0</v>
      </c>
      <c r="M21">
        <f>U5</f>
        <v>0</v>
      </c>
    </row>
    <row r="22" spans="1:13" x14ac:dyDescent="0.25">
      <c r="A22" s="41"/>
      <c r="B22" s="41">
        <v>1.6000000002000001E-2</v>
      </c>
      <c r="C22" s="41">
        <v>7.0000000002000004E-2</v>
      </c>
      <c r="D22" s="41">
        <v>0.61000000000200005</v>
      </c>
      <c r="E22" s="41">
        <v>6.010000000002</v>
      </c>
      <c r="F22" s="41">
        <v>60.010000000002002</v>
      </c>
      <c r="H22" s="7" t="s">
        <v>66</v>
      </c>
      <c r="I22">
        <f>I18</f>
        <v>0</v>
      </c>
      <c r="J22">
        <f>L18</f>
        <v>0</v>
      </c>
      <c r="K22">
        <f>O18</f>
        <v>0</v>
      </c>
      <c r="L22">
        <f>R18</f>
        <v>0</v>
      </c>
      <c r="M22">
        <f>U18</f>
        <v>0</v>
      </c>
    </row>
    <row r="23" spans="1:13" x14ac:dyDescent="0.25">
      <c r="A23" s="41"/>
      <c r="B23" s="41">
        <v>1.6000000002000001E-2</v>
      </c>
      <c r="C23" s="41">
        <v>5.8333333335000001E-2</v>
      </c>
      <c r="D23" s="41">
        <v>0.71166666666900003</v>
      </c>
      <c r="E23" s="41">
        <v>6.0102356676059996</v>
      </c>
      <c r="F23" s="41">
        <v>60.010000000002002</v>
      </c>
    </row>
    <row r="24" spans="1:13" x14ac:dyDescent="0.25">
      <c r="A24" s="41"/>
      <c r="B24" s="41">
        <v>1.9130698274000001E-2</v>
      </c>
      <c r="C24" s="41">
        <v>5.8576935433999999E-2</v>
      </c>
      <c r="D24" s="41">
        <v>0.50947094251400005</v>
      </c>
      <c r="E24" s="41">
        <v>5.008333333335</v>
      </c>
      <c r="F24" s="41">
        <v>50.008333333335003</v>
      </c>
    </row>
    <row r="25" spans="1:13" x14ac:dyDescent="0.25">
      <c r="A25" s="41"/>
      <c r="B25" s="41">
        <v>1.4174265066000001E-2</v>
      </c>
      <c r="C25" s="41">
        <v>5.8333333335000001E-2</v>
      </c>
      <c r="D25" s="41">
        <v>0.50917511382199998</v>
      </c>
      <c r="E25" s="41">
        <v>6.0107661440409998</v>
      </c>
      <c r="F25" s="41">
        <v>50.008333333335003</v>
      </c>
    </row>
    <row r="26" spans="1:13" x14ac:dyDescent="0.25">
      <c r="A26" s="41"/>
      <c r="B26" s="41">
        <v>1.6000000002000001E-2</v>
      </c>
      <c r="C26" s="41">
        <v>7.0285096480999995E-2</v>
      </c>
      <c r="D26" s="41">
        <v>0.61000000000200005</v>
      </c>
      <c r="E26" s="41">
        <v>5.008333333335</v>
      </c>
      <c r="F26" s="41">
        <v>60.010000000002002</v>
      </c>
    </row>
    <row r="27" spans="1:13" x14ac:dyDescent="0.25">
      <c r="A27" s="41"/>
      <c r="B27" s="41">
        <v>1.7556238068999998E-2</v>
      </c>
      <c r="C27" s="41">
        <v>7.0000000002000004E-2</v>
      </c>
      <c r="D27" s="41">
        <v>0.61000000000200005</v>
      </c>
      <c r="E27" s="41">
        <v>5.008333333335</v>
      </c>
      <c r="F27" s="41">
        <v>60.010000000002002</v>
      </c>
    </row>
    <row r="28" spans="1:13" x14ac:dyDescent="0.25">
      <c r="A28" s="41"/>
      <c r="B28" s="41">
        <v>1.0666666668000001E-2</v>
      </c>
      <c r="C28" s="41">
        <v>7.0000000002000004E-2</v>
      </c>
      <c r="D28" s="41">
        <v>0.50833333333499997</v>
      </c>
      <c r="E28" s="41">
        <v>5.0089157094949996</v>
      </c>
      <c r="F28" s="41">
        <v>50.008333333335003</v>
      </c>
    </row>
    <row r="29" spans="1:13" x14ac:dyDescent="0.25">
      <c r="A29" s="41"/>
      <c r="B29" s="41">
        <v>1.6333333338000001E-2</v>
      </c>
      <c r="C29" s="41">
        <v>7.0713611496000001E-2</v>
      </c>
      <c r="D29" s="41">
        <v>0.406666666668</v>
      </c>
      <c r="E29" s="41">
        <v>6.010000000002</v>
      </c>
      <c r="F29" s="41">
        <v>50.008333333335003</v>
      </c>
    </row>
    <row r="30" spans="1:13" x14ac:dyDescent="0.25">
      <c r="A30" s="41"/>
      <c r="B30" s="41">
        <v>1.3666666671E-2</v>
      </c>
      <c r="C30" s="41">
        <v>5.8333333335000001E-2</v>
      </c>
      <c r="D30" s="41">
        <v>0.61000000000200005</v>
      </c>
      <c r="E30" s="41">
        <v>5.008333333335</v>
      </c>
      <c r="F30" s="41">
        <v>60.010000000002002</v>
      </c>
    </row>
    <row r="31" spans="1:13" x14ac:dyDescent="0.25">
      <c r="A31" s="41"/>
      <c r="B31" s="41">
        <v>1.6000000002000001E-2</v>
      </c>
      <c r="C31" s="41">
        <v>4.6666666667999998E-2</v>
      </c>
      <c r="D31" s="41">
        <v>0.50833333333499997</v>
      </c>
      <c r="E31" s="41">
        <v>5.008333333335</v>
      </c>
      <c r="F31" s="41">
        <v>60.010000000002002</v>
      </c>
    </row>
    <row r="32" spans="1:13" x14ac:dyDescent="0.25">
      <c r="A32" s="41"/>
      <c r="B32" s="41">
        <v>1.7209505803E-2</v>
      </c>
      <c r="C32" s="41">
        <v>4.7977872557999998E-2</v>
      </c>
      <c r="D32" s="41">
        <v>0.50833333333499997</v>
      </c>
      <c r="E32" s="41">
        <v>6.010000000002</v>
      </c>
      <c r="F32" s="41">
        <v>50.008333333335003</v>
      </c>
    </row>
    <row r="33" spans="1:6" x14ac:dyDescent="0.25">
      <c r="A33" s="41"/>
      <c r="B33" s="41">
        <v>1.3333333334999999E-2</v>
      </c>
      <c r="C33" s="41">
        <v>5.8333333335000001E-2</v>
      </c>
      <c r="D33" s="41">
        <v>0.50833333333499997</v>
      </c>
      <c r="E33" s="41">
        <v>4.006666666668</v>
      </c>
      <c r="F33" s="41">
        <v>50.008333333335003</v>
      </c>
    </row>
    <row r="34" spans="1:6" x14ac:dyDescent="0.25">
      <c r="A34" s="41"/>
      <c r="B34" s="41">
        <v>2.0158749810000001E-2</v>
      </c>
      <c r="C34" s="41">
        <v>8.2629115555999999E-2</v>
      </c>
      <c r="D34" s="41">
        <v>0.61064279332000004</v>
      </c>
      <c r="E34" s="41">
        <v>5.008333333335</v>
      </c>
      <c r="F34" s="41">
        <v>60.010000000002002</v>
      </c>
    </row>
    <row r="35" spans="1:6" x14ac:dyDescent="0.25">
      <c r="A35" s="41"/>
      <c r="B35" s="41">
        <v>1.6000000002000001E-2</v>
      </c>
      <c r="C35" s="41">
        <v>8.1666666668999993E-2</v>
      </c>
      <c r="D35" s="41">
        <v>0.61000000000200005</v>
      </c>
      <c r="E35" s="41">
        <v>5.008333333335</v>
      </c>
      <c r="F35" s="41">
        <v>50.008333333335003</v>
      </c>
    </row>
    <row r="36" spans="1:6" x14ac:dyDescent="0.25">
      <c r="A36" s="41"/>
      <c r="B36" s="41">
        <v>1.6000000002000001E-2</v>
      </c>
      <c r="C36" s="41">
        <v>7.0000000002000004E-2</v>
      </c>
      <c r="D36" s="41">
        <v>0.508923478529</v>
      </c>
      <c r="E36" s="41">
        <v>4.006666666668</v>
      </c>
      <c r="F36" s="41">
        <v>60.010000000002002</v>
      </c>
    </row>
    <row r="37" spans="1:6" x14ac:dyDescent="0.25">
      <c r="A37" s="41"/>
      <c r="B37" s="41">
        <v>1.3333333334999999E-2</v>
      </c>
      <c r="C37" s="41">
        <v>8.1666666668999993E-2</v>
      </c>
      <c r="D37" s="41">
        <v>0.61158956936800002</v>
      </c>
      <c r="E37" s="41">
        <v>6.010000000002</v>
      </c>
      <c r="F37" s="41">
        <v>50.008333333335003</v>
      </c>
    </row>
    <row r="38" spans="1:6" x14ac:dyDescent="0.25">
      <c r="A38" s="41"/>
      <c r="B38" s="41">
        <v>1.6333333338000001E-2</v>
      </c>
      <c r="C38" s="41">
        <v>5.8333333335000001E-2</v>
      </c>
      <c r="D38" s="41">
        <v>0.61008335877099995</v>
      </c>
      <c r="E38" s="41">
        <v>6.010000000002</v>
      </c>
      <c r="F38" s="41">
        <v>50.008333333335003</v>
      </c>
    </row>
    <row r="39" spans="1:6" x14ac:dyDescent="0.25">
      <c r="A39" s="41"/>
      <c r="B39" s="41">
        <v>1.7017113223999999E-2</v>
      </c>
      <c r="C39" s="41">
        <v>7.0000000002000004E-2</v>
      </c>
      <c r="D39" s="41">
        <v>0.50833333333499997</v>
      </c>
      <c r="E39" s="41">
        <v>5.0095815738300002</v>
      </c>
      <c r="F39" s="41">
        <v>60.010000000002002</v>
      </c>
    </row>
    <row r="40" spans="1:6" x14ac:dyDescent="0.25">
      <c r="A40" s="41"/>
      <c r="B40" s="41">
        <v>1.3333333334999999E-2</v>
      </c>
      <c r="C40" s="41">
        <v>5.8333333335000001E-2</v>
      </c>
      <c r="D40" s="41">
        <v>0.50833333333499997</v>
      </c>
      <c r="E40" s="41">
        <v>6.010000000002</v>
      </c>
      <c r="F40" s="41">
        <v>60.010000000002002</v>
      </c>
    </row>
    <row r="41" spans="1:6" x14ac:dyDescent="0.25">
      <c r="A41" s="41"/>
      <c r="B41" s="41">
        <v>1.6000000002000001E-2</v>
      </c>
      <c r="C41" s="41">
        <v>8.1666666668999993E-2</v>
      </c>
      <c r="D41" s="41">
        <v>0.61000000000200005</v>
      </c>
      <c r="E41" s="41">
        <v>6.01074056665</v>
      </c>
      <c r="F41" s="41">
        <v>60.010000000002002</v>
      </c>
    </row>
    <row r="42" spans="1:6" x14ac:dyDescent="0.25">
      <c r="A42" s="41"/>
      <c r="B42" s="41">
        <v>1.7247819607999999E-2</v>
      </c>
      <c r="C42" s="41">
        <v>5.8333333335000001E-2</v>
      </c>
      <c r="D42" s="41">
        <v>0.51119895441499996</v>
      </c>
      <c r="E42" s="41">
        <v>6.010000000002</v>
      </c>
      <c r="F42" s="41">
        <v>50.008333333335003</v>
      </c>
    </row>
    <row r="43" spans="1:6" x14ac:dyDescent="0.25">
      <c r="A43" s="41"/>
      <c r="B43" s="41">
        <v>1.6000000002000001E-2</v>
      </c>
      <c r="C43" s="41">
        <v>5.8333333335000001E-2</v>
      </c>
      <c r="D43" s="41">
        <v>0.50833333333499997</v>
      </c>
      <c r="E43" s="41">
        <v>5.008333333335</v>
      </c>
      <c r="F43" s="41">
        <v>50.008333333335003</v>
      </c>
    </row>
    <row r="44" spans="1:6" x14ac:dyDescent="0.25">
      <c r="A44" s="41"/>
      <c r="B44" s="41">
        <v>1.7493837631E-2</v>
      </c>
      <c r="C44" s="41">
        <v>5.8333333335000001E-2</v>
      </c>
      <c r="D44" s="41">
        <v>0.61000000000200005</v>
      </c>
      <c r="E44" s="41">
        <v>7.011666666669</v>
      </c>
      <c r="F44" s="41">
        <v>60.010000000002002</v>
      </c>
    </row>
    <row r="45" spans="1:6" x14ac:dyDescent="0.25">
      <c r="A45" s="41"/>
      <c r="B45" s="41">
        <v>1.6931082472000002E-2</v>
      </c>
      <c r="C45" s="41">
        <v>7.0969909733000006E-2</v>
      </c>
      <c r="D45" s="41">
        <v>0.71166666666900003</v>
      </c>
      <c r="E45" s="41">
        <v>6.010000000002</v>
      </c>
      <c r="F45" s="41">
        <v>60.010000000002002</v>
      </c>
    </row>
    <row r="46" spans="1:6" x14ac:dyDescent="0.25">
      <c r="A46" s="41"/>
      <c r="B46" s="41">
        <v>1.6266178470999999E-2</v>
      </c>
      <c r="C46" s="41">
        <v>7.0000000002000004E-2</v>
      </c>
      <c r="D46" s="41">
        <v>0.61000000000200005</v>
      </c>
      <c r="E46" s="41">
        <v>4.006666666668</v>
      </c>
      <c r="F46" s="41">
        <v>60.010000000002002</v>
      </c>
    </row>
    <row r="47" spans="1:6" x14ac:dyDescent="0.25">
      <c r="A47" s="41"/>
      <c r="B47" s="41">
        <v>1.3333333334999999E-2</v>
      </c>
      <c r="C47" s="41">
        <v>7.0000000002000004E-2</v>
      </c>
      <c r="D47" s="41">
        <v>0.50936982407300002</v>
      </c>
      <c r="E47" s="41">
        <v>6.010000000002</v>
      </c>
      <c r="F47" s="41">
        <v>30.005000000001001</v>
      </c>
    </row>
    <row r="48" spans="1:6" x14ac:dyDescent="0.25">
      <c r="A48" s="41"/>
      <c r="B48" s="41">
        <v>1.3333333334999999E-2</v>
      </c>
      <c r="C48" s="41">
        <v>7.0774406856000005E-2</v>
      </c>
      <c r="D48" s="41">
        <v>0.61000000000200005</v>
      </c>
      <c r="E48" s="41">
        <v>5.008333333335</v>
      </c>
      <c r="F48" s="41">
        <v>50.008333333335003</v>
      </c>
    </row>
    <row r="49" spans="1:6" x14ac:dyDescent="0.25">
      <c r="A49" s="41"/>
      <c r="B49" s="41">
        <v>1.6333333338000001E-2</v>
      </c>
      <c r="C49" s="41">
        <v>5.8333333335000001E-2</v>
      </c>
      <c r="D49" s="41">
        <v>0.61000000000200005</v>
      </c>
      <c r="E49" s="41">
        <v>5.008333333335</v>
      </c>
      <c r="F49" s="41">
        <v>50.008333333335003</v>
      </c>
    </row>
    <row r="50" spans="1:6" x14ac:dyDescent="0.25">
      <c r="A50" s="41"/>
      <c r="B50" s="41">
        <v>1.9000000005E-2</v>
      </c>
      <c r="C50" s="41">
        <v>5.9498311656000002E-2</v>
      </c>
      <c r="D50" s="41">
        <v>0.61000000000200005</v>
      </c>
      <c r="E50" s="41">
        <v>6.010000000002</v>
      </c>
      <c r="F50" s="41">
        <v>50.008333333335003</v>
      </c>
    </row>
    <row r="51" spans="1:6" x14ac:dyDescent="0.25">
      <c r="A51" s="41"/>
      <c r="B51" s="41">
        <v>1.3948100636000001E-2</v>
      </c>
      <c r="C51" s="41">
        <v>4.8332517152000001E-2</v>
      </c>
      <c r="D51" s="41">
        <v>0.61000000000200005</v>
      </c>
      <c r="E51" s="41">
        <v>5.008333333335</v>
      </c>
      <c r="F51" s="41">
        <v>70.011666666669001</v>
      </c>
    </row>
    <row r="52" spans="1:6" x14ac:dyDescent="0.25">
      <c r="A52" s="41"/>
      <c r="B52" s="41">
        <v>1.3333333334999999E-2</v>
      </c>
      <c r="C52" s="41">
        <v>7.0000000002000004E-2</v>
      </c>
      <c r="D52" s="41">
        <v>0.406666666668</v>
      </c>
      <c r="E52" s="41">
        <v>7.011666666669</v>
      </c>
      <c r="F52" s="41">
        <v>60.010000000002002</v>
      </c>
    </row>
    <row r="53" spans="1:6" x14ac:dyDescent="0.25">
      <c r="A53" s="41"/>
      <c r="B53" s="41">
        <v>1.4466059146E-2</v>
      </c>
      <c r="C53" s="41">
        <v>8.2541342904000004E-2</v>
      </c>
      <c r="D53" s="41">
        <v>0.406666666668</v>
      </c>
      <c r="E53" s="41">
        <v>6.0107426712030003</v>
      </c>
      <c r="F53" s="41">
        <v>60.010000000002002</v>
      </c>
    </row>
    <row r="54" spans="1:6" x14ac:dyDescent="0.25">
      <c r="A54" s="41"/>
      <c r="B54" s="41">
        <v>1.3333333334999999E-2</v>
      </c>
      <c r="C54" s="41">
        <v>5.8333333335000001E-2</v>
      </c>
      <c r="D54" s="41">
        <v>0.50833333333499997</v>
      </c>
      <c r="E54" s="41">
        <v>7.011666666669</v>
      </c>
      <c r="F54" s="41">
        <v>50.008333333335003</v>
      </c>
    </row>
    <row r="55" spans="1:6" x14ac:dyDescent="0.25">
      <c r="A55" s="41"/>
      <c r="B55" s="41">
        <v>1.6000000002000001E-2</v>
      </c>
      <c r="C55" s="41">
        <v>4.6666666667999998E-2</v>
      </c>
      <c r="D55" s="41">
        <v>0.61000000000200005</v>
      </c>
      <c r="E55" s="41">
        <v>6.010000000002</v>
      </c>
      <c r="F55" s="41">
        <v>70.011666666669001</v>
      </c>
    </row>
    <row r="56" spans="1:6" x14ac:dyDescent="0.25">
      <c r="A56" s="41"/>
      <c r="B56" s="41">
        <v>1.6000000002000001E-2</v>
      </c>
      <c r="C56" s="41">
        <v>5.8333333335000001E-2</v>
      </c>
      <c r="D56" s="41">
        <v>0.61000000000200005</v>
      </c>
      <c r="E56" s="41">
        <v>5.008333333335</v>
      </c>
      <c r="F56" s="41">
        <v>40.006666666668004</v>
      </c>
    </row>
    <row r="57" spans="1:6" x14ac:dyDescent="0.25">
      <c r="A57" s="41"/>
      <c r="B57" s="41">
        <v>1.2193863815999999E-2</v>
      </c>
      <c r="C57" s="41">
        <v>5.8333333335000001E-2</v>
      </c>
      <c r="D57" s="41">
        <v>0.61004421992699998</v>
      </c>
      <c r="E57" s="41">
        <v>5.008333333335</v>
      </c>
      <c r="F57" s="41">
        <v>40.006666666668004</v>
      </c>
    </row>
    <row r="58" spans="1:6" x14ac:dyDescent="0.25">
      <c r="A58" s="41"/>
      <c r="B58" s="41">
        <v>1.3666666671E-2</v>
      </c>
      <c r="C58" s="41">
        <v>5.8333333335000001E-2</v>
      </c>
      <c r="D58" s="41">
        <v>0.61000000000200005</v>
      </c>
      <c r="E58" s="41">
        <v>7.011666666669</v>
      </c>
      <c r="F58" s="41">
        <v>50.008333333335003</v>
      </c>
    </row>
    <row r="59" spans="1:6" x14ac:dyDescent="0.25">
      <c r="A59" s="41"/>
      <c r="B59" s="41">
        <v>1.4769870145000001E-2</v>
      </c>
      <c r="C59" s="41">
        <v>4.6666666670000002E-2</v>
      </c>
      <c r="D59" s="41">
        <v>0.61000000000200005</v>
      </c>
      <c r="E59" s="41">
        <v>5.008333333335</v>
      </c>
      <c r="F59" s="41">
        <v>60.010000000002002</v>
      </c>
    </row>
    <row r="60" spans="1:6" x14ac:dyDescent="0.25">
      <c r="A60" s="41"/>
      <c r="B60" s="41">
        <v>1.2148640246E-2</v>
      </c>
      <c r="C60" s="41">
        <v>3.5000000001000002E-2</v>
      </c>
      <c r="D60" s="41">
        <v>0.61000000000200005</v>
      </c>
      <c r="E60" s="41">
        <v>5.008333333335</v>
      </c>
      <c r="F60" s="41">
        <v>60.010000000002002</v>
      </c>
    </row>
    <row r="61" spans="1:6" x14ac:dyDescent="0.25">
      <c r="A61" s="41"/>
      <c r="B61" s="41">
        <v>1.3333333334999999E-2</v>
      </c>
      <c r="C61" s="41">
        <v>5.8333333335000001E-2</v>
      </c>
      <c r="D61" s="41">
        <v>0.61000000000200005</v>
      </c>
      <c r="E61" s="41">
        <v>7.0117405887649999</v>
      </c>
      <c r="F61" s="41">
        <v>50.008333333335003</v>
      </c>
    </row>
    <row r="62" spans="1:6" x14ac:dyDescent="0.25">
      <c r="A62" s="41"/>
      <c r="B62" s="41">
        <v>1.6312550339999999E-2</v>
      </c>
      <c r="C62" s="41">
        <v>5.8333333335000001E-2</v>
      </c>
      <c r="D62" s="41">
        <v>0.61147896798099999</v>
      </c>
      <c r="E62" s="41">
        <v>5.008333333335</v>
      </c>
      <c r="F62" s="41">
        <v>60.010000000002002</v>
      </c>
    </row>
    <row r="63" spans="1:6" x14ac:dyDescent="0.25">
      <c r="A63" s="41"/>
      <c r="B63" s="41">
        <v>1.6000000002000001E-2</v>
      </c>
      <c r="C63" s="41">
        <v>5.8333333335000001E-2</v>
      </c>
      <c r="D63" s="41">
        <v>0.50833333333499997</v>
      </c>
      <c r="E63" s="41">
        <v>5.008333333335</v>
      </c>
      <c r="F63" s="41">
        <v>60.010000000002002</v>
      </c>
    </row>
    <row r="64" spans="1:6" x14ac:dyDescent="0.25">
      <c r="A64" s="41"/>
      <c r="B64" s="41">
        <v>1.6333333338000001E-2</v>
      </c>
      <c r="C64" s="41">
        <v>5.8333333335000001E-2</v>
      </c>
      <c r="D64" s="41">
        <v>0.509563681745</v>
      </c>
      <c r="E64" s="41">
        <v>5.008333333335</v>
      </c>
      <c r="F64" s="41">
        <v>30.005000000001001</v>
      </c>
    </row>
    <row r="65" spans="1:6" x14ac:dyDescent="0.25">
      <c r="A65" s="41"/>
      <c r="B65" s="41">
        <v>1.3615452938000001E-2</v>
      </c>
      <c r="C65" s="41">
        <v>5.8333333335000001E-2</v>
      </c>
      <c r="D65" s="41">
        <v>0.50833333333499997</v>
      </c>
      <c r="E65" s="41">
        <v>5.008333333335</v>
      </c>
      <c r="F65" s="41">
        <v>50.008333333335003</v>
      </c>
    </row>
    <row r="66" spans="1:6" x14ac:dyDescent="0.25">
      <c r="A66" s="41"/>
      <c r="B66" s="41">
        <v>1.3666666671E-2</v>
      </c>
      <c r="C66" s="41">
        <v>8.2492967922000004E-2</v>
      </c>
      <c r="D66" s="41">
        <v>0.50833333333499997</v>
      </c>
      <c r="E66" s="41">
        <v>5.0084171920199996</v>
      </c>
      <c r="F66" s="41">
        <v>50.008333333335003</v>
      </c>
    </row>
    <row r="67" spans="1:6" x14ac:dyDescent="0.25">
      <c r="A67" s="41"/>
      <c r="B67" s="41">
        <v>1.3058812462E-2</v>
      </c>
      <c r="C67" s="41">
        <v>7.0030024765000004E-2</v>
      </c>
      <c r="D67" s="41">
        <v>0.61000000000200005</v>
      </c>
      <c r="E67" s="41">
        <v>6.010000000002</v>
      </c>
      <c r="F67" s="41">
        <v>50.008333333335003</v>
      </c>
    </row>
    <row r="68" spans="1:6" x14ac:dyDescent="0.25">
      <c r="A68" s="41"/>
      <c r="B68" s="41">
        <v>1.3333333334999999E-2</v>
      </c>
      <c r="C68" s="41">
        <v>8.1682210790000001E-2</v>
      </c>
      <c r="D68" s="41">
        <v>0.61000000000200005</v>
      </c>
      <c r="E68" s="41">
        <v>5.008333333335</v>
      </c>
      <c r="F68" s="41">
        <v>60.010000000002002</v>
      </c>
    </row>
    <row r="69" spans="1:6" x14ac:dyDescent="0.25">
      <c r="A69" s="41"/>
      <c r="B69" s="41">
        <v>1.7250742385999999E-2</v>
      </c>
      <c r="C69" s="41">
        <v>5.8333333335000001E-2</v>
      </c>
      <c r="D69" s="41">
        <v>0.61000000000200005</v>
      </c>
      <c r="E69" s="41">
        <v>7.011666666669</v>
      </c>
      <c r="F69" s="41">
        <v>50.008333333335003</v>
      </c>
    </row>
    <row r="70" spans="1:6" x14ac:dyDescent="0.25">
      <c r="A70" s="41"/>
      <c r="B70" s="41">
        <v>1.4514133307E-2</v>
      </c>
      <c r="C70" s="41">
        <v>8.1666666671000004E-2</v>
      </c>
      <c r="D70" s="41">
        <v>0.50833333333499997</v>
      </c>
      <c r="E70" s="41">
        <v>6.010000000002</v>
      </c>
      <c r="F70" s="41">
        <v>50.008333333335003</v>
      </c>
    </row>
    <row r="71" spans="1:6" x14ac:dyDescent="0.25">
      <c r="A71" s="41"/>
      <c r="B71" s="41">
        <v>2.0577322903999998E-2</v>
      </c>
      <c r="C71" s="41">
        <v>9.4150858279999999E-2</v>
      </c>
      <c r="D71" s="41">
        <v>0.71187610294600001</v>
      </c>
      <c r="E71" s="41">
        <v>6.010000000002</v>
      </c>
      <c r="F71" s="41">
        <v>60.010000000002002</v>
      </c>
    </row>
    <row r="72" spans="1:6" x14ac:dyDescent="0.25">
      <c r="A72" s="41"/>
      <c r="B72" s="41">
        <v>1.5175961240999999E-2</v>
      </c>
      <c r="C72" s="41">
        <v>5.9804197348999999E-2</v>
      </c>
      <c r="D72" s="41">
        <v>0.61000000000200005</v>
      </c>
      <c r="E72" s="41">
        <v>6.010000000002</v>
      </c>
      <c r="F72" s="41">
        <v>60.010000000002002</v>
      </c>
    </row>
    <row r="73" spans="1:6" x14ac:dyDescent="0.25">
      <c r="A73" s="41"/>
      <c r="B73" s="41">
        <v>1.6000000002000001E-2</v>
      </c>
      <c r="C73" s="41">
        <v>4.6666666667999998E-2</v>
      </c>
      <c r="D73" s="41">
        <v>0.50833333333499997</v>
      </c>
      <c r="E73" s="41">
        <v>5.008333333335</v>
      </c>
      <c r="F73" s="41">
        <v>60.010000000002002</v>
      </c>
    </row>
    <row r="74" spans="1:6" x14ac:dyDescent="0.25">
      <c r="A74" s="41"/>
      <c r="B74" s="41">
        <v>1.5057210676999999E-2</v>
      </c>
      <c r="C74" s="41">
        <v>5.8688722725000003E-2</v>
      </c>
      <c r="D74" s="41">
        <v>0.61165152836199999</v>
      </c>
      <c r="E74" s="41">
        <v>5.008333333335</v>
      </c>
      <c r="F74" s="41">
        <v>60.010000000002002</v>
      </c>
    </row>
    <row r="75" spans="1:6" x14ac:dyDescent="0.25">
      <c r="A75" s="41"/>
      <c r="B75" s="41">
        <v>1.3582920458000001E-2</v>
      </c>
      <c r="C75" s="41">
        <v>7.0000000002000004E-2</v>
      </c>
      <c r="D75" s="41">
        <v>0.61000000000200005</v>
      </c>
      <c r="E75" s="41">
        <v>6.0127251160590003</v>
      </c>
      <c r="F75" s="41">
        <v>50.008333333335003</v>
      </c>
    </row>
    <row r="76" spans="1:6" x14ac:dyDescent="0.25">
      <c r="A76" s="41"/>
      <c r="B76" s="41">
        <v>1.3333333334999999E-2</v>
      </c>
      <c r="C76" s="41">
        <v>5.8333333335000001E-2</v>
      </c>
      <c r="D76" s="41">
        <v>0.406666666668</v>
      </c>
      <c r="E76" s="41">
        <v>4.006666666668</v>
      </c>
      <c r="F76" s="41">
        <v>50.008333333335003</v>
      </c>
    </row>
    <row r="77" spans="1:6" x14ac:dyDescent="0.25">
      <c r="A77" s="41"/>
      <c r="B77" s="41">
        <v>1.9751010741999999E-2</v>
      </c>
      <c r="C77" s="41">
        <v>8.3842452459999994E-2</v>
      </c>
      <c r="D77" s="41">
        <v>0.406666666668</v>
      </c>
      <c r="E77" s="41">
        <v>5.008333333335</v>
      </c>
      <c r="F77" s="41">
        <v>60.010000000002002</v>
      </c>
    </row>
    <row r="78" spans="1:6" x14ac:dyDescent="0.25">
      <c r="A78" s="41"/>
      <c r="B78" s="41">
        <v>1.6000000002000001E-2</v>
      </c>
      <c r="C78" s="41">
        <v>7.0000000002000004E-2</v>
      </c>
      <c r="D78" s="41">
        <v>0.50833333333499997</v>
      </c>
      <c r="E78" s="41">
        <v>6.010000000002</v>
      </c>
      <c r="F78" s="41">
        <v>60.010000000002002</v>
      </c>
    </row>
    <row r="79" spans="1:6" x14ac:dyDescent="0.25">
      <c r="A79" s="41"/>
      <c r="B79" s="41">
        <v>1.7612676931999999E-2</v>
      </c>
      <c r="C79" s="41">
        <v>8.1666666668999993E-2</v>
      </c>
      <c r="D79" s="41">
        <v>0.71166666666900003</v>
      </c>
      <c r="E79" s="41">
        <v>6.010000000002</v>
      </c>
      <c r="F79" s="41">
        <v>60.010000000002002</v>
      </c>
    </row>
    <row r="80" spans="1:6" x14ac:dyDescent="0.25">
      <c r="A80" s="41"/>
      <c r="B80" s="41">
        <v>2.0362846061999999E-2</v>
      </c>
      <c r="C80" s="41">
        <v>7.0000000002000004E-2</v>
      </c>
      <c r="D80" s="41">
        <v>0.61000000000200005</v>
      </c>
      <c r="E80" s="41">
        <v>3.005000000001</v>
      </c>
      <c r="F80" s="41">
        <v>60.010000000002002</v>
      </c>
    </row>
    <row r="81" spans="1:6" x14ac:dyDescent="0.25">
      <c r="A81" s="41"/>
      <c r="B81" s="41">
        <v>1.3666666671E-2</v>
      </c>
      <c r="C81" s="41">
        <v>7.0000000002000004E-2</v>
      </c>
      <c r="D81" s="41">
        <v>0.406666666668</v>
      </c>
      <c r="E81" s="41">
        <v>4.006666666668</v>
      </c>
      <c r="F81" s="41">
        <v>50.008333333335003</v>
      </c>
    </row>
    <row r="82" spans="1:6" x14ac:dyDescent="0.25">
      <c r="A82" s="41"/>
      <c r="B82" s="41">
        <v>1.6274952773E-2</v>
      </c>
      <c r="C82" s="41">
        <v>5.8333333335000001E-2</v>
      </c>
      <c r="D82" s="41">
        <v>0.50899381577299996</v>
      </c>
      <c r="E82" s="41">
        <v>5.008333333335</v>
      </c>
      <c r="F82" s="41">
        <v>40.006666666668004</v>
      </c>
    </row>
    <row r="83" spans="1:6" x14ac:dyDescent="0.25">
      <c r="A83" s="41"/>
      <c r="B83" s="41">
        <v>1.0666666668000001E-2</v>
      </c>
      <c r="C83" s="41">
        <v>7.0000000002000004E-2</v>
      </c>
      <c r="D83" s="41">
        <v>0.61000000000200005</v>
      </c>
      <c r="E83" s="41">
        <v>6.010000000002</v>
      </c>
      <c r="F83" s="41">
        <v>50.008333333335003</v>
      </c>
    </row>
    <row r="84" spans="1:6" x14ac:dyDescent="0.25">
      <c r="A84" s="41"/>
      <c r="B84" s="41">
        <v>1.3333333334999999E-2</v>
      </c>
      <c r="C84" s="41">
        <v>4.6666666667999998E-2</v>
      </c>
      <c r="D84" s="41">
        <v>0.50833333333499997</v>
      </c>
      <c r="E84" s="41">
        <v>6.010000000002</v>
      </c>
      <c r="F84" s="41">
        <v>50.008333333335003</v>
      </c>
    </row>
    <row r="85" spans="1:6" x14ac:dyDescent="0.25">
      <c r="A85" s="41"/>
      <c r="B85" s="41">
        <v>1.8666666669E-2</v>
      </c>
      <c r="C85" s="41">
        <v>8.1666666668999993E-2</v>
      </c>
      <c r="D85" s="41">
        <v>0.61000000000200005</v>
      </c>
      <c r="E85" s="41">
        <v>6.010000000002</v>
      </c>
      <c r="F85" s="41">
        <v>60.010000000002002</v>
      </c>
    </row>
    <row r="86" spans="1:6" x14ac:dyDescent="0.25">
      <c r="A86" s="41"/>
      <c r="B86" s="41">
        <v>1.8798237716000001E-2</v>
      </c>
      <c r="C86" s="41">
        <v>5.8333333335000001E-2</v>
      </c>
      <c r="D86" s="41">
        <v>0.50833333333499997</v>
      </c>
      <c r="E86" s="41">
        <v>6.0116245328110001</v>
      </c>
      <c r="F86" s="41">
        <v>50.008333333335003</v>
      </c>
    </row>
    <row r="87" spans="1:6" x14ac:dyDescent="0.25">
      <c r="A87" s="41"/>
      <c r="B87" s="41">
        <v>1.3333333334999999E-2</v>
      </c>
      <c r="C87" s="41">
        <v>7.0000000002000004E-2</v>
      </c>
      <c r="D87" s="41">
        <v>0.50926717675099997</v>
      </c>
      <c r="E87" s="41">
        <v>6.010000000002</v>
      </c>
      <c r="F87" s="41">
        <v>40.006666666668004</v>
      </c>
    </row>
    <row r="88" spans="1:6" x14ac:dyDescent="0.25">
      <c r="A88" s="41"/>
      <c r="B88" s="41">
        <v>1.6000000002000001E-2</v>
      </c>
      <c r="C88" s="41">
        <v>8.1666666668999993E-2</v>
      </c>
      <c r="D88" s="41">
        <v>0.61000000000200005</v>
      </c>
      <c r="E88" s="41">
        <v>6.010000000002</v>
      </c>
      <c r="F88" s="41">
        <v>60.010000000002002</v>
      </c>
    </row>
    <row r="89" spans="1:6" x14ac:dyDescent="0.25">
      <c r="A89" s="41"/>
      <c r="B89" s="41">
        <v>1.7942987111000001E-2</v>
      </c>
      <c r="C89" s="41">
        <v>4.6780493138999998E-2</v>
      </c>
      <c r="D89" s="41">
        <v>0.50833333333499997</v>
      </c>
      <c r="E89" s="41">
        <v>5.008333333335</v>
      </c>
      <c r="F89" s="41">
        <v>50.008333333335003</v>
      </c>
    </row>
    <row r="90" spans="1:6" x14ac:dyDescent="0.25">
      <c r="A90" s="41"/>
      <c r="B90" s="41">
        <v>1.3666666671E-2</v>
      </c>
      <c r="C90" s="41">
        <v>7.0000000002000004E-2</v>
      </c>
      <c r="D90" s="41">
        <v>0.30500000000100003</v>
      </c>
      <c r="E90" s="41">
        <v>6.010000000002</v>
      </c>
      <c r="F90" s="41">
        <v>50.008333333335003</v>
      </c>
    </row>
    <row r="91" spans="1:6" x14ac:dyDescent="0.25">
      <c r="A91" s="41"/>
      <c r="B91" s="41">
        <v>1.7494251980999999E-2</v>
      </c>
      <c r="C91" s="41">
        <v>7.0000000002000004E-2</v>
      </c>
      <c r="D91" s="41">
        <v>0.50924501817199996</v>
      </c>
      <c r="E91" s="41">
        <v>4.006666666668</v>
      </c>
      <c r="F91" s="41">
        <v>50.008333333335003</v>
      </c>
    </row>
    <row r="92" spans="1:6" x14ac:dyDescent="0.25">
      <c r="A92" s="41"/>
      <c r="B92" s="41">
        <v>1.0666666668000001E-2</v>
      </c>
      <c r="C92" s="41">
        <v>5.8333333335000001E-2</v>
      </c>
      <c r="D92" s="41">
        <v>0.61090370824499995</v>
      </c>
      <c r="E92" s="41">
        <v>6.010000000002</v>
      </c>
      <c r="F92" s="41">
        <v>50.008333333335003</v>
      </c>
    </row>
    <row r="93" spans="1:6" x14ac:dyDescent="0.25">
      <c r="A93" s="41"/>
      <c r="B93" s="41">
        <v>1.6000000002000001E-2</v>
      </c>
      <c r="C93" s="41">
        <v>7.0000000002000004E-2</v>
      </c>
      <c r="D93" s="41">
        <v>0.61093320042599997</v>
      </c>
      <c r="E93" s="41">
        <v>6.010000000002</v>
      </c>
      <c r="F93" s="41">
        <v>60.010000000002002</v>
      </c>
    </row>
    <row r="94" spans="1:6" x14ac:dyDescent="0.25">
      <c r="A94" s="41"/>
      <c r="B94" s="41">
        <v>1.3333333334999999E-2</v>
      </c>
      <c r="C94" s="41">
        <v>5.9559946528E-2</v>
      </c>
      <c r="D94" s="41">
        <v>0.61000000000200005</v>
      </c>
      <c r="E94" s="41">
        <v>5.008333333335</v>
      </c>
      <c r="F94" s="41">
        <v>50.008333333335003</v>
      </c>
    </row>
    <row r="95" spans="1:6" x14ac:dyDescent="0.25">
      <c r="A95" s="41"/>
      <c r="B95" s="41">
        <v>1.6000000002000001E-2</v>
      </c>
      <c r="C95" s="41">
        <v>7.2397861494999993E-2</v>
      </c>
      <c r="D95" s="41">
        <v>0.61000000000200005</v>
      </c>
      <c r="E95" s="41">
        <v>5.008333333335</v>
      </c>
      <c r="F95" s="41">
        <v>60.010000000002002</v>
      </c>
    </row>
    <row r="96" spans="1:6" x14ac:dyDescent="0.25">
      <c r="A96" s="41"/>
      <c r="B96" s="41">
        <v>1.5618586921999999E-2</v>
      </c>
      <c r="C96" s="41">
        <v>5.8333333335000001E-2</v>
      </c>
      <c r="D96" s="41">
        <v>0.50840451090299998</v>
      </c>
      <c r="E96" s="41">
        <v>6.010000000002</v>
      </c>
      <c r="F96" s="41">
        <v>50.008333333335003</v>
      </c>
    </row>
    <row r="97" spans="1:6" x14ac:dyDescent="0.25">
      <c r="A97" s="41"/>
      <c r="B97" s="41">
        <v>1.6720218437999999E-2</v>
      </c>
      <c r="C97" s="41">
        <v>7.0101481022999998E-2</v>
      </c>
      <c r="D97" s="41">
        <v>0.71166666666900003</v>
      </c>
      <c r="E97" s="41">
        <v>5.008333333335</v>
      </c>
      <c r="F97" s="41">
        <v>50.008333333335003</v>
      </c>
    </row>
    <row r="98" spans="1:6" x14ac:dyDescent="0.25">
      <c r="A98" s="41"/>
      <c r="B98" s="41">
        <v>1.6000000002000001E-2</v>
      </c>
      <c r="C98" s="41">
        <v>8.1666666668999993E-2</v>
      </c>
      <c r="D98" s="41">
        <v>0.71166666666900003</v>
      </c>
      <c r="E98" s="41">
        <v>7.0121048019890004</v>
      </c>
      <c r="F98" s="41">
        <v>60.010000000002002</v>
      </c>
    </row>
    <row r="99" spans="1:6" x14ac:dyDescent="0.25">
      <c r="B99">
        <v>1.4236424269E-2</v>
      </c>
      <c r="C99">
        <v>7.0236191343999999E-2</v>
      </c>
      <c r="D99">
        <v>0.61000000000200005</v>
      </c>
      <c r="E99">
        <v>6.010000000002</v>
      </c>
      <c r="F99">
        <v>50.008333333335003</v>
      </c>
    </row>
    <row r="100" spans="1:6" x14ac:dyDescent="0.25">
      <c r="B100">
        <v>1.3936468069999999E-2</v>
      </c>
      <c r="C100">
        <v>7.0519417449000005E-2</v>
      </c>
      <c r="D100">
        <v>0.61000000000200005</v>
      </c>
      <c r="E100">
        <v>6.010000000002</v>
      </c>
      <c r="F100">
        <v>50.008333333335003</v>
      </c>
    </row>
    <row r="101" spans="1:6" x14ac:dyDescent="0.25">
      <c r="B101">
        <v>1.3385955624000001E-2</v>
      </c>
      <c r="C101">
        <v>5.8333333335000001E-2</v>
      </c>
      <c r="D101">
        <v>0.51076652691400004</v>
      </c>
      <c r="E101">
        <v>6.010000000002</v>
      </c>
      <c r="F101">
        <v>60.010000000002002</v>
      </c>
    </row>
    <row r="102" spans="1:6" x14ac:dyDescent="0.25">
      <c r="B102" s="7"/>
      <c r="C102" s="7"/>
      <c r="D102" s="7"/>
      <c r="E102" s="7"/>
      <c r="F102" s="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60BB-010F-4538-8606-72D35C2079F1}">
  <dimension ref="A1:P218"/>
  <sheetViews>
    <sheetView workbookViewId="0">
      <selection activeCell="G26" sqref="G26"/>
    </sheetView>
  </sheetViews>
  <sheetFormatPr defaultRowHeight="15" x14ac:dyDescent="0.25"/>
  <cols>
    <col min="1" max="1" width="25.140625" bestFit="1" customWidth="1"/>
  </cols>
  <sheetData>
    <row r="1" spans="1:7" ht="18.75" x14ac:dyDescent="0.3">
      <c r="A1" s="2" t="s">
        <v>55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7" x14ac:dyDescent="0.25">
      <c r="B2" s="41">
        <v>0.50833333333499997</v>
      </c>
      <c r="C2" s="41">
        <v>0.50834444444600002</v>
      </c>
      <c r="D2" s="41">
        <v>0.61003333333499998</v>
      </c>
      <c r="E2" s="41">
        <v>0.61007777777899996</v>
      </c>
      <c r="F2" s="41">
        <v>0.50850000000100004</v>
      </c>
      <c r="G2" s="41">
        <v>0.610344444446</v>
      </c>
    </row>
    <row r="3" spans="1:7" x14ac:dyDescent="0.25">
      <c r="B3" s="41">
        <v>0.61000000000200005</v>
      </c>
      <c r="C3" s="41">
        <v>0.71167777777999996</v>
      </c>
      <c r="D3" s="41">
        <v>0.61122379843700003</v>
      </c>
      <c r="E3" s="41">
        <v>0.61038083366399998</v>
      </c>
      <c r="F3" s="41">
        <v>0.61016666666800001</v>
      </c>
      <c r="G3" s="41">
        <v>0.610344444446</v>
      </c>
    </row>
    <row r="4" spans="1:7" x14ac:dyDescent="0.25">
      <c r="B4" s="41">
        <v>0.61164755868800003</v>
      </c>
      <c r="C4" s="41">
        <v>0.61322751394999997</v>
      </c>
      <c r="D4" s="41">
        <v>0.50836666666800001</v>
      </c>
      <c r="E4" s="41">
        <v>0.50841111111199999</v>
      </c>
      <c r="F4" s="41">
        <v>0.61016666666800001</v>
      </c>
      <c r="G4" s="41">
        <v>0.610344444446</v>
      </c>
    </row>
    <row r="5" spans="1:7" x14ac:dyDescent="0.25">
      <c r="B5" s="41">
        <v>0.406666666668</v>
      </c>
      <c r="C5" s="41">
        <v>0.40667777777899999</v>
      </c>
      <c r="D5" s="41">
        <v>0.50836666666800001</v>
      </c>
      <c r="E5" s="41">
        <v>0.61007777777899996</v>
      </c>
      <c r="F5" s="41">
        <v>0.61016666666800001</v>
      </c>
      <c r="G5" s="41">
        <v>0.610344444446</v>
      </c>
    </row>
    <row r="6" spans="1:7" x14ac:dyDescent="0.25">
      <c r="B6" s="41">
        <v>0.61114624575499998</v>
      </c>
      <c r="C6" s="41">
        <v>0.61001111111299999</v>
      </c>
      <c r="D6" s="41">
        <v>0.61058461692599997</v>
      </c>
      <c r="E6" s="41">
        <v>0.50841111111199999</v>
      </c>
      <c r="F6" s="41">
        <v>0.61016666666800001</v>
      </c>
      <c r="G6" s="41">
        <v>0.407011111112</v>
      </c>
    </row>
    <row r="7" spans="1:7" x14ac:dyDescent="0.25">
      <c r="B7" s="41">
        <v>0.61000000000200005</v>
      </c>
      <c r="C7" s="41">
        <v>0.71167777777999996</v>
      </c>
      <c r="D7" s="41">
        <v>0.71219760685599998</v>
      </c>
      <c r="E7" s="41">
        <v>0.50841111111199999</v>
      </c>
      <c r="F7" s="41">
        <v>0.61016666666800001</v>
      </c>
      <c r="G7" s="41">
        <v>0.50867777777900003</v>
      </c>
    </row>
    <row r="8" spans="1:7" x14ac:dyDescent="0.25">
      <c r="B8" s="41">
        <v>0.50833333333499997</v>
      </c>
      <c r="C8" s="41">
        <v>0.50834444444600002</v>
      </c>
      <c r="D8" s="41">
        <v>0.61003333333499998</v>
      </c>
      <c r="E8" s="41">
        <v>0.50841111111199999</v>
      </c>
      <c r="F8" s="41">
        <v>0.50850000000100004</v>
      </c>
      <c r="G8" s="41">
        <v>0.50867777777900003</v>
      </c>
    </row>
    <row r="9" spans="1:7" x14ac:dyDescent="0.25">
      <c r="B9" s="41">
        <v>0.71309762642700003</v>
      </c>
      <c r="C9" s="41">
        <v>0.61001111111299999</v>
      </c>
      <c r="D9" s="41">
        <v>0.50836666666800001</v>
      </c>
      <c r="E9" s="41">
        <v>0.61007777777899996</v>
      </c>
      <c r="F9" s="41">
        <v>0.30516666666699999</v>
      </c>
      <c r="G9" s="41">
        <v>0.610344444446</v>
      </c>
    </row>
    <row r="10" spans="1:7" x14ac:dyDescent="0.25">
      <c r="B10" s="41">
        <v>0.61000000000200005</v>
      </c>
      <c r="C10" s="41">
        <v>0.61001111111299999</v>
      </c>
      <c r="D10" s="41">
        <v>0.50836666666800001</v>
      </c>
      <c r="E10" s="41">
        <v>0.61007777777899996</v>
      </c>
      <c r="F10" s="41">
        <v>0.61016666666800001</v>
      </c>
      <c r="G10" s="41">
        <v>0.71201111111299997</v>
      </c>
    </row>
    <row r="11" spans="1:7" x14ac:dyDescent="0.25">
      <c r="B11" s="41">
        <v>0.406666666668</v>
      </c>
      <c r="C11" s="41">
        <v>0.50834444444600002</v>
      </c>
      <c r="D11" s="41">
        <v>0.50836666666800001</v>
      </c>
      <c r="E11" s="41">
        <v>0.40674444444500002</v>
      </c>
      <c r="F11" s="41">
        <v>0.50850000000100004</v>
      </c>
      <c r="G11" s="41">
        <v>0.61183854254600001</v>
      </c>
    </row>
    <row r="12" spans="1:7" x14ac:dyDescent="0.25">
      <c r="B12" s="41">
        <v>0.61097172355399998</v>
      </c>
      <c r="C12" s="41">
        <v>0.51002222222600002</v>
      </c>
      <c r="D12" s="41">
        <v>0.61003333333499998</v>
      </c>
      <c r="E12" s="41">
        <v>0.61008888889099999</v>
      </c>
      <c r="F12" s="41">
        <v>0.50850000000100004</v>
      </c>
      <c r="G12" s="41">
        <v>0.61090055470299998</v>
      </c>
    </row>
    <row r="13" spans="1:7" x14ac:dyDescent="0.25">
      <c r="B13" s="41">
        <v>0.50833333333499997</v>
      </c>
      <c r="C13" s="41">
        <v>0.71175472478799995</v>
      </c>
      <c r="D13" s="41">
        <v>0.50908477176900002</v>
      </c>
      <c r="E13" s="41">
        <v>0.61007777777899996</v>
      </c>
      <c r="F13" s="41">
        <v>0.50850000000100004</v>
      </c>
      <c r="G13" s="41">
        <v>0.610344444446</v>
      </c>
    </row>
    <row r="14" spans="1:7" x14ac:dyDescent="0.25">
      <c r="B14" s="41">
        <v>0.61000000000200005</v>
      </c>
      <c r="C14" s="41">
        <v>0.50834444444600002</v>
      </c>
      <c r="D14" s="41">
        <v>0.61003333333499998</v>
      </c>
      <c r="E14" s="41">
        <v>0.61007777777899996</v>
      </c>
      <c r="F14" s="41">
        <v>0.712194136463</v>
      </c>
      <c r="G14" s="41">
        <v>0.610344444446</v>
      </c>
    </row>
    <row r="15" spans="1:7" x14ac:dyDescent="0.25">
      <c r="B15" s="41">
        <v>0.71166666666900003</v>
      </c>
      <c r="C15" s="41">
        <v>0.61001111111299999</v>
      </c>
      <c r="D15" s="41">
        <v>0.61003333333499998</v>
      </c>
      <c r="E15" s="41">
        <v>0.71174444444600005</v>
      </c>
      <c r="F15" s="41">
        <v>0.50850000000100004</v>
      </c>
      <c r="G15" s="41">
        <v>0.50867777777900003</v>
      </c>
    </row>
    <row r="16" spans="1:7" x14ac:dyDescent="0.25">
      <c r="B16" s="41">
        <v>0.406666666668</v>
      </c>
      <c r="C16" s="41">
        <v>0.40667777777899999</v>
      </c>
      <c r="D16" s="41">
        <v>0.61003333333499998</v>
      </c>
      <c r="E16" s="41">
        <v>0.71174444444600005</v>
      </c>
      <c r="F16" s="41">
        <v>0.50850000000100004</v>
      </c>
      <c r="G16" s="41">
        <v>0.50867777777900003</v>
      </c>
    </row>
    <row r="17" spans="2:16" x14ac:dyDescent="0.25">
      <c r="B17" s="41">
        <v>0.50833333333499997</v>
      </c>
      <c r="C17" s="41">
        <v>0.50834444444600002</v>
      </c>
      <c r="D17" s="41">
        <v>0.61003333333499998</v>
      </c>
      <c r="E17" s="41">
        <v>0.61007777777899996</v>
      </c>
      <c r="F17" s="41">
        <v>0.71486860433199995</v>
      </c>
      <c r="G17" s="41">
        <v>0.610344444446</v>
      </c>
    </row>
    <row r="18" spans="2:16" x14ac:dyDescent="0.25">
      <c r="B18" s="41">
        <v>0.50833333333499997</v>
      </c>
      <c r="C18" s="41">
        <v>0.50834444444600002</v>
      </c>
      <c r="D18" s="41">
        <v>0.61003333333499998</v>
      </c>
      <c r="E18" s="41">
        <v>0.61007777777899996</v>
      </c>
      <c r="F18" s="41">
        <v>0.50850000000100004</v>
      </c>
      <c r="G18" s="41">
        <v>0.50960667935799997</v>
      </c>
    </row>
    <row r="19" spans="2:16" x14ac:dyDescent="0.25">
      <c r="B19" s="41">
        <v>0.30500000000100003</v>
      </c>
      <c r="C19" s="41">
        <v>0.50834444444600002</v>
      </c>
      <c r="D19" s="41">
        <v>0.50836666666800001</v>
      </c>
      <c r="E19" s="41">
        <v>0.61007777777899996</v>
      </c>
      <c r="F19" s="41">
        <v>0.50850000000100004</v>
      </c>
      <c r="G19" s="41">
        <v>0.50867777777900003</v>
      </c>
    </row>
    <row r="20" spans="2:16" x14ac:dyDescent="0.25">
      <c r="B20" s="41">
        <v>0.50833333333499997</v>
      </c>
      <c r="C20" s="41">
        <v>0.61001111111299999</v>
      </c>
      <c r="D20" s="41">
        <v>0.61003333333499998</v>
      </c>
      <c r="E20" s="41">
        <v>0.61007777777899996</v>
      </c>
      <c r="F20" s="41">
        <v>0.61016666666800001</v>
      </c>
      <c r="G20" s="41">
        <v>0.610344444446</v>
      </c>
    </row>
    <row r="21" spans="2:16" x14ac:dyDescent="0.25">
      <c r="B21" s="41">
        <v>0.50991291798399996</v>
      </c>
      <c r="C21" s="41">
        <v>0.40667777777899999</v>
      </c>
      <c r="D21" s="41">
        <v>0.50836666666800001</v>
      </c>
      <c r="E21" s="41">
        <v>0.61007777777899996</v>
      </c>
      <c r="F21" s="41">
        <v>0.50850000000100004</v>
      </c>
      <c r="G21" s="41">
        <v>0.61035555555700005</v>
      </c>
    </row>
    <row r="22" spans="2:16" x14ac:dyDescent="0.25">
      <c r="B22" s="41">
        <v>0.61000000000200005</v>
      </c>
      <c r="C22" s="41">
        <v>0.61001111111299999</v>
      </c>
      <c r="D22" s="41">
        <v>0.61003333333499998</v>
      </c>
      <c r="E22" s="41">
        <v>0.61128974908800005</v>
      </c>
      <c r="F22" s="41">
        <v>0.61016666666800001</v>
      </c>
      <c r="G22" s="41">
        <v>0.50867777777900003</v>
      </c>
      <c r="J22" s="7" t="s">
        <v>29</v>
      </c>
      <c r="K22">
        <f>K6</f>
        <v>0</v>
      </c>
      <c r="L22">
        <f>N6</f>
        <v>0</v>
      </c>
      <c r="M22">
        <f>Q6</f>
        <v>0</v>
      </c>
      <c r="N22">
        <f>T6</f>
        <v>0</v>
      </c>
      <c r="O22">
        <f>W6</f>
        <v>0</v>
      </c>
      <c r="P22">
        <f>Z6</f>
        <v>0</v>
      </c>
    </row>
    <row r="23" spans="2:16" x14ac:dyDescent="0.25">
      <c r="B23" s="41">
        <v>0.71166666666900003</v>
      </c>
      <c r="C23" s="41">
        <v>0.71167777777999996</v>
      </c>
      <c r="D23" s="41">
        <v>0.61003333333499998</v>
      </c>
      <c r="E23" s="41">
        <v>0.61007777777899996</v>
      </c>
      <c r="F23" s="41">
        <v>0.71183333333499998</v>
      </c>
      <c r="G23" s="41">
        <v>0.71201111111299997</v>
      </c>
      <c r="J23" s="7" t="s">
        <v>66</v>
      </c>
      <c r="K23">
        <f>K19</f>
        <v>0</v>
      </c>
      <c r="L23">
        <f>N19</f>
        <v>0</v>
      </c>
      <c r="M23">
        <f>Q19</f>
        <v>0</v>
      </c>
      <c r="N23">
        <f>T19</f>
        <v>0</v>
      </c>
      <c r="O23">
        <f>W19</f>
        <v>0</v>
      </c>
      <c r="P23">
        <f>Z19</f>
        <v>0</v>
      </c>
    </row>
    <row r="24" spans="2:16" x14ac:dyDescent="0.25">
      <c r="B24" s="41">
        <v>0.50947094251400005</v>
      </c>
      <c r="C24" s="41">
        <v>0.61001111111299999</v>
      </c>
      <c r="D24" s="41">
        <v>0.71213861534099998</v>
      </c>
      <c r="E24" s="41">
        <v>0.61007777777899996</v>
      </c>
      <c r="F24" s="41">
        <v>0.71183333333499998</v>
      </c>
      <c r="G24" s="41">
        <v>0.610344444446</v>
      </c>
    </row>
    <row r="25" spans="2:16" x14ac:dyDescent="0.25">
      <c r="B25" s="41">
        <v>0.50917511382199998</v>
      </c>
      <c r="C25" s="41">
        <v>0.50834444444600002</v>
      </c>
      <c r="D25" s="41">
        <v>0.50836666666800001</v>
      </c>
      <c r="E25" s="41">
        <v>0.50841111111199999</v>
      </c>
      <c r="F25" s="41">
        <v>0.61016666666800001</v>
      </c>
      <c r="G25" s="41">
        <v>0.610344444446</v>
      </c>
    </row>
    <row r="26" spans="2:16" x14ac:dyDescent="0.25">
      <c r="B26" s="41">
        <v>0.61000000000200005</v>
      </c>
      <c r="C26" s="41">
        <v>0.71168888889299997</v>
      </c>
      <c r="D26" s="41">
        <v>0.71193175270700004</v>
      </c>
      <c r="E26" s="41">
        <v>0.71174444444600005</v>
      </c>
      <c r="F26" s="41">
        <v>0.61016666666800001</v>
      </c>
      <c r="G26" s="41">
        <v>0.71201111111299997</v>
      </c>
    </row>
    <row r="27" spans="2:16" x14ac:dyDescent="0.25">
      <c r="B27" s="41">
        <v>0.61000000000200005</v>
      </c>
      <c r="C27" s="41">
        <v>0.50834444444600002</v>
      </c>
      <c r="D27" s="41">
        <v>0.50836666666800001</v>
      </c>
      <c r="E27" s="41">
        <v>0.50841111111199999</v>
      </c>
      <c r="F27" s="41">
        <v>0.50850000000100004</v>
      </c>
      <c r="G27" s="41"/>
    </row>
    <row r="28" spans="2:16" x14ac:dyDescent="0.25">
      <c r="B28" s="41">
        <v>0.50833333333499997</v>
      </c>
      <c r="C28" s="41">
        <v>0.50957515768999995</v>
      </c>
      <c r="D28" s="41">
        <v>0.61003333333499998</v>
      </c>
      <c r="E28" s="41">
        <v>0.50841111111199999</v>
      </c>
      <c r="F28" s="41">
        <v>0.50913345054600001</v>
      </c>
      <c r="G28" s="41"/>
    </row>
    <row r="29" spans="2:16" x14ac:dyDescent="0.25">
      <c r="B29" s="41">
        <v>0.406666666668</v>
      </c>
      <c r="C29" s="41">
        <v>0.61001111111299999</v>
      </c>
      <c r="D29" s="41">
        <v>0.40670000000099998</v>
      </c>
      <c r="E29" s="41">
        <v>0.50841111111199999</v>
      </c>
      <c r="F29" s="41">
        <v>0.61016666666800001</v>
      </c>
      <c r="G29" s="41"/>
    </row>
    <row r="30" spans="2:16" x14ac:dyDescent="0.25">
      <c r="B30" s="41">
        <v>0.61000000000200005</v>
      </c>
      <c r="C30" s="41">
        <v>0.61001111111299999</v>
      </c>
      <c r="D30" s="41">
        <v>0.61003333333499998</v>
      </c>
      <c r="E30" s="41">
        <v>0.50841111111199999</v>
      </c>
      <c r="F30" s="41">
        <v>0.50850000000100004</v>
      </c>
      <c r="G30" s="41"/>
    </row>
    <row r="31" spans="2:16" x14ac:dyDescent="0.25">
      <c r="B31" s="41">
        <v>0.50833333333499997</v>
      </c>
      <c r="C31" s="41">
        <v>0.61001111111299999</v>
      </c>
      <c r="D31" s="41">
        <v>0.61007912347100002</v>
      </c>
      <c r="E31" s="41">
        <v>0.61007777777899996</v>
      </c>
      <c r="F31" s="41">
        <v>0.61016666666800001</v>
      </c>
      <c r="G31" s="41"/>
    </row>
    <row r="32" spans="2:16" x14ac:dyDescent="0.25">
      <c r="B32" s="41">
        <v>0.50833333333499997</v>
      </c>
      <c r="C32" s="41">
        <v>0.61001111111299999</v>
      </c>
      <c r="D32" s="41">
        <v>0.61003333333499998</v>
      </c>
      <c r="E32" s="41">
        <v>0.30507777777799999</v>
      </c>
      <c r="F32" s="41">
        <v>0.50945755911400004</v>
      </c>
      <c r="G32" s="41"/>
    </row>
    <row r="33" spans="2:7" x14ac:dyDescent="0.25">
      <c r="B33" s="41">
        <v>0.50833333333499997</v>
      </c>
      <c r="C33" s="41">
        <v>0.50834444444600002</v>
      </c>
      <c r="D33" s="41">
        <v>0.61003333333499998</v>
      </c>
      <c r="E33" s="41">
        <v>0.50841111111199999</v>
      </c>
      <c r="F33" s="41">
        <v>0.61173934235399996</v>
      </c>
      <c r="G33" s="41"/>
    </row>
    <row r="34" spans="2:7" x14ac:dyDescent="0.25">
      <c r="B34" s="41">
        <v>0.61064279332000004</v>
      </c>
      <c r="C34" s="41">
        <v>0.50834444444600002</v>
      </c>
      <c r="D34" s="41">
        <v>0.61003333333499998</v>
      </c>
      <c r="E34" s="41">
        <v>0.71174444444600005</v>
      </c>
      <c r="F34" s="41">
        <v>0.71206914212000005</v>
      </c>
      <c r="G34" s="41"/>
    </row>
    <row r="35" spans="2:7" x14ac:dyDescent="0.25">
      <c r="B35" s="41">
        <v>0.61000000000200005</v>
      </c>
      <c r="C35" s="41">
        <v>0.71167777777999996</v>
      </c>
      <c r="D35" s="41">
        <v>0.61003333333499998</v>
      </c>
      <c r="E35" s="41">
        <v>0.50841111111199999</v>
      </c>
      <c r="F35" s="41">
        <v>0.50991015542100004</v>
      </c>
      <c r="G35" s="41"/>
    </row>
    <row r="36" spans="2:7" x14ac:dyDescent="0.25">
      <c r="B36" s="41">
        <v>0.508923478529</v>
      </c>
      <c r="C36" s="41">
        <v>0.50893458964000005</v>
      </c>
      <c r="D36" s="41">
        <v>0.50895681186200004</v>
      </c>
      <c r="E36" s="41">
        <v>0.61007777777899996</v>
      </c>
      <c r="F36" s="41">
        <v>0.61016666666800001</v>
      </c>
      <c r="G36" s="41"/>
    </row>
    <row r="37" spans="2:7" x14ac:dyDescent="0.25">
      <c r="B37" s="41">
        <v>0.61158956936800002</v>
      </c>
      <c r="C37" s="41">
        <v>0.40667777777899999</v>
      </c>
      <c r="D37" s="41">
        <v>0.61003333333499998</v>
      </c>
      <c r="E37" s="41">
        <v>0.50841111111199999</v>
      </c>
      <c r="F37" s="41">
        <v>0.61017777777899995</v>
      </c>
      <c r="G37" s="41"/>
    </row>
    <row r="38" spans="2:7" x14ac:dyDescent="0.25">
      <c r="B38" s="41">
        <v>0.61008335877099995</v>
      </c>
      <c r="C38" s="41">
        <v>0.61001111111299999</v>
      </c>
      <c r="D38" s="41">
        <v>0.61003333333499998</v>
      </c>
      <c r="E38" s="41">
        <v>0.50841111111199999</v>
      </c>
      <c r="F38" s="41">
        <v>0.61020266921400002</v>
      </c>
      <c r="G38" s="41"/>
    </row>
    <row r="39" spans="2:7" x14ac:dyDescent="0.25">
      <c r="B39" s="41">
        <v>0.50833333333499997</v>
      </c>
      <c r="C39" s="41">
        <v>0.50834444444600002</v>
      </c>
      <c r="D39" s="41">
        <v>0.508587949835</v>
      </c>
      <c r="E39" s="41">
        <v>0.61007777777899996</v>
      </c>
      <c r="F39" s="41">
        <v>0.61016666666800001</v>
      </c>
      <c r="G39" s="41"/>
    </row>
    <row r="40" spans="2:7" x14ac:dyDescent="0.25">
      <c r="B40" s="41">
        <v>0.50833333333499997</v>
      </c>
      <c r="C40" s="41">
        <v>0.61053367198399999</v>
      </c>
      <c r="D40" s="41">
        <v>0.61003333333499998</v>
      </c>
      <c r="E40" s="41">
        <v>0.50866163973300005</v>
      </c>
      <c r="F40" s="41">
        <v>0.50850000000100004</v>
      </c>
      <c r="G40" s="41"/>
    </row>
    <row r="41" spans="2:7" x14ac:dyDescent="0.25">
      <c r="B41" s="41">
        <v>0.61000000000200005</v>
      </c>
      <c r="C41" s="41">
        <v>0.61001111111299999</v>
      </c>
      <c r="D41" s="41">
        <v>0.61003333333499998</v>
      </c>
      <c r="E41" s="41">
        <v>0.61007777777899996</v>
      </c>
      <c r="F41" s="41">
        <v>0.61016666666800001</v>
      </c>
      <c r="G41" s="41"/>
    </row>
    <row r="42" spans="2:7" x14ac:dyDescent="0.25">
      <c r="B42" s="41">
        <v>0.51119895441499996</v>
      </c>
      <c r="C42" s="41">
        <v>0.61001111111299999</v>
      </c>
      <c r="D42" s="41">
        <v>0.61003333333499998</v>
      </c>
      <c r="E42" s="41">
        <v>0.61007777777899996</v>
      </c>
      <c r="F42" s="41">
        <v>0.50851111111199998</v>
      </c>
      <c r="G42" s="41"/>
    </row>
    <row r="43" spans="2:7" x14ac:dyDescent="0.25">
      <c r="B43" s="41">
        <v>0.50833333333499997</v>
      </c>
      <c r="C43" s="41">
        <v>0.61001111111299999</v>
      </c>
      <c r="D43" s="41">
        <v>0.61003333333499998</v>
      </c>
      <c r="E43" s="41">
        <v>0.50841111111199999</v>
      </c>
      <c r="F43" s="41">
        <v>0.50850000000100004</v>
      </c>
      <c r="G43" s="41"/>
    </row>
    <row r="44" spans="2:7" x14ac:dyDescent="0.25">
      <c r="B44" s="41">
        <v>0.61000000000200005</v>
      </c>
      <c r="C44" s="41">
        <v>0.61001111111299999</v>
      </c>
      <c r="D44" s="41">
        <v>0.61051767617499997</v>
      </c>
      <c r="E44" s="41">
        <v>0.61009618722900005</v>
      </c>
      <c r="F44" s="41">
        <v>0.61017777777899995</v>
      </c>
      <c r="G44" s="41"/>
    </row>
    <row r="45" spans="2:7" x14ac:dyDescent="0.25">
      <c r="B45" s="41">
        <v>0.71166666666900003</v>
      </c>
      <c r="C45" s="41">
        <v>0.61164326250800005</v>
      </c>
      <c r="D45" s="41">
        <v>0.50836666666800001</v>
      </c>
      <c r="E45" s="41">
        <v>0.71174444444600005</v>
      </c>
      <c r="F45" s="41">
        <v>0.50909349623699995</v>
      </c>
      <c r="G45" s="41"/>
    </row>
    <row r="46" spans="2:7" x14ac:dyDescent="0.25">
      <c r="B46" s="41">
        <v>0.61000000000200005</v>
      </c>
      <c r="C46" s="41">
        <v>0.61001111111299999</v>
      </c>
      <c r="D46" s="41">
        <v>0.50836666666800001</v>
      </c>
      <c r="E46" s="41">
        <v>0.61007777777899996</v>
      </c>
      <c r="F46" s="41">
        <v>0.50914790715400005</v>
      </c>
      <c r="G46" s="41"/>
    </row>
    <row r="47" spans="2:7" x14ac:dyDescent="0.25">
      <c r="B47" s="41">
        <v>0.50936982407300002</v>
      </c>
      <c r="C47" s="41">
        <v>0.50938093518399996</v>
      </c>
      <c r="D47" s="41">
        <v>0.50836666666800001</v>
      </c>
      <c r="E47" s="41">
        <v>0.61007777777899996</v>
      </c>
      <c r="F47" s="41">
        <v>0.40683333333400001</v>
      </c>
      <c r="G47" s="41"/>
    </row>
    <row r="48" spans="2:7" x14ac:dyDescent="0.25">
      <c r="B48" s="41">
        <v>0.61000000000200005</v>
      </c>
      <c r="C48" s="41">
        <v>0.61001111111299999</v>
      </c>
      <c r="D48" s="41">
        <v>0.50869009843799995</v>
      </c>
      <c r="E48" s="41">
        <v>0.40674444444500002</v>
      </c>
      <c r="F48" s="41">
        <v>0.61016666666800001</v>
      </c>
      <c r="G48" s="41"/>
    </row>
    <row r="49" spans="2:7" x14ac:dyDescent="0.25">
      <c r="B49" s="41">
        <v>0.61000000000200005</v>
      </c>
      <c r="C49" s="41">
        <v>0.61001111111299999</v>
      </c>
      <c r="D49" s="41">
        <v>0.61199039213899997</v>
      </c>
      <c r="E49" s="41">
        <v>0.61168670671600001</v>
      </c>
      <c r="F49" s="41">
        <v>0.61016666666800001</v>
      </c>
      <c r="G49" s="41"/>
    </row>
    <row r="50" spans="2:7" x14ac:dyDescent="0.25">
      <c r="B50" s="41">
        <v>0.61000000000200005</v>
      </c>
      <c r="C50" s="41">
        <v>0.61001111111299999</v>
      </c>
      <c r="D50" s="41">
        <v>0.61003333333499998</v>
      </c>
      <c r="E50" s="41">
        <v>0.61111809686200003</v>
      </c>
      <c r="F50" s="41">
        <v>0.61016666666800001</v>
      </c>
      <c r="G50" s="41"/>
    </row>
    <row r="51" spans="2:7" x14ac:dyDescent="0.25">
      <c r="B51" s="41">
        <v>0.61000000000200005</v>
      </c>
      <c r="C51" s="41">
        <v>0.50834444444600002</v>
      </c>
      <c r="D51" s="41">
        <v>0.50975916632499996</v>
      </c>
      <c r="E51" s="41">
        <v>0.61007777777899996</v>
      </c>
      <c r="F51" s="41">
        <v>0.61255762148899995</v>
      </c>
      <c r="G51" s="41"/>
    </row>
    <row r="52" spans="2:7" x14ac:dyDescent="0.25">
      <c r="B52" s="41">
        <v>0.406666666668</v>
      </c>
      <c r="C52" s="41">
        <v>0.61001111111299999</v>
      </c>
      <c r="D52" s="41">
        <v>0.50836666666800001</v>
      </c>
      <c r="E52" s="41">
        <v>0.50841111111199999</v>
      </c>
      <c r="F52" s="41">
        <v>0.61158726066400004</v>
      </c>
      <c r="G52" s="41"/>
    </row>
    <row r="53" spans="2:7" x14ac:dyDescent="0.25">
      <c r="B53" s="41">
        <v>0.406666666668</v>
      </c>
      <c r="C53" s="41">
        <v>0.40667777777899999</v>
      </c>
      <c r="D53" s="41">
        <v>0.61050120614600001</v>
      </c>
      <c r="E53" s="41">
        <v>0.61007777777899996</v>
      </c>
      <c r="F53" s="41">
        <v>0.50850000000100004</v>
      </c>
      <c r="G53" s="41"/>
    </row>
    <row r="54" spans="2:7" x14ac:dyDescent="0.25">
      <c r="B54" s="41">
        <v>0.50833333333499997</v>
      </c>
      <c r="C54" s="41">
        <v>0.61001111111299999</v>
      </c>
      <c r="D54" s="41">
        <v>0.71170000000199996</v>
      </c>
      <c r="E54" s="41">
        <v>0.71174444444600005</v>
      </c>
      <c r="F54" s="41">
        <v>0.61016666666800001</v>
      </c>
      <c r="G54" s="41"/>
    </row>
    <row r="55" spans="2:7" x14ac:dyDescent="0.25">
      <c r="B55" s="41">
        <v>0.61000000000200005</v>
      </c>
      <c r="C55" s="41">
        <v>0.61001111111299999</v>
      </c>
      <c r="D55" s="41">
        <v>0.40670000000099998</v>
      </c>
      <c r="E55" s="41">
        <v>0.61007777777899996</v>
      </c>
      <c r="F55" s="41">
        <v>0.71183333333499998</v>
      </c>
      <c r="G55" s="41"/>
    </row>
    <row r="56" spans="2:7" x14ac:dyDescent="0.25">
      <c r="B56" s="41">
        <v>0.61000000000200005</v>
      </c>
      <c r="C56" s="41">
        <v>0.61001111111299999</v>
      </c>
      <c r="D56" s="41">
        <v>0.61003333333499998</v>
      </c>
      <c r="E56" s="41">
        <v>0.61007777777899996</v>
      </c>
      <c r="F56" s="41">
        <v>0.61016666666800001</v>
      </c>
      <c r="G56" s="41"/>
    </row>
    <row r="57" spans="2:7" x14ac:dyDescent="0.25">
      <c r="B57" s="41">
        <v>0.61004421992699998</v>
      </c>
      <c r="C57" s="41">
        <v>0.61001111111299999</v>
      </c>
      <c r="D57" s="41">
        <v>0.40670000000099998</v>
      </c>
      <c r="E57" s="41">
        <v>0.61007777777899996</v>
      </c>
      <c r="F57" s="41">
        <v>0.61016666666800001</v>
      </c>
      <c r="G57" s="41"/>
    </row>
    <row r="58" spans="2:7" x14ac:dyDescent="0.25">
      <c r="B58" s="41">
        <v>0.61000000000200005</v>
      </c>
      <c r="C58" s="41">
        <v>0.71167777777999996</v>
      </c>
      <c r="D58" s="41">
        <v>0.61003333333499998</v>
      </c>
      <c r="E58" s="41">
        <v>0.61007777777899996</v>
      </c>
      <c r="F58" s="41">
        <v>0.50850000000100004</v>
      </c>
      <c r="G58" s="41"/>
    </row>
    <row r="59" spans="2:7" x14ac:dyDescent="0.25">
      <c r="B59" s="41">
        <v>0.61000000000200005</v>
      </c>
      <c r="C59" s="41">
        <v>0.50834444444600002</v>
      </c>
      <c r="D59" s="41">
        <v>0.610698100312</v>
      </c>
      <c r="E59" s="41">
        <v>0.50842222222400002</v>
      </c>
      <c r="F59" s="41">
        <v>0.61206818287200004</v>
      </c>
      <c r="G59" s="41"/>
    </row>
    <row r="60" spans="2:7" x14ac:dyDescent="0.25">
      <c r="B60" s="41">
        <v>0.61000000000200005</v>
      </c>
      <c r="C60" s="41">
        <v>0.50834444444600002</v>
      </c>
      <c r="D60" s="41">
        <v>0.71170000000199996</v>
      </c>
      <c r="E60" s="41">
        <v>0.30507777777799999</v>
      </c>
      <c r="F60" s="41">
        <v>0.61016666666800001</v>
      </c>
      <c r="G60" s="41"/>
    </row>
    <row r="61" spans="2:7" x14ac:dyDescent="0.25">
      <c r="B61" s="41">
        <v>0.61000000000200005</v>
      </c>
      <c r="C61" s="41">
        <v>0.61001111111299999</v>
      </c>
      <c r="D61" s="41">
        <v>0.61008806812500005</v>
      </c>
      <c r="E61" s="41">
        <v>0.50841111111199999</v>
      </c>
      <c r="F61" s="41">
        <v>0.50863155121600001</v>
      </c>
      <c r="G61" s="41"/>
    </row>
    <row r="62" spans="2:7" x14ac:dyDescent="0.25">
      <c r="B62" s="41">
        <v>0.61147896798099999</v>
      </c>
      <c r="C62" s="41">
        <v>0.50881005834000004</v>
      </c>
      <c r="D62" s="41">
        <v>0.61003333333499998</v>
      </c>
      <c r="E62" s="41">
        <v>0.50955604997500004</v>
      </c>
      <c r="F62" s="41">
        <v>0.50850000000100004</v>
      </c>
      <c r="G62" s="41"/>
    </row>
    <row r="63" spans="2:7" x14ac:dyDescent="0.25">
      <c r="B63" s="41">
        <v>0.50833333333499997</v>
      </c>
      <c r="C63" s="41">
        <v>0.61001111111299999</v>
      </c>
      <c r="D63" s="41">
        <v>0.61003333333499998</v>
      </c>
      <c r="E63" s="41">
        <v>0.61007777777899996</v>
      </c>
      <c r="F63" s="41">
        <v>0.40683333333400001</v>
      </c>
      <c r="G63" s="41"/>
    </row>
    <row r="64" spans="2:7" x14ac:dyDescent="0.25">
      <c r="B64" s="41">
        <v>0.509563681745</v>
      </c>
      <c r="C64" s="41">
        <v>0.61001111111299999</v>
      </c>
      <c r="D64" s="41">
        <v>0.61003484933200003</v>
      </c>
      <c r="E64" s="41">
        <v>0.50841111111199999</v>
      </c>
      <c r="F64" s="41">
        <v>0.50850000000100004</v>
      </c>
      <c r="G64" s="41"/>
    </row>
    <row r="65" spans="2:7" x14ac:dyDescent="0.25">
      <c r="B65" s="41">
        <v>0.50833333333499997</v>
      </c>
      <c r="C65" s="41">
        <v>0.50834444444600002</v>
      </c>
      <c r="D65" s="41">
        <v>0.61003333333499998</v>
      </c>
      <c r="E65" s="41">
        <v>0.51003539883100002</v>
      </c>
      <c r="F65" s="41">
        <v>0.61053643202800001</v>
      </c>
      <c r="G65" s="41"/>
    </row>
    <row r="66" spans="2:7" x14ac:dyDescent="0.25">
      <c r="B66" s="41">
        <v>0.50833333333499997</v>
      </c>
      <c r="C66" s="41">
        <v>0.50834444444600002</v>
      </c>
      <c r="D66" s="41">
        <v>0.50836666666800001</v>
      </c>
      <c r="E66" s="41">
        <v>0.50841111111199999</v>
      </c>
      <c r="F66" s="41">
        <v>0.30516666666699999</v>
      </c>
      <c r="G66" s="41"/>
    </row>
    <row r="67" spans="2:7" x14ac:dyDescent="0.25">
      <c r="B67" s="41">
        <v>0.61000000000200005</v>
      </c>
      <c r="C67" s="41">
        <v>0.30501111111200002</v>
      </c>
      <c r="D67" s="41">
        <v>0.50836666666800001</v>
      </c>
      <c r="E67" s="41">
        <v>0.61073891848600004</v>
      </c>
      <c r="F67" s="41">
        <v>0.50869220390100001</v>
      </c>
      <c r="G67" s="41"/>
    </row>
    <row r="68" spans="2:7" x14ac:dyDescent="0.25">
      <c r="B68" s="41">
        <v>0.61000000000200005</v>
      </c>
      <c r="C68" s="41">
        <v>0.50834444444600002</v>
      </c>
      <c r="D68" s="41">
        <v>0.50836666666800001</v>
      </c>
      <c r="E68" s="41">
        <v>0.50841111111199999</v>
      </c>
      <c r="F68" s="41">
        <v>0.61016666666800001</v>
      </c>
      <c r="G68" s="41"/>
    </row>
    <row r="69" spans="2:7" x14ac:dyDescent="0.25">
      <c r="B69" s="41">
        <v>0.61000000000200005</v>
      </c>
      <c r="C69" s="41">
        <v>0.61001111111299999</v>
      </c>
      <c r="D69" s="41">
        <v>0.50836666666800001</v>
      </c>
      <c r="E69" s="41">
        <v>0.50841111111199999</v>
      </c>
      <c r="F69" s="41">
        <v>0.40683333333400001</v>
      </c>
      <c r="G69" s="41"/>
    </row>
    <row r="70" spans="2:7" x14ac:dyDescent="0.25">
      <c r="B70" s="41">
        <v>0.50833333333499997</v>
      </c>
      <c r="C70" s="41">
        <v>0.61001111111299999</v>
      </c>
      <c r="D70" s="41">
        <v>0.61003333333499998</v>
      </c>
      <c r="E70" s="41">
        <v>0.40782151568199998</v>
      </c>
      <c r="F70" s="41">
        <v>0.61016666666800001</v>
      </c>
      <c r="G70" s="41"/>
    </row>
    <row r="71" spans="2:7" x14ac:dyDescent="0.25">
      <c r="B71" s="41">
        <v>0.71187610294600001</v>
      </c>
      <c r="C71" s="41">
        <v>0.71167777777999996</v>
      </c>
      <c r="D71" s="41">
        <v>0.81336666666900004</v>
      </c>
      <c r="E71" s="41">
        <v>0.61007777777899996</v>
      </c>
      <c r="F71" s="41">
        <v>0.61016666666800001</v>
      </c>
      <c r="G71" s="41"/>
    </row>
    <row r="72" spans="2:7" x14ac:dyDescent="0.25">
      <c r="B72" s="41">
        <v>0.61000000000200005</v>
      </c>
      <c r="C72" s="41">
        <v>0.61001111111299999</v>
      </c>
      <c r="D72" s="41">
        <v>0.61003333333499998</v>
      </c>
      <c r="E72" s="41">
        <v>0.61007777777899996</v>
      </c>
      <c r="F72" s="41">
        <v>0.71183333333499998</v>
      </c>
      <c r="G72" s="41"/>
    </row>
    <row r="73" spans="2:7" x14ac:dyDescent="0.25">
      <c r="B73" s="41">
        <v>0.50833333333499997</v>
      </c>
      <c r="C73" s="41">
        <v>0.50834444444600002</v>
      </c>
      <c r="D73" s="41">
        <v>0.50836666666800001</v>
      </c>
      <c r="E73" s="41">
        <v>0.50841111111199999</v>
      </c>
      <c r="F73" s="41">
        <v>0.61153944656199999</v>
      </c>
      <c r="G73" s="41"/>
    </row>
    <row r="74" spans="2:7" x14ac:dyDescent="0.25">
      <c r="B74" s="41">
        <v>0.61165152836199999</v>
      </c>
      <c r="C74" s="41">
        <v>0.61001111111299999</v>
      </c>
      <c r="D74" s="41">
        <v>0.40670000000099998</v>
      </c>
      <c r="E74" s="41">
        <v>0.61007777777899996</v>
      </c>
      <c r="F74" s="41">
        <v>0.50850000000100004</v>
      </c>
      <c r="G74" s="41"/>
    </row>
    <row r="75" spans="2:7" x14ac:dyDescent="0.25">
      <c r="B75" s="41">
        <v>0.61000000000200005</v>
      </c>
      <c r="C75" s="41">
        <v>0.61001111111299999</v>
      </c>
      <c r="D75" s="41">
        <v>0.61315544905399999</v>
      </c>
      <c r="E75" s="41">
        <v>0.50841111111199999</v>
      </c>
      <c r="F75" s="41">
        <v>0.61016666666800001</v>
      </c>
      <c r="G75" s="41"/>
    </row>
    <row r="76" spans="2:7" x14ac:dyDescent="0.25">
      <c r="B76" s="41">
        <v>0.406666666668</v>
      </c>
      <c r="C76" s="41">
        <v>0.61039147872300004</v>
      </c>
      <c r="D76" s="41">
        <v>0.50836666666800001</v>
      </c>
      <c r="E76" s="41">
        <v>0.61084058013800002</v>
      </c>
      <c r="F76" s="41">
        <v>0.50850000000100004</v>
      </c>
      <c r="G76" s="41"/>
    </row>
    <row r="77" spans="2:7" x14ac:dyDescent="0.25">
      <c r="B77" s="41">
        <v>0.406666666668</v>
      </c>
      <c r="C77" s="41">
        <v>0.40667777777899999</v>
      </c>
      <c r="D77" s="41">
        <v>0.71170000000199996</v>
      </c>
      <c r="E77" s="41">
        <v>0.30507777777799999</v>
      </c>
      <c r="F77" s="41">
        <v>0.61016666666800001</v>
      </c>
      <c r="G77" s="41"/>
    </row>
    <row r="78" spans="2:7" x14ac:dyDescent="0.25">
      <c r="B78" s="41">
        <v>0.50833333333499997</v>
      </c>
      <c r="C78" s="41">
        <v>0.40667777777899999</v>
      </c>
      <c r="D78" s="41">
        <v>0.71170000000199996</v>
      </c>
      <c r="E78" s="41">
        <v>0.71174444444600005</v>
      </c>
      <c r="F78" s="41"/>
      <c r="G78" s="41"/>
    </row>
    <row r="79" spans="2:7" x14ac:dyDescent="0.25">
      <c r="B79" s="41">
        <v>0.71166666666900003</v>
      </c>
      <c r="C79" s="41">
        <v>0.40667777777899999</v>
      </c>
      <c r="D79" s="41">
        <v>0.50836666666800001</v>
      </c>
      <c r="E79" s="41">
        <v>0.71292558153200003</v>
      </c>
      <c r="F79" s="41"/>
      <c r="G79" s="41"/>
    </row>
    <row r="80" spans="2:7" x14ac:dyDescent="0.25">
      <c r="B80" s="41">
        <v>0.61000000000200005</v>
      </c>
      <c r="C80" s="41">
        <v>0.61001111111299999</v>
      </c>
      <c r="D80" s="41">
        <v>0.71170000000199996</v>
      </c>
      <c r="E80" s="41">
        <v>0.50841111111199999</v>
      </c>
      <c r="F80" s="41"/>
      <c r="G80" s="41"/>
    </row>
    <row r="81" spans="2:7" x14ac:dyDescent="0.25">
      <c r="B81" s="41">
        <v>0.406666666668</v>
      </c>
      <c r="C81" s="41">
        <v>0.61001111111299999</v>
      </c>
      <c r="D81" s="41">
        <v>0.50836666666800001</v>
      </c>
      <c r="E81" s="41">
        <v>0.61007777777899996</v>
      </c>
      <c r="F81" s="41"/>
      <c r="G81" s="41"/>
    </row>
    <row r="82" spans="2:7" x14ac:dyDescent="0.25">
      <c r="B82" s="41">
        <v>0.50899381577299996</v>
      </c>
      <c r="C82" s="41">
        <v>0.50834444444600002</v>
      </c>
      <c r="D82" s="41">
        <v>0.50836666666800001</v>
      </c>
      <c r="E82" s="41">
        <v>0.61007777777899996</v>
      </c>
      <c r="F82" s="41"/>
      <c r="G82" s="41"/>
    </row>
    <row r="83" spans="2:7" x14ac:dyDescent="0.25">
      <c r="B83" s="41">
        <v>0.61000000000200005</v>
      </c>
      <c r="C83" s="41">
        <v>0.61001111111299999</v>
      </c>
      <c r="D83" s="41">
        <v>0.50836666666800001</v>
      </c>
      <c r="E83" s="41">
        <v>0.71174444444600005</v>
      </c>
      <c r="F83" s="41"/>
      <c r="G83" s="41"/>
    </row>
    <row r="84" spans="2:7" x14ac:dyDescent="0.25">
      <c r="B84" s="41">
        <v>0.50833333333499997</v>
      </c>
      <c r="C84" s="41">
        <v>0.61001111111299999</v>
      </c>
      <c r="D84" s="41">
        <v>0.50836666666800001</v>
      </c>
      <c r="E84" s="41">
        <v>0.40674444444500002</v>
      </c>
      <c r="F84" s="41"/>
      <c r="G84" s="41"/>
    </row>
    <row r="85" spans="2:7" x14ac:dyDescent="0.25">
      <c r="B85" s="41">
        <v>0.61000000000200005</v>
      </c>
      <c r="C85" s="41">
        <v>0.71167777777999996</v>
      </c>
      <c r="D85" s="41">
        <v>0.61031195404899996</v>
      </c>
      <c r="E85" s="41">
        <v>0.71174444444600005</v>
      </c>
      <c r="F85" s="41"/>
      <c r="G85" s="41"/>
    </row>
    <row r="86" spans="2:7" x14ac:dyDescent="0.25">
      <c r="B86" s="41">
        <v>0.50833333333499997</v>
      </c>
      <c r="C86" s="41">
        <v>0.61001111111299999</v>
      </c>
      <c r="D86" s="41">
        <v>0.50836666666800001</v>
      </c>
      <c r="E86" s="41">
        <v>0.61007777777899996</v>
      </c>
      <c r="F86" s="41"/>
      <c r="G86" s="41"/>
    </row>
    <row r="87" spans="2:7" x14ac:dyDescent="0.25">
      <c r="B87" s="41">
        <v>0.50926717675099997</v>
      </c>
      <c r="C87" s="41">
        <v>0.50927828786200002</v>
      </c>
      <c r="D87" s="41">
        <v>0.50850557389999995</v>
      </c>
      <c r="E87" s="41">
        <v>0.50841111111199999</v>
      </c>
      <c r="F87" s="41"/>
      <c r="G87" s="41"/>
    </row>
    <row r="88" spans="2:7" x14ac:dyDescent="0.25">
      <c r="B88" s="41">
        <v>0.61000000000200005</v>
      </c>
      <c r="C88" s="41">
        <v>0.61001111111299999</v>
      </c>
      <c r="D88" s="41">
        <v>0.61003333333499998</v>
      </c>
      <c r="E88" s="41">
        <v>0.61007777777899996</v>
      </c>
      <c r="F88" s="41"/>
      <c r="G88" s="41"/>
    </row>
    <row r="89" spans="2:7" x14ac:dyDescent="0.25">
      <c r="B89" s="41">
        <v>0.50833333333499997</v>
      </c>
      <c r="C89" s="41">
        <v>0.50834444444600002</v>
      </c>
      <c r="D89" s="41">
        <v>0.61003333333499998</v>
      </c>
      <c r="E89" s="41">
        <v>0.611032623735</v>
      </c>
      <c r="F89" s="41"/>
      <c r="G89" s="41"/>
    </row>
    <row r="90" spans="2:7" x14ac:dyDescent="0.25">
      <c r="B90" s="41">
        <v>0.30500000000100003</v>
      </c>
      <c r="C90" s="41">
        <v>0.61001111111299999</v>
      </c>
      <c r="D90" s="41">
        <v>0.61003333333499998</v>
      </c>
      <c r="E90" s="41">
        <v>0.61007777777899996</v>
      </c>
      <c r="F90" s="41"/>
      <c r="G90" s="41"/>
    </row>
    <row r="91" spans="2:7" x14ac:dyDescent="0.25">
      <c r="B91" s="41">
        <v>0.50924501817199996</v>
      </c>
      <c r="C91" s="41">
        <v>0.50834444444600002</v>
      </c>
      <c r="D91" s="41">
        <v>0.40690574179700001</v>
      </c>
      <c r="E91" s="41">
        <v>0.50841111111199999</v>
      </c>
      <c r="F91" s="41"/>
      <c r="G91" s="41"/>
    </row>
    <row r="92" spans="2:7" x14ac:dyDescent="0.25">
      <c r="B92" s="41">
        <v>0.61090370824499995</v>
      </c>
      <c r="C92" s="41">
        <v>0.61091481935600001</v>
      </c>
      <c r="D92" s="41">
        <v>0.40840000000299997</v>
      </c>
      <c r="E92" s="41">
        <v>0.50841111111199999</v>
      </c>
      <c r="F92" s="41"/>
      <c r="G92" s="41"/>
    </row>
    <row r="93" spans="2:7" x14ac:dyDescent="0.25">
      <c r="B93" s="41">
        <v>0.61093320042599997</v>
      </c>
      <c r="C93" s="41">
        <v>0.40712723957300001</v>
      </c>
      <c r="D93" s="41">
        <v>0.50942413498600003</v>
      </c>
      <c r="E93" s="41">
        <v>0.61024120682899996</v>
      </c>
      <c r="F93" s="41"/>
      <c r="G93" s="41"/>
    </row>
    <row r="94" spans="2:7" x14ac:dyDescent="0.25">
      <c r="B94" s="41">
        <v>0.61000000000200005</v>
      </c>
      <c r="C94" s="41">
        <v>0.50834444444600002</v>
      </c>
      <c r="D94" s="41">
        <v>0.61022876066599996</v>
      </c>
      <c r="E94" s="41">
        <v>0.71174444444600005</v>
      </c>
      <c r="F94" s="41"/>
      <c r="G94" s="41"/>
    </row>
    <row r="95" spans="2:7" x14ac:dyDescent="0.25">
      <c r="B95" s="41">
        <v>0.61000000000200005</v>
      </c>
      <c r="C95" s="41">
        <v>0.51000637962600004</v>
      </c>
      <c r="D95" s="41">
        <v>0.40670000000099998</v>
      </c>
      <c r="E95" s="41">
        <v>0.61007777777899996</v>
      </c>
      <c r="F95" s="41"/>
      <c r="G95" s="41"/>
    </row>
    <row r="96" spans="2:7" x14ac:dyDescent="0.25">
      <c r="B96" s="41">
        <v>0.50840451090299998</v>
      </c>
      <c r="C96" s="41">
        <v>0.61001111111299999</v>
      </c>
      <c r="D96" s="41">
        <v>0.50836666666800001</v>
      </c>
      <c r="E96" s="41">
        <v>0.61007777777899996</v>
      </c>
      <c r="F96" s="41"/>
      <c r="G96" s="41"/>
    </row>
    <row r="97" spans="1:7" x14ac:dyDescent="0.25">
      <c r="B97" s="41">
        <v>0.71166666666900003</v>
      </c>
      <c r="C97" s="41">
        <v>0.61001111111299999</v>
      </c>
      <c r="D97" s="41">
        <v>0.61003333333499998</v>
      </c>
      <c r="E97" s="41">
        <v>0.50841111111199999</v>
      </c>
      <c r="F97" s="41"/>
      <c r="G97" s="41"/>
    </row>
    <row r="98" spans="1:7" x14ac:dyDescent="0.25">
      <c r="B98" s="41">
        <v>0.71166666666900003</v>
      </c>
      <c r="C98" s="41">
        <v>0.61001111111299999</v>
      </c>
      <c r="D98" s="41">
        <v>0.40670000000099998</v>
      </c>
      <c r="E98" s="41">
        <v>0.61007777777899996</v>
      </c>
      <c r="F98" s="41"/>
      <c r="G98" s="41"/>
    </row>
    <row r="99" spans="1:7" x14ac:dyDescent="0.25">
      <c r="B99" s="41">
        <v>0.61000000000200005</v>
      </c>
      <c r="C99" s="41">
        <v>0.61001111111299999</v>
      </c>
      <c r="D99" s="41">
        <v>0.50836666666800001</v>
      </c>
      <c r="E99" s="41">
        <v>0.71239603105500005</v>
      </c>
      <c r="F99" s="41"/>
      <c r="G99" s="41"/>
    </row>
    <row r="100" spans="1:7" x14ac:dyDescent="0.25">
      <c r="B100" s="41">
        <v>0.61000000000200005</v>
      </c>
      <c r="C100" s="41">
        <v>0.61048208157600004</v>
      </c>
      <c r="D100" s="41">
        <v>0.61003333333499998</v>
      </c>
      <c r="E100" s="41">
        <v>0.61007777777899996</v>
      </c>
      <c r="F100" s="41"/>
      <c r="G100" s="41"/>
    </row>
    <row r="101" spans="1:7" x14ac:dyDescent="0.25">
      <c r="B101" s="41">
        <v>0.51076652691400004</v>
      </c>
      <c r="C101" s="41">
        <v>0.50954649434300003</v>
      </c>
      <c r="D101" s="41">
        <v>0.71170000000199996</v>
      </c>
      <c r="E101" s="41">
        <v>0.61065325710200002</v>
      </c>
      <c r="F101" s="41"/>
      <c r="G101" s="41"/>
    </row>
    <row r="102" spans="1:7" x14ac:dyDescent="0.25">
      <c r="B102" s="41"/>
      <c r="C102" s="41"/>
      <c r="D102" s="41"/>
      <c r="E102" s="41"/>
      <c r="F102" s="41"/>
      <c r="G102" s="41"/>
    </row>
    <row r="103" spans="1:7" x14ac:dyDescent="0.25">
      <c r="B103" s="41"/>
      <c r="C103" s="41"/>
      <c r="D103" s="41"/>
      <c r="E103" s="41"/>
      <c r="F103" s="41"/>
      <c r="G103" s="41"/>
    </row>
    <row r="108" spans="1:7" ht="18.75" customHeight="1" x14ac:dyDescent="0.25">
      <c r="A108" s="39" t="s">
        <v>93</v>
      </c>
      <c r="B108" s="5">
        <v>1</v>
      </c>
      <c r="C108" s="5">
        <v>2</v>
      </c>
      <c r="D108" s="5">
        <v>3</v>
      </c>
      <c r="E108" s="5">
        <v>4</v>
      </c>
      <c r="F108" s="5">
        <v>5</v>
      </c>
      <c r="G108" s="5">
        <v>6</v>
      </c>
    </row>
    <row r="109" spans="1:7" ht="15" customHeight="1" x14ac:dyDescent="0.25">
      <c r="A109" s="40"/>
      <c r="B109" s="41"/>
      <c r="C109" s="41"/>
      <c r="D109" s="41"/>
      <c r="E109" s="41"/>
      <c r="F109" s="41"/>
      <c r="G109" s="41"/>
    </row>
    <row r="110" spans="1:7" ht="15" customHeight="1" x14ac:dyDescent="0.25">
      <c r="A110" s="40"/>
      <c r="B110" s="41"/>
      <c r="C110" s="41"/>
      <c r="D110" s="41"/>
      <c r="E110" s="41"/>
      <c r="F110" s="41"/>
      <c r="G110" s="41"/>
    </row>
    <row r="111" spans="1:7" x14ac:dyDescent="0.25">
      <c r="A111" s="40"/>
      <c r="B111" s="41"/>
      <c r="C111" s="41"/>
      <c r="D111" s="41"/>
      <c r="E111" s="41"/>
      <c r="F111" s="41"/>
      <c r="G111" s="41"/>
    </row>
    <row r="112" spans="1:7" x14ac:dyDescent="0.25">
      <c r="A112" s="40"/>
      <c r="B112" s="41"/>
      <c r="C112" s="41"/>
      <c r="D112" s="41"/>
      <c r="E112" s="41"/>
      <c r="F112" s="41"/>
      <c r="G112" s="41"/>
    </row>
    <row r="113" spans="2:16" x14ac:dyDescent="0.25">
      <c r="B113" s="41"/>
      <c r="C113" s="41"/>
      <c r="D113" s="41"/>
      <c r="E113" s="41"/>
      <c r="F113" s="41"/>
      <c r="G113" s="41"/>
    </row>
    <row r="114" spans="2:16" x14ac:dyDescent="0.25">
      <c r="B114" s="41"/>
      <c r="C114" s="41"/>
      <c r="D114" s="41"/>
      <c r="E114" s="41"/>
      <c r="F114" s="41"/>
      <c r="G114" s="41"/>
    </row>
    <row r="115" spans="2:16" x14ac:dyDescent="0.25">
      <c r="B115" s="41"/>
      <c r="C115" s="41"/>
      <c r="D115" s="41"/>
      <c r="E115" s="41"/>
      <c r="F115" s="41"/>
      <c r="G115" s="41"/>
    </row>
    <row r="116" spans="2:16" x14ac:dyDescent="0.25">
      <c r="B116" s="41"/>
      <c r="C116" s="41"/>
      <c r="D116" s="41"/>
      <c r="E116" s="41"/>
      <c r="F116" s="41"/>
      <c r="G116" s="41"/>
    </row>
    <row r="117" spans="2:16" x14ac:dyDescent="0.25">
      <c r="B117" s="41"/>
      <c r="C117" s="41"/>
      <c r="D117" s="41"/>
      <c r="E117" s="41"/>
      <c r="F117" s="41"/>
      <c r="G117" s="41"/>
    </row>
    <row r="118" spans="2:16" x14ac:dyDescent="0.25">
      <c r="B118" s="41"/>
      <c r="C118" s="41"/>
      <c r="D118" s="41"/>
      <c r="E118" s="41"/>
      <c r="F118" s="41"/>
      <c r="G118" s="41"/>
    </row>
    <row r="119" spans="2:16" x14ac:dyDescent="0.25">
      <c r="B119" s="41"/>
      <c r="C119" s="41"/>
      <c r="D119" s="41"/>
      <c r="E119" s="41"/>
      <c r="F119" s="41"/>
      <c r="G119" s="41"/>
    </row>
    <row r="120" spans="2:16" x14ac:dyDescent="0.25">
      <c r="B120" s="41"/>
      <c r="C120" s="41"/>
      <c r="D120" s="41"/>
      <c r="E120" s="41"/>
      <c r="F120" s="41"/>
      <c r="G120" s="41"/>
    </row>
    <row r="121" spans="2:16" x14ac:dyDescent="0.25">
      <c r="B121" s="41"/>
      <c r="C121" s="41"/>
      <c r="D121" s="41"/>
      <c r="E121" s="41"/>
      <c r="F121" s="41"/>
      <c r="G121" s="41"/>
    </row>
    <row r="122" spans="2:16" x14ac:dyDescent="0.25">
      <c r="B122" s="41"/>
      <c r="C122" s="41"/>
      <c r="D122" s="41"/>
      <c r="E122" s="41"/>
      <c r="F122" s="41"/>
      <c r="G122" s="41"/>
    </row>
    <row r="123" spans="2:16" x14ac:dyDescent="0.25">
      <c r="B123" s="41"/>
      <c r="C123" s="41"/>
      <c r="D123" s="41"/>
      <c r="E123" s="41"/>
      <c r="F123" s="41"/>
      <c r="G123" s="41"/>
    </row>
    <row r="124" spans="2:16" x14ac:dyDescent="0.25">
      <c r="B124" s="41"/>
      <c r="C124" s="41"/>
      <c r="D124" s="41"/>
      <c r="E124" s="41"/>
      <c r="F124" s="41"/>
      <c r="G124" s="41"/>
    </row>
    <row r="125" spans="2:16" x14ac:dyDescent="0.25">
      <c r="B125" s="41"/>
      <c r="C125" s="41"/>
      <c r="D125" s="41"/>
      <c r="E125" s="41"/>
      <c r="F125" s="41"/>
      <c r="G125" s="41"/>
    </row>
    <row r="126" spans="2:16" x14ac:dyDescent="0.25">
      <c r="B126" s="41"/>
      <c r="C126" s="41"/>
      <c r="D126" s="41"/>
      <c r="E126" s="41"/>
      <c r="F126" s="41"/>
      <c r="G126" s="41"/>
    </row>
    <row r="127" spans="2:16" x14ac:dyDescent="0.25">
      <c r="B127" s="41"/>
      <c r="C127" s="41"/>
      <c r="D127" s="41"/>
      <c r="E127" s="41"/>
      <c r="F127" s="41"/>
      <c r="G127" s="41"/>
      <c r="J127" s="7" t="s">
        <v>29</v>
      </c>
      <c r="K127">
        <f>K111</f>
        <v>0</v>
      </c>
      <c r="L127">
        <f>N111</f>
        <v>0</v>
      </c>
      <c r="M127">
        <f>Q111</f>
        <v>0</v>
      </c>
      <c r="N127">
        <f>T111</f>
        <v>0</v>
      </c>
      <c r="O127">
        <f>W111</f>
        <v>0</v>
      </c>
      <c r="P127">
        <f>Z111</f>
        <v>0</v>
      </c>
    </row>
    <row r="128" spans="2:16" x14ac:dyDescent="0.25">
      <c r="B128" s="41"/>
      <c r="C128" s="41"/>
      <c r="D128" s="41"/>
      <c r="E128" s="41"/>
      <c r="F128" s="41"/>
      <c r="G128" s="41"/>
      <c r="J128" s="7" t="s">
        <v>66</v>
      </c>
      <c r="K128">
        <f>K124</f>
        <v>0</v>
      </c>
      <c r="L128">
        <f>N124</f>
        <v>0</v>
      </c>
      <c r="M128">
        <f>Q124</f>
        <v>0</v>
      </c>
      <c r="N128">
        <f>T124</f>
        <v>0</v>
      </c>
      <c r="O128">
        <f>W124</f>
        <v>0</v>
      </c>
      <c r="P128">
        <f>Z124</f>
        <v>0</v>
      </c>
    </row>
    <row r="129" spans="2:7" x14ac:dyDescent="0.25">
      <c r="B129" s="41"/>
      <c r="C129" s="41"/>
      <c r="D129" s="41"/>
      <c r="E129" s="41"/>
      <c r="F129" s="41"/>
      <c r="G129" s="41"/>
    </row>
    <row r="130" spans="2:7" x14ac:dyDescent="0.25">
      <c r="B130" s="41"/>
      <c r="C130" s="41"/>
      <c r="D130" s="41"/>
      <c r="E130" s="41"/>
      <c r="F130" s="41"/>
      <c r="G130" s="41"/>
    </row>
    <row r="131" spans="2:7" x14ac:dyDescent="0.25">
      <c r="B131" s="41"/>
      <c r="C131" s="41"/>
      <c r="D131" s="41"/>
      <c r="E131" s="41"/>
      <c r="F131" s="41"/>
      <c r="G131" s="41"/>
    </row>
    <row r="132" spans="2:7" x14ac:dyDescent="0.25">
      <c r="B132" s="41"/>
      <c r="C132" s="41"/>
      <c r="D132" s="41"/>
      <c r="E132" s="41"/>
      <c r="F132" s="41"/>
      <c r="G132" s="41"/>
    </row>
    <row r="133" spans="2:7" x14ac:dyDescent="0.25">
      <c r="B133" s="41"/>
      <c r="C133" s="41"/>
      <c r="D133" s="41"/>
      <c r="E133" s="41"/>
      <c r="F133" s="41"/>
      <c r="G133" s="41"/>
    </row>
    <row r="134" spans="2:7" x14ac:dyDescent="0.25">
      <c r="B134" s="41"/>
      <c r="C134" s="41"/>
      <c r="D134" s="41"/>
      <c r="E134" s="41"/>
      <c r="F134" s="41"/>
      <c r="G134" s="41"/>
    </row>
    <row r="135" spans="2:7" x14ac:dyDescent="0.25">
      <c r="B135" s="41"/>
      <c r="C135" s="41"/>
      <c r="D135" s="41"/>
      <c r="E135" s="41"/>
      <c r="F135" s="41"/>
      <c r="G135" s="41"/>
    </row>
    <row r="136" spans="2:7" x14ac:dyDescent="0.25">
      <c r="B136" s="41"/>
      <c r="C136" s="41"/>
      <c r="D136" s="41"/>
      <c r="E136" s="41"/>
      <c r="F136" s="41"/>
      <c r="G136" s="41"/>
    </row>
    <row r="137" spans="2:7" x14ac:dyDescent="0.25">
      <c r="B137" s="41"/>
      <c r="C137" s="41"/>
      <c r="D137" s="41"/>
      <c r="E137" s="41"/>
      <c r="F137" s="41"/>
      <c r="G137" s="41"/>
    </row>
    <row r="138" spans="2:7" x14ac:dyDescent="0.25">
      <c r="B138" s="41"/>
      <c r="C138" s="41"/>
      <c r="D138" s="41"/>
      <c r="E138" s="41"/>
      <c r="F138" s="41"/>
      <c r="G138" s="41"/>
    </row>
    <row r="139" spans="2:7" x14ac:dyDescent="0.25">
      <c r="B139" s="41"/>
      <c r="C139" s="41"/>
      <c r="D139" s="41"/>
      <c r="E139" s="41"/>
      <c r="F139" s="41"/>
      <c r="G139" s="41"/>
    </row>
    <row r="140" spans="2:7" x14ac:dyDescent="0.25">
      <c r="B140" s="41"/>
      <c r="C140" s="41"/>
      <c r="D140" s="41"/>
      <c r="E140" s="41"/>
      <c r="F140" s="41"/>
      <c r="G140" s="41"/>
    </row>
    <row r="141" spans="2:7" x14ac:dyDescent="0.25">
      <c r="B141" s="41"/>
      <c r="C141" s="41"/>
      <c r="D141" s="41"/>
      <c r="E141" s="41"/>
      <c r="F141" s="41"/>
      <c r="G141" s="41"/>
    </row>
    <row r="142" spans="2:7" x14ac:dyDescent="0.25">
      <c r="B142" s="41"/>
      <c r="C142" s="41"/>
      <c r="D142" s="41"/>
      <c r="E142" s="41"/>
      <c r="F142" s="41"/>
      <c r="G142" s="41"/>
    </row>
    <row r="143" spans="2:7" x14ac:dyDescent="0.25">
      <c r="B143" s="41"/>
      <c r="C143" s="41"/>
      <c r="D143" s="41"/>
      <c r="E143" s="41"/>
      <c r="F143" s="41"/>
      <c r="G143" s="41"/>
    </row>
    <row r="144" spans="2:7" x14ac:dyDescent="0.25">
      <c r="B144" s="41"/>
      <c r="C144" s="41"/>
      <c r="D144" s="41"/>
      <c r="E144" s="41"/>
      <c r="F144" s="41"/>
      <c r="G144" s="41"/>
    </row>
    <row r="145" spans="2:7" x14ac:dyDescent="0.25">
      <c r="B145" s="41"/>
      <c r="C145" s="41"/>
      <c r="D145" s="41"/>
      <c r="E145" s="41"/>
      <c r="F145" s="41"/>
      <c r="G145" s="41"/>
    </row>
    <row r="146" spans="2:7" x14ac:dyDescent="0.25">
      <c r="B146" s="41"/>
      <c r="C146" s="41"/>
      <c r="D146" s="41"/>
      <c r="E146" s="41"/>
      <c r="F146" s="41"/>
      <c r="G146" s="41"/>
    </row>
    <row r="147" spans="2:7" x14ac:dyDescent="0.25">
      <c r="B147" s="41"/>
      <c r="C147" s="41"/>
      <c r="D147" s="41"/>
      <c r="E147" s="41"/>
      <c r="F147" s="41"/>
      <c r="G147" s="41"/>
    </row>
    <row r="148" spans="2:7" x14ac:dyDescent="0.25">
      <c r="B148" s="41"/>
      <c r="C148" s="41"/>
      <c r="D148" s="41"/>
      <c r="E148" s="41"/>
      <c r="F148" s="41"/>
      <c r="G148" s="41"/>
    </row>
    <row r="149" spans="2:7" x14ac:dyDescent="0.25">
      <c r="B149" s="41"/>
      <c r="C149" s="41"/>
      <c r="D149" s="41"/>
      <c r="E149" s="41"/>
      <c r="F149" s="41"/>
      <c r="G149" s="41"/>
    </row>
    <row r="150" spans="2:7" x14ac:dyDescent="0.25">
      <c r="B150" s="41"/>
      <c r="C150" s="41"/>
      <c r="D150" s="41"/>
      <c r="E150" s="41"/>
      <c r="F150" s="41"/>
      <c r="G150" s="41"/>
    </row>
    <row r="151" spans="2:7" x14ac:dyDescent="0.25">
      <c r="B151" s="41"/>
      <c r="C151" s="41"/>
      <c r="D151" s="41"/>
      <c r="E151" s="41"/>
      <c r="F151" s="41"/>
      <c r="G151" s="41"/>
    </row>
    <row r="152" spans="2:7" x14ac:dyDescent="0.25">
      <c r="B152" s="41"/>
      <c r="C152" s="41"/>
      <c r="D152" s="41"/>
      <c r="E152" s="41"/>
      <c r="F152" s="41"/>
      <c r="G152" s="41"/>
    </row>
    <row r="153" spans="2:7" x14ac:dyDescent="0.25">
      <c r="B153" s="41"/>
      <c r="C153" s="41"/>
      <c r="D153" s="41"/>
      <c r="E153" s="41"/>
      <c r="F153" s="41"/>
      <c r="G153" s="41"/>
    </row>
    <row r="154" spans="2:7" x14ac:dyDescent="0.25">
      <c r="B154" s="41"/>
      <c r="C154" s="41"/>
      <c r="D154" s="41"/>
      <c r="E154" s="41"/>
      <c r="F154" s="41"/>
      <c r="G154" s="41"/>
    </row>
    <row r="155" spans="2:7" x14ac:dyDescent="0.25">
      <c r="B155" s="41"/>
      <c r="C155" s="41"/>
      <c r="D155" s="41"/>
      <c r="E155" s="41"/>
      <c r="F155" s="41"/>
      <c r="G155" s="41"/>
    </row>
    <row r="156" spans="2:7" x14ac:dyDescent="0.25">
      <c r="B156" s="41"/>
      <c r="C156" s="41"/>
      <c r="D156" s="41"/>
      <c r="E156" s="41"/>
      <c r="F156" s="41"/>
      <c r="G156" s="41"/>
    </row>
    <row r="157" spans="2:7" x14ac:dyDescent="0.25">
      <c r="B157" s="41"/>
      <c r="C157" s="41"/>
      <c r="D157" s="41"/>
      <c r="E157" s="41"/>
      <c r="F157" s="41"/>
      <c r="G157" s="41"/>
    </row>
    <row r="158" spans="2:7" x14ac:dyDescent="0.25">
      <c r="B158" s="41"/>
      <c r="C158" s="41"/>
      <c r="D158" s="41"/>
      <c r="E158" s="41"/>
      <c r="F158" s="41"/>
      <c r="G158" s="41"/>
    </row>
    <row r="159" spans="2:7" x14ac:dyDescent="0.25">
      <c r="B159" s="41"/>
      <c r="C159" s="41"/>
      <c r="D159" s="41"/>
      <c r="E159" s="41"/>
      <c r="F159" s="41"/>
      <c r="G159" s="41"/>
    </row>
    <row r="160" spans="2:7" x14ac:dyDescent="0.25">
      <c r="B160" s="41"/>
      <c r="C160" s="41"/>
      <c r="D160" s="41"/>
      <c r="E160" s="41"/>
      <c r="F160" s="41"/>
      <c r="G160" s="41"/>
    </row>
    <row r="161" spans="2:7" x14ac:dyDescent="0.25">
      <c r="B161" s="41"/>
      <c r="C161" s="41"/>
      <c r="D161" s="41"/>
      <c r="E161" s="41"/>
      <c r="F161" s="41"/>
      <c r="G161" s="41"/>
    </row>
    <row r="162" spans="2:7" x14ac:dyDescent="0.25">
      <c r="B162" s="41"/>
      <c r="C162" s="41"/>
      <c r="D162" s="41"/>
      <c r="E162" s="41"/>
      <c r="F162" s="41"/>
      <c r="G162" s="41"/>
    </row>
    <row r="163" spans="2:7" x14ac:dyDescent="0.25">
      <c r="B163" s="41"/>
      <c r="C163" s="41"/>
      <c r="D163" s="41"/>
      <c r="E163" s="41"/>
      <c r="F163" s="41"/>
      <c r="G163" s="41"/>
    </row>
    <row r="164" spans="2:7" x14ac:dyDescent="0.25">
      <c r="B164" s="41"/>
      <c r="C164" s="41"/>
      <c r="D164" s="41"/>
      <c r="E164" s="41"/>
      <c r="F164" s="41"/>
      <c r="G164" s="41"/>
    </row>
    <row r="165" spans="2:7" x14ac:dyDescent="0.25">
      <c r="B165" s="41"/>
      <c r="C165" s="41"/>
      <c r="D165" s="41"/>
      <c r="E165" s="41"/>
      <c r="F165" s="41"/>
      <c r="G165" s="41"/>
    </row>
    <row r="166" spans="2:7" x14ac:dyDescent="0.25">
      <c r="B166" s="41"/>
      <c r="C166" s="41"/>
      <c r="D166" s="41"/>
      <c r="E166" s="41"/>
      <c r="F166" s="41"/>
      <c r="G166" s="41"/>
    </row>
    <row r="167" spans="2:7" x14ac:dyDescent="0.25">
      <c r="B167" s="41"/>
      <c r="C167" s="41"/>
      <c r="D167" s="41"/>
      <c r="E167" s="41"/>
      <c r="F167" s="41"/>
      <c r="G167" s="41"/>
    </row>
    <row r="168" spans="2:7" x14ac:dyDescent="0.25">
      <c r="B168" s="41"/>
      <c r="C168" s="41"/>
      <c r="D168" s="41"/>
      <c r="E168" s="41"/>
      <c r="F168" s="41"/>
      <c r="G168" s="41"/>
    </row>
    <row r="169" spans="2:7" x14ac:dyDescent="0.25">
      <c r="B169" s="41"/>
      <c r="C169" s="41"/>
      <c r="D169" s="41"/>
      <c r="E169" s="41"/>
      <c r="F169" s="41"/>
      <c r="G169" s="41"/>
    </row>
    <row r="170" spans="2:7" x14ac:dyDescent="0.25">
      <c r="B170" s="41"/>
      <c r="C170" s="41"/>
      <c r="D170" s="41"/>
      <c r="E170" s="41"/>
      <c r="F170" s="41"/>
      <c r="G170" s="41"/>
    </row>
    <row r="171" spans="2:7" x14ac:dyDescent="0.25">
      <c r="B171" s="41"/>
      <c r="C171" s="41"/>
      <c r="D171" s="41"/>
      <c r="E171" s="41"/>
      <c r="F171" s="41"/>
      <c r="G171" s="41"/>
    </row>
    <row r="172" spans="2:7" x14ac:dyDescent="0.25">
      <c r="B172" s="41"/>
      <c r="C172" s="41"/>
      <c r="D172" s="41"/>
      <c r="E172" s="41"/>
      <c r="F172" s="41"/>
      <c r="G172" s="41"/>
    </row>
    <row r="173" spans="2:7" x14ac:dyDescent="0.25">
      <c r="B173" s="41"/>
      <c r="C173" s="41"/>
      <c r="D173" s="41"/>
      <c r="E173" s="41"/>
      <c r="F173" s="41"/>
      <c r="G173" s="41"/>
    </row>
    <row r="174" spans="2:7" x14ac:dyDescent="0.25">
      <c r="B174" s="41"/>
      <c r="C174" s="41"/>
      <c r="D174" s="41"/>
      <c r="E174" s="41"/>
      <c r="F174" s="41"/>
      <c r="G174" s="41"/>
    </row>
    <row r="175" spans="2:7" x14ac:dyDescent="0.25">
      <c r="B175" s="41"/>
      <c r="C175" s="41"/>
      <c r="D175" s="41"/>
      <c r="E175" s="41"/>
      <c r="F175" s="41"/>
      <c r="G175" s="41"/>
    </row>
    <row r="176" spans="2:7" x14ac:dyDescent="0.25">
      <c r="B176" s="41"/>
      <c r="C176" s="41"/>
      <c r="D176" s="41"/>
      <c r="E176" s="41"/>
      <c r="F176" s="41"/>
      <c r="G176" s="41"/>
    </row>
    <row r="177" spans="2:7" x14ac:dyDescent="0.25">
      <c r="B177" s="41"/>
      <c r="C177" s="41"/>
      <c r="D177" s="41"/>
      <c r="E177" s="41"/>
      <c r="F177" s="41"/>
      <c r="G177" s="41"/>
    </row>
    <row r="178" spans="2:7" x14ac:dyDescent="0.25">
      <c r="B178" s="41"/>
      <c r="C178" s="41"/>
      <c r="D178" s="41"/>
      <c r="E178" s="41"/>
      <c r="F178" s="41"/>
      <c r="G178" s="41"/>
    </row>
    <row r="179" spans="2:7" x14ac:dyDescent="0.25">
      <c r="B179" s="41"/>
      <c r="C179" s="41"/>
      <c r="D179" s="41"/>
      <c r="E179" s="41"/>
      <c r="F179" s="41"/>
      <c r="G179" s="41"/>
    </row>
    <row r="180" spans="2:7" x14ac:dyDescent="0.25">
      <c r="B180" s="41"/>
      <c r="C180" s="41"/>
      <c r="D180" s="41"/>
      <c r="E180" s="41"/>
      <c r="F180" s="41"/>
      <c r="G180" s="41"/>
    </row>
    <row r="181" spans="2:7" x14ac:dyDescent="0.25">
      <c r="B181" s="41"/>
      <c r="C181" s="41"/>
      <c r="D181" s="41"/>
      <c r="E181" s="41"/>
      <c r="F181" s="41"/>
      <c r="G181" s="41"/>
    </row>
    <row r="182" spans="2:7" x14ac:dyDescent="0.25">
      <c r="B182" s="41"/>
      <c r="C182" s="41"/>
      <c r="D182" s="41"/>
      <c r="E182" s="41"/>
      <c r="F182" s="41"/>
      <c r="G182" s="41"/>
    </row>
    <row r="183" spans="2:7" x14ac:dyDescent="0.25">
      <c r="B183" s="41"/>
      <c r="C183" s="41"/>
      <c r="D183" s="41"/>
      <c r="E183" s="41"/>
      <c r="F183" s="41"/>
      <c r="G183" s="41"/>
    </row>
    <row r="184" spans="2:7" x14ac:dyDescent="0.25">
      <c r="B184" s="41"/>
      <c r="C184" s="41"/>
      <c r="D184" s="41"/>
      <c r="E184" s="41"/>
      <c r="F184" s="41"/>
      <c r="G184" s="41"/>
    </row>
    <row r="185" spans="2:7" x14ac:dyDescent="0.25">
      <c r="B185" s="41"/>
      <c r="C185" s="41"/>
      <c r="D185" s="41"/>
      <c r="E185" s="41"/>
      <c r="F185" s="41"/>
      <c r="G185" s="41"/>
    </row>
    <row r="186" spans="2:7" x14ac:dyDescent="0.25">
      <c r="B186" s="41"/>
      <c r="C186" s="41"/>
      <c r="D186" s="41"/>
      <c r="E186" s="41"/>
      <c r="F186" s="41"/>
      <c r="G186" s="41"/>
    </row>
    <row r="187" spans="2:7" x14ac:dyDescent="0.25">
      <c r="B187" s="41"/>
      <c r="C187" s="41"/>
      <c r="D187" s="41"/>
      <c r="E187" s="41"/>
      <c r="F187" s="41"/>
      <c r="G187" s="41"/>
    </row>
    <row r="188" spans="2:7" x14ac:dyDescent="0.25">
      <c r="B188" s="41"/>
      <c r="C188" s="41"/>
      <c r="D188" s="41"/>
      <c r="E188" s="41"/>
      <c r="F188" s="41"/>
      <c r="G188" s="41"/>
    </row>
    <row r="189" spans="2:7" x14ac:dyDescent="0.25">
      <c r="B189" s="41"/>
      <c r="C189" s="41"/>
      <c r="D189" s="41"/>
      <c r="E189" s="41"/>
      <c r="F189" s="41"/>
      <c r="G189" s="41"/>
    </row>
    <row r="190" spans="2:7" x14ac:dyDescent="0.25">
      <c r="B190" s="41"/>
      <c r="C190" s="41"/>
      <c r="D190" s="41"/>
      <c r="E190" s="41"/>
      <c r="F190" s="41"/>
      <c r="G190" s="41"/>
    </row>
    <row r="191" spans="2:7" x14ac:dyDescent="0.25">
      <c r="B191" s="41"/>
      <c r="C191" s="41"/>
      <c r="D191" s="41"/>
      <c r="E191" s="41"/>
      <c r="F191" s="41"/>
      <c r="G191" s="41"/>
    </row>
    <row r="192" spans="2:7" x14ac:dyDescent="0.25">
      <c r="B192" s="41"/>
      <c r="C192" s="41"/>
      <c r="D192" s="41"/>
      <c r="E192" s="41"/>
      <c r="F192" s="41"/>
      <c r="G192" s="41"/>
    </row>
    <row r="193" spans="2:7" x14ac:dyDescent="0.25">
      <c r="B193" s="41"/>
      <c r="C193" s="41"/>
      <c r="D193" s="41"/>
      <c r="E193" s="41"/>
      <c r="F193" s="41"/>
      <c r="G193" s="41"/>
    </row>
    <row r="194" spans="2:7" x14ac:dyDescent="0.25">
      <c r="B194" s="41"/>
      <c r="C194" s="41"/>
      <c r="D194" s="41"/>
      <c r="E194" s="41"/>
      <c r="F194" s="41"/>
      <c r="G194" s="41"/>
    </row>
    <row r="195" spans="2:7" x14ac:dyDescent="0.25">
      <c r="B195" s="41"/>
      <c r="C195" s="41"/>
      <c r="D195" s="41"/>
      <c r="E195" s="41"/>
      <c r="F195" s="41"/>
      <c r="G195" s="41"/>
    </row>
    <row r="196" spans="2:7" x14ac:dyDescent="0.25">
      <c r="B196" s="41"/>
      <c r="C196" s="41"/>
      <c r="D196" s="41"/>
      <c r="E196" s="41"/>
      <c r="F196" s="41"/>
      <c r="G196" s="41"/>
    </row>
    <row r="197" spans="2:7" x14ac:dyDescent="0.25">
      <c r="B197" s="41"/>
      <c r="C197" s="41"/>
      <c r="D197" s="41"/>
      <c r="E197" s="41"/>
      <c r="F197" s="41"/>
      <c r="G197" s="41"/>
    </row>
    <row r="198" spans="2:7" x14ac:dyDescent="0.25">
      <c r="B198" s="41"/>
      <c r="C198" s="41"/>
      <c r="D198" s="41"/>
      <c r="E198" s="41"/>
      <c r="F198" s="41"/>
      <c r="G198" s="41"/>
    </row>
    <row r="199" spans="2:7" x14ac:dyDescent="0.25">
      <c r="B199" s="41"/>
      <c r="C199" s="41"/>
      <c r="D199" s="41"/>
      <c r="E199" s="41"/>
      <c r="F199" s="41"/>
      <c r="G199" s="41"/>
    </row>
    <row r="200" spans="2:7" x14ac:dyDescent="0.25">
      <c r="B200" s="41"/>
      <c r="C200" s="41"/>
      <c r="D200" s="41"/>
      <c r="E200" s="41"/>
      <c r="F200" s="41"/>
      <c r="G200" s="41"/>
    </row>
    <row r="201" spans="2:7" x14ac:dyDescent="0.25">
      <c r="B201" s="41"/>
      <c r="C201" s="41"/>
      <c r="D201" s="41"/>
      <c r="E201" s="41"/>
      <c r="F201" s="41"/>
      <c r="G201" s="41"/>
    </row>
    <row r="202" spans="2:7" x14ac:dyDescent="0.25">
      <c r="B202" s="41"/>
      <c r="C202" s="41"/>
      <c r="D202" s="41"/>
      <c r="E202" s="41"/>
      <c r="F202" s="41"/>
      <c r="G202" s="41"/>
    </row>
    <row r="203" spans="2:7" x14ac:dyDescent="0.25">
      <c r="B203" s="41"/>
      <c r="C203" s="41"/>
      <c r="D203" s="41"/>
      <c r="E203" s="41"/>
      <c r="F203" s="41"/>
      <c r="G203" s="41"/>
    </row>
    <row r="204" spans="2:7" x14ac:dyDescent="0.25">
      <c r="B204" s="41"/>
      <c r="C204" s="41"/>
      <c r="D204" s="41"/>
      <c r="E204" s="41"/>
      <c r="F204" s="41"/>
      <c r="G204" s="41"/>
    </row>
    <row r="205" spans="2:7" x14ac:dyDescent="0.25">
      <c r="B205" s="41"/>
      <c r="C205" s="41"/>
      <c r="D205" s="41"/>
      <c r="E205" s="41"/>
      <c r="F205" s="41"/>
      <c r="G205" s="41"/>
    </row>
    <row r="206" spans="2:7" x14ac:dyDescent="0.25">
      <c r="B206" s="41"/>
      <c r="C206" s="41"/>
      <c r="D206" s="41"/>
      <c r="E206" s="41"/>
      <c r="F206" s="41"/>
      <c r="G206" s="41"/>
    </row>
    <row r="207" spans="2:7" x14ac:dyDescent="0.25">
      <c r="B207" s="41"/>
      <c r="C207" s="41"/>
      <c r="D207" s="41"/>
      <c r="E207" s="41"/>
      <c r="F207" s="41"/>
      <c r="G207" s="41"/>
    </row>
    <row r="208" spans="2:7" x14ac:dyDescent="0.25">
      <c r="B208" s="41"/>
      <c r="C208" s="41"/>
      <c r="D208" s="41"/>
      <c r="E208" s="41"/>
      <c r="F208" s="41"/>
      <c r="G208" s="41"/>
    </row>
    <row r="209" spans="1:7" x14ac:dyDescent="0.25">
      <c r="A209" t="s">
        <v>29</v>
      </c>
      <c r="B209" s="41"/>
      <c r="C209" s="41"/>
      <c r="D209" s="41"/>
      <c r="E209" s="41"/>
      <c r="F209" s="41"/>
      <c r="G209" s="41"/>
    </row>
    <row r="210" spans="1:7" x14ac:dyDescent="0.25">
      <c r="B210" s="41"/>
      <c r="C210" s="41"/>
      <c r="D210" s="41"/>
      <c r="E210" s="41"/>
      <c r="F210" s="41"/>
      <c r="G210" s="41"/>
    </row>
    <row r="211" spans="1:7" x14ac:dyDescent="0.25">
      <c r="B211" s="41"/>
      <c r="C211" s="41"/>
      <c r="D211" s="41"/>
      <c r="E211" s="41"/>
      <c r="F211" s="41"/>
      <c r="G211" s="41"/>
    </row>
    <row r="212" spans="1:7" x14ac:dyDescent="0.25">
      <c r="B212" s="41"/>
      <c r="C212" s="41"/>
      <c r="D212" s="41"/>
      <c r="E212" s="41"/>
      <c r="F212" s="41"/>
      <c r="G212" s="41"/>
    </row>
    <row r="213" spans="1:7" x14ac:dyDescent="0.25">
      <c r="B213" s="41"/>
      <c r="C213" s="41"/>
      <c r="D213" s="41"/>
      <c r="E213" s="41"/>
      <c r="F213" s="41"/>
      <c r="G213" s="41"/>
    </row>
    <row r="214" spans="1:7" x14ac:dyDescent="0.25">
      <c r="B214" s="41"/>
      <c r="C214" s="41"/>
      <c r="D214" s="41"/>
      <c r="E214" s="41"/>
      <c r="F214" s="41"/>
      <c r="G214" s="41"/>
    </row>
    <row r="215" spans="1:7" x14ac:dyDescent="0.25">
      <c r="B215" s="41"/>
      <c r="C215" s="41"/>
      <c r="D215" s="41"/>
      <c r="E215" s="41"/>
      <c r="F215" s="41"/>
      <c r="G215" s="41"/>
    </row>
    <row r="216" spans="1:7" x14ac:dyDescent="0.25">
      <c r="B216" s="41"/>
      <c r="C216" s="41"/>
      <c r="D216" s="41"/>
      <c r="E216" s="41"/>
      <c r="F216" s="41"/>
      <c r="G216" s="41"/>
    </row>
    <row r="217" spans="1:7" x14ac:dyDescent="0.25">
      <c r="B217" s="41"/>
      <c r="C217" s="41"/>
      <c r="D217" s="41"/>
      <c r="E217" s="41"/>
      <c r="F217" s="41"/>
      <c r="G217" s="41"/>
    </row>
    <row r="218" spans="1:7" x14ac:dyDescent="0.25">
      <c r="B218" s="41"/>
      <c r="C218" s="41"/>
      <c r="D218" s="41"/>
      <c r="E218" s="41"/>
      <c r="F218" s="41"/>
      <c r="G218" s="41"/>
    </row>
  </sheetData>
  <mergeCells count="1">
    <mergeCell ref="A108:A11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259A-76EF-42CC-A63F-F0BB8151E029}">
  <dimension ref="A1:N105"/>
  <sheetViews>
    <sheetView workbookViewId="0">
      <selection activeCell="F7" sqref="F7"/>
    </sheetView>
  </sheetViews>
  <sheetFormatPr defaultRowHeight="15" x14ac:dyDescent="0.25"/>
  <cols>
    <col min="1" max="1" width="25.140625" bestFit="1" customWidth="1"/>
  </cols>
  <sheetData>
    <row r="1" spans="1:7" ht="18.75" x14ac:dyDescent="0.3">
      <c r="A1" s="2" t="s">
        <v>57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7" x14ac:dyDescent="0.25">
      <c r="B2" s="41">
        <v>0.61121613658700003</v>
      </c>
      <c r="C2" s="41">
        <v>0.71166666666900003</v>
      </c>
      <c r="D2" s="41">
        <v>0.50992530601099995</v>
      </c>
      <c r="E2" s="41"/>
      <c r="F2" s="41"/>
      <c r="G2" s="41"/>
    </row>
    <row r="3" spans="1:7" x14ac:dyDescent="0.25">
      <c r="B3" s="41">
        <v>0.71166666666900003</v>
      </c>
      <c r="C3" s="41">
        <v>0.61000000000200005</v>
      </c>
      <c r="D3" s="41">
        <v>0.61000000000200005</v>
      </c>
      <c r="E3" s="41"/>
      <c r="F3" s="41"/>
      <c r="G3" s="41"/>
    </row>
    <row r="4" spans="1:7" x14ac:dyDescent="0.25">
      <c r="B4" s="41">
        <v>0.61087988665500004</v>
      </c>
      <c r="C4" s="41">
        <v>0.611187333991</v>
      </c>
      <c r="D4" s="41">
        <v>0.61141058345199994</v>
      </c>
      <c r="E4" s="41"/>
      <c r="F4" s="41"/>
      <c r="G4" s="41"/>
    </row>
    <row r="5" spans="1:7" x14ac:dyDescent="0.25">
      <c r="B5" s="41">
        <v>0.61000000000200005</v>
      </c>
      <c r="C5" s="41">
        <v>0.306266663612</v>
      </c>
      <c r="D5" s="41">
        <v>0.61000000000200005</v>
      </c>
      <c r="E5" s="41"/>
      <c r="F5" s="41"/>
      <c r="G5" s="41"/>
    </row>
    <row r="6" spans="1:7" x14ac:dyDescent="0.25">
      <c r="B6" s="41">
        <v>0.50833333333499997</v>
      </c>
      <c r="C6" s="41">
        <v>0.61000000000200005</v>
      </c>
      <c r="D6" s="41">
        <v>0.51093958321999999</v>
      </c>
      <c r="E6" s="41"/>
      <c r="F6" s="41"/>
      <c r="G6" s="41"/>
    </row>
    <row r="7" spans="1:7" x14ac:dyDescent="0.25">
      <c r="B7" s="41">
        <v>0.71211771157799997</v>
      </c>
      <c r="C7" s="41">
        <v>0.61022129648900003</v>
      </c>
      <c r="D7" s="41">
        <v>0.61000000000200005</v>
      </c>
      <c r="E7" s="41"/>
      <c r="F7" s="41"/>
      <c r="G7" s="41"/>
    </row>
    <row r="8" spans="1:7" x14ac:dyDescent="0.25">
      <c r="B8" s="41">
        <v>0.50833333333499997</v>
      </c>
      <c r="C8" s="41">
        <v>0.51103782374600004</v>
      </c>
      <c r="D8" s="41">
        <v>0.50833333333499997</v>
      </c>
      <c r="E8" s="41"/>
      <c r="F8" s="41"/>
      <c r="G8" s="41"/>
    </row>
    <row r="9" spans="1:7" x14ac:dyDescent="0.25">
      <c r="B9" s="41">
        <v>0.61050772122600006</v>
      </c>
      <c r="C9" s="41">
        <v>0.61361489070800002</v>
      </c>
      <c r="D9" s="41">
        <v>0.50970475408500004</v>
      </c>
      <c r="E9" s="41"/>
      <c r="F9" s="41"/>
      <c r="G9" s="41"/>
    </row>
    <row r="10" spans="1:7" x14ac:dyDescent="0.25">
      <c r="B10" s="41">
        <v>0.61000000000200005</v>
      </c>
      <c r="C10" s="41">
        <v>0.71282366121100005</v>
      </c>
      <c r="D10" s="41">
        <v>0.50833333333499997</v>
      </c>
      <c r="E10" s="41"/>
      <c r="F10" s="41"/>
      <c r="G10" s="41"/>
    </row>
    <row r="11" spans="1:7" x14ac:dyDescent="0.25">
      <c r="B11" s="41">
        <v>0.61000000000200005</v>
      </c>
      <c r="C11" s="41">
        <v>0.61167376120500005</v>
      </c>
      <c r="D11" s="41">
        <v>0.50833333333499997</v>
      </c>
      <c r="E11" s="41"/>
      <c r="F11" s="41"/>
      <c r="G11" s="41"/>
    </row>
    <row r="12" spans="1:7" x14ac:dyDescent="0.25">
      <c r="B12" s="41">
        <v>0.61000000000200005</v>
      </c>
      <c r="C12" s="41">
        <v>0.508848097236</v>
      </c>
      <c r="D12" s="41">
        <v>0.50833333333499997</v>
      </c>
      <c r="E12" s="41"/>
      <c r="F12" s="41"/>
      <c r="G12" s="41"/>
    </row>
    <row r="13" spans="1:7" x14ac:dyDescent="0.25">
      <c r="B13" s="41">
        <v>0.61000000000200005</v>
      </c>
      <c r="C13" s="41">
        <v>0.61000000000200005</v>
      </c>
      <c r="D13" s="41">
        <v>0.61000000000200005</v>
      </c>
      <c r="E13" s="41"/>
      <c r="F13" s="41"/>
      <c r="G13" s="41"/>
    </row>
    <row r="14" spans="1:7" x14ac:dyDescent="0.25">
      <c r="B14" s="41">
        <v>0.61000000000200005</v>
      </c>
      <c r="C14" s="41">
        <v>0.61000000000200005</v>
      </c>
      <c r="D14" s="41">
        <v>0.71166666666900003</v>
      </c>
      <c r="E14" s="41"/>
      <c r="F14" s="41"/>
      <c r="G14" s="41"/>
    </row>
    <row r="15" spans="1:7" x14ac:dyDescent="0.25">
      <c r="B15" s="41">
        <v>0.61000000000200005</v>
      </c>
      <c r="C15" s="41">
        <v>0.71276017901800004</v>
      </c>
      <c r="D15" s="41">
        <v>0.61000000000200005</v>
      </c>
      <c r="E15" s="41"/>
      <c r="F15" s="41"/>
      <c r="G15" s="41"/>
    </row>
    <row r="16" spans="1:7" x14ac:dyDescent="0.25">
      <c r="B16" s="41">
        <v>0.50928726788199996</v>
      </c>
      <c r="C16" s="41">
        <v>0.61000000000200005</v>
      </c>
      <c r="D16" s="41">
        <v>0.71166666666900003</v>
      </c>
      <c r="E16" s="41"/>
      <c r="F16" s="41"/>
      <c r="G16" s="41"/>
    </row>
    <row r="17" spans="2:14" x14ac:dyDescent="0.25">
      <c r="B17" s="41">
        <v>0.406666666668</v>
      </c>
      <c r="C17" s="41">
        <v>0.61036915832899996</v>
      </c>
      <c r="D17" s="41">
        <v>0.50833333333499997</v>
      </c>
      <c r="E17" s="41"/>
      <c r="F17" s="41"/>
      <c r="G17" s="41"/>
    </row>
    <row r="18" spans="2:14" x14ac:dyDescent="0.25">
      <c r="B18" s="41">
        <v>0.50884384769400004</v>
      </c>
      <c r="C18" s="41">
        <v>0.61000000000200005</v>
      </c>
      <c r="D18" s="41">
        <v>0.61000000000200005</v>
      </c>
      <c r="E18" s="41"/>
      <c r="F18" s="41"/>
      <c r="G18" s="41"/>
    </row>
    <row r="19" spans="2:14" x14ac:dyDescent="0.25">
      <c r="B19" s="41">
        <v>0.50833333333499997</v>
      </c>
      <c r="C19" s="41">
        <v>0.610574925637</v>
      </c>
      <c r="D19" s="41">
        <v>0.40785253124800003</v>
      </c>
      <c r="E19" s="41"/>
      <c r="F19" s="41"/>
      <c r="G19" s="41"/>
    </row>
    <row r="20" spans="2:14" x14ac:dyDescent="0.25">
      <c r="B20" s="41">
        <v>0.61000000000200005</v>
      </c>
      <c r="C20" s="41">
        <v>0.51024493680100003</v>
      </c>
      <c r="D20" s="41">
        <v>0.71273528682200005</v>
      </c>
      <c r="E20" s="41"/>
      <c r="F20" s="41"/>
      <c r="G20" s="41"/>
    </row>
    <row r="21" spans="2:14" x14ac:dyDescent="0.25">
      <c r="B21" s="41">
        <v>0.50833333333499997</v>
      </c>
      <c r="C21" s="41">
        <v>0.61087379401399999</v>
      </c>
      <c r="D21" s="41">
        <v>0.50833333333499997</v>
      </c>
      <c r="E21" s="41"/>
      <c r="F21" s="41"/>
      <c r="G21" s="41"/>
      <c r="I21" s="7" t="s">
        <v>29</v>
      </c>
      <c r="J21">
        <f>J5</f>
        <v>0</v>
      </c>
      <c r="K21">
        <f>M5</f>
        <v>0</v>
      </c>
      <c r="L21">
        <f>P5</f>
        <v>0</v>
      </c>
      <c r="M21">
        <f>S5</f>
        <v>0</v>
      </c>
      <c r="N21">
        <f>V5</f>
        <v>0</v>
      </c>
    </row>
    <row r="22" spans="2:14" x14ac:dyDescent="0.25">
      <c r="B22" s="41">
        <v>0.71166666666900003</v>
      </c>
      <c r="C22" s="41">
        <v>0.71272476079199998</v>
      </c>
      <c r="D22" s="41">
        <v>0.61000000000200005</v>
      </c>
      <c r="E22" s="41"/>
      <c r="F22" s="41"/>
      <c r="G22" s="41"/>
      <c r="I22" s="7" t="s">
        <v>66</v>
      </c>
      <c r="J22">
        <f>J18</f>
        <v>0</v>
      </c>
      <c r="K22">
        <f>M18</f>
        <v>0</v>
      </c>
      <c r="L22">
        <f>P18</f>
        <v>0</v>
      </c>
      <c r="M22">
        <f>S18</f>
        <v>0</v>
      </c>
      <c r="N22">
        <f>V18</f>
        <v>0</v>
      </c>
    </row>
    <row r="23" spans="2:14" x14ac:dyDescent="0.25">
      <c r="B23" s="41">
        <v>0.61000000000200005</v>
      </c>
      <c r="C23" s="41">
        <v>0.61000000000200005</v>
      </c>
      <c r="D23" s="41">
        <v>0.61027744136100004</v>
      </c>
      <c r="E23" s="41"/>
      <c r="F23" s="41"/>
      <c r="G23" s="41"/>
    </row>
    <row r="24" spans="2:14" x14ac:dyDescent="0.25">
      <c r="B24" s="41">
        <v>0.50833333333499997</v>
      </c>
      <c r="C24" s="41">
        <v>0.61000000000400001</v>
      </c>
      <c r="D24" s="41">
        <v>0.406666666668</v>
      </c>
      <c r="E24" s="41"/>
      <c r="F24" s="41"/>
      <c r="G24" s="41"/>
    </row>
    <row r="25" spans="2:14" x14ac:dyDescent="0.25">
      <c r="B25" s="41">
        <v>0.50833333333499997</v>
      </c>
      <c r="C25" s="41">
        <v>0.50833333333499997</v>
      </c>
      <c r="D25" s="41">
        <v>0.50833333333499997</v>
      </c>
      <c r="E25" s="41"/>
      <c r="F25" s="41"/>
      <c r="G25" s="41"/>
    </row>
    <row r="26" spans="2:14" x14ac:dyDescent="0.25">
      <c r="B26" s="41">
        <v>0.71256144089600004</v>
      </c>
      <c r="C26" s="41">
        <v>0.50957493056000003</v>
      </c>
      <c r="D26" s="41">
        <v>0.50931799412199996</v>
      </c>
      <c r="E26" s="41"/>
      <c r="F26" s="41"/>
      <c r="G26" s="41"/>
    </row>
    <row r="27" spans="2:14" x14ac:dyDescent="0.25">
      <c r="B27" s="41">
        <v>0.61000000000200005</v>
      </c>
      <c r="C27" s="41">
        <v>0.61117727060100002</v>
      </c>
      <c r="D27" s="41">
        <v>0.71166666666900003</v>
      </c>
      <c r="E27" s="41"/>
      <c r="F27" s="41"/>
      <c r="G27" s="41"/>
    </row>
    <row r="28" spans="2:14" x14ac:dyDescent="0.25">
      <c r="B28" s="41">
        <v>0.50833333333499997</v>
      </c>
      <c r="C28" s="41">
        <v>0.61117683881399998</v>
      </c>
      <c r="D28" s="41">
        <v>0.61000000000200005</v>
      </c>
      <c r="E28" s="41"/>
      <c r="F28" s="41"/>
      <c r="G28" s="41"/>
    </row>
    <row r="29" spans="2:14" x14ac:dyDescent="0.25">
      <c r="B29" s="41">
        <v>0.61000000000200005</v>
      </c>
      <c r="C29" s="41">
        <v>0.61000000000200005</v>
      </c>
      <c r="D29" s="41">
        <v>0.50833333333499997</v>
      </c>
      <c r="E29" s="41"/>
      <c r="F29" s="41"/>
      <c r="G29" s="41"/>
    </row>
    <row r="30" spans="2:14" x14ac:dyDescent="0.25">
      <c r="B30" s="41">
        <v>0.50833333333499997</v>
      </c>
      <c r="C30" s="41">
        <v>0.61000000000200005</v>
      </c>
      <c r="D30" s="41">
        <v>0.61000000000200005</v>
      </c>
      <c r="E30" s="41"/>
      <c r="F30" s="41"/>
      <c r="G30" s="41"/>
    </row>
    <row r="31" spans="2:14" x14ac:dyDescent="0.25">
      <c r="B31" s="41">
        <v>0.50833333333499997</v>
      </c>
      <c r="C31" s="41">
        <v>0.50833333333499997</v>
      </c>
      <c r="D31" s="41">
        <v>0.61000000000200005</v>
      </c>
      <c r="E31" s="41"/>
      <c r="F31" s="41"/>
      <c r="G31" s="41"/>
    </row>
    <row r="32" spans="2:14" x14ac:dyDescent="0.25">
      <c r="B32" s="41">
        <v>0.50833333333499997</v>
      </c>
      <c r="C32" s="41">
        <v>0.61201195502600003</v>
      </c>
      <c r="D32" s="41">
        <v>0.406666666668</v>
      </c>
      <c r="E32" s="41"/>
      <c r="F32" s="41"/>
      <c r="G32" s="41"/>
    </row>
    <row r="33" spans="2:7" x14ac:dyDescent="0.25">
      <c r="B33" s="41">
        <v>0.50833333333499997</v>
      </c>
      <c r="C33" s="41">
        <v>0.61000000000200005</v>
      </c>
      <c r="D33" s="41">
        <v>0.61000000000200005</v>
      </c>
      <c r="E33" s="41"/>
      <c r="F33" s="41"/>
      <c r="G33" s="41"/>
    </row>
    <row r="34" spans="2:7" x14ac:dyDescent="0.25">
      <c r="B34" s="41">
        <v>0.30500000000100003</v>
      </c>
      <c r="C34" s="41">
        <v>0.61000000000200005</v>
      </c>
      <c r="D34" s="41">
        <v>0.61000000000200005</v>
      </c>
      <c r="E34" s="41"/>
      <c r="F34" s="41"/>
      <c r="G34" s="41"/>
    </row>
    <row r="35" spans="2:7" x14ac:dyDescent="0.25">
      <c r="B35" s="41">
        <v>0.61085257990599995</v>
      </c>
      <c r="C35" s="41">
        <v>0.61000000000200005</v>
      </c>
      <c r="D35" s="41">
        <v>0.50833333333499997</v>
      </c>
      <c r="E35" s="41"/>
      <c r="F35" s="41"/>
      <c r="G35" s="41"/>
    </row>
    <row r="36" spans="2:7" x14ac:dyDescent="0.25">
      <c r="B36" s="41">
        <v>0.50833333333499997</v>
      </c>
      <c r="C36" s="41">
        <v>0.61309404102499998</v>
      </c>
      <c r="D36" s="41">
        <v>0.61000000000200005</v>
      </c>
      <c r="E36" s="41"/>
      <c r="F36" s="41"/>
      <c r="G36" s="41"/>
    </row>
    <row r="37" spans="2:7" x14ac:dyDescent="0.25">
      <c r="B37" s="41">
        <v>0.50833333333499997</v>
      </c>
      <c r="C37" s="41">
        <v>0.61322129549100002</v>
      </c>
      <c r="D37" s="41">
        <v>0.50833333333700004</v>
      </c>
      <c r="E37" s="41"/>
      <c r="F37" s="41"/>
      <c r="G37" s="41"/>
    </row>
    <row r="38" spans="2:7" x14ac:dyDescent="0.25">
      <c r="B38" s="41">
        <v>0.71166666666900003</v>
      </c>
      <c r="C38" s="41">
        <v>0.71525501114800005</v>
      </c>
      <c r="D38" s="41">
        <v>0.50833333333499997</v>
      </c>
      <c r="E38" s="41"/>
      <c r="F38" s="41"/>
      <c r="G38" s="41"/>
    </row>
    <row r="39" spans="2:7" x14ac:dyDescent="0.25">
      <c r="B39" s="41">
        <v>0.61067248439900002</v>
      </c>
      <c r="C39" s="41">
        <v>0.61000000000200005</v>
      </c>
      <c r="D39" s="41">
        <v>0.71229123879699996</v>
      </c>
      <c r="E39" s="41"/>
      <c r="F39" s="41"/>
      <c r="G39" s="41"/>
    </row>
    <row r="40" spans="2:7" x14ac:dyDescent="0.25">
      <c r="B40" s="41">
        <v>0.61000000000200005</v>
      </c>
      <c r="C40" s="41">
        <v>0.50833333333499997</v>
      </c>
      <c r="D40" s="41">
        <v>0.61000000000200005</v>
      </c>
      <c r="E40" s="41"/>
      <c r="F40" s="41"/>
      <c r="G40" s="41"/>
    </row>
    <row r="41" spans="2:7" x14ac:dyDescent="0.25">
      <c r="B41" s="41">
        <v>0.61161515339600003</v>
      </c>
      <c r="C41" s="41">
        <v>0.61040780359000002</v>
      </c>
      <c r="D41" s="41">
        <v>0.71166666666900003</v>
      </c>
      <c r="E41" s="41"/>
      <c r="F41" s="41"/>
      <c r="G41" s="41"/>
    </row>
    <row r="42" spans="2:7" x14ac:dyDescent="0.25">
      <c r="B42" s="41">
        <v>0.50833333333499997</v>
      </c>
      <c r="C42" s="41">
        <v>0.50833333333499997</v>
      </c>
      <c r="D42" s="41">
        <v>0.50844237148600002</v>
      </c>
      <c r="E42" s="41"/>
      <c r="F42" s="41"/>
      <c r="G42" s="41"/>
    </row>
    <row r="43" spans="2:7" x14ac:dyDescent="0.25">
      <c r="B43" s="41">
        <v>0.61000000000200005</v>
      </c>
      <c r="C43" s="41">
        <v>0.50983188623700004</v>
      </c>
      <c r="D43" s="41">
        <v>0.50833333333499997</v>
      </c>
      <c r="E43" s="41"/>
      <c r="F43" s="41"/>
      <c r="G43" s="41"/>
    </row>
    <row r="44" spans="2:7" x14ac:dyDescent="0.25">
      <c r="B44" s="41">
        <v>0.50833333333499997</v>
      </c>
      <c r="C44" s="41">
        <v>0.61037826283399998</v>
      </c>
      <c r="D44" s="41">
        <v>0.71166666666900003</v>
      </c>
      <c r="E44" s="41"/>
      <c r="F44" s="41"/>
      <c r="G44" s="41"/>
    </row>
    <row r="45" spans="2:7" x14ac:dyDescent="0.25">
      <c r="B45" s="41">
        <v>0.61000000000200005</v>
      </c>
      <c r="C45" s="41">
        <v>0.61000000000200005</v>
      </c>
      <c r="D45" s="41">
        <v>0.61000000000200005</v>
      </c>
      <c r="E45" s="41"/>
      <c r="F45" s="41"/>
      <c r="G45" s="41"/>
    </row>
    <row r="46" spans="2:7" x14ac:dyDescent="0.25">
      <c r="B46" s="41">
        <v>0.61000000000200005</v>
      </c>
      <c r="C46" s="41">
        <v>0.40714842309100002</v>
      </c>
      <c r="D46" s="41">
        <v>0.50833333333499997</v>
      </c>
      <c r="E46" s="41"/>
      <c r="F46" s="41"/>
      <c r="G46" s="41"/>
    </row>
    <row r="47" spans="2:7" x14ac:dyDescent="0.25">
      <c r="B47" s="41">
        <v>0.61000000000200005</v>
      </c>
      <c r="C47" s="41">
        <v>0.61000000000200005</v>
      </c>
      <c r="D47" s="41">
        <v>0.50991334938199995</v>
      </c>
      <c r="E47" s="41"/>
      <c r="F47" s="41"/>
      <c r="G47" s="41"/>
    </row>
    <row r="48" spans="2:7" x14ac:dyDescent="0.25">
      <c r="B48" s="41">
        <v>0.61000000000200005</v>
      </c>
      <c r="C48" s="41">
        <v>0.61000000000200005</v>
      </c>
      <c r="D48" s="41">
        <v>0.50833333333499997</v>
      </c>
      <c r="E48" s="41"/>
      <c r="F48" s="41"/>
      <c r="G48" s="41"/>
    </row>
    <row r="49" spans="2:7" x14ac:dyDescent="0.25">
      <c r="B49" s="41">
        <v>0.61239499641600004</v>
      </c>
      <c r="C49" s="41">
        <v>0.30500000000100003</v>
      </c>
      <c r="D49" s="41">
        <v>0.61131125595699998</v>
      </c>
      <c r="E49" s="41"/>
      <c r="F49" s="41"/>
      <c r="G49" s="41"/>
    </row>
    <row r="50" spans="2:7" x14ac:dyDescent="0.25">
      <c r="B50" s="41">
        <v>0.50833333333499997</v>
      </c>
      <c r="C50" s="41">
        <v>0.50833333333499997</v>
      </c>
      <c r="D50" s="41">
        <v>0.61028865827599998</v>
      </c>
      <c r="E50" s="41"/>
      <c r="F50" s="41"/>
      <c r="G50" s="41"/>
    </row>
    <row r="51" spans="2:7" x14ac:dyDescent="0.25">
      <c r="B51" s="41">
        <v>0.50833333333499997</v>
      </c>
      <c r="C51" s="41">
        <v>0.50833333333499997</v>
      </c>
      <c r="D51" s="41">
        <v>0.61000000000200005</v>
      </c>
      <c r="E51" s="41"/>
      <c r="F51" s="41"/>
      <c r="G51" s="41"/>
    </row>
    <row r="52" spans="2:7" x14ac:dyDescent="0.25">
      <c r="B52" s="41">
        <v>0.71166666666900003</v>
      </c>
      <c r="C52" s="41">
        <v>0.61</v>
      </c>
      <c r="D52" s="41">
        <v>0.61000000000200005</v>
      </c>
      <c r="E52" s="41"/>
      <c r="F52" s="41"/>
      <c r="G52" s="41"/>
    </row>
    <row r="53" spans="2:7" x14ac:dyDescent="0.25">
      <c r="B53" s="41">
        <v>0.61000000000200005</v>
      </c>
      <c r="C53" s="41">
        <v>0.71166666667099998</v>
      </c>
      <c r="D53" s="41">
        <v>0.61000000000200005</v>
      </c>
      <c r="E53" s="41"/>
      <c r="F53" s="41"/>
      <c r="G53" s="41"/>
    </row>
    <row r="54" spans="2:7" x14ac:dyDescent="0.25">
      <c r="B54" s="41">
        <v>0.61000000000200005</v>
      </c>
      <c r="C54" s="41">
        <v>0.61089392109399998</v>
      </c>
      <c r="D54" s="41">
        <v>0.61000000000200005</v>
      </c>
      <c r="E54" s="41"/>
      <c r="F54" s="41"/>
      <c r="G54" s="41"/>
    </row>
    <row r="55" spans="2:7" x14ac:dyDescent="0.25">
      <c r="B55" s="41">
        <v>0.61000000000200005</v>
      </c>
      <c r="C55" s="41">
        <v>0.71289485828800003</v>
      </c>
      <c r="D55" s="41">
        <v>0.71166666666900003</v>
      </c>
      <c r="E55" s="41"/>
      <c r="F55" s="41"/>
      <c r="G55" s="41"/>
    </row>
    <row r="56" spans="2:7" x14ac:dyDescent="0.25">
      <c r="B56" s="41">
        <v>0.406666666668</v>
      </c>
      <c r="C56" s="41">
        <v>0.50833333333499997</v>
      </c>
      <c r="D56" s="41">
        <v>0.50833333333499997</v>
      </c>
      <c r="E56" s="41"/>
      <c r="F56" s="41"/>
      <c r="G56" s="41"/>
    </row>
    <row r="57" spans="2:7" x14ac:dyDescent="0.25">
      <c r="B57" s="41">
        <v>0.50833333333499997</v>
      </c>
      <c r="C57" s="41">
        <v>0.61207885896699998</v>
      </c>
      <c r="D57" s="41">
        <v>0.71166666666900003</v>
      </c>
      <c r="E57" s="41"/>
      <c r="F57" s="41"/>
      <c r="G57" s="41"/>
    </row>
    <row r="58" spans="2:7" x14ac:dyDescent="0.25">
      <c r="B58" s="41">
        <v>0.61000000000200005</v>
      </c>
      <c r="C58" s="41">
        <v>0.30500000000100003</v>
      </c>
      <c r="D58" s="41">
        <v>0.61000000000200005</v>
      </c>
      <c r="E58" s="41"/>
      <c r="F58" s="41"/>
      <c r="G58" s="41"/>
    </row>
    <row r="59" spans="2:7" x14ac:dyDescent="0.25">
      <c r="B59" s="41">
        <v>0.61000000000200005</v>
      </c>
      <c r="C59" s="41">
        <v>0.61145859252300006</v>
      </c>
      <c r="D59" s="41">
        <v>0.61118096395699995</v>
      </c>
      <c r="E59" s="41"/>
      <c r="F59" s="41"/>
      <c r="G59" s="41"/>
    </row>
    <row r="60" spans="2:7" x14ac:dyDescent="0.25">
      <c r="B60" s="41">
        <v>0.50833333333499997</v>
      </c>
      <c r="C60" s="41">
        <v>0.406666666668</v>
      </c>
      <c r="D60" s="41">
        <v>0.50833333333499997</v>
      </c>
      <c r="E60" s="41"/>
      <c r="F60" s="41"/>
      <c r="G60" s="41"/>
    </row>
    <row r="61" spans="2:7" x14ac:dyDescent="0.25">
      <c r="B61" s="41">
        <v>0.50833333333499997</v>
      </c>
      <c r="C61" s="41">
        <v>0.61315928405099995</v>
      </c>
      <c r="D61" s="41">
        <v>0.50833333333499997</v>
      </c>
      <c r="E61" s="41"/>
      <c r="F61" s="41"/>
      <c r="G61" s="41"/>
    </row>
    <row r="62" spans="2:7" x14ac:dyDescent="0.25">
      <c r="B62" s="41">
        <v>0.406666666668</v>
      </c>
      <c r="C62" s="41">
        <v>0.61329894721699996</v>
      </c>
      <c r="D62" s="41">
        <v>0.50833333333499997</v>
      </c>
      <c r="E62" s="41"/>
      <c r="F62" s="41"/>
      <c r="G62" s="41"/>
    </row>
    <row r="63" spans="2:7" x14ac:dyDescent="0.25">
      <c r="B63" s="41">
        <v>0.610143638283</v>
      </c>
      <c r="C63" s="41">
        <v>0.50833333333499997</v>
      </c>
      <c r="D63" s="41">
        <v>0.61000000000200005</v>
      </c>
      <c r="E63" s="41"/>
      <c r="F63" s="41"/>
      <c r="G63" s="41"/>
    </row>
    <row r="64" spans="2:7" x14ac:dyDescent="0.25">
      <c r="B64" s="41">
        <v>0.50980309857499995</v>
      </c>
      <c r="C64" s="41">
        <v>0.71166666666900003</v>
      </c>
      <c r="D64" s="41">
        <v>0.610985622013</v>
      </c>
      <c r="E64" s="41"/>
      <c r="F64" s="41"/>
      <c r="G64" s="41"/>
    </row>
    <row r="65" spans="2:7" x14ac:dyDescent="0.25">
      <c r="B65" s="41">
        <v>0.61000000000200005</v>
      </c>
      <c r="C65" s="41">
        <v>0.50833333333499997</v>
      </c>
      <c r="D65" s="41">
        <v>0.50944550108700004</v>
      </c>
      <c r="E65" s="41"/>
      <c r="F65" s="41"/>
      <c r="G65" s="41"/>
    </row>
    <row r="66" spans="2:7" x14ac:dyDescent="0.25">
      <c r="B66" s="41">
        <v>0.50833333333499997</v>
      </c>
      <c r="C66" s="41">
        <v>0.61203627812799999</v>
      </c>
      <c r="D66" s="41">
        <v>0.61000000000200005</v>
      </c>
      <c r="E66" s="41"/>
      <c r="F66" s="41"/>
      <c r="G66" s="41"/>
    </row>
    <row r="67" spans="2:7" x14ac:dyDescent="0.25">
      <c r="B67" s="41">
        <v>0.61000000000200005</v>
      </c>
      <c r="C67" s="41">
        <v>0.61022194940899999</v>
      </c>
      <c r="D67" s="41">
        <v>0.50833333333499997</v>
      </c>
      <c r="E67" s="41"/>
      <c r="F67" s="41"/>
      <c r="G67" s="41"/>
    </row>
    <row r="68" spans="2:7" x14ac:dyDescent="0.25">
      <c r="B68" s="41">
        <v>0.61000000000200005</v>
      </c>
      <c r="C68" s="41">
        <v>0.50833333333499997</v>
      </c>
      <c r="D68" s="41">
        <v>0.61106216148699999</v>
      </c>
      <c r="E68" s="41"/>
      <c r="F68" s="41"/>
      <c r="G68" s="41"/>
    </row>
    <row r="69" spans="2:7" x14ac:dyDescent="0.25">
      <c r="B69" s="41">
        <v>0.61000000000200005</v>
      </c>
      <c r="C69" s="41">
        <v>0.51092129890600002</v>
      </c>
      <c r="D69" s="41">
        <v>0.61000000000200005</v>
      </c>
      <c r="E69" s="41"/>
      <c r="F69" s="41"/>
      <c r="G69" s="41"/>
    </row>
    <row r="70" spans="2:7" x14ac:dyDescent="0.25">
      <c r="B70" s="41">
        <v>0.50833333333499997</v>
      </c>
      <c r="C70" s="41">
        <v>0.61008655666099998</v>
      </c>
      <c r="D70" s="41">
        <v>0.61000000000400001</v>
      </c>
      <c r="E70" s="41"/>
      <c r="F70" s="41"/>
      <c r="G70" s="41"/>
    </row>
    <row r="71" spans="2:7" x14ac:dyDescent="0.25">
      <c r="B71" s="41">
        <v>0.71166666666900003</v>
      </c>
      <c r="C71" s="41">
        <v>0.61000000000200005</v>
      </c>
      <c r="D71" s="41">
        <v>0.71318742179500005</v>
      </c>
      <c r="E71" s="41"/>
      <c r="F71" s="41"/>
      <c r="G71" s="41"/>
    </row>
    <row r="72" spans="2:7" x14ac:dyDescent="0.25">
      <c r="B72" s="41">
        <v>0.61000000000200005</v>
      </c>
      <c r="C72" s="41">
        <v>0.51118985990300003</v>
      </c>
      <c r="D72" s="41">
        <v>0.61000000000200005</v>
      </c>
      <c r="E72" s="41"/>
      <c r="F72" s="41"/>
      <c r="G72" s="41"/>
    </row>
    <row r="73" spans="2:7" x14ac:dyDescent="0.25">
      <c r="B73" s="41">
        <v>0.406666666668</v>
      </c>
      <c r="C73" s="41">
        <v>0.50833333333499997</v>
      </c>
      <c r="D73" s="41">
        <v>0.61000000000200005</v>
      </c>
      <c r="E73" s="41"/>
      <c r="F73" s="41"/>
      <c r="G73" s="41"/>
    </row>
    <row r="74" spans="2:7" x14ac:dyDescent="0.25">
      <c r="B74" s="41">
        <v>0.61000000000200005</v>
      </c>
      <c r="C74" s="41">
        <v>0.61200745345300001</v>
      </c>
      <c r="D74" s="41">
        <v>0.406666666668</v>
      </c>
      <c r="E74" s="41"/>
      <c r="F74" s="41"/>
      <c r="G74" s="41"/>
    </row>
    <row r="75" spans="2:7" x14ac:dyDescent="0.25">
      <c r="B75" s="41">
        <v>0.61000000000200005</v>
      </c>
      <c r="C75" s="41">
        <v>0.51305890691</v>
      </c>
      <c r="D75" s="41">
        <v>0.71166666666900003</v>
      </c>
      <c r="E75" s="41"/>
      <c r="F75" s="41"/>
      <c r="G75" s="41"/>
    </row>
    <row r="76" spans="2:7" x14ac:dyDescent="0.25">
      <c r="B76" s="41">
        <v>0.51064278012499997</v>
      </c>
      <c r="C76" s="41">
        <v>0.51098111596200002</v>
      </c>
      <c r="D76" s="41">
        <v>0.61000000000200005</v>
      </c>
      <c r="E76" s="41"/>
      <c r="F76" s="41"/>
      <c r="G76" s="41"/>
    </row>
    <row r="77" spans="2:7" x14ac:dyDescent="0.25">
      <c r="B77" s="41">
        <v>0.61000000000200005</v>
      </c>
      <c r="C77" s="41">
        <v>0.406666666668</v>
      </c>
      <c r="D77" s="41">
        <v>0.61000000000200005</v>
      </c>
      <c r="E77" s="41"/>
      <c r="F77" s="41"/>
      <c r="G77" s="41"/>
    </row>
    <row r="78" spans="2:7" x14ac:dyDescent="0.25">
      <c r="B78" s="41">
        <v>0.50870691073999996</v>
      </c>
      <c r="C78" s="41">
        <v>0.61000000000200005</v>
      </c>
      <c r="D78" s="41">
        <v>0.50833333333499997</v>
      </c>
      <c r="E78" s="41"/>
      <c r="F78" s="41"/>
      <c r="G78" s="41"/>
    </row>
    <row r="79" spans="2:7" x14ac:dyDescent="0.25">
      <c r="B79" s="41">
        <v>0.50833333333499997</v>
      </c>
      <c r="C79" s="41">
        <v>0.61018907280300005</v>
      </c>
      <c r="D79" s="41">
        <v>0.50833333333499997</v>
      </c>
      <c r="E79" s="41"/>
      <c r="F79" s="41"/>
      <c r="G79" s="41"/>
    </row>
    <row r="80" spans="2:7" x14ac:dyDescent="0.25">
      <c r="B80" s="41">
        <v>0.61000000000200005</v>
      </c>
      <c r="C80" s="41">
        <v>0.61024144949900005</v>
      </c>
      <c r="D80" s="41">
        <v>0.61000000000200005</v>
      </c>
      <c r="E80" s="41"/>
      <c r="F80" s="41"/>
      <c r="G80" s="41"/>
    </row>
    <row r="81" spans="2:7" x14ac:dyDescent="0.25">
      <c r="B81" s="41">
        <v>0.61000000000200005</v>
      </c>
      <c r="C81" s="41">
        <v>0.61000000000200005</v>
      </c>
      <c r="D81" s="41">
        <v>0.50833333333499997</v>
      </c>
      <c r="E81" s="41"/>
      <c r="F81" s="41"/>
      <c r="G81" s="41"/>
    </row>
    <row r="82" spans="2:7" x14ac:dyDescent="0.25">
      <c r="B82" s="41">
        <v>0.406666666668</v>
      </c>
      <c r="C82" s="41">
        <v>0.50998375382799999</v>
      </c>
      <c r="D82" s="41">
        <v>0.61000000000200005</v>
      </c>
      <c r="E82" s="41"/>
      <c r="F82" s="41"/>
      <c r="G82" s="41"/>
    </row>
    <row r="83" spans="2:7" x14ac:dyDescent="0.25">
      <c r="B83" s="41">
        <v>0.61000000000200005</v>
      </c>
      <c r="C83" s="41">
        <v>0.61012360575500002</v>
      </c>
      <c r="D83" s="41">
        <v>0.50833333333499997</v>
      </c>
      <c r="E83" s="41"/>
      <c r="F83" s="41"/>
      <c r="G83" s="41"/>
    </row>
    <row r="84" spans="2:7" x14ac:dyDescent="0.25">
      <c r="B84" s="41">
        <v>0.50833333333499997</v>
      </c>
      <c r="C84" s="41">
        <v>0.61195682844300003</v>
      </c>
      <c r="D84" s="41">
        <v>0.61000000000200005</v>
      </c>
      <c r="E84" s="41"/>
      <c r="F84" s="41"/>
      <c r="G84" s="41"/>
    </row>
    <row r="85" spans="2:7" x14ac:dyDescent="0.25">
      <c r="B85" s="41">
        <v>0.71166666666900003</v>
      </c>
      <c r="C85" s="41">
        <v>0.61000000000200005</v>
      </c>
      <c r="D85" s="41">
        <v>0.71166666666900003</v>
      </c>
      <c r="E85" s="41"/>
      <c r="F85" s="41"/>
      <c r="G85" s="41"/>
    </row>
    <row r="86" spans="2:7" x14ac:dyDescent="0.25">
      <c r="B86" s="41">
        <v>0.71219024854599999</v>
      </c>
      <c r="C86" s="41">
        <v>0.50982072913499998</v>
      </c>
      <c r="D86" s="41">
        <v>0.50833333333499997</v>
      </c>
      <c r="E86" s="41"/>
      <c r="F86" s="41"/>
      <c r="G86" s="41"/>
    </row>
    <row r="87" spans="2:7" x14ac:dyDescent="0.25">
      <c r="B87" s="41">
        <v>0.50833333333499997</v>
      </c>
      <c r="C87" s="41">
        <v>0.50833333333499997</v>
      </c>
      <c r="D87" s="41">
        <v>0.50833333333499997</v>
      </c>
      <c r="E87" s="41"/>
      <c r="F87" s="41"/>
      <c r="G87" s="41"/>
    </row>
    <row r="88" spans="2:7" x14ac:dyDescent="0.25">
      <c r="B88" s="41">
        <v>0.50995589431699995</v>
      </c>
      <c r="C88" s="41">
        <v>0.50923887262</v>
      </c>
      <c r="D88" s="41">
        <v>0.61000000000200005</v>
      </c>
      <c r="E88" s="41"/>
      <c r="F88" s="41"/>
      <c r="G88" s="41"/>
    </row>
    <row r="89" spans="2:7" x14ac:dyDescent="0.25">
      <c r="B89" s="41">
        <v>0.61000000000200005</v>
      </c>
      <c r="C89" s="41">
        <v>0.51126375849100003</v>
      </c>
      <c r="D89" s="41">
        <v>0.61000000000200005</v>
      </c>
      <c r="E89" s="41"/>
      <c r="F89" s="41"/>
      <c r="G89" s="41"/>
    </row>
    <row r="90" spans="2:7" x14ac:dyDescent="0.25">
      <c r="B90" s="41">
        <v>0.61095020221399998</v>
      </c>
      <c r="C90" s="41">
        <v>0.406666666668</v>
      </c>
      <c r="D90" s="41">
        <v>0.61000000000200005</v>
      </c>
      <c r="E90" s="41"/>
      <c r="F90" s="41"/>
      <c r="G90" s="41"/>
    </row>
    <row r="91" spans="2:7" x14ac:dyDescent="0.25">
      <c r="B91" s="41">
        <v>0.50833333333499997</v>
      </c>
      <c r="C91" s="41">
        <v>0.61274902784399998</v>
      </c>
      <c r="D91" s="41">
        <v>0.61000000000200005</v>
      </c>
      <c r="E91" s="41"/>
      <c r="F91" s="41"/>
      <c r="G91" s="41"/>
    </row>
    <row r="92" spans="2:7" x14ac:dyDescent="0.25">
      <c r="B92" s="41">
        <v>0.406666666668</v>
      </c>
      <c r="C92" s="41">
        <v>0.61292023691599995</v>
      </c>
      <c r="D92" s="41">
        <v>0.50898617039399996</v>
      </c>
      <c r="E92" s="41"/>
      <c r="F92" s="41"/>
      <c r="G92" s="41"/>
    </row>
    <row r="93" spans="2:7" x14ac:dyDescent="0.25">
      <c r="B93" s="41">
        <v>0.61021987455600002</v>
      </c>
      <c r="C93" s="41">
        <v>0.50833333333499997</v>
      </c>
      <c r="D93" s="41">
        <v>0.61000000000200005</v>
      </c>
      <c r="E93" s="41"/>
      <c r="F93" s="41"/>
      <c r="G93" s="41"/>
    </row>
    <row r="94" spans="2:7" x14ac:dyDescent="0.25">
      <c r="B94" s="41">
        <v>0.61000000000200005</v>
      </c>
      <c r="C94" s="41">
        <v>0.50833333333499997</v>
      </c>
      <c r="D94" s="41">
        <v>0.71166666666900003</v>
      </c>
      <c r="E94" s="41"/>
      <c r="F94" s="41"/>
      <c r="G94" s="41"/>
    </row>
    <row r="95" spans="2:7" x14ac:dyDescent="0.25">
      <c r="B95" s="41">
        <v>0.50902181330999996</v>
      </c>
      <c r="C95" s="41">
        <v>0.61000000000200005</v>
      </c>
      <c r="D95" s="41">
        <v>0.406666666668</v>
      </c>
      <c r="E95" s="41"/>
      <c r="F95" s="41"/>
      <c r="G95" s="41"/>
    </row>
    <row r="96" spans="2:7" x14ac:dyDescent="0.25">
      <c r="B96" s="41">
        <v>0.71166666666900003</v>
      </c>
      <c r="C96" s="41">
        <v>0.61000000000200005</v>
      </c>
      <c r="D96" s="41">
        <v>0.61000000000200005</v>
      </c>
      <c r="E96" s="41"/>
      <c r="F96" s="41"/>
      <c r="G96" s="41"/>
    </row>
    <row r="97" spans="2:7" x14ac:dyDescent="0.25">
      <c r="B97" s="41">
        <v>0.61000000000200005</v>
      </c>
      <c r="C97" s="41">
        <v>0.50833333333499997</v>
      </c>
      <c r="D97" s="41">
        <v>0.61332026349900004</v>
      </c>
      <c r="E97" s="41"/>
      <c r="F97" s="41"/>
      <c r="G97" s="41"/>
    </row>
    <row r="98" spans="2:7" x14ac:dyDescent="0.25">
      <c r="B98" s="41">
        <v>0.71166666666900003</v>
      </c>
      <c r="C98" s="41">
        <v>0.610375219754</v>
      </c>
      <c r="D98" s="41">
        <v>0.71166666666900003</v>
      </c>
      <c r="E98" s="41"/>
      <c r="F98" s="41"/>
      <c r="G98" s="41"/>
    </row>
    <row r="99" spans="2:7" x14ac:dyDescent="0.25">
      <c r="B99" s="41">
        <v>0.61000000000200005</v>
      </c>
      <c r="C99" s="41">
        <v>0.61000000000200005</v>
      </c>
      <c r="D99" s="41">
        <v>0.50833333333499997</v>
      </c>
      <c r="E99" s="41"/>
      <c r="F99" s="41"/>
      <c r="G99" s="41"/>
    </row>
    <row r="100" spans="2:7" x14ac:dyDescent="0.25">
      <c r="B100" s="41">
        <v>0.61000000000200005</v>
      </c>
      <c r="C100" s="41">
        <v>0.61000000000200005</v>
      </c>
      <c r="D100" s="41">
        <v>0.61000000000200005</v>
      </c>
      <c r="E100" s="41"/>
      <c r="F100" s="41"/>
      <c r="G100" s="41"/>
    </row>
    <row r="101" spans="2:7" x14ac:dyDescent="0.25">
      <c r="B101" s="41">
        <v>0.61152218181700002</v>
      </c>
      <c r="C101" s="41">
        <v>0.61000000000200005</v>
      </c>
      <c r="D101" s="41">
        <v>0.406666666668</v>
      </c>
      <c r="E101" s="41"/>
      <c r="F101" s="41"/>
      <c r="G101" s="41"/>
    </row>
    <row r="102" spans="2:7" x14ac:dyDescent="0.25">
      <c r="B102" s="41"/>
      <c r="C102" s="41"/>
      <c r="D102" s="41"/>
      <c r="E102" s="41"/>
      <c r="F102" s="41"/>
      <c r="G102" s="41"/>
    </row>
    <row r="103" spans="2:7" x14ac:dyDescent="0.25">
      <c r="B103" s="41"/>
      <c r="C103" s="41"/>
      <c r="D103" s="41"/>
      <c r="E103" s="41"/>
      <c r="F103" s="41"/>
      <c r="G103" s="41"/>
    </row>
    <row r="104" spans="2:7" x14ac:dyDescent="0.25">
      <c r="B104" s="41"/>
      <c r="C104" s="41"/>
      <c r="D104" s="41"/>
      <c r="E104" s="41"/>
      <c r="F104" s="41"/>
      <c r="G104" s="41"/>
    </row>
    <row r="105" spans="2:7" x14ac:dyDescent="0.25">
      <c r="B105" s="41"/>
      <c r="C105" s="41"/>
      <c r="D105" s="41"/>
      <c r="E105" s="41"/>
      <c r="F105" s="41"/>
      <c r="G105" s="4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4954-B822-463F-AF49-CD5C62D3DBE0}">
  <dimension ref="A1:AA102"/>
  <sheetViews>
    <sheetView tabSelected="1" zoomScaleNormal="100" workbookViewId="0">
      <selection activeCell="G8" sqref="G8"/>
    </sheetView>
  </sheetViews>
  <sheetFormatPr defaultRowHeight="15" x14ac:dyDescent="0.25"/>
  <cols>
    <col min="1" max="1" width="29.28515625" bestFit="1" customWidth="1"/>
    <col min="2" max="3" width="14.7109375" bestFit="1" customWidth="1"/>
    <col min="4" max="4" width="15.7109375" bestFit="1" customWidth="1"/>
    <col min="5" max="5" width="16.7109375" bestFit="1" customWidth="1"/>
    <col min="6" max="6" width="15.7109375" bestFit="1" customWidth="1"/>
    <col min="10" max="10" width="7.7109375" bestFit="1" customWidth="1"/>
    <col min="11" max="11" width="12" bestFit="1" customWidth="1"/>
  </cols>
  <sheetData>
    <row r="1" spans="1:6" ht="18.75" x14ac:dyDescent="0.3">
      <c r="A1" s="2" t="s">
        <v>94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6" x14ac:dyDescent="0.25">
      <c r="B2" s="28"/>
      <c r="C2" s="28"/>
      <c r="D2" s="28"/>
      <c r="E2" s="27"/>
      <c r="F2" s="26"/>
    </row>
    <row r="3" spans="1:6" x14ac:dyDescent="0.25">
      <c r="B3" s="28"/>
      <c r="C3" s="28"/>
      <c r="D3" s="28"/>
      <c r="E3" s="27"/>
      <c r="F3" s="26"/>
    </row>
    <row r="4" spans="1:6" x14ac:dyDescent="0.25">
      <c r="B4" s="28"/>
      <c r="C4" s="28"/>
      <c r="D4" s="28"/>
      <c r="E4" s="27"/>
      <c r="F4" s="26"/>
    </row>
    <row r="5" spans="1:6" x14ac:dyDescent="0.25">
      <c r="B5" s="30"/>
      <c r="C5" s="28"/>
      <c r="D5" s="28"/>
      <c r="E5" s="27"/>
      <c r="F5" s="26"/>
    </row>
    <row r="6" spans="1:6" x14ac:dyDescent="0.25">
      <c r="C6" s="28"/>
      <c r="D6" s="28"/>
      <c r="E6" s="27"/>
      <c r="F6" s="26"/>
    </row>
    <row r="7" spans="1:6" x14ac:dyDescent="0.25">
      <c r="C7" s="28"/>
      <c r="D7" s="28"/>
      <c r="E7" s="27"/>
      <c r="F7" s="26"/>
    </row>
    <row r="8" spans="1:6" x14ac:dyDescent="0.25">
      <c r="C8" s="28"/>
      <c r="D8" s="28"/>
      <c r="E8" s="27"/>
      <c r="F8" s="26"/>
    </row>
    <row r="9" spans="1:6" x14ac:dyDescent="0.25">
      <c r="C9" s="28"/>
      <c r="D9" s="28"/>
      <c r="E9" s="27"/>
      <c r="F9" s="26"/>
    </row>
    <row r="10" spans="1:6" x14ac:dyDescent="0.25">
      <c r="C10" s="28"/>
      <c r="D10" s="28"/>
      <c r="E10" s="27"/>
      <c r="F10" s="26"/>
    </row>
    <row r="11" spans="1:6" x14ac:dyDescent="0.25">
      <c r="C11" s="28"/>
      <c r="D11" s="28"/>
      <c r="E11" s="27"/>
      <c r="F11" s="26"/>
    </row>
    <row r="12" spans="1:6" x14ac:dyDescent="0.25">
      <c r="C12" s="28"/>
      <c r="D12" s="28"/>
      <c r="E12" s="27"/>
      <c r="F12" s="26"/>
    </row>
    <row r="13" spans="1:6" x14ac:dyDescent="0.25">
      <c r="C13" s="28"/>
      <c r="D13" s="28"/>
      <c r="E13" s="27"/>
      <c r="F13" s="26"/>
    </row>
    <row r="14" spans="1:6" x14ac:dyDescent="0.25">
      <c r="C14" s="28"/>
      <c r="D14" s="28"/>
      <c r="E14" s="27"/>
      <c r="F14" s="26"/>
    </row>
    <row r="15" spans="1:6" x14ac:dyDescent="0.25">
      <c r="C15" s="28"/>
      <c r="D15" s="28"/>
      <c r="E15" s="27"/>
      <c r="F15" s="26"/>
    </row>
    <row r="16" spans="1:6" x14ac:dyDescent="0.25">
      <c r="C16" s="28"/>
      <c r="D16" s="28"/>
      <c r="E16" s="27"/>
      <c r="F16" s="26"/>
    </row>
    <row r="17" spans="3:27" x14ac:dyDescent="0.25">
      <c r="C17" s="28"/>
      <c r="D17" s="28"/>
      <c r="E17" s="27"/>
      <c r="F17" s="26"/>
    </row>
    <row r="18" spans="3:27" x14ac:dyDescent="0.25">
      <c r="C18" s="28"/>
      <c r="D18" s="28"/>
      <c r="E18" s="27"/>
      <c r="F18" s="26"/>
    </row>
    <row r="19" spans="3:27" x14ac:dyDescent="0.25">
      <c r="C19" s="28"/>
      <c r="D19" s="28"/>
      <c r="E19" s="27"/>
      <c r="F19" s="26"/>
    </row>
    <row r="20" spans="3:27" x14ac:dyDescent="0.25">
      <c r="C20" s="28"/>
      <c r="D20" s="28"/>
      <c r="E20" s="27"/>
      <c r="F20" s="26"/>
    </row>
    <row r="21" spans="3:27" x14ac:dyDescent="0.25">
      <c r="C21" s="28"/>
      <c r="D21" s="28"/>
      <c r="E21" s="27"/>
      <c r="F21" s="26"/>
    </row>
    <row r="22" spans="3:27" x14ac:dyDescent="0.25">
      <c r="C22" s="28"/>
      <c r="D22" s="28"/>
      <c r="E22" s="27"/>
      <c r="F22" s="26"/>
    </row>
    <row r="23" spans="3:27" x14ac:dyDescent="0.25">
      <c r="C23" s="28"/>
      <c r="D23" s="28"/>
      <c r="E23" s="27"/>
      <c r="F23" s="26"/>
    </row>
    <row r="24" spans="3:27" x14ac:dyDescent="0.25">
      <c r="C24" s="28"/>
      <c r="D24" s="28"/>
      <c r="E24" s="27"/>
      <c r="F24" s="26"/>
      <c r="I24" t="s">
        <v>29</v>
      </c>
      <c r="J24">
        <f>J7</f>
        <v>0</v>
      </c>
      <c r="K24">
        <f>M7</f>
        <v>0</v>
      </c>
      <c r="L24">
        <f>P7</f>
        <v>0</v>
      </c>
      <c r="M24">
        <f>S7</f>
        <v>0</v>
      </c>
      <c r="N24">
        <f>V7</f>
        <v>0</v>
      </c>
    </row>
    <row r="25" spans="3:27" x14ac:dyDescent="0.25">
      <c r="C25" s="28"/>
      <c r="D25" s="28"/>
      <c r="E25" s="27"/>
      <c r="F25" s="26"/>
      <c r="I25" t="s">
        <v>66</v>
      </c>
      <c r="J25">
        <f>J20</f>
        <v>0</v>
      </c>
      <c r="K25">
        <f>M20</f>
        <v>0</v>
      </c>
      <c r="L25">
        <f>P20</f>
        <v>0</v>
      </c>
      <c r="M25">
        <f>S20</f>
        <v>0</v>
      </c>
      <c r="N25">
        <f>V20</f>
        <v>0</v>
      </c>
    </row>
    <row r="26" spans="3:27" x14ac:dyDescent="0.25">
      <c r="C26" s="28"/>
      <c r="D26" s="28"/>
      <c r="E26" s="27"/>
      <c r="F26" s="26"/>
    </row>
    <row r="27" spans="3:27" x14ac:dyDescent="0.25">
      <c r="C27" s="28"/>
      <c r="D27" s="28"/>
      <c r="E27" s="27"/>
      <c r="F27" s="26"/>
    </row>
    <row r="28" spans="3:27" x14ac:dyDescent="0.25">
      <c r="C28" s="28"/>
      <c r="D28" s="28"/>
      <c r="E28" s="27"/>
      <c r="F28" s="26"/>
    </row>
    <row r="29" spans="3:27" x14ac:dyDescent="0.25">
      <c r="C29" s="28"/>
      <c r="D29" s="28"/>
      <c r="E29" s="27"/>
      <c r="F29" s="26"/>
    </row>
    <row r="30" spans="3:27" x14ac:dyDescent="0.25">
      <c r="C30" s="28"/>
      <c r="D30" s="28"/>
      <c r="E30" s="27"/>
      <c r="F30" s="26"/>
      <c r="AA30" s="7"/>
    </row>
    <row r="31" spans="3:27" x14ac:dyDescent="0.25">
      <c r="C31" s="28"/>
      <c r="D31" s="28"/>
      <c r="E31" s="27"/>
      <c r="F31" s="26"/>
    </row>
    <row r="32" spans="3:27" x14ac:dyDescent="0.25">
      <c r="C32" s="28"/>
      <c r="D32" s="28"/>
      <c r="E32" s="27"/>
      <c r="F32" s="26"/>
    </row>
    <row r="33" spans="3:26" x14ac:dyDescent="0.25">
      <c r="C33" s="28"/>
      <c r="D33" s="28"/>
      <c r="E33" s="27"/>
      <c r="F33" s="26"/>
      <c r="Z33" s="7"/>
    </row>
    <row r="34" spans="3:26" x14ac:dyDescent="0.25">
      <c r="C34" s="28"/>
      <c r="D34" s="28"/>
      <c r="E34" s="27"/>
      <c r="F34" s="26"/>
    </row>
    <row r="35" spans="3:26" x14ac:dyDescent="0.25">
      <c r="C35" s="28"/>
      <c r="D35" s="28"/>
      <c r="E35" s="27"/>
      <c r="F35" s="26"/>
    </row>
    <row r="36" spans="3:26" x14ac:dyDescent="0.25">
      <c r="C36" s="28"/>
      <c r="D36" s="28"/>
      <c r="E36" s="27"/>
      <c r="F36" s="26"/>
    </row>
    <row r="37" spans="3:26" x14ac:dyDescent="0.25">
      <c r="C37" s="28"/>
      <c r="D37" s="28"/>
      <c r="E37" s="27"/>
      <c r="F37" s="26"/>
    </row>
    <row r="38" spans="3:26" x14ac:dyDescent="0.25">
      <c r="C38" s="28"/>
      <c r="D38" s="28"/>
      <c r="E38" s="27"/>
      <c r="F38" s="26"/>
    </row>
    <row r="39" spans="3:26" x14ac:dyDescent="0.25">
      <c r="C39" s="28"/>
      <c r="D39" s="28"/>
      <c r="E39" s="27"/>
      <c r="F39" s="26"/>
    </row>
    <row r="40" spans="3:26" x14ac:dyDescent="0.25">
      <c r="C40" s="28"/>
      <c r="D40" s="28"/>
      <c r="E40" s="27"/>
      <c r="F40" s="26"/>
    </row>
    <row r="41" spans="3:26" x14ac:dyDescent="0.25">
      <c r="C41" s="28"/>
      <c r="D41" s="28"/>
      <c r="E41" s="27"/>
      <c r="F41" s="26"/>
    </row>
    <row r="42" spans="3:26" x14ac:dyDescent="0.25">
      <c r="C42" s="28"/>
      <c r="D42" s="28"/>
      <c r="E42" s="27"/>
      <c r="F42" s="26"/>
    </row>
    <row r="43" spans="3:26" x14ac:dyDescent="0.25">
      <c r="C43" s="28"/>
      <c r="D43" s="28"/>
      <c r="E43" s="27"/>
      <c r="F43" s="26"/>
    </row>
    <row r="44" spans="3:26" x14ac:dyDescent="0.25">
      <c r="C44" s="28"/>
      <c r="D44" s="28"/>
      <c r="E44" s="27"/>
      <c r="F44" s="26"/>
    </row>
    <row r="45" spans="3:26" x14ac:dyDescent="0.25">
      <c r="C45" s="28"/>
      <c r="D45" s="28"/>
      <c r="E45" s="27"/>
      <c r="F45" s="26"/>
    </row>
    <row r="46" spans="3:26" x14ac:dyDescent="0.25">
      <c r="C46" s="28"/>
      <c r="D46" s="28"/>
      <c r="E46" s="27"/>
      <c r="F46" s="26"/>
    </row>
    <row r="47" spans="3:26" x14ac:dyDescent="0.25">
      <c r="C47" s="28"/>
      <c r="D47" s="28"/>
      <c r="E47" s="27"/>
      <c r="F47" s="26"/>
    </row>
    <row r="48" spans="3:26" x14ac:dyDescent="0.25">
      <c r="C48" s="28"/>
      <c r="D48" s="28"/>
      <c r="E48" s="27"/>
      <c r="F48" s="26"/>
    </row>
    <row r="49" spans="3:6" x14ac:dyDescent="0.25">
      <c r="C49" s="28"/>
      <c r="D49" s="28"/>
      <c r="E49" s="27"/>
      <c r="F49" s="26"/>
    </row>
    <row r="50" spans="3:6" x14ac:dyDescent="0.25">
      <c r="C50" s="28"/>
      <c r="D50" s="28"/>
      <c r="E50" s="27"/>
      <c r="F50" s="26"/>
    </row>
    <row r="51" spans="3:6" x14ac:dyDescent="0.25">
      <c r="C51" s="28"/>
      <c r="D51" s="28"/>
      <c r="E51" s="27"/>
      <c r="F51" s="26"/>
    </row>
    <row r="52" spans="3:6" x14ac:dyDescent="0.25">
      <c r="C52" s="28"/>
      <c r="D52" s="28"/>
      <c r="E52" s="27"/>
      <c r="F52" s="26"/>
    </row>
    <row r="53" spans="3:6" x14ac:dyDescent="0.25">
      <c r="C53" s="28"/>
      <c r="D53" s="28"/>
      <c r="E53" s="27"/>
      <c r="F53" s="26"/>
    </row>
    <row r="54" spans="3:6" x14ac:dyDescent="0.25">
      <c r="C54" s="28"/>
      <c r="D54" s="28"/>
      <c r="E54" s="27"/>
      <c r="F54" s="26"/>
    </row>
    <row r="55" spans="3:6" x14ac:dyDescent="0.25">
      <c r="C55" s="28"/>
      <c r="D55" s="28"/>
      <c r="E55" s="27"/>
      <c r="F55" s="26"/>
    </row>
    <row r="56" spans="3:6" x14ac:dyDescent="0.25">
      <c r="C56" s="28"/>
      <c r="D56" s="28"/>
      <c r="E56" s="27"/>
      <c r="F56" s="26"/>
    </row>
    <row r="57" spans="3:6" x14ac:dyDescent="0.25">
      <c r="C57" s="28"/>
      <c r="D57" s="28"/>
      <c r="E57" s="27"/>
      <c r="F57" s="26"/>
    </row>
    <row r="58" spans="3:6" x14ac:dyDescent="0.25">
      <c r="C58" s="28"/>
      <c r="D58" s="28"/>
      <c r="E58" s="27"/>
      <c r="F58" s="26"/>
    </row>
    <row r="59" spans="3:6" x14ac:dyDescent="0.25">
      <c r="C59" s="28"/>
      <c r="D59" s="28"/>
      <c r="E59" s="27"/>
      <c r="F59" s="26"/>
    </row>
    <row r="60" spans="3:6" x14ac:dyDescent="0.25">
      <c r="C60" s="28"/>
      <c r="D60" s="28"/>
      <c r="E60" s="27"/>
      <c r="F60" s="26"/>
    </row>
    <row r="61" spans="3:6" x14ac:dyDescent="0.25">
      <c r="C61" s="28"/>
      <c r="D61" s="28"/>
      <c r="E61" s="27"/>
      <c r="F61" s="26"/>
    </row>
    <row r="62" spans="3:6" x14ac:dyDescent="0.25">
      <c r="C62" s="28"/>
      <c r="D62" s="28"/>
      <c r="E62" s="27"/>
      <c r="F62" s="26"/>
    </row>
    <row r="63" spans="3:6" x14ac:dyDescent="0.25">
      <c r="C63" s="28"/>
      <c r="D63" s="28"/>
      <c r="E63" s="27"/>
      <c r="F63" s="26"/>
    </row>
    <row r="64" spans="3:6" x14ac:dyDescent="0.25">
      <c r="C64" s="28"/>
      <c r="D64" s="28"/>
      <c r="E64" s="27"/>
      <c r="F64" s="26"/>
    </row>
    <row r="65" spans="3:6" x14ac:dyDescent="0.25">
      <c r="C65" s="28"/>
      <c r="D65" s="28"/>
      <c r="E65" s="27"/>
      <c r="F65" s="26"/>
    </row>
    <row r="66" spans="3:6" x14ac:dyDescent="0.25">
      <c r="C66" s="28"/>
      <c r="D66" s="28"/>
      <c r="E66" s="27"/>
      <c r="F66" s="26"/>
    </row>
    <row r="67" spans="3:6" x14ac:dyDescent="0.25">
      <c r="C67" s="28"/>
      <c r="D67" s="28"/>
      <c r="E67" s="27"/>
      <c r="F67" s="26"/>
    </row>
    <row r="68" spans="3:6" x14ac:dyDescent="0.25">
      <c r="C68" s="28"/>
      <c r="D68" s="28"/>
      <c r="E68" s="27"/>
      <c r="F68" s="26"/>
    </row>
    <row r="69" spans="3:6" x14ac:dyDescent="0.25">
      <c r="C69" s="28"/>
      <c r="D69" s="28"/>
      <c r="E69" s="27"/>
      <c r="F69" s="26"/>
    </row>
    <row r="70" spans="3:6" x14ac:dyDescent="0.25">
      <c r="C70" s="28"/>
      <c r="D70" s="28"/>
      <c r="E70" s="27"/>
      <c r="F70" s="26"/>
    </row>
    <row r="71" spans="3:6" x14ac:dyDescent="0.25">
      <c r="C71" s="28"/>
      <c r="D71" s="28"/>
      <c r="E71" s="27"/>
      <c r="F71" s="26"/>
    </row>
    <row r="72" spans="3:6" x14ac:dyDescent="0.25">
      <c r="C72" s="28"/>
      <c r="D72" s="28"/>
      <c r="E72" s="27"/>
      <c r="F72" s="26"/>
    </row>
    <row r="73" spans="3:6" x14ac:dyDescent="0.25">
      <c r="C73" s="28"/>
      <c r="D73" s="28"/>
      <c r="E73" s="27"/>
      <c r="F73" s="26"/>
    </row>
    <row r="74" spans="3:6" x14ac:dyDescent="0.25">
      <c r="C74" s="28"/>
      <c r="D74" s="28"/>
      <c r="E74" s="27"/>
      <c r="F74" s="26"/>
    </row>
    <row r="75" spans="3:6" x14ac:dyDescent="0.25">
      <c r="C75" s="28"/>
      <c r="D75" s="28"/>
      <c r="E75" s="27"/>
      <c r="F75" s="26"/>
    </row>
    <row r="76" spans="3:6" x14ac:dyDescent="0.25">
      <c r="C76" s="28"/>
      <c r="D76" s="28"/>
      <c r="E76" s="27"/>
      <c r="F76" s="26"/>
    </row>
    <row r="77" spans="3:6" x14ac:dyDescent="0.25">
      <c r="C77" s="28"/>
      <c r="D77" s="28"/>
      <c r="E77" s="27"/>
      <c r="F77" s="26"/>
    </row>
    <row r="78" spans="3:6" x14ac:dyDescent="0.25">
      <c r="C78" s="28"/>
      <c r="D78" s="28"/>
      <c r="E78" s="27"/>
      <c r="F78" s="26"/>
    </row>
    <row r="79" spans="3:6" x14ac:dyDescent="0.25">
      <c r="C79" s="28"/>
      <c r="D79" s="28"/>
      <c r="E79" s="27"/>
      <c r="F79" s="26"/>
    </row>
    <row r="80" spans="3:6" x14ac:dyDescent="0.25">
      <c r="C80" s="28"/>
      <c r="D80" s="28"/>
      <c r="E80" s="27"/>
      <c r="F80" s="26"/>
    </row>
    <row r="81" spans="3:6" x14ac:dyDescent="0.25">
      <c r="C81" s="28"/>
      <c r="D81" s="28"/>
      <c r="E81" s="27"/>
      <c r="F81" s="26"/>
    </row>
    <row r="82" spans="3:6" x14ac:dyDescent="0.25">
      <c r="C82" s="28"/>
      <c r="D82" s="28"/>
      <c r="E82" s="27"/>
      <c r="F82" s="26"/>
    </row>
    <row r="83" spans="3:6" x14ac:dyDescent="0.25">
      <c r="C83" s="28"/>
      <c r="D83" s="28"/>
      <c r="E83" s="27"/>
      <c r="F83" s="26"/>
    </row>
    <row r="84" spans="3:6" x14ac:dyDescent="0.25">
      <c r="C84" s="28"/>
      <c r="D84" s="28"/>
      <c r="E84" s="27"/>
      <c r="F84" s="26"/>
    </row>
    <row r="85" spans="3:6" x14ac:dyDescent="0.25">
      <c r="C85" s="28"/>
      <c r="D85" s="28"/>
      <c r="E85" s="27"/>
      <c r="F85" s="26"/>
    </row>
    <row r="86" spans="3:6" x14ac:dyDescent="0.25">
      <c r="C86" s="28"/>
      <c r="D86" s="28"/>
      <c r="E86" s="27"/>
      <c r="F86" s="26"/>
    </row>
    <row r="87" spans="3:6" x14ac:dyDescent="0.25">
      <c r="C87" s="28"/>
      <c r="D87" s="28"/>
      <c r="E87" s="27"/>
      <c r="F87" s="26"/>
    </row>
    <row r="88" spans="3:6" x14ac:dyDescent="0.25">
      <c r="C88" s="30"/>
      <c r="D88" s="28"/>
      <c r="E88" s="27"/>
      <c r="F88" s="26"/>
    </row>
    <row r="89" spans="3:6" x14ac:dyDescent="0.25">
      <c r="D89" s="28"/>
      <c r="E89" s="27"/>
      <c r="F89" s="26"/>
    </row>
    <row r="90" spans="3:6" x14ac:dyDescent="0.25">
      <c r="D90" s="28"/>
      <c r="E90" s="27"/>
      <c r="F90" s="26"/>
    </row>
    <row r="91" spans="3:6" x14ac:dyDescent="0.25">
      <c r="D91" s="28"/>
      <c r="E91" s="27"/>
      <c r="F91" s="26"/>
    </row>
    <row r="92" spans="3:6" x14ac:dyDescent="0.25">
      <c r="D92" s="28"/>
      <c r="E92" s="27"/>
      <c r="F92" s="26"/>
    </row>
    <row r="93" spans="3:6" x14ac:dyDescent="0.25">
      <c r="D93" s="28"/>
      <c r="E93" s="27"/>
      <c r="F93" s="26"/>
    </row>
    <row r="94" spans="3:6" x14ac:dyDescent="0.25">
      <c r="D94" s="28"/>
      <c r="E94" s="27"/>
      <c r="F94" s="26"/>
    </row>
    <row r="95" spans="3:6" x14ac:dyDescent="0.25">
      <c r="D95" s="28"/>
      <c r="E95" s="27"/>
      <c r="F95" s="26"/>
    </row>
    <row r="96" spans="3:6" x14ac:dyDescent="0.25">
      <c r="D96" s="28"/>
      <c r="E96" s="27"/>
      <c r="F96" s="26"/>
    </row>
    <row r="97" spans="4:6" x14ac:dyDescent="0.25">
      <c r="D97" s="28"/>
      <c r="E97" s="27"/>
      <c r="F97" s="26"/>
    </row>
    <row r="98" spans="4:6" x14ac:dyDescent="0.25">
      <c r="D98" s="28"/>
      <c r="E98" s="27"/>
      <c r="F98" s="26"/>
    </row>
    <row r="99" spans="4:6" x14ac:dyDescent="0.25">
      <c r="D99" s="28"/>
      <c r="E99" s="27"/>
      <c r="F99" s="26"/>
    </row>
    <row r="100" spans="4:6" x14ac:dyDescent="0.25">
      <c r="D100" s="28"/>
      <c r="E100" s="27"/>
      <c r="F100" s="26"/>
    </row>
    <row r="101" spans="4:6" x14ac:dyDescent="0.25">
      <c r="D101" s="28"/>
      <c r="E101" s="27"/>
      <c r="F101" s="26"/>
    </row>
    <row r="102" spans="4:6" x14ac:dyDescent="0.25">
      <c r="D102" s="30"/>
      <c r="E102" s="31"/>
      <c r="F102" s="3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 Planning</vt:lpstr>
      <vt:lpstr>Set1</vt:lpstr>
      <vt:lpstr>Set2</vt:lpstr>
      <vt:lpstr>Set3</vt:lpstr>
      <vt:lpstr>Set4</vt:lpstr>
      <vt:lpstr>Set6</vt:lpstr>
      <vt:lpstr>Set7</vt:lpstr>
      <vt:lpstr>Set8</vt:lpstr>
      <vt:lpstr>Set9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Umeer Mohammad</cp:lastModifiedBy>
  <dcterms:created xsi:type="dcterms:W3CDTF">2019-05-17T14:04:39Z</dcterms:created>
  <dcterms:modified xsi:type="dcterms:W3CDTF">2019-08-09T11:15:49Z</dcterms:modified>
</cp:coreProperties>
</file>