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07B57629-8D23-4B6D-8004-309AFED05FB3}" xr6:coauthVersionLast="43" xr6:coauthVersionMax="43" xr10:uidLastSave="{00000000-0000-0000-0000-000000000000}"/>
  <bookViews>
    <workbookView xWindow="-120" yWindow="-120" windowWidth="29040" windowHeight="15840" activeTab="4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</sheets>
  <definedNames>
    <definedName name="_xlchart.v1.0" hidden="1">'Set4'!$D$5:$D$54</definedName>
    <definedName name="_xlchart.v1.1" hidden="1">'Set4'!$E$4</definedName>
    <definedName name="_xlchart.v1.2" hidden="1">'Set4'!$E$5:$E$54</definedName>
    <definedName name="_xlchart.v1.3" hidden="1">'Set4'!$E$4</definedName>
    <definedName name="_xlchart.v1.4" hidden="1">'Set4'!$E$5:$E$54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5" l="1"/>
  <c r="E14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6" i="5"/>
  <c r="C9" i="5"/>
  <c r="C10" i="5"/>
  <c r="C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7" i="5"/>
  <c r="C8" i="5"/>
  <c r="C6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8" i="5"/>
  <c r="B7" i="5"/>
  <c r="D56" i="5"/>
  <c r="C5" i="5" s="1"/>
  <c r="D55" i="5"/>
  <c r="B5" i="5" s="1"/>
  <c r="F14" i="3"/>
  <c r="D14" i="3"/>
  <c r="E14" i="3"/>
  <c r="B6" i="5" l="1"/>
  <c r="E5" i="5"/>
  <c r="B52" i="7"/>
  <c r="D52" i="7" l="1"/>
  <c r="C52" i="7"/>
  <c r="F52" i="4"/>
  <c r="D172" i="6"/>
  <c r="C102" i="6"/>
  <c r="B52" i="6"/>
  <c r="E8" i="3"/>
  <c r="D8" i="3"/>
  <c r="D52" i="4" l="1"/>
  <c r="E52" i="4"/>
  <c r="E4" i="3"/>
  <c r="G52" i="4"/>
  <c r="C52" i="4"/>
  <c r="E3" i="3"/>
  <c r="E5" i="3"/>
  <c r="E6" i="3"/>
  <c r="F6" i="3" s="1"/>
  <c r="E7" i="3"/>
  <c r="E9" i="3"/>
  <c r="E10" i="3"/>
  <c r="E11" i="3"/>
  <c r="E12" i="3"/>
  <c r="E13" i="3"/>
  <c r="E2" i="3"/>
  <c r="D3" i="3"/>
  <c r="B52" i="4"/>
  <c r="D6" i="3" l="1"/>
  <c r="D9" i="3"/>
  <c r="D10" i="3"/>
  <c r="D4" i="3"/>
  <c r="D5" i="3"/>
  <c r="D7" i="3"/>
  <c r="D13" i="3"/>
  <c r="D12" i="3"/>
  <c r="D11" i="3"/>
  <c r="D2" i="3" l="1"/>
</calcChain>
</file>

<file path=xl/sharedStrings.xml><?xml version="1.0" encoding="utf-8"?>
<sst xmlns="http://schemas.openxmlformats.org/spreadsheetml/2006/main" count="78" uniqueCount="38">
  <si>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</si>
  <si>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</si>
  <si>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</si>
  <si>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</si>
  <si>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</si>
  <si>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</si>
  <si>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</si>
  <si>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</si>
  <si>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</si>
  <si>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</si>
  <si>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</si>
  <si>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</si>
  <si>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</si>
  <si>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</si>
  <si>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</si>
  <si>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</si>
  <si>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</si>
  <si>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</si>
  <si>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</si>
  <si>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</si>
  <si>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</si>
  <si>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()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</si>
  <si>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</si>
  <si>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</si>
  <si>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</si>
  <si>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</si>
  <si>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</si>
  <si>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</si>
  <si>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</si>
  <si>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</si>
  <si>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5 - Delay Variation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</si>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</sst>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6" borderId="4" xfId="5"/>
    <xf numFmtId="0" fontId="8" fillId="0" borderId="0" xfId="6"/>
  </cellXfs>
  <cellStyles count="7"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_xlchart.v1.3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3</xdr:row>
      <xdr:rowOff>61912</xdr:rowOff>
    </xdr:from>
    <xdr:to>
      <xdr:col>14</xdr:col>
      <xdr:colOff>171449</xdr:colOff>
      <xdr:row>17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199" y="633412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P38"/>
  <sheetViews>
    <sheetView workbookViewId="0">
      <selection activeCell="C5" sqref="C5"/>
    </sheetView>
  </sheetViews>
  <sheetFormatPr defaultRowHeight="15" x14ac:dyDescent="0.25"/>
  <cols>
    <col min="1" max="1" width="21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7.710937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37.7109375" customWidth="1"/>
    <col min="19" max="19" width="9.140625" customWidth="1"/>
  </cols>
  <sheetData>
    <row r="1" spans="1:16" ht="18.75" x14ac:dyDescent="0.3">
      <c r="A1" s="2" t="s">
        <v>24</v>
      </c>
      <c r="B1" s="2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23</v>
      </c>
    </row>
    <row r="2" spans="1:16" x14ac:dyDescent="0.25">
      <c r="A2" s="8" t="s">
        <v>25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6" x14ac:dyDescent="0.25">
      <c r="A3" s="9"/>
      <c r="B3" s="4">
        <v>2</v>
      </c>
      <c r="C3" s="1">
        <v>20</v>
      </c>
      <c r="D3" s="1">
        <f>(2*LOG(C3))/(C3-1)</f>
        <v>0.13695052585936646</v>
      </c>
      <c r="E3" s="1">
        <f t="shared" ref="E3:F14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  <c r="O3" s="1" t="s">
        <v>22</v>
      </c>
    </row>
    <row r="4" spans="1:16" x14ac:dyDescent="0.25">
      <c r="A4" s="9"/>
      <c r="B4" s="4">
        <v>3</v>
      </c>
      <c r="C4" s="1">
        <v>50</v>
      </c>
      <c r="D4" s="1">
        <f t="shared" ref="D4:D14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O4" s="1"/>
      <c r="P4" s="1" t="s">
        <v>21</v>
      </c>
    </row>
    <row r="5" spans="1:16" x14ac:dyDescent="0.25">
      <c r="A5" s="9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O5" s="1" t="s">
        <v>17</v>
      </c>
    </row>
    <row r="6" spans="1:16" x14ac:dyDescent="0.25">
      <c r="A6" s="9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O6" s="1" t="s">
        <v>18</v>
      </c>
    </row>
    <row r="7" spans="1:16" x14ac:dyDescent="0.25">
      <c r="A7" s="9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O7" s="1" t="s">
        <v>19</v>
      </c>
    </row>
    <row r="8" spans="1:16" x14ac:dyDescent="0.25">
      <c r="A8" s="10" t="s">
        <v>26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O8" s="1" t="s">
        <v>20</v>
      </c>
    </row>
    <row r="9" spans="1:16" x14ac:dyDescent="0.25">
      <c r="A9" s="10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O9" s="1" t="s">
        <v>28</v>
      </c>
    </row>
    <row r="10" spans="1:16" x14ac:dyDescent="0.25">
      <c r="A10" s="10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</row>
    <row r="11" spans="1:16" x14ac:dyDescent="0.25">
      <c r="A11" s="10" t="s">
        <v>27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6" x14ac:dyDescent="0.25">
      <c r="A12" s="10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15</v>
      </c>
      <c r="L12" s="1" t="s">
        <v>10</v>
      </c>
      <c r="M12" s="1">
        <v>50</v>
      </c>
    </row>
    <row r="13" spans="1:16" ht="15.75" thickBot="1" x14ac:dyDescent="0.3">
      <c r="A13" s="10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16</v>
      </c>
      <c r="L13" s="1" t="s">
        <v>10</v>
      </c>
      <c r="M13" s="1">
        <v>50</v>
      </c>
    </row>
    <row r="14" spans="1:16" ht="16.5" thickTop="1" thickBot="1" x14ac:dyDescent="0.3">
      <c r="A14" t="s">
        <v>29</v>
      </c>
      <c r="B14" s="11">
        <v>1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f>E14</f>
        <v>4.6051701859880917E-2</v>
      </c>
      <c r="G14" s="1">
        <v>2</v>
      </c>
      <c r="H14" s="1">
        <v>100</v>
      </c>
      <c r="I14" s="1">
        <v>1</v>
      </c>
      <c r="J14" s="1" t="s">
        <v>8</v>
      </c>
      <c r="K14" s="1" t="s">
        <v>7</v>
      </c>
      <c r="L14" s="1" t="s">
        <v>10</v>
      </c>
      <c r="M14" s="1">
        <v>100</v>
      </c>
    </row>
    <row r="15" spans="1:16" ht="15.75" thickTop="1" x14ac:dyDescent="0.25">
      <c r="A15" t="s">
        <v>30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3:1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3:13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3:13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3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3:13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3:13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3:13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3:13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3:13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3:13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3:13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3:1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3:13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3:1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3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mergeCells count="3">
    <mergeCell ref="A2:A7"/>
    <mergeCell ref="A8:A10"/>
    <mergeCell ref="A11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G52"/>
  <sheetViews>
    <sheetView topLeftCell="A22" workbookViewId="0">
      <selection activeCell="E28" sqref="E28"/>
    </sheetView>
  </sheetViews>
  <sheetFormatPr defaultRowHeight="15" x14ac:dyDescent="0.25"/>
  <cols>
    <col min="1" max="1" width="17.140625" customWidth="1"/>
  </cols>
  <sheetData>
    <row r="1" spans="1:7" ht="18.75" x14ac:dyDescent="0.3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</row>
    <row r="3" spans="1:7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</row>
    <row r="4" spans="1:7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</row>
    <row r="5" spans="1:7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</row>
    <row r="6" spans="1:7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</row>
    <row r="7" spans="1:7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</row>
    <row r="8" spans="1:7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</row>
    <row r="9" spans="1:7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</row>
    <row r="10" spans="1:7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</row>
    <row r="11" spans="1:7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</row>
    <row r="12" spans="1:7" x14ac:dyDescent="0.25">
      <c r="B12">
        <v>1.2204000000040001</v>
      </c>
      <c r="C12">
        <v>1.8306000000060001</v>
      </c>
      <c r="D12">
        <v>0.91530000000300005</v>
      </c>
      <c r="E12">
        <v>1.221610090177</v>
      </c>
    </row>
    <row r="13" spans="1:7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</row>
    <row r="14" spans="1:7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</row>
    <row r="15" spans="1:7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</row>
    <row r="16" spans="1:7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</row>
    <row r="17" spans="2:5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</row>
    <row r="18" spans="2:5" x14ac:dyDescent="0.25">
      <c r="B18">
        <v>0.91530000000300005</v>
      </c>
      <c r="C18">
        <v>0.91530000000300005</v>
      </c>
      <c r="D18">
        <v>1.2204000000040001</v>
      </c>
      <c r="E18">
        <v>0.91530000000300005</v>
      </c>
    </row>
    <row r="19" spans="2:5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5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5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5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</row>
    <row r="23" spans="2:5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</row>
    <row r="24" spans="2:5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5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5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5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5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5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5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5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5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D172"/>
  <sheetViews>
    <sheetView topLeftCell="A160" workbookViewId="0">
      <selection activeCell="D172" sqref="D172"/>
    </sheetView>
  </sheetViews>
  <sheetFormatPr defaultRowHeight="15" x14ac:dyDescent="0.25"/>
  <cols>
    <col min="1" max="1" width="16.1406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>
        <v>0.91530000000300005</v>
      </c>
      <c r="C2">
        <v>0.91530000000300005</v>
      </c>
      <c r="D2">
        <v>0.30510000000100002</v>
      </c>
    </row>
    <row r="3" spans="1:4" x14ac:dyDescent="0.25">
      <c r="B3">
        <v>0.91530000000300005</v>
      </c>
      <c r="C3">
        <v>0.91530000000300005</v>
      </c>
      <c r="D3">
        <v>0.91530000000300005</v>
      </c>
    </row>
    <row r="4" spans="1:4" x14ac:dyDescent="0.25">
      <c r="B4">
        <v>1.2204000000040001</v>
      </c>
      <c r="C4">
        <v>0.915806248366</v>
      </c>
      <c r="D4">
        <v>0.30510000000100002</v>
      </c>
    </row>
    <row r="5" spans="1:4" x14ac:dyDescent="0.25">
      <c r="B5">
        <v>0.61020000000200003</v>
      </c>
      <c r="C5">
        <v>0.61020000000200003</v>
      </c>
      <c r="D5">
        <v>0.30510000000100002</v>
      </c>
    </row>
    <row r="6" spans="1:4" x14ac:dyDescent="0.25">
      <c r="B6">
        <v>0.91530000000300005</v>
      </c>
      <c r="C6">
        <v>1.2204000000040001</v>
      </c>
      <c r="D6">
        <v>1.5255000000050001</v>
      </c>
    </row>
    <row r="7" spans="1:4" x14ac:dyDescent="0.25">
      <c r="B7">
        <v>0.30510000000100002</v>
      </c>
      <c r="C7">
        <v>0.91530000000300005</v>
      </c>
      <c r="D7">
        <v>0.91530000000300005</v>
      </c>
    </row>
    <row r="8" spans="1:4" x14ac:dyDescent="0.25">
      <c r="B8">
        <v>1.5506994742060001</v>
      </c>
      <c r="C8">
        <v>0.61020000000200003</v>
      </c>
      <c r="D8">
        <v>1.2204000000040001</v>
      </c>
    </row>
    <row r="9" spans="1:4" x14ac:dyDescent="0.25">
      <c r="B9">
        <v>0.91530000000300005</v>
      </c>
      <c r="C9">
        <v>1.280352210762</v>
      </c>
      <c r="D9">
        <v>0.94558310152400005</v>
      </c>
    </row>
    <row r="10" spans="1:4" x14ac:dyDescent="0.25">
      <c r="B10">
        <v>0.61020000000200003</v>
      </c>
      <c r="C10">
        <v>0.91530000000300005</v>
      </c>
      <c r="D10">
        <v>0.91530000000300005</v>
      </c>
    </row>
    <row r="11" spans="1:4" x14ac:dyDescent="0.25">
      <c r="B11">
        <v>0.91610358299899997</v>
      </c>
      <c r="C11">
        <v>0.91530000000300005</v>
      </c>
      <c r="D11">
        <v>1.2204000000040001</v>
      </c>
    </row>
    <row r="12" spans="1:4" x14ac:dyDescent="0.25">
      <c r="B12">
        <v>1.221610090177</v>
      </c>
      <c r="C12">
        <v>0.30510000000100002</v>
      </c>
      <c r="D12">
        <v>1.2204000000040001</v>
      </c>
    </row>
    <row r="13" spans="1:4" x14ac:dyDescent="0.25">
      <c r="B13">
        <v>0.91530000000300005</v>
      </c>
      <c r="C13">
        <v>1.2204000000040001</v>
      </c>
      <c r="D13">
        <v>0.30510000000100002</v>
      </c>
    </row>
    <row r="14" spans="1:4" x14ac:dyDescent="0.25">
      <c r="B14">
        <v>0.91621382376299998</v>
      </c>
      <c r="C14">
        <v>0.61020000000200003</v>
      </c>
      <c r="D14">
        <v>0.61020000000200003</v>
      </c>
    </row>
    <row r="15" spans="1:4" x14ac:dyDescent="0.25">
      <c r="B15">
        <v>0.92268943506099999</v>
      </c>
      <c r="C15">
        <v>0.91530000000300005</v>
      </c>
      <c r="D15">
        <v>0.61020000000200003</v>
      </c>
    </row>
    <row r="16" spans="1:4" x14ac:dyDescent="0.25">
      <c r="B16">
        <v>0.61020000000200003</v>
      </c>
      <c r="C16">
        <v>1.2204000000040001</v>
      </c>
      <c r="D16">
        <v>0.61020000000200003</v>
      </c>
    </row>
    <row r="17" spans="2:4" x14ac:dyDescent="0.25">
      <c r="B17">
        <v>0.91530000000300005</v>
      </c>
      <c r="C17">
        <v>0.91530000000300005</v>
      </c>
      <c r="D17">
        <v>0.91530000000300005</v>
      </c>
    </row>
    <row r="18" spans="2:4" x14ac:dyDescent="0.25">
      <c r="B18">
        <v>0.91530000000300005</v>
      </c>
      <c r="C18">
        <v>0.61020000000200003</v>
      </c>
      <c r="D18">
        <v>0.91530000000300005</v>
      </c>
    </row>
    <row r="19" spans="2:4" x14ac:dyDescent="0.25">
      <c r="B19">
        <v>0.91530000000300005</v>
      </c>
      <c r="C19">
        <v>1.2204000000040001</v>
      </c>
      <c r="D19">
        <v>0.61020000000200003</v>
      </c>
    </row>
    <row r="20" spans="2:4" x14ac:dyDescent="0.25">
      <c r="B20">
        <v>1.2204000000040001</v>
      </c>
      <c r="C20">
        <v>0.91610358299899997</v>
      </c>
      <c r="D20">
        <v>0.91530000000300005</v>
      </c>
    </row>
    <row r="21" spans="2:4" x14ac:dyDescent="0.25">
      <c r="B21">
        <v>0.91530000000300005</v>
      </c>
      <c r="C21">
        <v>1.5255000000050001</v>
      </c>
      <c r="D21">
        <v>0.61020000000200003</v>
      </c>
    </row>
    <row r="22" spans="2:4" x14ac:dyDescent="0.25">
      <c r="B22">
        <v>0.30510000000100002</v>
      </c>
      <c r="C22">
        <v>0.91530000000300005</v>
      </c>
      <c r="D22">
        <v>1.2204000000040001</v>
      </c>
    </row>
    <row r="23" spans="2:4" x14ac:dyDescent="0.25">
      <c r="B23">
        <v>0.91530000000300005</v>
      </c>
      <c r="C23">
        <v>1.222405676763</v>
      </c>
      <c r="D23">
        <v>0.91530000000300005</v>
      </c>
    </row>
    <row r="24" spans="2:4" x14ac:dyDescent="0.25">
      <c r="B24">
        <v>1.2204000000040001</v>
      </c>
      <c r="C24">
        <v>1.2204000000040001</v>
      </c>
      <c r="D24">
        <v>0.91530000000300005</v>
      </c>
    </row>
    <row r="25" spans="2:4" x14ac:dyDescent="0.25">
      <c r="B25">
        <v>0.91530000000300005</v>
      </c>
      <c r="C25">
        <v>1.5255000000050001</v>
      </c>
      <c r="D25">
        <v>0.30510000000100002</v>
      </c>
    </row>
    <row r="26" spans="2:4" x14ac:dyDescent="0.25">
      <c r="B26">
        <v>0.91572428847099996</v>
      </c>
      <c r="C26">
        <v>0.91530000000300005</v>
      </c>
      <c r="D26">
        <v>0.91530000000300005</v>
      </c>
    </row>
    <row r="27" spans="2:4" x14ac:dyDescent="0.25">
      <c r="B27">
        <v>0.91530000000300005</v>
      </c>
      <c r="C27">
        <v>1.2204000000040001</v>
      </c>
      <c r="D27">
        <v>0.91530000000300005</v>
      </c>
    </row>
    <row r="28" spans="2:4" x14ac:dyDescent="0.25">
      <c r="B28">
        <v>0.91580119928699999</v>
      </c>
      <c r="C28">
        <v>0.92268943506099999</v>
      </c>
      <c r="D28">
        <v>0.91530000000300005</v>
      </c>
    </row>
    <row r="29" spans="2:4" x14ac:dyDescent="0.25">
      <c r="B29">
        <v>1.220789647273</v>
      </c>
      <c r="C29">
        <v>1.2204000000040001</v>
      </c>
      <c r="D29">
        <v>0.92352396971999995</v>
      </c>
    </row>
    <row r="30" spans="2:4" x14ac:dyDescent="0.25">
      <c r="B30">
        <v>1.2204000000040001</v>
      </c>
      <c r="C30">
        <v>1.656184664959</v>
      </c>
      <c r="D30">
        <v>0.61020000000200003</v>
      </c>
    </row>
    <row r="31" spans="2:4" x14ac:dyDescent="0.25">
      <c r="B31">
        <v>0.61020000000200003</v>
      </c>
      <c r="C31">
        <v>0.30510000000100002</v>
      </c>
      <c r="D31">
        <v>0.61022222222400002</v>
      </c>
    </row>
    <row r="32" spans="2:4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D52"/>
  <sheetViews>
    <sheetView workbookViewId="0">
      <selection activeCell="B1" sqref="B1"/>
    </sheetView>
  </sheetViews>
  <sheetFormatPr defaultRowHeight="15" x14ac:dyDescent="0.25"/>
  <cols>
    <col min="1" max="1" width="16.140625" bestFit="1" customWidth="1"/>
    <col min="2" max="2" width="11.425781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>
        <v>9.0206898844950008</v>
      </c>
      <c r="C2">
        <v>0.60014688000000005</v>
      </c>
      <c r="D2">
        <v>0.60007343999999996</v>
      </c>
    </row>
    <row r="3" spans="1:4" x14ac:dyDescent="0.25">
      <c r="B3">
        <v>8.1138732029790006</v>
      </c>
      <c r="C3">
        <v>0.90022031999999996</v>
      </c>
      <c r="D3">
        <v>0.90011015999999999</v>
      </c>
    </row>
    <row r="4" spans="1:4" x14ac:dyDescent="0.25">
      <c r="B4">
        <v>86.067229126341999</v>
      </c>
      <c r="C4">
        <v>0.90022031999999996</v>
      </c>
      <c r="D4">
        <v>0.90011015999999999</v>
      </c>
    </row>
    <row r="5" spans="1:4" x14ac:dyDescent="0.25">
      <c r="B5">
        <v>54.070096199817002</v>
      </c>
      <c r="C5">
        <v>0.90022031999999996</v>
      </c>
      <c r="D5">
        <v>0.90011015999999999</v>
      </c>
    </row>
    <row r="6" spans="1:4" x14ac:dyDescent="0.25">
      <c r="B6">
        <v>14.367122357386</v>
      </c>
      <c r="C6">
        <v>0.60014688000000005</v>
      </c>
      <c r="D6">
        <v>0.60007343999999996</v>
      </c>
    </row>
    <row r="7" spans="1:4" x14ac:dyDescent="0.25">
      <c r="B7">
        <v>12.070704133185</v>
      </c>
      <c r="C7">
        <v>0.90022031999999996</v>
      </c>
      <c r="D7">
        <v>0.90011015999999999</v>
      </c>
    </row>
    <row r="8" spans="1:4" x14ac:dyDescent="0.25">
      <c r="B8">
        <v>18.447748734832</v>
      </c>
      <c r="C8">
        <v>0.90022031999999996</v>
      </c>
      <c r="D8">
        <v>0.90011015999999999</v>
      </c>
    </row>
    <row r="9" spans="1:4" x14ac:dyDescent="0.25">
      <c r="B9">
        <v>23.197372250868</v>
      </c>
      <c r="C9">
        <v>0.90022031999999996</v>
      </c>
      <c r="D9">
        <v>0.90011015999999999</v>
      </c>
    </row>
    <row r="10" spans="1:4" x14ac:dyDescent="0.25">
      <c r="B10">
        <v>44.948244063537999</v>
      </c>
      <c r="C10">
        <v>0.90022031999999996</v>
      </c>
      <c r="D10">
        <v>0.90011015999999999</v>
      </c>
    </row>
    <row r="11" spans="1:4" x14ac:dyDescent="0.25">
      <c r="B11">
        <v>57.710943001135</v>
      </c>
      <c r="C11">
        <v>0.60014688000000005</v>
      </c>
      <c r="D11">
        <v>0.60007343999999996</v>
      </c>
    </row>
    <row r="12" spans="1:4" x14ac:dyDescent="0.25">
      <c r="B12">
        <v>24.943014619688</v>
      </c>
      <c r="C12">
        <v>0.90022031999999996</v>
      </c>
      <c r="D12">
        <v>0.90011015999999999</v>
      </c>
    </row>
    <row r="13" spans="1:4" x14ac:dyDescent="0.25">
      <c r="B13">
        <v>72.021443379562996</v>
      </c>
      <c r="C13">
        <v>0.90022031999999996</v>
      </c>
      <c r="D13">
        <v>0.60007359999999998</v>
      </c>
    </row>
    <row r="14" spans="1:4" x14ac:dyDescent="0.25">
      <c r="B14">
        <v>13.29247041627</v>
      </c>
      <c r="C14">
        <v>1.2002937600000001</v>
      </c>
      <c r="D14">
        <v>1.2001468799999999</v>
      </c>
    </row>
    <row r="15" spans="1:4" x14ac:dyDescent="0.25">
      <c r="B15">
        <v>49.968599852063001</v>
      </c>
      <c r="C15">
        <v>0.90022031999999996</v>
      </c>
      <c r="D15">
        <v>0.90011015999999999</v>
      </c>
    </row>
    <row r="16" spans="1:4" x14ac:dyDescent="0.25">
      <c r="B16">
        <v>12.860552572982</v>
      </c>
      <c r="C16">
        <v>0.90022031999999996</v>
      </c>
      <c r="D16">
        <v>0.90011015999999999</v>
      </c>
    </row>
    <row r="17" spans="2:4" x14ac:dyDescent="0.25">
      <c r="B17">
        <v>60.394606775823</v>
      </c>
      <c r="C17">
        <v>0.90022031999999996</v>
      </c>
      <c r="D17">
        <v>0.90011015999999999</v>
      </c>
    </row>
    <row r="18" spans="2:4" x14ac:dyDescent="0.25">
      <c r="B18">
        <v>39.426105506888</v>
      </c>
      <c r="C18">
        <v>1.2002937600000001</v>
      </c>
      <c r="D18">
        <v>1.2001468799999999</v>
      </c>
    </row>
    <row r="19" spans="2:4" x14ac:dyDescent="0.25">
      <c r="B19">
        <v>3.972</v>
      </c>
      <c r="C19">
        <v>0.90022031999999996</v>
      </c>
      <c r="D19">
        <v>0.90011015999999999</v>
      </c>
    </row>
    <row r="20" spans="2:4" x14ac:dyDescent="0.25">
      <c r="B20">
        <v>9.0575738742429994</v>
      </c>
      <c r="C20">
        <v>0.60014688000000005</v>
      </c>
      <c r="D20">
        <v>0.60007343999999996</v>
      </c>
    </row>
    <row r="21" spans="2:4" x14ac:dyDescent="0.25">
      <c r="B21">
        <v>13.397505731812</v>
      </c>
      <c r="C21">
        <v>0.90022031999999996</v>
      </c>
      <c r="D21">
        <v>0.90011015999999999</v>
      </c>
    </row>
    <row r="22" spans="2:4" x14ac:dyDescent="0.25">
      <c r="B22">
        <v>143.93527849712899</v>
      </c>
      <c r="C22">
        <v>0.90022080000000004</v>
      </c>
      <c r="D22">
        <v>0.90011039999999998</v>
      </c>
    </row>
    <row r="23" spans="2:4" x14ac:dyDescent="0.25">
      <c r="B23">
        <v>55.563554033761001</v>
      </c>
      <c r="C23">
        <v>0.90022031999999996</v>
      </c>
      <c r="D23">
        <v>0.90011015999999999</v>
      </c>
    </row>
    <row r="24" spans="2:4" x14ac:dyDescent="0.25">
      <c r="B24">
        <v>93.640797061903996</v>
      </c>
      <c r="C24">
        <v>0.60014688000000005</v>
      </c>
      <c r="D24">
        <v>0.60007343999999996</v>
      </c>
    </row>
    <row r="25" spans="2:4" x14ac:dyDescent="0.25">
      <c r="B25">
        <v>32.155406817093997</v>
      </c>
      <c r="C25">
        <v>0.90022031999999996</v>
      </c>
      <c r="D25">
        <v>0.90011015999999999</v>
      </c>
    </row>
    <row r="26" spans="2:4" x14ac:dyDescent="0.25">
      <c r="B26">
        <v>18.171900619224999</v>
      </c>
      <c r="C26">
        <v>0.90022031999999996</v>
      </c>
      <c r="D26">
        <v>0.90011015999999999</v>
      </c>
    </row>
    <row r="27" spans="2:4" x14ac:dyDescent="0.25">
      <c r="B27">
        <v>9.5322335704780006</v>
      </c>
      <c r="C27">
        <v>0.90022031999999996</v>
      </c>
      <c r="D27">
        <v>0.90011015999999999</v>
      </c>
    </row>
    <row r="28" spans="2:4" x14ac:dyDescent="0.25">
      <c r="B28">
        <v>12.720240520995</v>
      </c>
      <c r="C28">
        <v>0.90022031999999996</v>
      </c>
      <c r="D28">
        <v>0.90011015999999999</v>
      </c>
    </row>
    <row r="29" spans="2:4" x14ac:dyDescent="0.25">
      <c r="B29">
        <v>8.3306891203820008</v>
      </c>
      <c r="C29">
        <v>1.2002937600000001</v>
      </c>
      <c r="D29">
        <v>1.2001468799999999</v>
      </c>
    </row>
    <row r="30" spans="2:4" x14ac:dyDescent="0.25">
      <c r="B30">
        <v>23.585135122760999</v>
      </c>
      <c r="C30">
        <v>0.90022031999999996</v>
      </c>
      <c r="D30">
        <v>0.90011015999999999</v>
      </c>
    </row>
    <row r="31" spans="2:4" x14ac:dyDescent="0.25">
      <c r="B31">
        <v>48.680945211054997</v>
      </c>
      <c r="C31">
        <v>0.90022031999999996</v>
      </c>
      <c r="D31">
        <v>0.90011015999999999</v>
      </c>
    </row>
    <row r="32" spans="2:4" x14ac:dyDescent="0.25">
      <c r="B32">
        <v>14.783931176242</v>
      </c>
      <c r="C32">
        <v>0.90022031999999996</v>
      </c>
      <c r="D32">
        <v>0.90011015999999999</v>
      </c>
    </row>
    <row r="33" spans="2:4" x14ac:dyDescent="0.25">
      <c r="B33">
        <v>11.740539271312</v>
      </c>
      <c r="C33">
        <v>0.90022031999999996</v>
      </c>
      <c r="D33">
        <v>0.90011015999999999</v>
      </c>
    </row>
    <row r="34" spans="2:4" x14ac:dyDescent="0.25">
      <c r="B34">
        <v>9.730876510621</v>
      </c>
      <c r="C34">
        <v>0.90022031999999996</v>
      </c>
      <c r="D34">
        <v>0.90011015999999999</v>
      </c>
    </row>
    <row r="35" spans="2:4" x14ac:dyDescent="0.25">
      <c r="B35">
        <v>13.138436714696001</v>
      </c>
      <c r="C35">
        <v>0.90022031999999996</v>
      </c>
      <c r="D35">
        <v>0.90011015999999999</v>
      </c>
    </row>
    <row r="36" spans="2:4" x14ac:dyDescent="0.25">
      <c r="B36">
        <v>16.969290059820999</v>
      </c>
      <c r="C36">
        <v>0.60014688000000005</v>
      </c>
      <c r="D36">
        <v>0.60007343999999996</v>
      </c>
    </row>
    <row r="37" spans="2:4" x14ac:dyDescent="0.25">
      <c r="B37">
        <v>8.1146932180049998</v>
      </c>
      <c r="C37">
        <v>0.60014688000000005</v>
      </c>
      <c r="D37">
        <v>0.60007343999999996</v>
      </c>
    </row>
    <row r="38" spans="2:4" x14ac:dyDescent="0.25">
      <c r="B38">
        <v>80.001357786857</v>
      </c>
      <c r="C38">
        <v>0.90022031999999996</v>
      </c>
      <c r="D38">
        <v>0.90011015999999999</v>
      </c>
    </row>
    <row r="39" spans="2:4" x14ac:dyDescent="0.25">
      <c r="B39">
        <v>58.296201882939002</v>
      </c>
      <c r="C39">
        <v>0.90022031999999996</v>
      </c>
      <c r="D39">
        <v>0.90011015999999999</v>
      </c>
    </row>
    <row r="40" spans="2:4" x14ac:dyDescent="0.25">
      <c r="B40">
        <v>14.434934680985</v>
      </c>
      <c r="C40">
        <v>0.90022031999999996</v>
      </c>
      <c r="D40">
        <v>0.90011015999999999</v>
      </c>
    </row>
    <row r="41" spans="2:4" x14ac:dyDescent="0.25">
      <c r="B41">
        <v>8.3342570105539995</v>
      </c>
      <c r="C41">
        <v>0.90022031999999996</v>
      </c>
      <c r="D41">
        <v>0.90011015999999999</v>
      </c>
    </row>
    <row r="42" spans="2:4" x14ac:dyDescent="0.25">
      <c r="B42">
        <v>26.973621089051999</v>
      </c>
      <c r="C42">
        <v>0.90022031999999996</v>
      </c>
      <c r="D42">
        <v>0.90011015999999999</v>
      </c>
    </row>
    <row r="43" spans="2:4" x14ac:dyDescent="0.25">
      <c r="B43">
        <v>28.607744638524</v>
      </c>
      <c r="C43">
        <v>0.90022031999999996</v>
      </c>
      <c r="D43">
        <v>0.90011015999999999</v>
      </c>
    </row>
    <row r="44" spans="2:4" x14ac:dyDescent="0.25">
      <c r="B44">
        <v>12.721196538475001</v>
      </c>
      <c r="C44">
        <v>0.60014688000000005</v>
      </c>
      <c r="D44">
        <v>0.60007343999999996</v>
      </c>
    </row>
    <row r="45" spans="2:4" x14ac:dyDescent="0.25">
      <c r="B45">
        <v>8.1412469709550006</v>
      </c>
      <c r="C45">
        <v>0.90022031999999996</v>
      </c>
      <c r="D45">
        <v>0.90011015999999999</v>
      </c>
    </row>
    <row r="46" spans="2:4" x14ac:dyDescent="0.25">
      <c r="B46">
        <v>23.976391888582999</v>
      </c>
      <c r="C46">
        <v>0.90022080000000004</v>
      </c>
      <c r="D46">
        <v>0.90011039999999998</v>
      </c>
    </row>
    <row r="47" spans="2:4" x14ac:dyDescent="0.25">
      <c r="B47">
        <v>32.661469806021003</v>
      </c>
      <c r="C47">
        <v>0.90022031999999996</v>
      </c>
      <c r="D47">
        <v>0.90011015999999999</v>
      </c>
    </row>
    <row r="48" spans="2:4" x14ac:dyDescent="0.25">
      <c r="B48">
        <v>39.767233249124999</v>
      </c>
      <c r="C48">
        <v>0.90022031999999996</v>
      </c>
      <c r="D48">
        <v>0.90011015999999999</v>
      </c>
    </row>
    <row r="49" spans="2:4" x14ac:dyDescent="0.25">
      <c r="B49">
        <v>10.544</v>
      </c>
      <c r="C49">
        <v>0.60014688000000005</v>
      </c>
      <c r="D49">
        <v>0.60007343999999996</v>
      </c>
    </row>
    <row r="50" spans="2:4" x14ac:dyDescent="0.25">
      <c r="B50">
        <v>14.722160793601001</v>
      </c>
      <c r="C50">
        <v>0.60014688000000005</v>
      </c>
      <c r="D50">
        <v>0.60007343999999996</v>
      </c>
    </row>
    <row r="51" spans="2:4" x14ac:dyDescent="0.25">
      <c r="B51">
        <v>10.594007882210001</v>
      </c>
      <c r="C51">
        <v>0.90022031999999996</v>
      </c>
      <c r="D51">
        <v>0.90011015999999999</v>
      </c>
    </row>
    <row r="52" spans="2:4" x14ac:dyDescent="0.25">
      <c r="B52" s="7">
        <f>AVERAGE(B3:B51)</f>
        <v>30.793815868219912</v>
      </c>
      <c r="C52" s="7">
        <f>AVERAGE(C2:C51)</f>
        <v>0.85821005760000002</v>
      </c>
      <c r="D52" s="7">
        <f>AVERAGE(D2:D51)</f>
        <v>0.85210429759999984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B1:P57"/>
  <sheetViews>
    <sheetView tabSelected="1" workbookViewId="0">
      <selection activeCell="E55" sqref="E55"/>
    </sheetView>
  </sheetViews>
  <sheetFormatPr defaultRowHeight="15" x14ac:dyDescent="0.25"/>
  <cols>
    <col min="3" max="3" width="18.140625" bestFit="1" customWidth="1"/>
    <col min="4" max="4" width="12" bestFit="1" customWidth="1"/>
    <col min="5" max="5" width="13.140625" bestFit="1" customWidth="1"/>
  </cols>
  <sheetData>
    <row r="1" spans="2:16" x14ac:dyDescent="0.25">
      <c r="B1" s="12" t="s">
        <v>36</v>
      </c>
    </row>
    <row r="2" spans="2:16" x14ac:dyDescent="0.25">
      <c r="B2" s="12" t="s">
        <v>37</v>
      </c>
    </row>
    <row r="4" spans="2:16" x14ac:dyDescent="0.25">
      <c r="B4" t="s">
        <v>31</v>
      </c>
      <c r="C4" t="s">
        <v>32</v>
      </c>
      <c r="D4" t="s">
        <v>33</v>
      </c>
      <c r="E4" t="s">
        <v>34</v>
      </c>
      <c r="P4" t="s">
        <v>33</v>
      </c>
    </row>
    <row r="5" spans="2:16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P5">
        <v>0.91530000000300005</v>
      </c>
    </row>
    <row r="6" spans="2:16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P6">
        <v>0.91530000000300005</v>
      </c>
    </row>
    <row r="7" spans="2:16" x14ac:dyDescent="0.25">
      <c r="B7" s="7">
        <f>B6</f>
        <v>0.91610186017854023</v>
      </c>
      <c r="C7">
        <f t="shared" ref="C7:C54" si="0">C6</f>
        <v>0.26282524238527133</v>
      </c>
      <c r="D7">
        <v>1.2204000000040001</v>
      </c>
      <c r="E7">
        <f t="shared" ref="E7:E54" si="1">STANDARDIZE(D7,B7,C7)</f>
        <v>1.1577964774760638</v>
      </c>
      <c r="P7">
        <v>1.2204000000040001</v>
      </c>
    </row>
    <row r="8" spans="2:16" x14ac:dyDescent="0.25">
      <c r="B8" s="7">
        <f>B7</f>
        <v>0.91610186017854023</v>
      </c>
      <c r="C8">
        <f t="shared" si="0"/>
        <v>0.26282524238527133</v>
      </c>
      <c r="D8">
        <v>0.61020000000200003</v>
      </c>
      <c r="E8">
        <f t="shared" si="1"/>
        <v>-1.1638983280309261</v>
      </c>
      <c r="P8">
        <v>0.61020000000200003</v>
      </c>
    </row>
    <row r="9" spans="2:16" x14ac:dyDescent="0.25">
      <c r="B9" s="7">
        <f t="shared" ref="B9:B54" si="2">B8</f>
        <v>0.91610186017854023</v>
      </c>
      <c r="C9">
        <f t="shared" si="0"/>
        <v>0.26282524238527133</v>
      </c>
      <c r="D9">
        <v>0.91530000000300005</v>
      </c>
      <c r="E9">
        <f t="shared" si="1"/>
        <v>-3.050925277431104E-3</v>
      </c>
      <c r="P9">
        <v>0.91530000000300005</v>
      </c>
    </row>
    <row r="10" spans="2:16" x14ac:dyDescent="0.25">
      <c r="B10" s="7">
        <f t="shared" si="2"/>
        <v>0.91610186017854023</v>
      </c>
      <c r="C10">
        <f t="shared" si="0"/>
        <v>0.26282524238527133</v>
      </c>
      <c r="D10">
        <v>0.30510000000100002</v>
      </c>
      <c r="E10">
        <f t="shared" si="1"/>
        <v>-2.324745730784421</v>
      </c>
      <c r="P10">
        <v>0.30510000000100002</v>
      </c>
    </row>
    <row r="11" spans="2:16" x14ac:dyDescent="0.25">
      <c r="B11" s="7">
        <f t="shared" si="2"/>
        <v>0.91610186017854023</v>
      </c>
      <c r="C11">
        <f t="shared" si="0"/>
        <v>0.26282524238527133</v>
      </c>
      <c r="D11">
        <v>1.5506994742060001</v>
      </c>
      <c r="E11">
        <f t="shared" si="1"/>
        <v>2.414523081071541</v>
      </c>
      <c r="P11">
        <v>1.5506994742060001</v>
      </c>
    </row>
    <row r="12" spans="2:16" x14ac:dyDescent="0.25">
      <c r="B12" s="7">
        <f t="shared" si="2"/>
        <v>0.91610186017854023</v>
      </c>
      <c r="C12">
        <f t="shared" si="0"/>
        <v>0.26282524238527133</v>
      </c>
      <c r="D12">
        <v>0.91530000000300005</v>
      </c>
      <c r="E12">
        <f t="shared" si="1"/>
        <v>-3.050925277431104E-3</v>
      </c>
      <c r="P12">
        <v>0.91530000000300005</v>
      </c>
    </row>
    <row r="13" spans="2:16" x14ac:dyDescent="0.25">
      <c r="B13" s="7">
        <f t="shared" si="2"/>
        <v>0.91610186017854023</v>
      </c>
      <c r="C13">
        <f t="shared" si="0"/>
        <v>0.26282524238527133</v>
      </c>
      <c r="D13">
        <v>0.61020000000200003</v>
      </c>
      <c r="E13">
        <f t="shared" si="1"/>
        <v>-1.1638983280309261</v>
      </c>
      <c r="P13">
        <v>0.61020000000200003</v>
      </c>
    </row>
    <row r="14" spans="2:16" x14ac:dyDescent="0.25">
      <c r="B14" s="7">
        <f t="shared" si="2"/>
        <v>0.91610186017854023</v>
      </c>
      <c r="C14">
        <f t="shared" si="0"/>
        <v>0.26282524238527133</v>
      </c>
      <c r="D14">
        <v>0.91610358299899997</v>
      </c>
      <c r="E14">
        <f>STANDARDIZE(D14,B14,C14)</f>
        <v>6.5550037892175858E-6</v>
      </c>
      <c r="P14">
        <v>0.91610358299899997</v>
      </c>
    </row>
    <row r="15" spans="2:16" x14ac:dyDescent="0.25">
      <c r="B15" s="7">
        <f t="shared" si="2"/>
        <v>0.91610186017854023</v>
      </c>
      <c r="C15">
        <f t="shared" si="0"/>
        <v>0.26282524238527133</v>
      </c>
      <c r="D15">
        <v>1.221610090177</v>
      </c>
      <c r="E15">
        <f t="shared" si="1"/>
        <v>1.1624006401585281</v>
      </c>
      <c r="P15">
        <v>1.221610090177</v>
      </c>
    </row>
    <row r="16" spans="2:16" x14ac:dyDescent="0.25">
      <c r="B16" s="7">
        <f t="shared" si="2"/>
        <v>0.91610186017854023</v>
      </c>
      <c r="C16">
        <f t="shared" si="0"/>
        <v>0.26282524238527133</v>
      </c>
      <c r="D16">
        <v>0.91530000000300005</v>
      </c>
      <c r="E16">
        <f t="shared" si="1"/>
        <v>-3.050925277431104E-3</v>
      </c>
      <c r="P16">
        <v>0.91530000000300005</v>
      </c>
    </row>
    <row r="17" spans="2:16" x14ac:dyDescent="0.25">
      <c r="B17" s="7">
        <f t="shared" si="2"/>
        <v>0.91610186017854023</v>
      </c>
      <c r="C17">
        <f t="shared" si="0"/>
        <v>0.26282524238527133</v>
      </c>
      <c r="D17">
        <v>0.91621382376299998</v>
      </c>
      <c r="E17">
        <f t="shared" si="1"/>
        <v>4.2600011872385318E-4</v>
      </c>
      <c r="P17">
        <v>0.91621382376299998</v>
      </c>
    </row>
    <row r="18" spans="2:16" x14ac:dyDescent="0.25">
      <c r="B18" s="7">
        <f t="shared" si="2"/>
        <v>0.91610186017854023</v>
      </c>
      <c r="C18">
        <f t="shared" si="0"/>
        <v>0.26282524238527133</v>
      </c>
      <c r="D18">
        <v>0.92268943506099999</v>
      </c>
      <c r="E18">
        <f t="shared" si="1"/>
        <v>2.506446801941168E-2</v>
      </c>
      <c r="P18">
        <v>0.92268943506099999</v>
      </c>
    </row>
    <row r="19" spans="2:16" x14ac:dyDescent="0.25">
      <c r="B19" s="7">
        <f t="shared" si="2"/>
        <v>0.91610186017854023</v>
      </c>
      <c r="C19">
        <f t="shared" si="0"/>
        <v>0.26282524238527133</v>
      </c>
      <c r="D19">
        <v>0.61020000000200003</v>
      </c>
      <c r="E19">
        <f t="shared" si="1"/>
        <v>-1.1638983280309261</v>
      </c>
      <c r="P19">
        <v>0.61020000000200003</v>
      </c>
    </row>
    <row r="20" spans="2:16" x14ac:dyDescent="0.25">
      <c r="B20" s="7">
        <f t="shared" si="2"/>
        <v>0.91610186017854023</v>
      </c>
      <c r="C20">
        <f t="shared" si="0"/>
        <v>0.26282524238527133</v>
      </c>
      <c r="D20">
        <v>0.91530000000300005</v>
      </c>
      <c r="E20">
        <f t="shared" si="1"/>
        <v>-3.050925277431104E-3</v>
      </c>
      <c r="P20">
        <v>0.91530000000300005</v>
      </c>
    </row>
    <row r="21" spans="2:16" x14ac:dyDescent="0.25">
      <c r="B21" s="7">
        <f t="shared" si="2"/>
        <v>0.91610186017854023</v>
      </c>
      <c r="C21">
        <f t="shared" si="0"/>
        <v>0.26282524238527133</v>
      </c>
      <c r="D21">
        <v>0.91530000000300005</v>
      </c>
      <c r="E21">
        <f t="shared" si="1"/>
        <v>-3.050925277431104E-3</v>
      </c>
      <c r="P21">
        <v>0.91530000000300005</v>
      </c>
    </row>
    <row r="22" spans="2:16" x14ac:dyDescent="0.25">
      <c r="B22" s="7">
        <f t="shared" si="2"/>
        <v>0.91610186017854023</v>
      </c>
      <c r="C22">
        <f t="shared" si="0"/>
        <v>0.26282524238527133</v>
      </c>
      <c r="D22">
        <v>0.91530000000300005</v>
      </c>
      <c r="E22">
        <f t="shared" si="1"/>
        <v>-3.050925277431104E-3</v>
      </c>
      <c r="P22">
        <v>0.91530000000300005</v>
      </c>
    </row>
    <row r="23" spans="2:16" x14ac:dyDescent="0.25">
      <c r="B23" s="7">
        <f t="shared" si="2"/>
        <v>0.91610186017854023</v>
      </c>
      <c r="C23">
        <f t="shared" si="0"/>
        <v>0.26282524238527133</v>
      </c>
      <c r="D23">
        <v>1.2204000000040001</v>
      </c>
      <c r="E23">
        <f t="shared" si="1"/>
        <v>1.1577964774760638</v>
      </c>
      <c r="P23">
        <v>1.2204000000040001</v>
      </c>
    </row>
    <row r="24" spans="2:16" x14ac:dyDescent="0.25">
      <c r="B24" s="7">
        <f t="shared" si="2"/>
        <v>0.91610186017854023</v>
      </c>
      <c r="C24">
        <f t="shared" si="0"/>
        <v>0.26282524238527133</v>
      </c>
      <c r="D24">
        <v>0.91530000000300005</v>
      </c>
      <c r="E24">
        <f t="shared" si="1"/>
        <v>-3.050925277431104E-3</v>
      </c>
      <c r="P24">
        <v>0.91530000000300005</v>
      </c>
    </row>
    <row r="25" spans="2:16" x14ac:dyDescent="0.25">
      <c r="B25" s="7">
        <f t="shared" si="2"/>
        <v>0.91610186017854023</v>
      </c>
      <c r="C25">
        <f t="shared" si="0"/>
        <v>0.26282524238527133</v>
      </c>
      <c r="D25">
        <v>0.30510000000100002</v>
      </c>
      <c r="E25">
        <f t="shared" si="1"/>
        <v>-2.324745730784421</v>
      </c>
      <c r="P25">
        <v>0.30510000000100002</v>
      </c>
    </row>
    <row r="26" spans="2:16" x14ac:dyDescent="0.25">
      <c r="B26" s="7">
        <f t="shared" si="2"/>
        <v>0.91610186017854023</v>
      </c>
      <c r="C26">
        <f t="shared" si="0"/>
        <v>0.26282524238527133</v>
      </c>
      <c r="D26">
        <v>0.91530000000300005</v>
      </c>
      <c r="E26">
        <f t="shared" si="1"/>
        <v>-3.050925277431104E-3</v>
      </c>
      <c r="P26">
        <v>0.91530000000300005</v>
      </c>
    </row>
    <row r="27" spans="2:16" x14ac:dyDescent="0.25">
      <c r="B27" s="7">
        <f t="shared" si="2"/>
        <v>0.91610186017854023</v>
      </c>
      <c r="C27">
        <f t="shared" si="0"/>
        <v>0.26282524238527133</v>
      </c>
      <c r="D27">
        <v>1.2204000000040001</v>
      </c>
      <c r="E27">
        <f t="shared" si="1"/>
        <v>1.1577964774760638</v>
      </c>
      <c r="P27">
        <v>1.2204000000040001</v>
      </c>
    </row>
    <row r="28" spans="2:16" x14ac:dyDescent="0.25">
      <c r="B28" s="7">
        <f t="shared" si="2"/>
        <v>0.91610186017854023</v>
      </c>
      <c r="C28">
        <f t="shared" si="0"/>
        <v>0.26282524238527133</v>
      </c>
      <c r="D28">
        <v>0.91530000000300005</v>
      </c>
      <c r="E28">
        <f t="shared" si="1"/>
        <v>-3.050925277431104E-3</v>
      </c>
      <c r="P28">
        <v>0.91530000000300005</v>
      </c>
    </row>
    <row r="29" spans="2:16" x14ac:dyDescent="0.25">
      <c r="B29" s="7">
        <f t="shared" si="2"/>
        <v>0.91610186017854023</v>
      </c>
      <c r="C29">
        <f t="shared" si="0"/>
        <v>0.26282524238527133</v>
      </c>
      <c r="D29">
        <v>0.91572428847099996</v>
      </c>
      <c r="E29">
        <f t="shared" si="1"/>
        <v>-1.4365884498521388E-3</v>
      </c>
      <c r="P29">
        <v>0.91572428847099996</v>
      </c>
    </row>
    <row r="30" spans="2:16" x14ac:dyDescent="0.25">
      <c r="B30" s="7">
        <f t="shared" si="2"/>
        <v>0.91610186017854023</v>
      </c>
      <c r="C30">
        <f t="shared" si="0"/>
        <v>0.26282524238527133</v>
      </c>
      <c r="D30">
        <v>0.91530000000300005</v>
      </c>
      <c r="E30">
        <f t="shared" si="1"/>
        <v>-3.050925277431104E-3</v>
      </c>
      <c r="P30">
        <v>0.91530000000300005</v>
      </c>
    </row>
    <row r="31" spans="2:16" x14ac:dyDescent="0.25">
      <c r="B31" s="7">
        <f t="shared" si="2"/>
        <v>0.91610186017854023</v>
      </c>
      <c r="C31">
        <f t="shared" si="0"/>
        <v>0.26282524238527133</v>
      </c>
      <c r="D31">
        <v>0.91580119928699999</v>
      </c>
      <c r="E31">
        <f t="shared" si="1"/>
        <v>-1.1439574403569071E-3</v>
      </c>
      <c r="P31">
        <v>0.91580119928699999</v>
      </c>
    </row>
    <row r="32" spans="2:16" x14ac:dyDescent="0.25">
      <c r="B32" s="7">
        <f t="shared" si="2"/>
        <v>0.91610186017854023</v>
      </c>
      <c r="C32">
        <f t="shared" si="0"/>
        <v>0.26282524238527133</v>
      </c>
      <c r="D32">
        <v>1.220789647273</v>
      </c>
      <c r="E32">
        <f t="shared" si="1"/>
        <v>1.1592790111378373</v>
      </c>
      <c r="P32">
        <v>1.220789647273</v>
      </c>
    </row>
    <row r="33" spans="2:16" x14ac:dyDescent="0.25">
      <c r="B33" s="7">
        <f t="shared" si="2"/>
        <v>0.91610186017854023</v>
      </c>
      <c r="C33">
        <f t="shared" si="0"/>
        <v>0.26282524238527133</v>
      </c>
      <c r="D33">
        <v>1.2204000000040001</v>
      </c>
      <c r="E33">
        <f t="shared" si="1"/>
        <v>1.1577964774760638</v>
      </c>
      <c r="P33">
        <v>1.2204000000040001</v>
      </c>
    </row>
    <row r="34" spans="2:16" x14ac:dyDescent="0.25">
      <c r="B34" s="7">
        <f t="shared" si="2"/>
        <v>0.91610186017854023</v>
      </c>
      <c r="C34">
        <f t="shared" si="0"/>
        <v>0.26282524238527133</v>
      </c>
      <c r="D34">
        <v>0.61020000000200003</v>
      </c>
      <c r="E34">
        <f t="shared" si="1"/>
        <v>-1.1638983280309261</v>
      </c>
      <c r="P34">
        <v>0.61020000000200003</v>
      </c>
    </row>
    <row r="35" spans="2:16" x14ac:dyDescent="0.25">
      <c r="B35" s="7">
        <f t="shared" si="2"/>
        <v>0.91610186017854023</v>
      </c>
      <c r="C35">
        <f t="shared" si="0"/>
        <v>0.26282524238527133</v>
      </c>
      <c r="D35">
        <v>0.91639452465600002</v>
      </c>
      <c r="E35">
        <f t="shared" si="1"/>
        <v>1.1135326074608154E-3</v>
      </c>
      <c r="P35">
        <v>0.91639452465600002</v>
      </c>
    </row>
    <row r="36" spans="2:16" x14ac:dyDescent="0.25">
      <c r="B36" s="7">
        <f t="shared" si="2"/>
        <v>0.91610186017854023</v>
      </c>
      <c r="C36">
        <f t="shared" si="0"/>
        <v>0.26282524238527133</v>
      </c>
      <c r="D36">
        <v>0.91530000000300005</v>
      </c>
      <c r="E36">
        <f t="shared" si="1"/>
        <v>-3.050925277431104E-3</v>
      </c>
      <c r="P36">
        <v>0.91530000000300005</v>
      </c>
    </row>
    <row r="37" spans="2:16" x14ac:dyDescent="0.25">
      <c r="B37" s="7">
        <f t="shared" si="2"/>
        <v>0.91610186017854023</v>
      </c>
      <c r="C37">
        <f t="shared" si="0"/>
        <v>0.26282524238527133</v>
      </c>
      <c r="D37">
        <v>0.91530000000300005</v>
      </c>
      <c r="E37">
        <f t="shared" si="1"/>
        <v>-3.050925277431104E-3</v>
      </c>
      <c r="P37">
        <v>0.91530000000300005</v>
      </c>
    </row>
    <row r="38" spans="2:16" x14ac:dyDescent="0.25">
      <c r="B38" s="7">
        <f t="shared" si="2"/>
        <v>0.91610186017854023</v>
      </c>
      <c r="C38">
        <f t="shared" si="0"/>
        <v>0.26282524238527133</v>
      </c>
      <c r="D38">
        <v>0.91533333333599998</v>
      </c>
      <c r="E38">
        <f t="shared" si="1"/>
        <v>-2.9240982927114748E-3</v>
      </c>
      <c r="P38">
        <v>0.91533333333599998</v>
      </c>
    </row>
    <row r="39" spans="2:16" x14ac:dyDescent="0.25">
      <c r="B39" s="7">
        <f t="shared" si="2"/>
        <v>0.91610186017854023</v>
      </c>
      <c r="C39">
        <f t="shared" si="0"/>
        <v>0.26282524238527133</v>
      </c>
      <c r="D39">
        <v>0.91530000000300005</v>
      </c>
      <c r="E39">
        <f t="shared" si="1"/>
        <v>-3.050925277431104E-3</v>
      </c>
      <c r="P39">
        <v>0.91530000000300005</v>
      </c>
    </row>
    <row r="40" spans="2:16" x14ac:dyDescent="0.25">
      <c r="B40" s="7">
        <f t="shared" si="2"/>
        <v>0.91610186017854023</v>
      </c>
      <c r="C40">
        <f t="shared" si="0"/>
        <v>0.26282524238527133</v>
      </c>
      <c r="D40">
        <v>0.91530000000300005</v>
      </c>
      <c r="E40">
        <f t="shared" si="1"/>
        <v>-3.050925277431104E-3</v>
      </c>
      <c r="P40">
        <v>0.91530000000300005</v>
      </c>
    </row>
    <row r="41" spans="2:16" x14ac:dyDescent="0.25">
      <c r="B41" s="7">
        <f t="shared" si="2"/>
        <v>0.91610186017854023</v>
      </c>
      <c r="C41">
        <f t="shared" si="0"/>
        <v>0.26282524238527133</v>
      </c>
      <c r="D41">
        <v>0.61020000000200003</v>
      </c>
      <c r="E41">
        <f t="shared" si="1"/>
        <v>-1.1638983280309261</v>
      </c>
      <c r="P41">
        <v>0.61020000000200003</v>
      </c>
    </row>
    <row r="42" spans="2:16" x14ac:dyDescent="0.25">
      <c r="B42" s="7">
        <f t="shared" si="2"/>
        <v>0.91610186017854023</v>
      </c>
      <c r="C42">
        <f t="shared" si="0"/>
        <v>0.26282524238527133</v>
      </c>
      <c r="D42">
        <v>0.915326595774</v>
      </c>
      <c r="E42">
        <f t="shared" si="1"/>
        <v>-2.9497334331524544E-3</v>
      </c>
      <c r="P42">
        <v>0.915326595774</v>
      </c>
    </row>
    <row r="43" spans="2:16" x14ac:dyDescent="0.25">
      <c r="B43" s="7">
        <f t="shared" si="2"/>
        <v>0.91610186017854023</v>
      </c>
      <c r="C43">
        <f t="shared" si="0"/>
        <v>0.26282524238527133</v>
      </c>
      <c r="D43">
        <v>0.91530000000300005</v>
      </c>
      <c r="E43">
        <f t="shared" si="1"/>
        <v>-3.050925277431104E-3</v>
      </c>
      <c r="P43">
        <v>0.91530000000300005</v>
      </c>
    </row>
    <row r="44" spans="2:16" x14ac:dyDescent="0.25">
      <c r="B44" s="7">
        <f t="shared" si="2"/>
        <v>0.91610186017854023</v>
      </c>
      <c r="C44">
        <f t="shared" si="0"/>
        <v>0.26282524238527133</v>
      </c>
      <c r="D44">
        <v>0.61020000000200003</v>
      </c>
      <c r="E44">
        <f t="shared" si="1"/>
        <v>-1.1638983280309261</v>
      </c>
      <c r="P44">
        <v>0.61020000000200003</v>
      </c>
    </row>
    <row r="45" spans="2:16" x14ac:dyDescent="0.25">
      <c r="B45" s="7">
        <f t="shared" si="2"/>
        <v>0.91610186017854023</v>
      </c>
      <c r="C45">
        <f t="shared" si="0"/>
        <v>0.26282524238527133</v>
      </c>
      <c r="D45">
        <v>1.222507013815</v>
      </c>
      <c r="E45">
        <f t="shared" si="1"/>
        <v>1.165813263808601</v>
      </c>
      <c r="P45">
        <v>1.222507013815</v>
      </c>
    </row>
    <row r="46" spans="2:16" x14ac:dyDescent="0.25">
      <c r="B46" s="7">
        <f t="shared" si="2"/>
        <v>0.91610186017854023</v>
      </c>
      <c r="C46">
        <f t="shared" si="0"/>
        <v>0.26282524238527133</v>
      </c>
      <c r="D46">
        <v>1.2204000000040001</v>
      </c>
      <c r="E46">
        <f t="shared" si="1"/>
        <v>1.1577964774760638</v>
      </c>
      <c r="P46">
        <v>1.2204000000040001</v>
      </c>
    </row>
    <row r="47" spans="2:16" x14ac:dyDescent="0.25">
      <c r="B47" s="7">
        <f t="shared" si="2"/>
        <v>0.91610186017854023</v>
      </c>
      <c r="C47">
        <f t="shared" si="0"/>
        <v>0.26282524238527133</v>
      </c>
      <c r="D47">
        <v>1.5255000000050001</v>
      </c>
      <c r="E47">
        <f t="shared" si="1"/>
        <v>2.3186438802295588</v>
      </c>
      <c r="P47">
        <v>1.5255000000050001</v>
      </c>
    </row>
    <row r="48" spans="2:16" x14ac:dyDescent="0.25">
      <c r="B48" s="7">
        <f t="shared" si="2"/>
        <v>0.91610186017854023</v>
      </c>
      <c r="C48">
        <f t="shared" si="0"/>
        <v>0.26282524238527133</v>
      </c>
      <c r="D48">
        <v>0.91530000000300005</v>
      </c>
      <c r="E48">
        <f t="shared" si="1"/>
        <v>-3.050925277431104E-3</v>
      </c>
      <c r="P48">
        <v>0.91530000000300005</v>
      </c>
    </row>
    <row r="49" spans="2:16" x14ac:dyDescent="0.25">
      <c r="B49" s="7">
        <f t="shared" si="2"/>
        <v>0.91610186017854023</v>
      </c>
      <c r="C49">
        <f t="shared" si="0"/>
        <v>0.26282524238527133</v>
      </c>
      <c r="D49">
        <v>1.2204000000040001</v>
      </c>
      <c r="E49">
        <f t="shared" si="1"/>
        <v>1.1577964774760638</v>
      </c>
      <c r="P49">
        <v>1.2204000000040001</v>
      </c>
    </row>
    <row r="50" spans="2:16" x14ac:dyDescent="0.25">
      <c r="B50" s="7">
        <f t="shared" si="2"/>
        <v>0.91610186017854023</v>
      </c>
      <c r="C50">
        <f t="shared" si="0"/>
        <v>0.26282524238527133</v>
      </c>
      <c r="D50">
        <v>0.61020000000200003</v>
      </c>
      <c r="E50">
        <f t="shared" si="1"/>
        <v>-1.1638983280309261</v>
      </c>
      <c r="P50">
        <v>0.61020000000200003</v>
      </c>
    </row>
    <row r="51" spans="2:16" x14ac:dyDescent="0.25">
      <c r="B51" s="7">
        <f t="shared" si="2"/>
        <v>0.91610186017854023</v>
      </c>
      <c r="C51">
        <f t="shared" si="0"/>
        <v>0.26282524238527133</v>
      </c>
      <c r="D51">
        <v>0.91530000000300005</v>
      </c>
      <c r="E51">
        <f t="shared" si="1"/>
        <v>-3.050925277431104E-3</v>
      </c>
      <c r="P51">
        <v>0.91530000000300005</v>
      </c>
    </row>
    <row r="52" spans="2:16" x14ac:dyDescent="0.25">
      <c r="B52" s="7">
        <f t="shared" si="2"/>
        <v>0.91610186017854023</v>
      </c>
      <c r="C52">
        <f t="shared" si="0"/>
        <v>0.26282524238527133</v>
      </c>
      <c r="D52">
        <v>0.30510000000100002</v>
      </c>
      <c r="E52">
        <f t="shared" si="1"/>
        <v>-2.324745730784421</v>
      </c>
      <c r="P52">
        <v>0.30510000000100002</v>
      </c>
    </row>
    <row r="53" spans="2:16" x14ac:dyDescent="0.25">
      <c r="B53" s="7">
        <f t="shared" si="2"/>
        <v>0.91610186017854023</v>
      </c>
      <c r="C53">
        <f t="shared" si="0"/>
        <v>0.26282524238527133</v>
      </c>
      <c r="D53">
        <v>0.91530000000300005</v>
      </c>
      <c r="E53">
        <f t="shared" si="1"/>
        <v>-3.050925277431104E-3</v>
      </c>
      <c r="P53">
        <v>0.91530000000300005</v>
      </c>
    </row>
    <row r="54" spans="2:16" x14ac:dyDescent="0.25">
      <c r="B54" s="7">
        <f t="shared" si="2"/>
        <v>0.91610186017854023</v>
      </c>
      <c r="C54">
        <f t="shared" si="0"/>
        <v>0.26282524238527133</v>
      </c>
      <c r="D54">
        <v>0.91530000000300005</v>
      </c>
      <c r="E54">
        <f t="shared" si="1"/>
        <v>-3.050925277431104E-3</v>
      </c>
      <c r="P54">
        <v>0.91530000000300005</v>
      </c>
    </row>
    <row r="55" spans="2:16" x14ac:dyDescent="0.25">
      <c r="C55" t="s">
        <v>31</v>
      </c>
      <c r="D55" s="7">
        <f>AVERAGE(D5:D54)</f>
        <v>0.91610186017854023</v>
      </c>
    </row>
    <row r="56" spans="2:16" x14ac:dyDescent="0.25">
      <c r="C56" t="s">
        <v>32</v>
      </c>
      <c r="D56">
        <f>STDEV(D5:D54)</f>
        <v>0.26282524238527133</v>
      </c>
    </row>
    <row r="57" spans="2:16" x14ac:dyDescent="0.25">
      <c r="C57" t="s">
        <v>35</v>
      </c>
      <c r="D57">
        <f>SKEW(D5:D54)</f>
        <v>-0.17350563726348589</v>
      </c>
    </row>
  </sheetData>
  <sortState xmlns:xlrd2="http://schemas.microsoft.com/office/spreadsheetml/2017/richdata2" ref="D5:D54">
    <sortCondition ref="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Planning</vt:lpstr>
      <vt:lpstr>Set1</vt:lpstr>
      <vt:lpstr>Set2</vt:lpstr>
      <vt:lpstr>Set3</vt:lpstr>
      <vt:lpstr>Set4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2019-06-23T19:23:04Z</dcterms:modified>
</cp:coreProperties>
</file>