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EAE75DDB-6B11-4038-A964-3C99A1F5FDD9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0" i="3" l="1"/>
  <c r="T59" i="3"/>
  <c r="T58" i="3"/>
  <c r="T57" i="3"/>
  <c r="T55" i="3"/>
  <c r="T54" i="3"/>
  <c r="T53" i="3"/>
  <c r="T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2" i="3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<sst xmlns="http://schemas.openxmlformats.org/spreadsheetml/2006/main" count="527" uniqueCount="106">
  <si>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</si>
  <si>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</si>
  <si>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</si>
  <si>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</si>
  <si>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</si>
  <si>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</si>
  <si>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</si>
  <si>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</si>
  <si>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</si>
  <si>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</si>
  <si>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</si>
  <si>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</si>
  <si>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</si>
  <si>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</si>
  <si>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</si>
  <si>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</si>
  <si>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</si>
  <si>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</si>
  <si>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</si>
  <si>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</si>
  <si>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</si>
  <si>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</si>
  <si>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</si>
  <si>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</si>
  <si>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</si>
  <si>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</si>
  <si>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</si>
  <si>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</si>
  <si>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</si>
  <si>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</si>
  <si>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</si>
  <si>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</si>
  <si>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</si>
  <si>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</si>
  <si>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</si>
  <si>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</si>
  <si>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</si>
  <si>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</si>
  <si>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</si>
  <si>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</si>
  <si>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</si>
  <si>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</si>
  <si>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</si>
  <si>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</si>
  <si>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</si>
  <si>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</si>
  <si>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</si>
  <si>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</si>
  <si>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</si>
  <si>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</si>
  <si>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</si>
  <si>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</si>
  <si>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</si>
  <si>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</si>
  <si>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</si>
  <si>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</si>
  <si>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</si>
  <si>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</si>
  <si>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</si>
  <si>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</si>
  <si>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</si>
  <si>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</si>
  <si>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</si>
  <si>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</si>
  <si>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</si>
  <si>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</si>
  <si>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</si>
  <si>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</si>
  <si>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</si>
  <si>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</si>
  <si>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</si>
  <si>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</si>
  <si>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</si>
  <si>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</si>
  <si>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</si>
  <si>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</si>
  <si>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</si>
  <si>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</si>
  <si>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</si>
  <si>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</si>
  <si>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</si>
  <si>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</si>
  <si>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</si>
  <si>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</si>
  <si>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</si>
  <si>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</si>
  <si>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</si>
  <si>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</si>
  <si>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</si>
  <si>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</si>
  <si>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</si>
  <si>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</si>
  <si>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</si>
  <si>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</si>
  <si>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</si>
  <si>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Transaction Timeout Time</t>
  </si>
  <si>
    <t>-</t>
  </si>
  <si>
    <t>Transaction Limiter</t>
  </si>
  <si>
    <t>* 11 - Evil Anonimizer</t>
  </si>
  <si>
    <t>* 10 - Variation of Anonymizer nodes</t>
  </si>
  <si>
    <t>* Number Of Anonymizer</t>
  </si>
  <si>
    <t>* Anonymus Auditing Timeout Time</t>
  </si>
  <si>
    <t>* Anonymizer Dissemination Time</t>
  </si>
  <si>
    <t>* Anonymizer Life Time</t>
  </si>
  <si>
    <t>* Anonimizer Number Threshold</t>
  </si>
  <si>
    <t>* Probability Evil Anonimizer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</si>
</sst>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00"/>
    <numFmt numFmtId="165" formatCode="#,##0.0000000000000"/>
    <numFmt numFmtId="166" formatCode="0.000000000000"/>
    <numFmt numFmtId="167" formatCode="0.000%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9" fontId="9" fillId="0" borderId="0" applyFont="0" applyFill="0" applyBorder="0" applyAlignment="0" applyProtection="0"/>
    <xf numFmtId="0" fontId="9" fillId="13" borderId="7" applyNumberFormat="0" applyFont="0" applyAlignment="0" applyProtection="0"/>
    <xf numFmtId="0" fontId="10" fillId="14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9" borderId="1" xfId="9" applyBorder="1"/>
    <xf numFmtId="0" fontId="9" fillId="11" borderId="1" xfId="12" applyBorder="1"/>
    <xf numFmtId="0" fontId="0" fillId="0" borderId="0" xfId="0" applyAlignment="1">
      <alignment horizontal="center"/>
    </xf>
    <xf numFmtId="167" fontId="0" fillId="0" borderId="0" xfId="14" applyNumberFormat="1" applyFont="1"/>
    <xf numFmtId="9" fontId="0" fillId="0" borderId="0" xfId="14" applyNumberFormat="1" applyFont="1"/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13" borderId="7" xfId="15"/>
    <xf numFmtId="0" fontId="10" fillId="14" borderId="1" xfId="16" applyBorder="1"/>
  </cellXfs>
  <cellStyles count="17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6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Note" xfId="15" builtinId="10"/>
    <cellStyle name="Output" xfId="10" builtinId="21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27710</xdr:rowOff>
    </xdr:from>
    <xdr:to>
      <xdr:col>14</xdr:col>
      <xdr:colOff>381001</xdr:colOff>
      <xdr:row>25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68"/>
  <sheetViews>
    <sheetView tabSelected="1" zoomScale="90" zoomScaleNormal="9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H73" sqref="H73"/>
    </sheetView>
  </sheetViews>
  <sheetFormatPr defaultRowHeight="14.4" x14ac:dyDescent="0.3"/>
  <cols>
    <col min="1" max="1" width="33.2187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8.88671875" bestFit="1" customWidth="1"/>
    <col min="15" max="15" width="40.1093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6.33203125" bestFit="1" customWidth="1"/>
    <col min="21" max="21" width="32.1093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17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79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100</v>
      </c>
      <c r="O1" s="3" t="s">
        <v>101</v>
      </c>
      <c r="P1" s="3" t="s">
        <v>95</v>
      </c>
      <c r="Q1" s="3" t="s">
        <v>102</v>
      </c>
      <c r="R1" s="3" t="s">
        <v>103</v>
      </c>
      <c r="S1" s="3" t="s">
        <v>11</v>
      </c>
      <c r="T1" s="3" t="s">
        <v>104</v>
      </c>
      <c r="U1" s="3" t="s">
        <v>105</v>
      </c>
      <c r="V1" s="3" t="s">
        <v>97</v>
      </c>
    </row>
    <row r="2" spans="1:25" x14ac:dyDescent="0.3">
      <c r="A2" s="53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>
        <v>3</v>
      </c>
      <c r="O2" s="33">
        <v>30</v>
      </c>
      <c r="P2" s="33">
        <v>60</v>
      </c>
      <c r="Q2" s="33" t="s">
        <v>83</v>
      </c>
      <c r="R2" s="33" t="s">
        <v>84</v>
      </c>
      <c r="S2" s="1">
        <v>100</v>
      </c>
      <c r="T2">
        <f>N2</f>
        <v>3</v>
      </c>
      <c r="U2" s="44">
        <v>0</v>
      </c>
      <c r="V2" t="s">
        <v>94</v>
      </c>
    </row>
    <row r="3" spans="1:25" x14ac:dyDescent="0.3">
      <c r="A3" s="54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83</v>
      </c>
      <c r="R3" s="33" t="s">
        <v>84</v>
      </c>
      <c r="S3" s="28">
        <v>100</v>
      </c>
      <c r="T3">
        <f t="shared" ref="T3:T60" si="1">N3</f>
        <v>10</v>
      </c>
      <c r="U3" s="44">
        <v>0</v>
      </c>
      <c r="V3" t="s">
        <v>94</v>
      </c>
    </row>
    <row r="4" spans="1:25" x14ac:dyDescent="0.3">
      <c r="A4" s="54"/>
      <c r="B4" s="4">
        <v>3</v>
      </c>
      <c r="C4" s="1">
        <v>50</v>
      </c>
      <c r="D4" s="1">
        <f t="shared" ref="D4:D37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83</v>
      </c>
      <c r="R4" s="33" t="s">
        <v>84</v>
      </c>
      <c r="S4" s="28">
        <v>100</v>
      </c>
      <c r="T4">
        <f t="shared" si="1"/>
        <v>10</v>
      </c>
      <c r="U4" s="44">
        <v>0</v>
      </c>
      <c r="V4" t="s">
        <v>94</v>
      </c>
      <c r="Y4" s="1"/>
    </row>
    <row r="5" spans="1:25" x14ac:dyDescent="0.3">
      <c r="A5" s="54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83</v>
      </c>
      <c r="R5" s="33" t="s">
        <v>84</v>
      </c>
      <c r="S5" s="28">
        <v>100</v>
      </c>
      <c r="T5">
        <f t="shared" si="1"/>
        <v>10</v>
      </c>
      <c r="U5" s="44">
        <v>0</v>
      </c>
      <c r="V5" t="s">
        <v>94</v>
      </c>
      <c r="Y5" s="1"/>
    </row>
    <row r="6" spans="1:25" x14ac:dyDescent="0.3">
      <c r="A6" s="54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83</v>
      </c>
      <c r="R6" s="33" t="s">
        <v>84</v>
      </c>
      <c r="S6" s="28">
        <v>100</v>
      </c>
      <c r="T6">
        <f t="shared" si="1"/>
        <v>10</v>
      </c>
      <c r="U6" s="44">
        <v>0</v>
      </c>
      <c r="V6" t="s">
        <v>94</v>
      </c>
      <c r="Y6" s="28"/>
    </row>
    <row r="7" spans="1:25" x14ac:dyDescent="0.3">
      <c r="A7" s="54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83</v>
      </c>
      <c r="R7" s="33" t="s">
        <v>84</v>
      </c>
      <c r="S7" s="28">
        <v>100</v>
      </c>
      <c r="T7">
        <f t="shared" si="1"/>
        <v>10</v>
      </c>
      <c r="U7" s="44">
        <v>0</v>
      </c>
      <c r="V7" t="s">
        <v>94</v>
      </c>
      <c r="Y7" s="1"/>
    </row>
    <row r="8" spans="1:25" x14ac:dyDescent="0.3">
      <c r="A8" s="54"/>
      <c r="B8" s="4">
        <v>7</v>
      </c>
      <c r="C8" s="1">
        <v>10000</v>
      </c>
      <c r="D8" s="1">
        <f t="shared" si="2"/>
        <v>8.0008000800080011E-4</v>
      </c>
      <c r="E8" s="1">
        <f>LN(C8)/(C8)</f>
        <v>9.210340371976184E-4</v>
      </c>
      <c r="F8" s="1"/>
      <c r="G8" s="18"/>
      <c r="H8" s="37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3">
        <v>10</v>
      </c>
      <c r="O8" s="33">
        <v>30</v>
      </c>
      <c r="P8" s="33">
        <v>60</v>
      </c>
      <c r="Q8" s="33" t="s">
        <v>83</v>
      </c>
      <c r="R8" s="33" t="s">
        <v>84</v>
      </c>
      <c r="S8" s="28">
        <v>100</v>
      </c>
      <c r="T8">
        <f t="shared" si="1"/>
        <v>10</v>
      </c>
      <c r="U8" s="44">
        <v>0</v>
      </c>
      <c r="V8" t="s">
        <v>94</v>
      </c>
      <c r="Y8" s="1"/>
    </row>
    <row r="9" spans="1:25" x14ac:dyDescent="0.3">
      <c r="A9" s="59" t="s">
        <v>19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83</v>
      </c>
      <c r="R9" s="33" t="s">
        <v>84</v>
      </c>
      <c r="S9" s="28">
        <v>100</v>
      </c>
      <c r="T9">
        <f t="shared" si="1"/>
        <v>10</v>
      </c>
      <c r="U9" s="44">
        <v>0</v>
      </c>
      <c r="V9" t="s">
        <v>94</v>
      </c>
      <c r="Y9" s="1"/>
    </row>
    <row r="10" spans="1:25" x14ac:dyDescent="0.3">
      <c r="A10" s="59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5">E10</f>
        <v>1.2429216196844383E-2</v>
      </c>
      <c r="G10" s="18"/>
      <c r="H10" s="37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83</v>
      </c>
      <c r="R10" s="33" t="s">
        <v>84</v>
      </c>
      <c r="S10" s="28">
        <v>100</v>
      </c>
      <c r="T10">
        <f t="shared" si="1"/>
        <v>10</v>
      </c>
      <c r="U10" s="44">
        <v>0</v>
      </c>
      <c r="V10" t="s">
        <v>94</v>
      </c>
      <c r="Y10" s="1"/>
    </row>
    <row r="11" spans="1:25" ht="15.75" customHeight="1" x14ac:dyDescent="0.3">
      <c r="A11" s="59"/>
      <c r="B11" s="5">
        <v>3</v>
      </c>
      <c r="C11" s="28">
        <v>500</v>
      </c>
      <c r="D11" s="1">
        <f t="shared" si="2"/>
        <v>1.0817515047438954E-2</v>
      </c>
      <c r="E11" s="1">
        <f t="shared" si="0"/>
        <v>1.2429216196844383E-2</v>
      </c>
      <c r="F11" s="28">
        <f t="shared" si="5"/>
        <v>1.2429216196844383E-2</v>
      </c>
      <c r="G11" s="18"/>
      <c r="H11" s="37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83</v>
      </c>
      <c r="R11" s="33" t="s">
        <v>84</v>
      </c>
      <c r="S11" s="28">
        <v>100</v>
      </c>
      <c r="T11">
        <f t="shared" si="1"/>
        <v>10</v>
      </c>
      <c r="U11" s="44">
        <v>0</v>
      </c>
      <c r="V11" t="s">
        <v>94</v>
      </c>
      <c r="Y11" s="1"/>
    </row>
    <row r="12" spans="1:25" ht="15.75" customHeight="1" x14ac:dyDescent="0.3">
      <c r="A12" s="59"/>
      <c r="B12" s="5">
        <v>4</v>
      </c>
      <c r="C12" s="28">
        <v>500</v>
      </c>
      <c r="D12" s="22">
        <f t="shared" si="2"/>
        <v>1.0817515047438954E-2</v>
      </c>
      <c r="E12" s="22">
        <f t="shared" si="0"/>
        <v>1.2429216196844383E-2</v>
      </c>
      <c r="F12" s="28">
        <f t="shared" si="5"/>
        <v>1.2429216196844383E-2</v>
      </c>
      <c r="G12" s="22"/>
      <c r="H12" s="37">
        <v>2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33">
        <v>10</v>
      </c>
      <c r="O12" s="33">
        <v>30</v>
      </c>
      <c r="P12" s="33">
        <v>60</v>
      </c>
      <c r="Q12" s="33" t="s">
        <v>83</v>
      </c>
      <c r="R12" s="33" t="s">
        <v>84</v>
      </c>
      <c r="S12" s="28">
        <v>100</v>
      </c>
      <c r="T12">
        <f t="shared" si="1"/>
        <v>10</v>
      </c>
      <c r="U12" s="44">
        <v>0</v>
      </c>
      <c r="V12" t="s">
        <v>94</v>
      </c>
      <c r="Y12" s="22"/>
    </row>
    <row r="13" spans="1:25" x14ac:dyDescent="0.3">
      <c r="A13" s="55" t="s">
        <v>20</v>
      </c>
      <c r="B13" s="6">
        <v>1</v>
      </c>
      <c r="C13" s="28">
        <v>500</v>
      </c>
      <c r="D13" s="1">
        <f t="shared" si="2"/>
        <v>1.0817515047438954E-2</v>
      </c>
      <c r="E13" s="1">
        <f t="shared" si="0"/>
        <v>1.2429216196844383E-2</v>
      </c>
      <c r="F13" s="28">
        <f t="shared" si="5"/>
        <v>1.2429216196844383E-2</v>
      </c>
      <c r="G13" s="18"/>
      <c r="H13" s="37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3">
        <v>10</v>
      </c>
      <c r="O13" s="33">
        <v>30</v>
      </c>
      <c r="P13" s="33">
        <v>60</v>
      </c>
      <c r="Q13" s="33" t="s">
        <v>83</v>
      </c>
      <c r="R13" s="33" t="s">
        <v>84</v>
      </c>
      <c r="S13" s="28">
        <v>100</v>
      </c>
      <c r="T13">
        <f t="shared" si="1"/>
        <v>10</v>
      </c>
      <c r="U13" s="44">
        <v>0</v>
      </c>
      <c r="V13" t="s">
        <v>94</v>
      </c>
    </row>
    <row r="14" spans="1:25" x14ac:dyDescent="0.3">
      <c r="A14" s="55"/>
      <c r="B14" s="6">
        <v>2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5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44</v>
      </c>
      <c r="M14" s="1" t="s">
        <v>10</v>
      </c>
      <c r="N14" s="33">
        <v>10</v>
      </c>
      <c r="O14" s="33">
        <v>30</v>
      </c>
      <c r="P14" s="33">
        <v>60</v>
      </c>
      <c r="Q14" s="33" t="s">
        <v>83</v>
      </c>
      <c r="R14" s="33" t="s">
        <v>84</v>
      </c>
      <c r="S14" s="28">
        <v>100</v>
      </c>
      <c r="T14">
        <f t="shared" si="1"/>
        <v>10</v>
      </c>
      <c r="U14" s="44">
        <v>0</v>
      </c>
      <c r="V14" t="s">
        <v>94</v>
      </c>
    </row>
    <row r="15" spans="1:25" x14ac:dyDescent="0.3">
      <c r="A15" s="55"/>
      <c r="B15" s="6">
        <v>3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5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45</v>
      </c>
      <c r="M15" s="1" t="s">
        <v>10</v>
      </c>
      <c r="N15" s="33">
        <v>10</v>
      </c>
      <c r="O15" s="33">
        <v>30</v>
      </c>
      <c r="P15" s="33">
        <v>60</v>
      </c>
      <c r="Q15" s="33" t="s">
        <v>83</v>
      </c>
      <c r="R15" s="33" t="s">
        <v>84</v>
      </c>
      <c r="S15" s="28">
        <v>100</v>
      </c>
      <c r="T15">
        <f t="shared" si="1"/>
        <v>10</v>
      </c>
      <c r="U15" s="44">
        <v>0</v>
      </c>
      <c r="V15" t="s">
        <v>94</v>
      </c>
    </row>
    <row r="16" spans="1:25" x14ac:dyDescent="0.3">
      <c r="A16" s="55"/>
      <c r="B16" s="6">
        <v>4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5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46</v>
      </c>
      <c r="M16" s="1" t="s">
        <v>10</v>
      </c>
      <c r="N16" s="33">
        <v>10</v>
      </c>
      <c r="O16" s="33">
        <v>30</v>
      </c>
      <c r="P16" s="33">
        <v>60</v>
      </c>
      <c r="Q16" s="33" t="s">
        <v>83</v>
      </c>
      <c r="R16" s="33" t="s">
        <v>84</v>
      </c>
      <c r="S16" s="28">
        <v>100</v>
      </c>
      <c r="T16">
        <f t="shared" si="1"/>
        <v>10</v>
      </c>
      <c r="U16" s="44">
        <v>0</v>
      </c>
      <c r="V16" t="s">
        <v>94</v>
      </c>
    </row>
    <row r="17" spans="1:22" x14ac:dyDescent="0.3">
      <c r="A17" s="55"/>
      <c r="B17" s="6">
        <v>5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5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3">
        <v>10</v>
      </c>
      <c r="O17" s="33">
        <v>30</v>
      </c>
      <c r="P17" s="33">
        <v>60</v>
      </c>
      <c r="Q17" s="33" t="s">
        <v>83</v>
      </c>
      <c r="R17" s="33" t="s">
        <v>84</v>
      </c>
      <c r="S17" s="28">
        <v>100</v>
      </c>
      <c r="T17">
        <f t="shared" si="1"/>
        <v>10</v>
      </c>
      <c r="U17" s="44">
        <v>0</v>
      </c>
      <c r="V17" t="s">
        <v>94</v>
      </c>
    </row>
    <row r="18" spans="1:22" x14ac:dyDescent="0.3">
      <c r="A18" s="55"/>
      <c r="B18" s="6">
        <v>6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5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3">
        <v>10</v>
      </c>
      <c r="O18" s="33">
        <v>30</v>
      </c>
      <c r="P18" s="33">
        <v>60</v>
      </c>
      <c r="Q18" s="33" t="s">
        <v>83</v>
      </c>
      <c r="R18" s="33" t="s">
        <v>84</v>
      </c>
      <c r="S18" s="28">
        <v>100</v>
      </c>
      <c r="T18">
        <f t="shared" si="1"/>
        <v>10</v>
      </c>
      <c r="U18" s="44">
        <v>0</v>
      </c>
      <c r="V18" t="s">
        <v>94</v>
      </c>
    </row>
    <row r="19" spans="1:22" ht="15.6" hidden="1" thickTop="1" thickBot="1" x14ac:dyDescent="0.35">
      <c r="A19" s="21" t="s">
        <v>21</v>
      </c>
      <c r="B19" s="8">
        <v>1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5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3">
        <v>10</v>
      </c>
      <c r="O19" s="33">
        <v>30</v>
      </c>
      <c r="P19" s="33">
        <v>60</v>
      </c>
      <c r="Q19" s="33" t="s">
        <v>83</v>
      </c>
      <c r="R19" s="33" t="s">
        <v>84</v>
      </c>
      <c r="S19" s="28">
        <v>100</v>
      </c>
      <c r="T19">
        <f t="shared" si="1"/>
        <v>10</v>
      </c>
      <c r="U19" s="44">
        <v>0</v>
      </c>
      <c r="V19" t="s">
        <v>94</v>
      </c>
    </row>
    <row r="20" spans="1:22" hidden="1" x14ac:dyDescent="0.3">
      <c r="A20" s="58" t="s">
        <v>38</v>
      </c>
      <c r="B20" s="16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5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83</v>
      </c>
      <c r="R20" s="33" t="s">
        <v>84</v>
      </c>
      <c r="S20" s="28">
        <v>100</v>
      </c>
      <c r="T20">
        <f t="shared" si="1"/>
        <v>10</v>
      </c>
      <c r="U20" s="44">
        <v>0</v>
      </c>
      <c r="V20" t="s">
        <v>94</v>
      </c>
    </row>
    <row r="21" spans="1:22" hidden="1" x14ac:dyDescent="0.3">
      <c r="A21" s="58"/>
      <c r="B21" s="16">
        <v>2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5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83</v>
      </c>
      <c r="R21" s="33" t="s">
        <v>84</v>
      </c>
      <c r="S21" s="28">
        <v>100</v>
      </c>
      <c r="T21">
        <f t="shared" si="1"/>
        <v>10</v>
      </c>
      <c r="U21" s="44">
        <v>0</v>
      </c>
      <c r="V21" t="s">
        <v>94</v>
      </c>
    </row>
    <row r="22" spans="1:22" x14ac:dyDescent="0.3">
      <c r="A22" s="56" t="s">
        <v>39</v>
      </c>
      <c r="B22" s="10">
        <v>1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5"/>
        <v>1.2429216196844383E-2</v>
      </c>
      <c r="G22" s="18"/>
      <c r="H22" s="37">
        <v>2</v>
      </c>
      <c r="I22" s="1">
        <v>100</v>
      </c>
      <c r="J22" s="1">
        <v>1</v>
      </c>
      <c r="K22" s="1" t="s">
        <v>40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83</v>
      </c>
      <c r="R22" s="33" t="s">
        <v>84</v>
      </c>
      <c r="S22" s="28">
        <v>100</v>
      </c>
      <c r="T22">
        <f t="shared" si="1"/>
        <v>10</v>
      </c>
      <c r="U22" s="44">
        <v>0</v>
      </c>
      <c r="V22" t="s">
        <v>94</v>
      </c>
    </row>
    <row r="23" spans="1:22" x14ac:dyDescent="0.3">
      <c r="A23" s="56"/>
      <c r="B23" s="11">
        <v>2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5"/>
        <v>1.2429216196844383E-2</v>
      </c>
      <c r="G23" s="18"/>
      <c r="H23" s="37">
        <v>2</v>
      </c>
      <c r="I23" s="1">
        <v>100</v>
      </c>
      <c r="J23" s="1">
        <v>1</v>
      </c>
      <c r="K23" s="1" t="s">
        <v>41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83</v>
      </c>
      <c r="R23" s="33" t="s">
        <v>84</v>
      </c>
      <c r="S23" s="28">
        <v>100</v>
      </c>
      <c r="T23">
        <f t="shared" si="1"/>
        <v>10</v>
      </c>
      <c r="U23" s="44">
        <v>0</v>
      </c>
      <c r="V23" t="s">
        <v>94</v>
      </c>
    </row>
    <row r="24" spans="1:22" x14ac:dyDescent="0.3">
      <c r="A24" s="56"/>
      <c r="B24" s="10">
        <v>3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5"/>
        <v>1.2429216196844383E-2</v>
      </c>
      <c r="G24" s="18"/>
      <c r="H24" s="37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83</v>
      </c>
      <c r="R24" s="33" t="s">
        <v>84</v>
      </c>
      <c r="S24" s="28">
        <v>100</v>
      </c>
      <c r="T24">
        <f t="shared" si="1"/>
        <v>10</v>
      </c>
      <c r="U24" s="44">
        <v>0</v>
      </c>
      <c r="V24" t="s">
        <v>94</v>
      </c>
    </row>
    <row r="25" spans="1:22" x14ac:dyDescent="0.3">
      <c r="A25" s="56"/>
      <c r="B25" s="11">
        <v>4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5"/>
        <v>1.2429216196844383E-2</v>
      </c>
      <c r="G25" s="18"/>
      <c r="H25" s="37">
        <v>2</v>
      </c>
      <c r="I25" s="1">
        <v>100</v>
      </c>
      <c r="J25" s="1">
        <v>1</v>
      </c>
      <c r="K25" s="1" t="s">
        <v>42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83</v>
      </c>
      <c r="R25" s="33" t="s">
        <v>84</v>
      </c>
      <c r="S25" s="28">
        <v>100</v>
      </c>
      <c r="T25">
        <f t="shared" si="1"/>
        <v>10</v>
      </c>
      <c r="U25" s="44">
        <v>0</v>
      </c>
      <c r="V25" t="s">
        <v>94</v>
      </c>
    </row>
    <row r="26" spans="1:22" x14ac:dyDescent="0.3">
      <c r="A26" s="56"/>
      <c r="B26" s="10">
        <v>5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5"/>
        <v>1.2429216196844383E-2</v>
      </c>
      <c r="G26" s="18"/>
      <c r="H26" s="37">
        <v>2</v>
      </c>
      <c r="I26" s="1">
        <v>100</v>
      </c>
      <c r="J26" s="1">
        <v>1</v>
      </c>
      <c r="K26" s="1" t="s">
        <v>43</v>
      </c>
      <c r="L26" s="1" t="s">
        <v>7</v>
      </c>
      <c r="M26" s="1" t="s">
        <v>10</v>
      </c>
      <c r="N26" s="33">
        <v>10</v>
      </c>
      <c r="O26" s="33">
        <v>300</v>
      </c>
      <c r="P26" s="33">
        <v>600</v>
      </c>
      <c r="Q26" s="33" t="s">
        <v>83</v>
      </c>
      <c r="R26" s="33" t="s">
        <v>84</v>
      </c>
      <c r="S26" s="28">
        <v>100</v>
      </c>
      <c r="T26">
        <f t="shared" si="1"/>
        <v>10</v>
      </c>
      <c r="U26" s="44">
        <v>0</v>
      </c>
      <c r="V26" t="s">
        <v>94</v>
      </c>
    </row>
    <row r="27" spans="1:22" x14ac:dyDescent="0.3">
      <c r="A27" s="57" t="s">
        <v>48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5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3">
        <v>10</v>
      </c>
      <c r="O27" s="33">
        <v>30</v>
      </c>
      <c r="P27" s="33">
        <v>60</v>
      </c>
      <c r="Q27" s="33" t="s">
        <v>83</v>
      </c>
      <c r="R27" s="33" t="s">
        <v>84</v>
      </c>
      <c r="S27" s="28">
        <v>100</v>
      </c>
      <c r="T27">
        <f t="shared" si="1"/>
        <v>10</v>
      </c>
      <c r="U27" s="44">
        <v>0</v>
      </c>
      <c r="V27" t="s">
        <v>94</v>
      </c>
    </row>
    <row r="28" spans="1:22" x14ac:dyDescent="0.3">
      <c r="A28" s="57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5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83</v>
      </c>
      <c r="R28" s="33" t="s">
        <v>84</v>
      </c>
      <c r="S28" s="28">
        <v>100</v>
      </c>
      <c r="T28">
        <f t="shared" si="1"/>
        <v>10</v>
      </c>
      <c r="U28" s="44">
        <v>0</v>
      </c>
      <c r="V28" t="s">
        <v>94</v>
      </c>
    </row>
    <row r="29" spans="1:22" x14ac:dyDescent="0.3">
      <c r="A29" s="57"/>
      <c r="B29" s="12">
        <v>3</v>
      </c>
      <c r="C29" s="28">
        <v>500</v>
      </c>
      <c r="D29" s="1">
        <f t="shared" si="2"/>
        <v>1.0817515047438954E-2</v>
      </c>
      <c r="E29" s="1">
        <f t="shared" si="0"/>
        <v>1.2429216196844383E-2</v>
      </c>
      <c r="F29" s="28">
        <f t="shared" si="5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83</v>
      </c>
      <c r="R29" s="33" t="s">
        <v>84</v>
      </c>
      <c r="S29" s="28">
        <v>100</v>
      </c>
      <c r="T29">
        <f t="shared" si="1"/>
        <v>10</v>
      </c>
      <c r="U29" s="44">
        <v>0</v>
      </c>
      <c r="V29" t="s">
        <v>94</v>
      </c>
    </row>
    <row r="30" spans="1:22" x14ac:dyDescent="0.3">
      <c r="A30" s="57"/>
      <c r="B30" s="12">
        <v>4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5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83</v>
      </c>
      <c r="R30" s="33" t="s">
        <v>84</v>
      </c>
      <c r="S30" s="28">
        <v>100</v>
      </c>
      <c r="T30">
        <f t="shared" si="1"/>
        <v>10</v>
      </c>
      <c r="U30" s="44">
        <v>0</v>
      </c>
      <c r="V30" t="s">
        <v>94</v>
      </c>
    </row>
    <row r="31" spans="1:22" x14ac:dyDescent="0.3">
      <c r="A31" s="57"/>
      <c r="B31" s="12">
        <v>5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5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83</v>
      </c>
      <c r="R31" s="33" t="s">
        <v>84</v>
      </c>
      <c r="S31" s="28">
        <v>100</v>
      </c>
      <c r="T31">
        <f t="shared" si="1"/>
        <v>10</v>
      </c>
      <c r="U31" s="44">
        <v>0</v>
      </c>
      <c r="V31" t="s">
        <v>94</v>
      </c>
    </row>
    <row r="32" spans="1:22" x14ac:dyDescent="0.3">
      <c r="A32" s="57"/>
      <c r="B32" s="12">
        <v>6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5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83</v>
      </c>
      <c r="R32" s="33" t="s">
        <v>84</v>
      </c>
      <c r="S32" s="28">
        <v>100</v>
      </c>
      <c r="T32">
        <f t="shared" si="1"/>
        <v>10</v>
      </c>
      <c r="U32" s="44">
        <v>0</v>
      </c>
      <c r="V32" t="s">
        <v>94</v>
      </c>
    </row>
    <row r="33" spans="1:22" x14ac:dyDescent="0.3">
      <c r="A33" s="64" t="s">
        <v>49</v>
      </c>
      <c r="B33" s="14">
        <v>1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5"/>
        <v>1.2429216196844383E-2</v>
      </c>
      <c r="G33" s="18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50</v>
      </c>
      <c r="N33" s="33">
        <v>10</v>
      </c>
      <c r="O33" s="33">
        <v>30</v>
      </c>
      <c r="P33" s="33">
        <v>60</v>
      </c>
      <c r="Q33" s="33" t="s">
        <v>83</v>
      </c>
      <c r="R33" s="33" t="s">
        <v>84</v>
      </c>
      <c r="S33" s="28">
        <v>100</v>
      </c>
      <c r="T33">
        <f t="shared" si="1"/>
        <v>10</v>
      </c>
      <c r="U33" s="44">
        <v>0</v>
      </c>
      <c r="V33" t="s">
        <v>94</v>
      </c>
    </row>
    <row r="34" spans="1:22" x14ac:dyDescent="0.3">
      <c r="A34" s="64"/>
      <c r="B34" s="14">
        <v>2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5"/>
        <v>1.2429216196844383E-2</v>
      </c>
      <c r="G34" s="18"/>
      <c r="H34" s="37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51</v>
      </c>
      <c r="N34" s="33">
        <v>10</v>
      </c>
      <c r="O34" s="33">
        <v>30</v>
      </c>
      <c r="P34" s="33">
        <v>60</v>
      </c>
      <c r="Q34" s="33" t="s">
        <v>83</v>
      </c>
      <c r="R34" s="33" t="s">
        <v>84</v>
      </c>
      <c r="S34" s="28">
        <v>100</v>
      </c>
      <c r="T34">
        <f t="shared" si="1"/>
        <v>10</v>
      </c>
      <c r="U34" s="44">
        <v>0</v>
      </c>
      <c r="V34" t="s">
        <v>94</v>
      </c>
    </row>
    <row r="35" spans="1:22" x14ac:dyDescent="0.3">
      <c r="A35" s="64"/>
      <c r="B35" s="14">
        <v>3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5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52</v>
      </c>
      <c r="N35" s="33">
        <v>10</v>
      </c>
      <c r="O35" s="33">
        <v>30</v>
      </c>
      <c r="P35" s="33">
        <v>60</v>
      </c>
      <c r="Q35" s="33" t="s">
        <v>83</v>
      </c>
      <c r="R35" s="33" t="s">
        <v>84</v>
      </c>
      <c r="S35" s="28">
        <v>100</v>
      </c>
      <c r="T35">
        <f t="shared" si="1"/>
        <v>10</v>
      </c>
      <c r="U35" s="44">
        <v>0</v>
      </c>
      <c r="V35" t="s">
        <v>94</v>
      </c>
    </row>
    <row r="36" spans="1:22" x14ac:dyDescent="0.3">
      <c r="A36" s="64"/>
      <c r="B36" s="14">
        <v>4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5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53</v>
      </c>
      <c r="N36" s="33">
        <v>10</v>
      </c>
      <c r="O36" s="33">
        <v>30</v>
      </c>
      <c r="P36" s="33">
        <v>60</v>
      </c>
      <c r="Q36" s="33" t="s">
        <v>83</v>
      </c>
      <c r="R36" s="33" t="s">
        <v>84</v>
      </c>
      <c r="S36" s="28">
        <v>100</v>
      </c>
      <c r="T36">
        <f t="shared" si="1"/>
        <v>10</v>
      </c>
      <c r="U36" s="44">
        <v>0</v>
      </c>
      <c r="V36" t="s">
        <v>94</v>
      </c>
    </row>
    <row r="37" spans="1:22" x14ac:dyDescent="0.3">
      <c r="A37" s="64"/>
      <c r="B37" s="14">
        <v>5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5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54</v>
      </c>
      <c r="N37" s="33">
        <v>10</v>
      </c>
      <c r="O37" s="33">
        <v>30</v>
      </c>
      <c r="P37" s="33">
        <v>60</v>
      </c>
      <c r="Q37" s="33" t="s">
        <v>83</v>
      </c>
      <c r="R37" s="33" t="s">
        <v>84</v>
      </c>
      <c r="S37" s="28">
        <v>100</v>
      </c>
      <c r="T37">
        <f t="shared" si="1"/>
        <v>10</v>
      </c>
      <c r="U37" s="44">
        <v>0</v>
      </c>
      <c r="V37" t="s">
        <v>94</v>
      </c>
    </row>
    <row r="38" spans="1:22" x14ac:dyDescent="0.3">
      <c r="A38" s="63" t="s">
        <v>80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5"/>
        <v>1.2429216196844383E-2</v>
      </c>
      <c r="G38" s="18">
        <v>1</v>
      </c>
      <c r="H38" s="37">
        <v>2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33">
        <v>10</v>
      </c>
      <c r="O38" s="33">
        <v>30</v>
      </c>
      <c r="P38" s="33">
        <v>60</v>
      </c>
      <c r="Q38" s="33" t="s">
        <v>83</v>
      </c>
      <c r="R38" s="33" t="s">
        <v>84</v>
      </c>
      <c r="S38" s="28">
        <v>100</v>
      </c>
      <c r="T38">
        <f t="shared" si="1"/>
        <v>10</v>
      </c>
      <c r="U38" s="44">
        <v>0</v>
      </c>
      <c r="V38" t="s">
        <v>94</v>
      </c>
    </row>
    <row r="39" spans="1:22" x14ac:dyDescent="0.3">
      <c r="A39" s="63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5"/>
        <v>1.2429216196844383E-2</v>
      </c>
      <c r="G39" s="18">
        <v>2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83</v>
      </c>
      <c r="R39" s="33" t="s">
        <v>84</v>
      </c>
      <c r="S39" s="28">
        <v>100</v>
      </c>
      <c r="T39">
        <f t="shared" si="1"/>
        <v>10</v>
      </c>
      <c r="U39" s="44">
        <v>0</v>
      </c>
      <c r="V39" t="s">
        <v>94</v>
      </c>
    </row>
    <row r="40" spans="1:22" x14ac:dyDescent="0.3">
      <c r="A40" s="63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5"/>
        <v>1.2429216196844383E-2</v>
      </c>
      <c r="G40" s="18">
        <v>5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83</v>
      </c>
      <c r="R40" s="33" t="s">
        <v>84</v>
      </c>
      <c r="S40" s="28">
        <v>100</v>
      </c>
      <c r="T40">
        <f t="shared" si="1"/>
        <v>10</v>
      </c>
      <c r="U40" s="44">
        <v>0</v>
      </c>
      <c r="V40" t="s">
        <v>94</v>
      </c>
    </row>
    <row r="41" spans="1:22" x14ac:dyDescent="0.3">
      <c r="A41" s="63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5"/>
        <v>1.2429216196844383E-2</v>
      </c>
      <c r="G41" s="18">
        <v>10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83</v>
      </c>
      <c r="R41" s="33" t="s">
        <v>84</v>
      </c>
      <c r="S41" s="28">
        <v>100</v>
      </c>
      <c r="T41">
        <f t="shared" si="1"/>
        <v>10</v>
      </c>
      <c r="U41" s="44">
        <v>0</v>
      </c>
      <c r="V41" t="s">
        <v>94</v>
      </c>
    </row>
    <row r="42" spans="1:22" x14ac:dyDescent="0.3">
      <c r="A42" s="63"/>
      <c r="B42" s="19">
        <v>5</v>
      </c>
      <c r="C42" s="28">
        <v>500</v>
      </c>
      <c r="D42" s="18"/>
      <c r="E42" s="18">
        <f t="shared" ref="E42:E48" si="6">LN(C42)/(C42)</f>
        <v>1.2429216196844383E-2</v>
      </c>
      <c r="F42" s="28">
        <f t="shared" si="5"/>
        <v>1.2429216196844383E-2</v>
      </c>
      <c r="G42" s="18">
        <v>100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83</v>
      </c>
      <c r="R42" s="33" t="s">
        <v>84</v>
      </c>
      <c r="S42" s="28">
        <v>100</v>
      </c>
      <c r="T42">
        <f t="shared" si="1"/>
        <v>10</v>
      </c>
      <c r="U42" s="44">
        <v>0</v>
      </c>
      <c r="V42" t="s">
        <v>94</v>
      </c>
    </row>
    <row r="43" spans="1:22" ht="15" hidden="1" customHeight="1" x14ac:dyDescent="0.3">
      <c r="A43" s="62" t="s">
        <v>81</v>
      </c>
      <c r="B43" s="23">
        <v>1</v>
      </c>
      <c r="C43" s="37">
        <v>500</v>
      </c>
      <c r="D43" s="20">
        <f>2*LOG(C43)/(C43-1)</f>
        <v>1.0817515047438954E-2</v>
      </c>
      <c r="E43" s="20">
        <f t="shared" si="6"/>
        <v>1.2429216196844383E-2</v>
      </c>
      <c r="F43" s="28">
        <f t="shared" si="5"/>
        <v>1.2429216196844383E-2</v>
      </c>
      <c r="G43" s="20"/>
      <c r="H43" s="37">
        <v>2</v>
      </c>
      <c r="I43" s="37">
        <v>100</v>
      </c>
      <c r="J43" s="37">
        <v>1</v>
      </c>
      <c r="K43" s="37" t="s">
        <v>8</v>
      </c>
      <c r="L43" s="37" t="s">
        <v>7</v>
      </c>
      <c r="M43" s="37" t="s">
        <v>10</v>
      </c>
      <c r="N43" s="37">
        <v>10</v>
      </c>
      <c r="O43" s="37">
        <v>30</v>
      </c>
      <c r="P43" s="37">
        <v>60</v>
      </c>
      <c r="Q43" s="37" t="s">
        <v>83</v>
      </c>
      <c r="R43" s="37" t="s">
        <v>84</v>
      </c>
      <c r="S43" s="37">
        <v>100</v>
      </c>
      <c r="T43">
        <f t="shared" si="1"/>
        <v>10</v>
      </c>
      <c r="U43" s="44">
        <v>0</v>
      </c>
      <c r="V43" t="s">
        <v>94</v>
      </c>
    </row>
    <row r="44" spans="1:22" hidden="1" x14ac:dyDescent="0.3">
      <c r="A44" s="62"/>
      <c r="B44" s="23">
        <v>2</v>
      </c>
      <c r="C44" s="37">
        <v>500</v>
      </c>
      <c r="D44" s="20">
        <f>2*LOG(C44)/(C44-1)</f>
        <v>1.0817515047438954E-2</v>
      </c>
      <c r="E44" s="20">
        <f t="shared" si="6"/>
        <v>1.2429216196844383E-2</v>
      </c>
      <c r="F44" s="28">
        <f t="shared" si="5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83</v>
      </c>
      <c r="R44" s="37" t="s">
        <v>84</v>
      </c>
      <c r="S44" s="37">
        <v>100</v>
      </c>
      <c r="T44">
        <f t="shared" si="1"/>
        <v>10</v>
      </c>
      <c r="U44" s="44">
        <v>0</v>
      </c>
      <c r="V44" t="s">
        <v>94</v>
      </c>
    </row>
    <row r="45" spans="1:22" hidden="1" x14ac:dyDescent="0.3">
      <c r="A45" s="62"/>
      <c r="B45" s="23">
        <v>3</v>
      </c>
      <c r="C45" s="37">
        <v>500</v>
      </c>
      <c r="D45" s="20">
        <f t="shared" ref="D45:D47" si="7">2*LOG(C45)/(C45-1)</f>
        <v>1.0817515047438954E-2</v>
      </c>
      <c r="E45" s="20">
        <f t="shared" si="6"/>
        <v>1.2429216196844383E-2</v>
      </c>
      <c r="F45" s="28">
        <f t="shared" si="5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83</v>
      </c>
      <c r="R45" s="37" t="s">
        <v>84</v>
      </c>
      <c r="S45" s="37">
        <v>100</v>
      </c>
      <c r="T45">
        <f t="shared" si="1"/>
        <v>10</v>
      </c>
      <c r="U45" s="44">
        <v>0</v>
      </c>
      <c r="V45" t="s">
        <v>94</v>
      </c>
    </row>
    <row r="46" spans="1:22" hidden="1" x14ac:dyDescent="0.3">
      <c r="A46" s="62"/>
      <c r="B46" s="23">
        <v>4</v>
      </c>
      <c r="C46" s="37">
        <v>500</v>
      </c>
      <c r="D46" s="20">
        <f t="shared" si="7"/>
        <v>1.0817515047438954E-2</v>
      </c>
      <c r="E46" s="20">
        <f t="shared" si="6"/>
        <v>1.2429216196844383E-2</v>
      </c>
      <c r="F46" s="28">
        <f t="shared" si="5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83</v>
      </c>
      <c r="R46" s="37" t="s">
        <v>84</v>
      </c>
      <c r="S46" s="37">
        <v>100</v>
      </c>
      <c r="T46">
        <f t="shared" si="1"/>
        <v>10</v>
      </c>
      <c r="U46" s="44">
        <v>0</v>
      </c>
      <c r="V46" t="s">
        <v>94</v>
      </c>
    </row>
    <row r="47" spans="1:22" hidden="1" x14ac:dyDescent="0.3">
      <c r="A47" s="62"/>
      <c r="B47" s="23">
        <v>5</v>
      </c>
      <c r="C47" s="37">
        <v>500</v>
      </c>
      <c r="D47" s="22">
        <f t="shared" si="7"/>
        <v>1.0817515047438954E-2</v>
      </c>
      <c r="E47" s="22">
        <f t="shared" si="6"/>
        <v>1.2429216196844383E-2</v>
      </c>
      <c r="F47" s="28">
        <f t="shared" si="5"/>
        <v>1.2429216196844383E-2</v>
      </c>
      <c r="G47" s="22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83</v>
      </c>
      <c r="R47" s="37" t="s">
        <v>84</v>
      </c>
      <c r="S47" s="37">
        <v>100</v>
      </c>
      <c r="T47">
        <f t="shared" si="1"/>
        <v>10</v>
      </c>
      <c r="U47" s="44">
        <v>0</v>
      </c>
      <c r="V47" t="s">
        <v>94</v>
      </c>
    </row>
    <row r="48" spans="1:22" hidden="1" x14ac:dyDescent="0.3">
      <c r="A48" s="62"/>
      <c r="B48" s="23">
        <v>6</v>
      </c>
      <c r="C48" s="37">
        <v>500</v>
      </c>
      <c r="D48" s="22"/>
      <c r="E48" s="22">
        <f t="shared" si="6"/>
        <v>1.2429216196844383E-2</v>
      </c>
      <c r="F48" s="28">
        <f t="shared" si="5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83</v>
      </c>
      <c r="R48" s="37" t="s">
        <v>84</v>
      </c>
      <c r="S48" s="37">
        <v>100</v>
      </c>
      <c r="T48">
        <f t="shared" si="1"/>
        <v>10</v>
      </c>
      <c r="U48" s="44">
        <v>0</v>
      </c>
      <c r="V48" t="s">
        <v>94</v>
      </c>
    </row>
    <row r="49" spans="1:22" x14ac:dyDescent="0.3">
      <c r="A49" s="61" t="s">
        <v>99</v>
      </c>
      <c r="B49" s="23">
        <v>1</v>
      </c>
      <c r="C49" s="37">
        <v>500</v>
      </c>
      <c r="D49" s="1"/>
      <c r="E49" s="1"/>
      <c r="F49" s="1"/>
      <c r="G49" s="18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</v>
      </c>
      <c r="O49" s="37">
        <v>30</v>
      </c>
      <c r="P49" s="37">
        <v>60</v>
      </c>
      <c r="Q49" s="37" t="s">
        <v>83</v>
      </c>
      <c r="R49" s="37" t="s">
        <v>84</v>
      </c>
      <c r="S49" s="37">
        <v>100</v>
      </c>
      <c r="T49">
        <f t="shared" si="1"/>
        <v>1</v>
      </c>
      <c r="U49" s="44">
        <v>0</v>
      </c>
      <c r="V49" t="s">
        <v>94</v>
      </c>
    </row>
    <row r="50" spans="1:22" x14ac:dyDescent="0.3">
      <c r="A50" s="61"/>
      <c r="B50" s="23">
        <v>2</v>
      </c>
      <c r="C50" s="37">
        <v>500</v>
      </c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10</v>
      </c>
      <c r="O50" s="37">
        <v>30</v>
      </c>
      <c r="P50" s="37">
        <v>60</v>
      </c>
      <c r="Q50" s="37" t="s">
        <v>83</v>
      </c>
      <c r="R50" s="37" t="s">
        <v>84</v>
      </c>
      <c r="S50" s="37">
        <v>100</v>
      </c>
      <c r="T50">
        <f t="shared" si="1"/>
        <v>10</v>
      </c>
      <c r="U50" s="44">
        <v>0</v>
      </c>
      <c r="V50" t="s">
        <v>94</v>
      </c>
    </row>
    <row r="51" spans="1:22" x14ac:dyDescent="0.3">
      <c r="A51" s="61"/>
      <c r="B51" s="23">
        <v>3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100</v>
      </c>
      <c r="O51" s="37">
        <v>30</v>
      </c>
      <c r="P51" s="37">
        <v>60</v>
      </c>
      <c r="Q51" s="37" t="s">
        <v>83</v>
      </c>
      <c r="R51" s="37" t="s">
        <v>84</v>
      </c>
      <c r="S51" s="37">
        <v>100</v>
      </c>
      <c r="T51">
        <f t="shared" si="1"/>
        <v>100</v>
      </c>
      <c r="U51" s="44">
        <v>0</v>
      </c>
      <c r="V51" t="s">
        <v>94</v>
      </c>
    </row>
    <row r="52" spans="1:22" x14ac:dyDescent="0.3">
      <c r="A52" s="61"/>
      <c r="B52" s="23">
        <v>4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 t="s">
        <v>90</v>
      </c>
      <c r="O52" s="37">
        <v>30</v>
      </c>
      <c r="P52" s="37">
        <v>60</v>
      </c>
      <c r="Q52" s="37" t="s">
        <v>83</v>
      </c>
      <c r="R52" s="37" t="s">
        <v>84</v>
      </c>
      <c r="S52" s="37">
        <v>100</v>
      </c>
      <c r="T52" s="47" t="str">
        <f t="shared" si="1"/>
        <v>Max</v>
      </c>
      <c r="U52" s="44">
        <v>0</v>
      </c>
      <c r="V52" t="s">
        <v>94</v>
      </c>
    </row>
    <row r="53" spans="1:22" x14ac:dyDescent="0.3">
      <c r="A53" s="60" t="s">
        <v>98</v>
      </c>
      <c r="B53" s="45">
        <v>1</v>
      </c>
      <c r="C53" s="43">
        <v>500</v>
      </c>
      <c r="H53" s="46" t="s">
        <v>96</v>
      </c>
      <c r="I53" s="43">
        <v>100</v>
      </c>
      <c r="J53" s="43">
        <v>0</v>
      </c>
      <c r="K53" s="43" t="s">
        <v>8</v>
      </c>
      <c r="L53" s="43" t="s">
        <v>7</v>
      </c>
      <c r="M53" s="43" t="s">
        <v>10</v>
      </c>
      <c r="N53" s="43">
        <v>30</v>
      </c>
      <c r="O53" s="43">
        <v>30</v>
      </c>
      <c r="P53" s="43">
        <v>60</v>
      </c>
      <c r="Q53" s="43" t="s">
        <v>83</v>
      </c>
      <c r="R53" s="43" t="s">
        <v>84</v>
      </c>
      <c r="S53" s="43">
        <v>100</v>
      </c>
      <c r="T53">
        <f>N53*0.3</f>
        <v>9</v>
      </c>
      <c r="U53" s="44">
        <v>0.05</v>
      </c>
      <c r="V53">
        <v>10000</v>
      </c>
    </row>
    <row r="54" spans="1:22" x14ac:dyDescent="0.3">
      <c r="A54" s="60"/>
      <c r="B54" s="45">
        <v>2</v>
      </c>
      <c r="C54" s="43">
        <v>500</v>
      </c>
      <c r="H54" s="46" t="s">
        <v>96</v>
      </c>
      <c r="I54" s="43">
        <v>100</v>
      </c>
      <c r="J54" s="43">
        <v>0</v>
      </c>
      <c r="K54" s="43" t="s">
        <v>8</v>
      </c>
      <c r="L54" s="43" t="s">
        <v>7</v>
      </c>
      <c r="M54" s="43" t="s">
        <v>10</v>
      </c>
      <c r="N54" s="43">
        <v>30</v>
      </c>
      <c r="O54" s="43">
        <v>30</v>
      </c>
      <c r="P54" s="43">
        <v>60</v>
      </c>
      <c r="Q54" s="43" t="s">
        <v>83</v>
      </c>
      <c r="R54" s="43" t="s">
        <v>84</v>
      </c>
      <c r="S54" s="43">
        <v>100</v>
      </c>
      <c r="T54">
        <f>N54*0.5</f>
        <v>15</v>
      </c>
      <c r="U54" s="44">
        <v>0.05</v>
      </c>
      <c r="V54">
        <v>10000</v>
      </c>
    </row>
    <row r="55" spans="1:22" x14ac:dyDescent="0.3">
      <c r="A55" s="60"/>
      <c r="B55" s="45">
        <v>3</v>
      </c>
      <c r="C55" s="43">
        <v>500</v>
      </c>
      <c r="H55" s="46" t="s">
        <v>96</v>
      </c>
      <c r="I55" s="43">
        <v>100</v>
      </c>
      <c r="J55" s="43">
        <v>0</v>
      </c>
      <c r="K55" s="43" t="s">
        <v>8</v>
      </c>
      <c r="L55" s="43" t="s">
        <v>7</v>
      </c>
      <c r="M55" s="43" t="s">
        <v>10</v>
      </c>
      <c r="N55" s="43">
        <v>30</v>
      </c>
      <c r="O55" s="43">
        <v>30</v>
      </c>
      <c r="P55" s="43">
        <v>60</v>
      </c>
      <c r="Q55" s="43" t="s">
        <v>83</v>
      </c>
      <c r="R55" s="43" t="s">
        <v>84</v>
      </c>
      <c r="S55" s="43">
        <v>100</v>
      </c>
      <c r="T55">
        <f>N55*0.8</f>
        <v>24</v>
      </c>
      <c r="U55" s="44">
        <v>0.05</v>
      </c>
      <c r="V55">
        <v>10000</v>
      </c>
    </row>
    <row r="56" spans="1:22" x14ac:dyDescent="0.3">
      <c r="A56" s="60"/>
      <c r="B56" s="45">
        <v>4</v>
      </c>
      <c r="C56" s="43">
        <v>500</v>
      </c>
      <c r="F56" s="7"/>
      <c r="G56" s="7"/>
      <c r="H56" s="46" t="s">
        <v>96</v>
      </c>
      <c r="I56" s="43">
        <v>100</v>
      </c>
      <c r="J56" s="43">
        <v>0</v>
      </c>
      <c r="K56" s="43" t="s">
        <v>8</v>
      </c>
      <c r="L56" s="43" t="s">
        <v>7</v>
      </c>
      <c r="M56" s="43" t="s">
        <v>10</v>
      </c>
      <c r="N56" s="43">
        <v>30</v>
      </c>
      <c r="O56" s="43">
        <v>30</v>
      </c>
      <c r="P56" s="43">
        <v>60</v>
      </c>
      <c r="Q56" s="43" t="s">
        <v>83</v>
      </c>
      <c r="R56" s="43" t="s">
        <v>84</v>
      </c>
      <c r="S56" s="43">
        <v>100</v>
      </c>
      <c r="T56">
        <f t="shared" si="1"/>
        <v>30</v>
      </c>
      <c r="U56" s="44">
        <v>0.05</v>
      </c>
      <c r="V56">
        <v>10000</v>
      </c>
    </row>
    <row r="57" spans="1:22" x14ac:dyDescent="0.3">
      <c r="A57" s="60"/>
      <c r="B57" s="45">
        <v>5</v>
      </c>
      <c r="C57" s="43">
        <v>500</v>
      </c>
      <c r="H57" s="46" t="s">
        <v>96</v>
      </c>
      <c r="I57" s="43">
        <v>100</v>
      </c>
      <c r="J57" s="43">
        <v>0</v>
      </c>
      <c r="K57" s="43" t="s">
        <v>8</v>
      </c>
      <c r="L57" s="43" t="s">
        <v>7</v>
      </c>
      <c r="M57" s="43" t="s">
        <v>10</v>
      </c>
      <c r="N57" s="43">
        <v>30</v>
      </c>
      <c r="O57" s="43">
        <v>30</v>
      </c>
      <c r="P57" s="43">
        <v>60</v>
      </c>
      <c r="Q57" s="43" t="s">
        <v>83</v>
      </c>
      <c r="R57" s="43" t="s">
        <v>84</v>
      </c>
      <c r="S57" s="43">
        <v>100</v>
      </c>
      <c r="T57">
        <f>N57*0.3</f>
        <v>9</v>
      </c>
      <c r="U57" s="44">
        <v>0.3</v>
      </c>
      <c r="V57">
        <v>10000</v>
      </c>
    </row>
    <row r="58" spans="1:22" x14ac:dyDescent="0.3">
      <c r="A58" s="60"/>
      <c r="B58" s="45">
        <v>6</v>
      </c>
      <c r="C58" s="43">
        <v>500</v>
      </c>
      <c r="H58" s="46" t="s">
        <v>96</v>
      </c>
      <c r="I58" s="43">
        <v>100</v>
      </c>
      <c r="J58" s="43">
        <v>0</v>
      </c>
      <c r="K58" s="43" t="s">
        <v>8</v>
      </c>
      <c r="L58" s="43" t="s">
        <v>7</v>
      </c>
      <c r="M58" s="43" t="s">
        <v>10</v>
      </c>
      <c r="N58" s="43">
        <v>30</v>
      </c>
      <c r="O58" s="43">
        <v>30</v>
      </c>
      <c r="P58" s="43">
        <v>60</v>
      </c>
      <c r="Q58" s="43" t="s">
        <v>83</v>
      </c>
      <c r="R58" s="43" t="s">
        <v>84</v>
      </c>
      <c r="S58" s="43">
        <v>100</v>
      </c>
      <c r="T58">
        <f>N58*0.5</f>
        <v>15</v>
      </c>
      <c r="U58" s="44">
        <v>0.3</v>
      </c>
      <c r="V58">
        <v>10000</v>
      </c>
    </row>
    <row r="59" spans="1:22" x14ac:dyDescent="0.3">
      <c r="A59" s="60"/>
      <c r="B59" s="45">
        <v>7</v>
      </c>
      <c r="C59" s="43">
        <v>500</v>
      </c>
      <c r="H59" s="46" t="s">
        <v>96</v>
      </c>
      <c r="I59" s="43">
        <v>100</v>
      </c>
      <c r="J59" s="43">
        <v>0</v>
      </c>
      <c r="K59" s="43" t="s">
        <v>8</v>
      </c>
      <c r="L59" s="43" t="s">
        <v>7</v>
      </c>
      <c r="M59" s="43" t="s">
        <v>10</v>
      </c>
      <c r="N59" s="43">
        <v>30</v>
      </c>
      <c r="O59" s="43">
        <v>30</v>
      </c>
      <c r="P59" s="43">
        <v>60</v>
      </c>
      <c r="Q59" s="43" t="s">
        <v>83</v>
      </c>
      <c r="R59" s="43" t="s">
        <v>84</v>
      </c>
      <c r="S59" s="43">
        <v>100</v>
      </c>
      <c r="T59">
        <f>N59*0.8</f>
        <v>24</v>
      </c>
      <c r="U59" s="44">
        <v>0.3</v>
      </c>
      <c r="V59">
        <v>10000</v>
      </c>
    </row>
    <row r="60" spans="1:22" x14ac:dyDescent="0.3">
      <c r="A60" s="60"/>
      <c r="B60" s="45">
        <v>8</v>
      </c>
      <c r="C60" s="43">
        <v>500</v>
      </c>
      <c r="H60" s="46" t="s">
        <v>96</v>
      </c>
      <c r="I60" s="43">
        <v>100</v>
      </c>
      <c r="J60" s="43">
        <v>0</v>
      </c>
      <c r="K60" s="43" t="s">
        <v>8</v>
      </c>
      <c r="L60" s="43" t="s">
        <v>7</v>
      </c>
      <c r="M60" s="43" t="s">
        <v>10</v>
      </c>
      <c r="N60" s="43">
        <v>30</v>
      </c>
      <c r="O60" s="43">
        <v>30</v>
      </c>
      <c r="P60" s="43">
        <v>60</v>
      </c>
      <c r="Q60" s="43" t="s">
        <v>83</v>
      </c>
      <c r="R60" s="43" t="s">
        <v>84</v>
      </c>
      <c r="S60" s="43">
        <v>100</v>
      </c>
      <c r="T60">
        <f t="shared" si="1"/>
        <v>30</v>
      </c>
      <c r="U60" s="44">
        <v>0.3</v>
      </c>
      <c r="V60">
        <v>10000</v>
      </c>
    </row>
    <row r="61" spans="1:22" x14ac:dyDescent="0.3">
      <c r="A61" s="60"/>
      <c r="B61" s="45">
        <v>9</v>
      </c>
      <c r="C61" s="43">
        <v>500</v>
      </c>
      <c r="H61" s="46" t="s">
        <v>96</v>
      </c>
      <c r="I61" s="43">
        <v>100</v>
      </c>
      <c r="J61" s="43">
        <v>0</v>
      </c>
      <c r="K61" s="43" t="s">
        <v>8</v>
      </c>
      <c r="L61" s="43" t="s">
        <v>7</v>
      </c>
      <c r="M61" s="43" t="s">
        <v>10</v>
      </c>
      <c r="N61" s="43">
        <v>30</v>
      </c>
      <c r="O61" s="43">
        <v>30</v>
      </c>
      <c r="P61" s="43">
        <v>60</v>
      </c>
      <c r="Q61" s="43" t="s">
        <v>83</v>
      </c>
      <c r="R61" s="43" t="s">
        <v>84</v>
      </c>
      <c r="S61" s="43">
        <v>100</v>
      </c>
      <c r="T61">
        <v>9</v>
      </c>
      <c r="U61" s="44">
        <v>0.5</v>
      </c>
      <c r="V61">
        <v>10000</v>
      </c>
    </row>
    <row r="62" spans="1:22" x14ac:dyDescent="0.3">
      <c r="A62" s="60"/>
      <c r="B62" s="45">
        <v>10</v>
      </c>
      <c r="C62" s="43">
        <v>500</v>
      </c>
      <c r="H62" s="46" t="s">
        <v>96</v>
      </c>
      <c r="I62" s="43">
        <v>100</v>
      </c>
      <c r="J62" s="43">
        <v>0</v>
      </c>
      <c r="K62" s="43" t="s">
        <v>8</v>
      </c>
      <c r="L62" s="43" t="s">
        <v>7</v>
      </c>
      <c r="M62" s="43" t="s">
        <v>10</v>
      </c>
      <c r="N62" s="43">
        <v>30</v>
      </c>
      <c r="O62" s="43">
        <v>30</v>
      </c>
      <c r="P62" s="43">
        <v>60</v>
      </c>
      <c r="Q62" s="43" t="s">
        <v>83</v>
      </c>
      <c r="R62" s="43" t="s">
        <v>84</v>
      </c>
      <c r="S62" s="43">
        <v>100</v>
      </c>
      <c r="T62">
        <v>15</v>
      </c>
      <c r="U62" s="44">
        <v>0.5</v>
      </c>
      <c r="V62">
        <v>10000</v>
      </c>
    </row>
    <row r="63" spans="1:22" x14ac:dyDescent="0.3">
      <c r="A63" s="60"/>
      <c r="B63" s="45">
        <v>11</v>
      </c>
      <c r="C63" s="43">
        <v>500</v>
      </c>
      <c r="H63" s="46" t="s">
        <v>96</v>
      </c>
      <c r="I63" s="43">
        <v>100</v>
      </c>
      <c r="J63" s="43">
        <v>0</v>
      </c>
      <c r="K63" s="43" t="s">
        <v>8</v>
      </c>
      <c r="L63" s="43" t="s">
        <v>7</v>
      </c>
      <c r="M63" s="43" t="s">
        <v>10</v>
      </c>
      <c r="N63" s="43">
        <v>30</v>
      </c>
      <c r="O63" s="43">
        <v>30</v>
      </c>
      <c r="P63" s="43">
        <v>60</v>
      </c>
      <c r="Q63" s="43" t="s">
        <v>83</v>
      </c>
      <c r="R63" s="43" t="s">
        <v>84</v>
      </c>
      <c r="S63" s="43">
        <v>100</v>
      </c>
      <c r="T63">
        <v>24</v>
      </c>
      <c r="U63" s="44">
        <v>0.5</v>
      </c>
      <c r="V63">
        <v>10000</v>
      </c>
    </row>
    <row r="64" spans="1:22" x14ac:dyDescent="0.3">
      <c r="A64" s="60"/>
      <c r="B64" s="45">
        <v>12</v>
      </c>
      <c r="C64" s="43">
        <v>500</v>
      </c>
      <c r="H64" s="46" t="s">
        <v>96</v>
      </c>
      <c r="I64" s="43">
        <v>100</v>
      </c>
      <c r="J64" s="43">
        <v>0</v>
      </c>
      <c r="K64" s="43" t="s">
        <v>8</v>
      </c>
      <c r="L64" s="43" t="s">
        <v>7</v>
      </c>
      <c r="M64" s="43" t="s">
        <v>10</v>
      </c>
      <c r="N64" s="43">
        <v>30</v>
      </c>
      <c r="O64" s="43">
        <v>30</v>
      </c>
      <c r="P64" s="43">
        <v>60</v>
      </c>
      <c r="Q64" s="43" t="s">
        <v>83</v>
      </c>
      <c r="R64" s="43" t="s">
        <v>84</v>
      </c>
      <c r="S64" s="43">
        <v>100</v>
      </c>
      <c r="T64">
        <v>30</v>
      </c>
      <c r="U64" s="44">
        <v>0.5</v>
      </c>
      <c r="V64">
        <v>10000</v>
      </c>
    </row>
    <row r="65" spans="1:22" x14ac:dyDescent="0.3">
      <c r="A65" s="60"/>
      <c r="B65" s="45">
        <v>13</v>
      </c>
      <c r="C65" s="50">
        <v>500</v>
      </c>
      <c r="H65" s="46" t="s">
        <v>96</v>
      </c>
      <c r="I65" s="50">
        <v>100</v>
      </c>
      <c r="J65" s="50">
        <v>0</v>
      </c>
      <c r="K65" s="50" t="s">
        <v>8</v>
      </c>
      <c r="L65" s="50" t="s">
        <v>7</v>
      </c>
      <c r="M65" s="50" t="s">
        <v>10</v>
      </c>
      <c r="N65" s="50">
        <v>30</v>
      </c>
      <c r="O65" s="50">
        <v>30</v>
      </c>
      <c r="P65" s="50">
        <v>60</v>
      </c>
      <c r="Q65" s="50" t="s">
        <v>83</v>
      </c>
      <c r="R65" s="50" t="s">
        <v>84</v>
      </c>
      <c r="S65" s="50">
        <v>100</v>
      </c>
      <c r="T65">
        <v>9</v>
      </c>
      <c r="U65" s="44">
        <v>0.8</v>
      </c>
      <c r="V65">
        <v>10000</v>
      </c>
    </row>
    <row r="66" spans="1:22" x14ac:dyDescent="0.3">
      <c r="A66" s="60"/>
      <c r="B66" s="45">
        <v>14</v>
      </c>
      <c r="C66" s="50">
        <v>500</v>
      </c>
      <c r="H66" s="46" t="s">
        <v>96</v>
      </c>
      <c r="I66" s="50">
        <v>100</v>
      </c>
      <c r="J66" s="50">
        <v>0</v>
      </c>
      <c r="K66" s="50" t="s">
        <v>8</v>
      </c>
      <c r="L66" s="50" t="s">
        <v>7</v>
      </c>
      <c r="M66" s="50" t="s">
        <v>10</v>
      </c>
      <c r="N66" s="50">
        <v>30</v>
      </c>
      <c r="O66" s="50">
        <v>30</v>
      </c>
      <c r="P66" s="50">
        <v>60</v>
      </c>
      <c r="Q66" s="50" t="s">
        <v>83</v>
      </c>
      <c r="R66" s="50" t="s">
        <v>84</v>
      </c>
      <c r="S66" s="50">
        <v>100</v>
      </c>
      <c r="T66">
        <v>15</v>
      </c>
      <c r="U66" s="44">
        <v>0.8</v>
      </c>
      <c r="V66">
        <v>10000</v>
      </c>
    </row>
    <row r="67" spans="1:22" x14ac:dyDescent="0.3">
      <c r="A67" s="60"/>
      <c r="B67" s="45">
        <v>15</v>
      </c>
      <c r="C67" s="50">
        <v>500</v>
      </c>
      <c r="H67" s="46" t="s">
        <v>96</v>
      </c>
      <c r="I67" s="50">
        <v>100</v>
      </c>
      <c r="J67" s="50">
        <v>0</v>
      </c>
      <c r="K67" s="50" t="s">
        <v>8</v>
      </c>
      <c r="L67" s="50" t="s">
        <v>7</v>
      </c>
      <c r="M67" s="50" t="s">
        <v>10</v>
      </c>
      <c r="N67" s="50">
        <v>30</v>
      </c>
      <c r="O67" s="50">
        <v>30</v>
      </c>
      <c r="P67" s="50">
        <v>60</v>
      </c>
      <c r="Q67" s="50" t="s">
        <v>83</v>
      </c>
      <c r="R67" s="50" t="s">
        <v>84</v>
      </c>
      <c r="S67" s="50">
        <v>100</v>
      </c>
      <c r="T67">
        <v>24</v>
      </c>
      <c r="U67" s="44">
        <v>0.8</v>
      </c>
      <c r="V67">
        <v>10000</v>
      </c>
    </row>
    <row r="68" spans="1:22" x14ac:dyDescent="0.3">
      <c r="A68" s="60"/>
      <c r="B68" s="45">
        <v>16</v>
      </c>
      <c r="C68" s="50">
        <v>500</v>
      </c>
      <c r="H68" s="46" t="s">
        <v>96</v>
      </c>
      <c r="I68" s="50">
        <v>100</v>
      </c>
      <c r="J68" s="50">
        <v>0</v>
      </c>
      <c r="K68" s="50" t="s">
        <v>8</v>
      </c>
      <c r="L68" s="50" t="s">
        <v>7</v>
      </c>
      <c r="M68" s="50" t="s">
        <v>10</v>
      </c>
      <c r="N68" s="50">
        <v>30</v>
      </c>
      <c r="O68" s="50">
        <v>30</v>
      </c>
      <c r="P68" s="50">
        <v>60</v>
      </c>
      <c r="Q68" s="50" t="s">
        <v>83</v>
      </c>
      <c r="R68" s="50" t="s">
        <v>84</v>
      </c>
      <c r="S68" s="50">
        <v>100</v>
      </c>
      <c r="T68">
        <v>30</v>
      </c>
      <c r="U68" s="44">
        <v>0.8</v>
      </c>
      <c r="V68">
        <v>10000</v>
      </c>
    </row>
  </sheetData>
  <mergeCells count="11">
    <mergeCell ref="A49:A52"/>
    <mergeCell ref="A43:A48"/>
    <mergeCell ref="A38:A42"/>
    <mergeCell ref="A33:A37"/>
    <mergeCell ref="A53:A68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85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Q5"/>
  <sheetViews>
    <sheetView zoomScale="115" zoomScaleNormal="115" workbookViewId="0">
      <selection activeCell="M12" sqref="M12"/>
    </sheetView>
  </sheetViews>
  <sheetFormatPr defaultRowHeight="14.4" x14ac:dyDescent="0.3"/>
  <cols>
    <col min="1" max="1" width="23" bestFit="1" customWidth="1"/>
  </cols>
  <sheetData>
    <row r="1" spans="1:17" ht="18" x14ac:dyDescent="0.35">
      <c r="A1" s="2" t="s">
        <v>93</v>
      </c>
      <c r="B1" s="67">
        <v>1</v>
      </c>
      <c r="C1" s="67">
        <v>2</v>
      </c>
      <c r="D1" s="67">
        <v>3</v>
      </c>
      <c r="E1" s="67">
        <v>4</v>
      </c>
      <c r="F1" s="48">
        <v>5</v>
      </c>
      <c r="G1" s="48">
        <v>6</v>
      </c>
      <c r="H1" s="48">
        <v>7</v>
      </c>
      <c r="I1" s="48">
        <v>8</v>
      </c>
      <c r="J1" s="49">
        <v>9</v>
      </c>
      <c r="K1" s="49">
        <v>10</v>
      </c>
      <c r="L1" s="49">
        <v>11</v>
      </c>
      <c r="M1" s="49">
        <v>12</v>
      </c>
      <c r="N1" s="68">
        <v>13</v>
      </c>
      <c r="O1" s="68">
        <v>14</v>
      </c>
      <c r="P1" s="68">
        <v>15</v>
      </c>
      <c r="Q1" s="68">
        <v>16</v>
      </c>
    </row>
    <row r="2" spans="1:17" x14ac:dyDescent="0.3">
      <c r="B2">
        <v>0</v>
      </c>
      <c r="C2">
        <v>0</v>
      </c>
      <c r="D2">
        <v>0</v>
      </c>
      <c r="E2">
        <v>7694</v>
      </c>
      <c r="F2">
        <v>0</v>
      </c>
      <c r="G2">
        <v>68</v>
      </c>
      <c r="H2">
        <v>8281</v>
      </c>
      <c r="I2">
        <v>9871</v>
      </c>
      <c r="J2">
        <v>81</v>
      </c>
      <c r="K2">
        <v>4204</v>
      </c>
      <c r="L2">
        <v>9870</v>
      </c>
      <c r="M2">
        <v>9881</v>
      </c>
      <c r="N2">
        <v>8584</v>
      </c>
      <c r="O2">
        <v>9873</v>
      </c>
      <c r="P2">
        <v>9880</v>
      </c>
      <c r="Q2">
        <v>9889</v>
      </c>
    </row>
    <row r="4" spans="1:17" x14ac:dyDescent="0.3">
      <c r="G4" s="51"/>
    </row>
    <row r="5" spans="1:17" x14ac:dyDescent="0.3">
      <c r="Q5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zoomScaleNormal="100" workbookViewId="0">
      <selection sqref="A1:G1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15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66" t="s">
        <v>74</v>
      </c>
      <c r="J1" s="66"/>
      <c r="K1" s="66"/>
      <c r="L1" s="66"/>
      <c r="M1" s="66"/>
      <c r="N1" s="66"/>
      <c r="O1" s="66"/>
    </row>
    <row r="2" spans="1:15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I2" t="s">
        <v>78</v>
      </c>
      <c r="J2" s="65" t="s">
        <v>75</v>
      </c>
      <c r="K2" s="65"/>
      <c r="L2" s="65" t="s">
        <v>76</v>
      </c>
      <c r="M2" s="65"/>
      <c r="N2" s="65" t="s">
        <v>77</v>
      </c>
      <c r="O2" s="65"/>
    </row>
    <row r="3" spans="1:15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>
        <v>1</v>
      </c>
      <c r="I3">
        <v>10</v>
      </c>
      <c r="J3" s="65">
        <v>1.2</v>
      </c>
      <c r="K3" s="65"/>
      <c r="L3" s="65">
        <v>3</v>
      </c>
      <c r="M3" s="65"/>
      <c r="N3" s="65">
        <v>1.7929999999999999</v>
      </c>
      <c r="O3" s="65"/>
    </row>
    <row r="4" spans="1:15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>
        <v>2</v>
      </c>
      <c r="I4">
        <v>20</v>
      </c>
      <c r="J4" s="65">
        <v>1.3</v>
      </c>
      <c r="K4" s="65"/>
      <c r="L4" s="65">
        <v>4</v>
      </c>
      <c r="M4" s="65"/>
      <c r="N4" s="65">
        <v>1.8839999999999999</v>
      </c>
      <c r="O4" s="65"/>
    </row>
    <row r="5" spans="1:15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>
        <v>3</v>
      </c>
      <c r="I5">
        <v>50</v>
      </c>
      <c r="J5" s="65">
        <v>2.36</v>
      </c>
      <c r="K5" s="65"/>
      <c r="L5" s="65">
        <v>6</v>
      </c>
      <c r="M5" s="65"/>
      <c r="N5" s="65">
        <v>2.2669999999999999</v>
      </c>
      <c r="O5" s="65"/>
    </row>
    <row r="6" spans="1:15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>
        <v>4</v>
      </c>
      <c r="I6">
        <v>100</v>
      </c>
      <c r="J6" s="65">
        <v>2.5499999999999998</v>
      </c>
      <c r="K6" s="65"/>
      <c r="L6" s="65">
        <v>8</v>
      </c>
      <c r="M6" s="65"/>
      <c r="N6" s="65">
        <v>2.8820000000000001</v>
      </c>
      <c r="O6" s="65"/>
    </row>
    <row r="7" spans="1:15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>
        <v>5</v>
      </c>
      <c r="I7">
        <v>1000</v>
      </c>
      <c r="J7" s="65">
        <v>3.55</v>
      </c>
      <c r="K7" s="65"/>
      <c r="L7" s="65">
        <v>12</v>
      </c>
      <c r="M7" s="65"/>
      <c r="N7" s="65">
        <v>4.1079999999999997</v>
      </c>
      <c r="O7" s="65"/>
    </row>
    <row r="8" spans="1:15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</row>
    <row r="9" spans="1:15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</row>
    <row r="10" spans="1:15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</row>
    <row r="11" spans="1:15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</row>
    <row r="12" spans="1:15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</row>
    <row r="13" spans="1:15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</row>
    <row r="14" spans="1:15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5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5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7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7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7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</row>
    <row r="20" spans="2:7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</row>
    <row r="21" spans="2:7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</row>
    <row r="22" spans="2:7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</row>
    <row r="23" spans="2:7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</row>
    <row r="24" spans="2:7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</row>
    <row r="25" spans="2:7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</row>
    <row r="26" spans="2:7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</row>
    <row r="27" spans="2:7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</row>
    <row r="28" spans="2:7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</row>
    <row r="29" spans="2:7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</row>
    <row r="30" spans="2:7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</row>
    <row r="31" spans="2:7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</row>
    <row r="32" spans="2:7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</row>
    <row r="33" spans="2:7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</row>
    <row r="34" spans="2:7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</row>
    <row r="35" spans="2:7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</row>
    <row r="36" spans="2:7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</row>
    <row r="37" spans="2:7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</row>
    <row r="38" spans="2:7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</row>
    <row r="39" spans="2:7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</row>
    <row r="40" spans="2:7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</row>
    <row r="41" spans="2:7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</row>
    <row r="42" spans="2:7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</row>
    <row r="43" spans="2:7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</row>
    <row r="44" spans="2:7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</row>
    <row r="45" spans="2:7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</row>
    <row r="46" spans="2:7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</row>
    <row r="47" spans="2:7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</row>
    <row r="48" spans="2:7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</row>
    <row r="49" spans="2:7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</row>
    <row r="50" spans="2:7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</row>
    <row r="51" spans="2:7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</row>
    <row r="52" spans="2:7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</row>
    <row r="53" spans="2:7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</row>
    <row r="54" spans="2:7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</row>
    <row r="55" spans="2:7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7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7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7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7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7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7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7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7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7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7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7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7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7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7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7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</row>
    <row r="104" spans="2:7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</row>
    <row r="105" spans="2:7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</row>
    <row r="106" spans="2:7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</row>
    <row r="107" spans="2:7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</row>
  </sheetData>
  <mergeCells count="19">
    <mergeCell ref="I1:O1"/>
    <mergeCell ref="J4:K4"/>
    <mergeCell ref="J5:K5"/>
    <mergeCell ref="J6:K6"/>
    <mergeCell ref="J2:K2"/>
    <mergeCell ref="L2:M2"/>
    <mergeCell ref="N2:O2"/>
    <mergeCell ref="J3:K3"/>
    <mergeCell ref="L3:M3"/>
    <mergeCell ref="N3:O3"/>
    <mergeCell ref="N7:O7"/>
    <mergeCell ref="J7:K7"/>
    <mergeCell ref="L4:M4"/>
    <mergeCell ref="L5:M5"/>
    <mergeCell ref="L6:M6"/>
    <mergeCell ref="L7:M7"/>
    <mergeCell ref="N6:O6"/>
    <mergeCell ref="N5:O5"/>
    <mergeCell ref="N4:O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topLeftCell="A70"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65" t="s">
        <v>92</v>
      </c>
      <c r="H2" s="65"/>
      <c r="I2" s="65"/>
      <c r="J2" s="65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91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66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58</v>
      </c>
      <c r="AE4" t="s">
        <v>59</v>
      </c>
      <c r="AF4" t="s">
        <v>69</v>
      </c>
      <c r="AG4" t="s">
        <v>61</v>
      </c>
      <c r="AH4" t="s">
        <v>62</v>
      </c>
      <c r="AI4" t="s">
        <v>63</v>
      </c>
      <c r="AJ4" t="s">
        <v>64</v>
      </c>
      <c r="AO4" t="s">
        <v>58</v>
      </c>
      <c r="AP4" t="s">
        <v>59</v>
      </c>
      <c r="AQ4" t="s">
        <v>69</v>
      </c>
      <c r="AR4" t="s">
        <v>70</v>
      </c>
      <c r="AS4" t="s">
        <v>71</v>
      </c>
      <c r="AT4" t="s">
        <v>72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57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65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73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56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68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68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67</v>
      </c>
      <c r="AC60" t="s">
        <v>66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58</v>
      </c>
      <c r="AE61" t="s">
        <v>59</v>
      </c>
      <c r="AF61" t="s">
        <v>60</v>
      </c>
      <c r="AG61" t="s">
        <v>61</v>
      </c>
      <c r="AH61" t="s">
        <v>62</v>
      </c>
      <c r="AI61" t="s">
        <v>63</v>
      </c>
      <c r="AJ61" t="s">
        <v>64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57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55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65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56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68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22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86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87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88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89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82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2019-11-10T23:47:17Z</dcterms:modified>
</cp:coreProperties>
</file>