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ladri\Desktop\Lord Trixion\Data Science\Assignments\"/>
    </mc:Choice>
  </mc:AlternateContent>
  <bookViews>
    <workbookView xWindow="0" yWindow="0" windowWidth="20490" windowHeight="7155" activeTab="2"/>
  </bookViews>
  <sheets>
    <sheet name="Other Shop Details" sheetId="1" r:id="rId1"/>
    <sheet name="Pivot chart" sheetId="2" r:id="rId2"/>
    <sheet name="Graphical visualization" sheetId="3" r:id="rId3"/>
  </sheets>
  <definedNames>
    <definedName name="Slicer_Location">#N/A</definedName>
    <definedName name="Slicer_Shops">#N/A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1" l="1"/>
  <c r="P6" i="1"/>
  <c r="P7" i="1"/>
  <c r="N17" i="1" l="1"/>
  <c r="M17" i="1"/>
  <c r="L17" i="1"/>
  <c r="K17" i="1"/>
  <c r="J17" i="1"/>
  <c r="I17" i="1"/>
  <c r="H17" i="1"/>
  <c r="G17" i="1"/>
  <c r="P15" i="1"/>
  <c r="P14" i="1"/>
  <c r="P13" i="1"/>
  <c r="P12" i="1"/>
  <c r="P11" i="1"/>
  <c r="P10" i="1"/>
  <c r="P9" i="1"/>
  <c r="P8" i="1"/>
  <c r="P4" i="1"/>
</calcChain>
</file>

<file path=xl/sharedStrings.xml><?xml version="1.0" encoding="utf-8"?>
<sst xmlns="http://schemas.openxmlformats.org/spreadsheetml/2006/main" count="335" uniqueCount="55">
  <si>
    <t>Shops</t>
  </si>
  <si>
    <t>Rating</t>
  </si>
  <si>
    <t>Shiv Vadapav Center</t>
  </si>
  <si>
    <t>BIGG VADAPAV</t>
  </si>
  <si>
    <t>The Vadapav Express</t>
  </si>
  <si>
    <t>Shrimant Vadapav</t>
  </si>
  <si>
    <t>Karjat Special Vadapav</t>
  </si>
  <si>
    <t>Mr Wada pav Deccan bus stop</t>
  </si>
  <si>
    <t>Joshi Wadewale</t>
  </si>
  <si>
    <t>Nityanand Vada Pav</t>
  </si>
  <si>
    <t>SHREEKRUSHNA'S VADAPAV</t>
  </si>
  <si>
    <t>reviews</t>
  </si>
  <si>
    <t>online delevey</t>
  </si>
  <si>
    <t xml:space="preserve">Service time </t>
  </si>
  <si>
    <t>9 am - 9 pm</t>
  </si>
  <si>
    <t>8 am - 9 pm</t>
  </si>
  <si>
    <t>Karjat Vadapav</t>
  </si>
  <si>
    <t>Sir Misal</t>
  </si>
  <si>
    <t>Garden Vadapav</t>
  </si>
  <si>
    <t>Sl No.</t>
  </si>
  <si>
    <t>Yes</t>
  </si>
  <si>
    <t>No</t>
  </si>
  <si>
    <t>9 am - 10 pm</t>
  </si>
  <si>
    <t>10 am - 10 pm</t>
  </si>
  <si>
    <t>10 am - 9 pm</t>
  </si>
  <si>
    <t>Big Zinggat Vadapav (Rs.)</t>
  </si>
  <si>
    <t>Big Vadapav (Rs.)</t>
  </si>
  <si>
    <t>Big Kharda Vadapav (Rs.)</t>
  </si>
  <si>
    <t>Big Royal Vadapav (Rs.)</t>
  </si>
  <si>
    <t>Big Varit Vadapav (Rs.)</t>
  </si>
  <si>
    <t>Only Vada</t>
  </si>
  <si>
    <t>Only Pav</t>
  </si>
  <si>
    <t>Average</t>
  </si>
  <si>
    <t>Sheet Capacity</t>
  </si>
  <si>
    <t>Row Labels</t>
  </si>
  <si>
    <t>Grand Total</t>
  </si>
  <si>
    <t>Column Labels</t>
  </si>
  <si>
    <t>Sum of Big Kharda Vadapav (Rs.)</t>
  </si>
  <si>
    <t>Sum of Big Vadapav (Rs.)</t>
  </si>
  <si>
    <t>Sum of Big Zinggat Vadapav (Rs.)</t>
  </si>
  <si>
    <t>Sum of Big Royal Vadapav (Rs.)</t>
  </si>
  <si>
    <t>Sum of Big Varit Vadapav (Rs.)</t>
  </si>
  <si>
    <t>Sum of Only Vada</t>
  </si>
  <si>
    <t>Sum of Only Pav</t>
  </si>
  <si>
    <t>Distance From Your Shop (km)</t>
  </si>
  <si>
    <t>Location</t>
  </si>
  <si>
    <t>A</t>
  </si>
  <si>
    <t>B</t>
  </si>
  <si>
    <t>C</t>
  </si>
  <si>
    <t>D</t>
  </si>
  <si>
    <t>Count of Shops</t>
  </si>
  <si>
    <t>Max of Rating</t>
  </si>
  <si>
    <t>Sum of Sheet Capacity</t>
  </si>
  <si>
    <t>Product of Distance From Your Shop (km)</t>
  </si>
  <si>
    <t>Sum of Distance From Your Shop (km)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</si>
</sst>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2"/>
      <color rgb="FF222222"/>
      <name val="Arial"/>
      <family val="2"/>
    </font>
    <font>
      <sz val="11"/>
      <color rgb="FF70757A"/>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ont="1" applyAlignment="1">
      <alignment horizontal="center" vertical="center"/>
    </xf>
    <xf numFmtId="0" fontId="0" fillId="0" borderId="0" xfId="0" applyFont="1" applyAlignment="1">
      <alignment horizontal="center" vertical="center" wrapText="1"/>
    </xf>
    <xf numFmtId="0" fontId="1" fillId="0" borderId="0" xfId="0" applyFont="1" applyAlignment="1">
      <alignment horizontal="center" vertical="center"/>
    </xf>
    <xf numFmtId="0" fontId="0" fillId="0" borderId="0" xfId="0" applyNumberFormat="1" applyFont="1" applyAlignment="1">
      <alignment horizontal="center" vertical="center" wrapText="1"/>
    </xf>
    <xf numFmtId="0" fontId="0" fillId="0" borderId="0" xfId="0" applyNumberFormat="1"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96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chart!PivotTable13</c:name>
    <c:fmtId val="3"/>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8.4102224064097245E-2"/>
          <c:y val="0.1926730989612214"/>
          <c:w val="0.91231827600497295"/>
          <c:h val="0.77294493117937724"/>
        </c:manualLayout>
      </c:layout>
      <c:lineChart>
        <c:grouping val="standard"/>
        <c:varyColors val="0"/>
        <c:ser>
          <c:idx val="0"/>
          <c:order val="0"/>
          <c:tx>
            <c:strRef>
              <c:f>'Pivot chart'!$C$6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chart'!$B$7:$B$19</c:f>
              <c:strCache>
                <c:ptCount val="12"/>
                <c:pt idx="0">
                  <c:v>BIGG VADAPAV</c:v>
                </c:pt>
                <c:pt idx="1">
                  <c:v>Garden Vadapav</c:v>
                </c:pt>
                <c:pt idx="2">
                  <c:v>Joshi Wadewale</c:v>
                </c:pt>
                <c:pt idx="3">
                  <c:v>Karjat Special Vadapav</c:v>
                </c:pt>
                <c:pt idx="4">
                  <c:v>Karjat Vadapav</c:v>
                </c:pt>
                <c:pt idx="5">
                  <c:v>Mr Wada pav Deccan bus stop</c:v>
                </c:pt>
                <c:pt idx="6">
                  <c:v>Nityanand Vada Pav</c:v>
                </c:pt>
                <c:pt idx="7">
                  <c:v>Shiv Vadapav Center</c:v>
                </c:pt>
                <c:pt idx="8">
                  <c:v>SHREEKRUSHNA'S VADAPAV</c:v>
                </c:pt>
                <c:pt idx="9">
                  <c:v>Shrimant Vadapav</c:v>
                </c:pt>
                <c:pt idx="10">
                  <c:v>Sir Misal</c:v>
                </c:pt>
                <c:pt idx="11">
                  <c:v>The Vadapav Express</c:v>
                </c:pt>
              </c:strCache>
            </c:strRef>
          </c:cat>
          <c:val>
            <c:numRef>
              <c:f>'Pivot chart'!$C$7:$C$19</c:f>
              <c:numCache>
                <c:formatCode>General</c:formatCode>
                <c:ptCount val="12"/>
                <c:pt idx="0">
                  <c:v>50</c:v>
                </c:pt>
                <c:pt idx="1">
                  <c:v>50</c:v>
                </c:pt>
                <c:pt idx="2">
                  <c:v>45</c:v>
                </c:pt>
                <c:pt idx="3">
                  <c:v>50</c:v>
                </c:pt>
                <c:pt idx="4">
                  <c:v>55</c:v>
                </c:pt>
                <c:pt idx="5">
                  <c:v>55</c:v>
                </c:pt>
                <c:pt idx="6">
                  <c:v>50</c:v>
                </c:pt>
                <c:pt idx="7">
                  <c:v>45</c:v>
                </c:pt>
                <c:pt idx="8">
                  <c:v>55</c:v>
                </c:pt>
                <c:pt idx="9">
                  <c:v>50</c:v>
                </c:pt>
                <c:pt idx="10">
                  <c:v>45</c:v>
                </c:pt>
                <c:pt idx="11">
                  <c:v>55</c:v>
                </c:pt>
              </c:numCache>
            </c:numRef>
          </c:val>
          <c:smooth val="0"/>
        </c:ser>
        <c:dLbls>
          <c:showLegendKey val="0"/>
          <c:showVal val="0"/>
          <c:showCatName val="0"/>
          <c:showSerName val="0"/>
          <c:showPercent val="0"/>
          <c:showBubbleSize val="0"/>
        </c:dLbls>
        <c:marker val="1"/>
        <c:smooth val="0"/>
        <c:axId val="451474224"/>
        <c:axId val="451463344"/>
      </c:lineChart>
      <c:catAx>
        <c:axId val="451474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3344"/>
        <c:crosses val="autoZero"/>
        <c:auto val="1"/>
        <c:lblAlgn val="ctr"/>
        <c:lblOffset val="100"/>
        <c:noMultiLvlLbl val="0"/>
      </c:catAx>
      <c:valAx>
        <c:axId val="451463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7422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chart!PivotTable6</c:name>
    <c:fmtId val="4"/>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'Pivot chart'!$I$40</c:f>
              <c:strCache>
                <c:ptCount val="1"/>
                <c:pt idx="0">
                  <c:v>Product of Distance From Your Shop (km)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chart'!$H$41:$H$45</c:f>
              <c:strCache>
                <c:ptCount val="4"/>
                <c:pt idx="0">
                  <c:v>A</c:v>
                </c:pt>
                <c:pt idx="1">
                  <c:v>B</c:v>
                </c:pt>
                <c:pt idx="2">
                  <c:v>C</c:v>
                </c:pt>
                <c:pt idx="3">
                  <c:v>D</c:v>
                </c:pt>
              </c:strCache>
            </c:strRef>
          </c:cat>
          <c:val>
            <c:numRef>
              <c:f>'Pivot chart'!$I$41:$I$45</c:f>
              <c:numCache>
                <c:formatCode>General</c:formatCode>
                <c:ptCount val="4"/>
                <c:pt idx="0">
                  <c:v>1</c:v>
                </c:pt>
                <c:pt idx="1">
                  <c:v>3</c:v>
                </c:pt>
                <c:pt idx="2">
                  <c:v>2</c:v>
                </c:pt>
                <c:pt idx="3">
                  <c:v>4</c:v>
                </c:pt>
              </c:numCache>
            </c:numRef>
          </c:val>
        </c:ser>
        <c:dLbls>
          <c:showLegendKey val="0"/>
          <c:showVal val="0"/>
          <c:showCatName val="0"/>
          <c:showSerName val="0"/>
          <c:showPercent val="0"/>
          <c:showBubbleSize val="0"/>
        </c:dLbls>
        <c:gapWidth val="269"/>
        <c:overlap val="-27"/>
        <c:axId val="451472592"/>
        <c:axId val="451469328"/>
      </c:barChart>
      <c:lineChart>
        <c:grouping val="standard"/>
        <c:varyColors val="0"/>
        <c:ser>
          <c:idx val="1"/>
          <c:order val="1"/>
          <c:tx>
            <c:strRef>
              <c:f>'Pivot chart'!$J$40</c:f>
              <c:strCache>
                <c:ptCount val="1"/>
                <c:pt idx="0">
                  <c:v>Count of Shops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chart'!$H$41:$H$45</c:f>
              <c:strCache>
                <c:ptCount val="4"/>
                <c:pt idx="0">
                  <c:v>A</c:v>
                </c:pt>
                <c:pt idx="1">
                  <c:v>B</c:v>
                </c:pt>
                <c:pt idx="2">
                  <c:v>C</c:v>
                </c:pt>
                <c:pt idx="3">
                  <c:v>D</c:v>
                </c:pt>
              </c:strCache>
            </c:strRef>
          </c:cat>
          <c:val>
            <c:numRef>
              <c:f>'Pivot chart'!$J$41:$J$45</c:f>
              <c:numCache>
                <c:formatCode>General</c:formatCode>
                <c:ptCount val="4"/>
                <c:pt idx="0">
                  <c:v>3</c:v>
                </c:pt>
                <c:pt idx="1">
                  <c:v>5</c:v>
                </c:pt>
                <c:pt idx="2">
                  <c:v>1</c:v>
                </c:pt>
                <c:pt idx="3">
                  <c:v>3</c:v>
                </c:pt>
              </c:numCache>
            </c:numRef>
          </c:val>
          <c:smooth val="0"/>
        </c:ser>
        <c:dLbls>
          <c:showLegendKey val="0"/>
          <c:showVal val="0"/>
          <c:showCatName val="0"/>
          <c:showSerName val="0"/>
          <c:showPercent val="0"/>
          <c:showBubbleSize val="0"/>
        </c:dLbls>
        <c:marker val="1"/>
        <c:smooth val="0"/>
        <c:axId val="451472592"/>
        <c:axId val="451469328"/>
      </c:lineChart>
      <c:catAx>
        <c:axId val="4514725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469328"/>
        <c:crosses val="autoZero"/>
        <c:auto val="1"/>
        <c:lblAlgn val="ctr"/>
        <c:lblOffset val="100"/>
        <c:noMultiLvlLbl val="0"/>
      </c:catAx>
      <c:valAx>
        <c:axId val="451469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472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chart!PivotTable17</c:name>
    <c:fmtId val="5"/>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0652948381452318"/>
          <c:y val="0.19922024310068037"/>
          <c:w val="0.84458162729658792"/>
          <c:h val="0.76522946767576383"/>
        </c:manualLayout>
      </c:layout>
      <c:lineChart>
        <c:grouping val="standard"/>
        <c:varyColors val="0"/>
        <c:ser>
          <c:idx val="0"/>
          <c:order val="0"/>
          <c:tx>
            <c:strRef>
              <c:f>'Pivot chart'!$F$6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chart'!$E$7:$E$19</c:f>
              <c:strCache>
                <c:ptCount val="12"/>
                <c:pt idx="0">
                  <c:v>BIGG VADAPAV</c:v>
                </c:pt>
                <c:pt idx="1">
                  <c:v>Garden Vadapav</c:v>
                </c:pt>
                <c:pt idx="2">
                  <c:v>Joshi Wadewale</c:v>
                </c:pt>
                <c:pt idx="3">
                  <c:v>Karjat Special Vadapav</c:v>
                </c:pt>
                <c:pt idx="4">
                  <c:v>Karjat Vadapav</c:v>
                </c:pt>
                <c:pt idx="5">
                  <c:v>Mr Wada pav Deccan bus stop</c:v>
                </c:pt>
                <c:pt idx="6">
                  <c:v>Nityanand Vada Pav</c:v>
                </c:pt>
                <c:pt idx="7">
                  <c:v>Shiv Vadapav Center</c:v>
                </c:pt>
                <c:pt idx="8">
                  <c:v>SHREEKRUSHNA'S VADAPAV</c:v>
                </c:pt>
                <c:pt idx="9">
                  <c:v>Shrimant Vadapav</c:v>
                </c:pt>
                <c:pt idx="10">
                  <c:v>Sir Misal</c:v>
                </c:pt>
                <c:pt idx="11">
                  <c:v>The Vadapav Express</c:v>
                </c:pt>
              </c:strCache>
            </c:strRef>
          </c:cat>
          <c:val>
            <c:numRef>
              <c:f>'Pivot chart'!$F$7:$F$19</c:f>
              <c:numCache>
                <c:formatCode>General</c:formatCode>
                <c:ptCount val="12"/>
                <c:pt idx="0">
                  <c:v>40</c:v>
                </c:pt>
                <c:pt idx="1">
                  <c:v>30</c:v>
                </c:pt>
                <c:pt idx="2">
                  <c:v>35</c:v>
                </c:pt>
                <c:pt idx="3">
                  <c:v>30</c:v>
                </c:pt>
                <c:pt idx="4">
                  <c:v>30</c:v>
                </c:pt>
                <c:pt idx="5">
                  <c:v>30</c:v>
                </c:pt>
                <c:pt idx="6">
                  <c:v>40</c:v>
                </c:pt>
                <c:pt idx="7">
                  <c:v>35</c:v>
                </c:pt>
                <c:pt idx="8">
                  <c:v>40</c:v>
                </c:pt>
                <c:pt idx="9">
                  <c:v>30</c:v>
                </c:pt>
                <c:pt idx="10">
                  <c:v>40</c:v>
                </c:pt>
                <c:pt idx="11">
                  <c:v>40</c:v>
                </c:pt>
              </c:numCache>
            </c:numRef>
          </c:val>
          <c:smooth val="0"/>
        </c:ser>
        <c:dLbls>
          <c:showLegendKey val="0"/>
          <c:showVal val="0"/>
          <c:showCatName val="0"/>
          <c:showSerName val="0"/>
          <c:showPercent val="0"/>
          <c:showBubbleSize val="0"/>
        </c:dLbls>
        <c:marker val="1"/>
        <c:smooth val="0"/>
        <c:axId val="451464432"/>
        <c:axId val="451469872"/>
      </c:lineChart>
      <c:catAx>
        <c:axId val="451464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9872"/>
        <c:crosses val="autoZero"/>
        <c:auto val="1"/>
        <c:lblAlgn val="ctr"/>
        <c:lblOffset val="100"/>
        <c:noMultiLvlLbl val="0"/>
      </c:catAx>
      <c:valAx>
        <c:axId val="451469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443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chart!PivotTable14</c:name>
    <c:fmtId val="3"/>
  </c:pivotSource>
  <c:chart>
    <c:autoTitleDeleted val="1"/>
    <c:pivotFmts>
      <c:pivotFmt>
        <c:idx val="0"/>
      </c:pivotFmt>
      <c:pivotFmt>
        <c:idx val="1"/>
      </c:pivotFmt>
      <c:pivotFmt>
        <c:idx val="2"/>
      </c:pivotFmt>
      <c:pivotFmt>
        <c:idx val="3"/>
      </c:pivotFmt>
      <c:pivotFmt>
        <c:idx val="4"/>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chart'!$C$22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chart'!$B$23:$B$35</c:f>
              <c:strCache>
                <c:ptCount val="12"/>
                <c:pt idx="0">
                  <c:v>BIGG VADAPAV</c:v>
                </c:pt>
                <c:pt idx="1">
                  <c:v>Garden Vadapav</c:v>
                </c:pt>
                <c:pt idx="2">
                  <c:v>Joshi Wadewale</c:v>
                </c:pt>
                <c:pt idx="3">
                  <c:v>Karjat Special Vadapav</c:v>
                </c:pt>
                <c:pt idx="4">
                  <c:v>Karjat Vadapav</c:v>
                </c:pt>
                <c:pt idx="5">
                  <c:v>Mr Wada pav Deccan bus stop</c:v>
                </c:pt>
                <c:pt idx="6">
                  <c:v>Nityanand Vada Pav</c:v>
                </c:pt>
                <c:pt idx="7">
                  <c:v>Shiv Vadapav Center</c:v>
                </c:pt>
                <c:pt idx="8">
                  <c:v>SHREEKRUSHNA'S VADAPAV</c:v>
                </c:pt>
                <c:pt idx="9">
                  <c:v>Shrimant Vadapav</c:v>
                </c:pt>
                <c:pt idx="10">
                  <c:v>Sir Misal</c:v>
                </c:pt>
                <c:pt idx="11">
                  <c:v>The Vadapav Express</c:v>
                </c:pt>
              </c:strCache>
            </c:strRef>
          </c:cat>
          <c:val>
            <c:numRef>
              <c:f>'Pivot chart'!$C$23:$C$35</c:f>
              <c:numCache>
                <c:formatCode>General</c:formatCode>
                <c:ptCount val="12"/>
                <c:pt idx="0">
                  <c:v>30</c:v>
                </c:pt>
                <c:pt idx="1">
                  <c:v>30</c:v>
                </c:pt>
                <c:pt idx="2">
                  <c:v>25</c:v>
                </c:pt>
                <c:pt idx="3">
                  <c:v>20</c:v>
                </c:pt>
                <c:pt idx="4">
                  <c:v>30</c:v>
                </c:pt>
                <c:pt idx="5">
                  <c:v>30</c:v>
                </c:pt>
                <c:pt idx="6">
                  <c:v>25</c:v>
                </c:pt>
                <c:pt idx="7">
                  <c:v>25</c:v>
                </c:pt>
                <c:pt idx="8">
                  <c:v>30</c:v>
                </c:pt>
                <c:pt idx="9">
                  <c:v>30</c:v>
                </c:pt>
                <c:pt idx="10">
                  <c:v>30</c:v>
                </c:pt>
                <c:pt idx="11">
                  <c:v>30</c:v>
                </c:pt>
              </c:numCache>
            </c:numRef>
          </c:val>
          <c:smooth val="0"/>
        </c:ser>
        <c:dLbls>
          <c:showLegendKey val="0"/>
          <c:showVal val="0"/>
          <c:showCatName val="0"/>
          <c:showSerName val="0"/>
          <c:showPercent val="0"/>
          <c:showBubbleSize val="0"/>
        </c:dLbls>
        <c:marker val="1"/>
        <c:smooth val="0"/>
        <c:axId val="451467152"/>
        <c:axId val="451465520"/>
      </c:lineChart>
      <c:catAx>
        <c:axId val="451467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5520"/>
        <c:crosses val="autoZero"/>
        <c:auto val="1"/>
        <c:lblAlgn val="ctr"/>
        <c:lblOffset val="100"/>
        <c:noMultiLvlLbl val="0"/>
      </c:catAx>
      <c:valAx>
        <c:axId val="451465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715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chart!PivotTable18</c:name>
    <c:fmtId val="3"/>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0820472440944882"/>
          <c:y val="0.15124671916010499"/>
          <c:w val="0.85429527559055118"/>
          <c:h val="0.4877963692038495"/>
        </c:manualLayout>
      </c:layout>
      <c:lineChart>
        <c:grouping val="standard"/>
        <c:varyColors val="0"/>
        <c:ser>
          <c:idx val="0"/>
          <c:order val="0"/>
          <c:tx>
            <c:strRef>
              <c:f>'Pivot chart'!$F$22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chart'!$E$23:$E$35</c:f>
              <c:strCache>
                <c:ptCount val="12"/>
                <c:pt idx="0">
                  <c:v>BIGG VADAPAV</c:v>
                </c:pt>
                <c:pt idx="1">
                  <c:v>Garden Vadapav</c:v>
                </c:pt>
                <c:pt idx="2">
                  <c:v>Joshi Wadewale</c:v>
                </c:pt>
                <c:pt idx="3">
                  <c:v>Karjat Special Vadapav</c:v>
                </c:pt>
                <c:pt idx="4">
                  <c:v>Karjat Vadapav</c:v>
                </c:pt>
                <c:pt idx="5">
                  <c:v>Mr Wada pav Deccan bus stop</c:v>
                </c:pt>
                <c:pt idx="6">
                  <c:v>Nityanand Vada Pav</c:v>
                </c:pt>
                <c:pt idx="7">
                  <c:v>Shiv Vadapav Center</c:v>
                </c:pt>
                <c:pt idx="8">
                  <c:v>SHREEKRUSHNA'S VADAPAV</c:v>
                </c:pt>
                <c:pt idx="9">
                  <c:v>Shrimant Vadapav</c:v>
                </c:pt>
                <c:pt idx="10">
                  <c:v>Sir Misal</c:v>
                </c:pt>
                <c:pt idx="11">
                  <c:v>The Vadapav Express</c:v>
                </c:pt>
              </c:strCache>
            </c:strRef>
          </c:cat>
          <c:val>
            <c:numRef>
              <c:f>'Pivot chart'!$F$23:$F$35</c:f>
              <c:numCache>
                <c:formatCode>General</c:formatCode>
                <c:ptCount val="12"/>
                <c:pt idx="0">
                  <c:v>15</c:v>
                </c:pt>
                <c:pt idx="1">
                  <c:v>20</c:v>
                </c:pt>
                <c:pt idx="2">
                  <c:v>18</c:v>
                </c:pt>
                <c:pt idx="3">
                  <c:v>15</c:v>
                </c:pt>
                <c:pt idx="4">
                  <c:v>20</c:v>
                </c:pt>
                <c:pt idx="5">
                  <c:v>18</c:v>
                </c:pt>
                <c:pt idx="6">
                  <c:v>18</c:v>
                </c:pt>
                <c:pt idx="7">
                  <c:v>15</c:v>
                </c:pt>
                <c:pt idx="8">
                  <c:v>20</c:v>
                </c:pt>
                <c:pt idx="9">
                  <c:v>20</c:v>
                </c:pt>
                <c:pt idx="10">
                  <c:v>20</c:v>
                </c:pt>
                <c:pt idx="11">
                  <c:v>20</c:v>
                </c:pt>
              </c:numCache>
            </c:numRef>
          </c:val>
          <c:smooth val="0"/>
        </c:ser>
        <c:dLbls>
          <c:showLegendKey val="0"/>
          <c:showVal val="0"/>
          <c:showCatName val="0"/>
          <c:showSerName val="0"/>
          <c:showPercent val="0"/>
          <c:showBubbleSize val="0"/>
        </c:dLbls>
        <c:marker val="1"/>
        <c:smooth val="0"/>
        <c:axId val="451475312"/>
        <c:axId val="451464976"/>
      </c:lineChart>
      <c:catAx>
        <c:axId val="4514753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4976"/>
        <c:crosses val="autoZero"/>
        <c:auto val="1"/>
        <c:lblAlgn val="ctr"/>
        <c:lblOffset val="100"/>
        <c:noMultiLvlLbl val="0"/>
      </c:catAx>
      <c:valAx>
        <c:axId val="451464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7531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chart!PivotTable15</c:name>
    <c:fmtId val="3"/>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1541837270341207"/>
          <c:y val="0.15283878988810609"/>
          <c:w val="0.84458162729658792"/>
          <c:h val="0.48240475203757427"/>
        </c:manualLayout>
      </c:layout>
      <c:lineChart>
        <c:grouping val="standard"/>
        <c:varyColors val="0"/>
        <c:ser>
          <c:idx val="0"/>
          <c:order val="0"/>
          <c:tx>
            <c:strRef>
              <c:f>'Pivot chart'!$C$39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chart'!$B$40:$B$52</c:f>
              <c:strCache>
                <c:ptCount val="12"/>
                <c:pt idx="0">
                  <c:v>BIGG VADAPAV</c:v>
                </c:pt>
                <c:pt idx="1">
                  <c:v>Garden Vadapav</c:v>
                </c:pt>
                <c:pt idx="2">
                  <c:v>Joshi Wadewale</c:v>
                </c:pt>
                <c:pt idx="3">
                  <c:v>Karjat Special Vadapav</c:v>
                </c:pt>
                <c:pt idx="4">
                  <c:v>Karjat Vadapav</c:v>
                </c:pt>
                <c:pt idx="5">
                  <c:v>Mr Wada pav Deccan bus stop</c:v>
                </c:pt>
                <c:pt idx="6">
                  <c:v>Nityanand Vada Pav</c:v>
                </c:pt>
                <c:pt idx="7">
                  <c:v>Shiv Vadapav Center</c:v>
                </c:pt>
                <c:pt idx="8">
                  <c:v>SHREEKRUSHNA'S VADAPAV</c:v>
                </c:pt>
                <c:pt idx="9">
                  <c:v>Shrimant Vadapav</c:v>
                </c:pt>
                <c:pt idx="10">
                  <c:v>Sir Misal</c:v>
                </c:pt>
                <c:pt idx="11">
                  <c:v>The Vadapav Express</c:v>
                </c:pt>
              </c:strCache>
            </c:strRef>
          </c:cat>
          <c:val>
            <c:numRef>
              <c:f>'Pivot chart'!$C$40:$C$52</c:f>
              <c:numCache>
                <c:formatCode>General</c:formatCode>
                <c:ptCount val="12"/>
                <c:pt idx="0">
                  <c:v>30</c:v>
                </c:pt>
                <c:pt idx="1">
                  <c:v>35</c:v>
                </c:pt>
                <c:pt idx="2">
                  <c:v>25</c:v>
                </c:pt>
                <c:pt idx="3">
                  <c:v>25</c:v>
                </c:pt>
                <c:pt idx="4">
                  <c:v>35</c:v>
                </c:pt>
                <c:pt idx="5">
                  <c:v>25</c:v>
                </c:pt>
                <c:pt idx="6">
                  <c:v>30</c:v>
                </c:pt>
                <c:pt idx="7">
                  <c:v>30</c:v>
                </c:pt>
                <c:pt idx="8">
                  <c:v>35</c:v>
                </c:pt>
                <c:pt idx="9">
                  <c:v>25</c:v>
                </c:pt>
                <c:pt idx="10">
                  <c:v>30</c:v>
                </c:pt>
                <c:pt idx="11">
                  <c:v>35</c:v>
                </c:pt>
              </c:numCache>
            </c:numRef>
          </c:val>
          <c:smooth val="0"/>
        </c:ser>
        <c:dLbls>
          <c:showLegendKey val="0"/>
          <c:showVal val="0"/>
          <c:showCatName val="0"/>
          <c:showSerName val="0"/>
          <c:showPercent val="0"/>
          <c:showBubbleSize val="0"/>
        </c:dLbls>
        <c:marker val="1"/>
        <c:smooth val="0"/>
        <c:axId val="451460080"/>
        <c:axId val="451466064"/>
      </c:lineChart>
      <c:catAx>
        <c:axId val="451460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6064"/>
        <c:crosses val="autoZero"/>
        <c:auto val="1"/>
        <c:lblAlgn val="ctr"/>
        <c:lblOffset val="100"/>
        <c:noMultiLvlLbl val="0"/>
      </c:catAx>
      <c:valAx>
        <c:axId val="4514660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00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chart!PivotTable19</c:name>
    <c:fmtId val="3"/>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10739412412158157"/>
          <c:y val="0.15203858679968668"/>
          <c:w val="0.84959512319024633"/>
          <c:h val="0.48511467480177545"/>
        </c:manualLayout>
      </c:layout>
      <c:lineChart>
        <c:grouping val="standard"/>
        <c:varyColors val="0"/>
        <c:ser>
          <c:idx val="0"/>
          <c:order val="0"/>
          <c:tx>
            <c:strRef>
              <c:f>'Pivot chart'!$F$39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chart'!$E$40:$E$52</c:f>
              <c:strCache>
                <c:ptCount val="12"/>
                <c:pt idx="0">
                  <c:v>BIGG VADAPAV</c:v>
                </c:pt>
                <c:pt idx="1">
                  <c:v>Garden Vadapav</c:v>
                </c:pt>
                <c:pt idx="2">
                  <c:v>Joshi Wadewale</c:v>
                </c:pt>
                <c:pt idx="3">
                  <c:v>Karjat Special Vadapav</c:v>
                </c:pt>
                <c:pt idx="4">
                  <c:v>Karjat Vadapav</c:v>
                </c:pt>
                <c:pt idx="5">
                  <c:v>Mr Wada pav Deccan bus stop</c:v>
                </c:pt>
                <c:pt idx="6">
                  <c:v>Nityanand Vada Pav</c:v>
                </c:pt>
                <c:pt idx="7">
                  <c:v>Shiv Vadapav Center</c:v>
                </c:pt>
                <c:pt idx="8">
                  <c:v>SHREEKRUSHNA'S VADAPAV</c:v>
                </c:pt>
                <c:pt idx="9">
                  <c:v>Shrimant Vadapav</c:v>
                </c:pt>
                <c:pt idx="10">
                  <c:v>Sir Misal</c:v>
                </c:pt>
                <c:pt idx="11">
                  <c:v>The Vadapav Express</c:v>
                </c:pt>
              </c:strCache>
            </c:strRef>
          </c:cat>
          <c:val>
            <c:numRef>
              <c:f>'Pivot chart'!$F$40:$F$52</c:f>
              <c:numCache>
                <c:formatCode>General</c:formatCode>
                <c:ptCount val="12"/>
                <c:pt idx="0">
                  <c:v>15</c:v>
                </c:pt>
                <c:pt idx="1">
                  <c:v>15</c:v>
                </c:pt>
                <c:pt idx="2">
                  <c:v>15</c:v>
                </c:pt>
                <c:pt idx="3">
                  <c:v>15</c:v>
                </c:pt>
                <c:pt idx="4">
                  <c:v>10</c:v>
                </c:pt>
                <c:pt idx="5">
                  <c:v>10</c:v>
                </c:pt>
                <c:pt idx="6">
                  <c:v>10</c:v>
                </c:pt>
                <c:pt idx="7">
                  <c:v>10</c:v>
                </c:pt>
                <c:pt idx="8">
                  <c:v>10</c:v>
                </c:pt>
                <c:pt idx="9">
                  <c:v>10</c:v>
                </c:pt>
                <c:pt idx="10">
                  <c:v>15</c:v>
                </c:pt>
                <c:pt idx="11">
                  <c:v>15</c:v>
                </c:pt>
              </c:numCache>
            </c:numRef>
          </c:val>
          <c:smooth val="0"/>
        </c:ser>
        <c:dLbls>
          <c:showLegendKey val="0"/>
          <c:showVal val="0"/>
          <c:showCatName val="0"/>
          <c:showSerName val="0"/>
          <c:showPercent val="0"/>
          <c:showBubbleSize val="0"/>
        </c:dLbls>
        <c:marker val="1"/>
        <c:smooth val="0"/>
        <c:axId val="451466608"/>
        <c:axId val="451460624"/>
      </c:lineChart>
      <c:catAx>
        <c:axId val="451466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0624"/>
        <c:crosses val="autoZero"/>
        <c:auto val="1"/>
        <c:lblAlgn val="ctr"/>
        <c:lblOffset val="100"/>
        <c:noMultiLvlLbl val="0"/>
      </c:catAx>
      <c:valAx>
        <c:axId val="451460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660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chart!PivotTable16</c:name>
    <c:fmtId val="3"/>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chart'!$C$55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chart'!$B$56:$B$68</c:f>
              <c:strCache>
                <c:ptCount val="12"/>
                <c:pt idx="0">
                  <c:v>BIGG VADAPAV</c:v>
                </c:pt>
                <c:pt idx="1">
                  <c:v>Garden Vadapav</c:v>
                </c:pt>
                <c:pt idx="2">
                  <c:v>Joshi Wadewale</c:v>
                </c:pt>
                <c:pt idx="3">
                  <c:v>Karjat Special Vadapav</c:v>
                </c:pt>
                <c:pt idx="4">
                  <c:v>Karjat Vadapav</c:v>
                </c:pt>
                <c:pt idx="5">
                  <c:v>Mr Wada pav Deccan bus stop</c:v>
                </c:pt>
                <c:pt idx="6">
                  <c:v>Nityanand Vada Pav</c:v>
                </c:pt>
                <c:pt idx="7">
                  <c:v>Shiv Vadapav Center</c:v>
                </c:pt>
                <c:pt idx="8">
                  <c:v>SHREEKRUSHNA'S VADAPAV</c:v>
                </c:pt>
                <c:pt idx="9">
                  <c:v>Shrimant Vadapav</c:v>
                </c:pt>
                <c:pt idx="10">
                  <c:v>Sir Misal</c:v>
                </c:pt>
                <c:pt idx="11">
                  <c:v>The Vadapav Express</c:v>
                </c:pt>
              </c:strCache>
            </c:strRef>
          </c:cat>
          <c:val>
            <c:numRef>
              <c:f>'Pivot chart'!$C$56:$C$68</c:f>
              <c:numCache>
                <c:formatCode>General</c:formatCode>
                <c:ptCount val="12"/>
                <c:pt idx="0">
                  <c:v>55</c:v>
                </c:pt>
                <c:pt idx="1">
                  <c:v>65</c:v>
                </c:pt>
                <c:pt idx="2">
                  <c:v>65</c:v>
                </c:pt>
                <c:pt idx="3">
                  <c:v>55</c:v>
                </c:pt>
                <c:pt idx="4">
                  <c:v>65</c:v>
                </c:pt>
                <c:pt idx="5">
                  <c:v>70</c:v>
                </c:pt>
                <c:pt idx="6">
                  <c:v>55</c:v>
                </c:pt>
                <c:pt idx="7">
                  <c:v>55</c:v>
                </c:pt>
                <c:pt idx="8">
                  <c:v>70</c:v>
                </c:pt>
                <c:pt idx="9">
                  <c:v>65</c:v>
                </c:pt>
                <c:pt idx="10">
                  <c:v>55</c:v>
                </c:pt>
                <c:pt idx="11">
                  <c:v>70</c:v>
                </c:pt>
              </c:numCache>
            </c:numRef>
          </c:val>
          <c:smooth val="0"/>
        </c:ser>
        <c:dLbls>
          <c:showLegendKey val="0"/>
          <c:showVal val="0"/>
          <c:showCatName val="0"/>
          <c:showSerName val="0"/>
          <c:showPercent val="0"/>
          <c:showBubbleSize val="0"/>
        </c:dLbls>
        <c:marker val="1"/>
        <c:smooth val="0"/>
        <c:axId val="451467696"/>
        <c:axId val="451468240"/>
      </c:lineChart>
      <c:catAx>
        <c:axId val="4514676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8240"/>
        <c:crosses val="autoZero"/>
        <c:auto val="1"/>
        <c:lblAlgn val="ctr"/>
        <c:lblOffset val="100"/>
        <c:noMultiLvlLbl val="0"/>
      </c:catAx>
      <c:valAx>
        <c:axId val="4514682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769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chart!PivotTable12</c:name>
    <c:fmtId val="3"/>
  </c:pivotSource>
  <c:chart>
    <c:autoTitleDeleted val="1"/>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chart'!$J$3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chart'!$I$4:$I$8</c:f>
              <c:strCache>
                <c:ptCount val="4"/>
                <c:pt idx="0">
                  <c:v>A</c:v>
                </c:pt>
                <c:pt idx="1">
                  <c:v>B</c:v>
                </c:pt>
                <c:pt idx="2">
                  <c:v>C</c:v>
                </c:pt>
                <c:pt idx="3">
                  <c:v>D</c:v>
                </c:pt>
              </c:strCache>
            </c:strRef>
          </c:cat>
          <c:val>
            <c:numRef>
              <c:f>'Pivot chart'!$J$4:$J$8</c:f>
              <c:numCache>
                <c:formatCode>General</c:formatCode>
                <c:ptCount val="4"/>
                <c:pt idx="0">
                  <c:v>3</c:v>
                </c:pt>
                <c:pt idx="1">
                  <c:v>5</c:v>
                </c:pt>
                <c:pt idx="2">
                  <c:v>1</c:v>
                </c:pt>
                <c:pt idx="3">
                  <c:v>3</c:v>
                </c:pt>
              </c:numCache>
            </c:numRef>
          </c:val>
        </c:ser>
        <c:dLbls>
          <c:showLegendKey val="0"/>
          <c:showVal val="0"/>
          <c:showCatName val="0"/>
          <c:showSerName val="0"/>
          <c:showPercent val="0"/>
          <c:showBubbleSize val="0"/>
        </c:dLbls>
        <c:gapWidth val="100"/>
        <c:overlap val="-24"/>
        <c:axId val="451461168"/>
        <c:axId val="451461712"/>
      </c:barChart>
      <c:catAx>
        <c:axId val="451461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461712"/>
        <c:crosses val="autoZero"/>
        <c:auto val="1"/>
        <c:lblAlgn val="ctr"/>
        <c:lblOffset val="100"/>
        <c:noMultiLvlLbl val="0"/>
      </c:catAx>
      <c:valAx>
        <c:axId val="451461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4611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[Vadapav.xlsx]Pivot chart!PivotTable3</c:name>
    <c:fmtId val="3"/>
  </c:pivotSource>
  <c:chart>
    <c:autoTitleDeleted val="1"/>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'Pivot chart'!$F$55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chart'!$E$56:$E$68</c:f>
              <c:strCache>
                <c:ptCount val="12"/>
                <c:pt idx="0">
                  <c:v>BIGG VADAPAV</c:v>
                </c:pt>
                <c:pt idx="1">
                  <c:v>Garden Vadapav</c:v>
                </c:pt>
                <c:pt idx="2">
                  <c:v>Joshi Wadewale</c:v>
                </c:pt>
                <c:pt idx="3">
                  <c:v>Karjat Special Vadapav</c:v>
                </c:pt>
                <c:pt idx="4">
                  <c:v>Karjat Vadapav</c:v>
                </c:pt>
                <c:pt idx="5">
                  <c:v>Mr Wada pav Deccan bus stop</c:v>
                </c:pt>
                <c:pt idx="6">
                  <c:v>Nityanand Vada Pav</c:v>
                </c:pt>
                <c:pt idx="7">
                  <c:v>Shiv Vadapav Center</c:v>
                </c:pt>
                <c:pt idx="8">
                  <c:v>SHREEKRUSHNA'S VADAPAV</c:v>
                </c:pt>
                <c:pt idx="9">
                  <c:v>Shrimant Vadapav</c:v>
                </c:pt>
                <c:pt idx="10">
                  <c:v>Sir Misal</c:v>
                </c:pt>
                <c:pt idx="11">
                  <c:v>The Vadapav Express</c:v>
                </c:pt>
              </c:strCache>
            </c:strRef>
          </c:cat>
          <c:val>
            <c:numRef>
              <c:f>'Pivot chart'!$F$56:$F$68</c:f>
              <c:numCache>
                <c:formatCode>General</c:formatCode>
                <c:ptCount val="12"/>
                <c:pt idx="0">
                  <c:v>16</c:v>
                </c:pt>
                <c:pt idx="1">
                  <c:v>20</c:v>
                </c:pt>
                <c:pt idx="2">
                  <c:v>16</c:v>
                </c:pt>
                <c:pt idx="3">
                  <c:v>20</c:v>
                </c:pt>
                <c:pt idx="4">
                  <c:v>28</c:v>
                </c:pt>
                <c:pt idx="6">
                  <c:v>20</c:v>
                </c:pt>
                <c:pt idx="7">
                  <c:v>20</c:v>
                </c:pt>
                <c:pt idx="8">
                  <c:v>32</c:v>
                </c:pt>
                <c:pt idx="9">
                  <c:v>24</c:v>
                </c:pt>
                <c:pt idx="10">
                  <c:v>24</c:v>
                </c:pt>
                <c:pt idx="11">
                  <c:v>32</c:v>
                </c:pt>
              </c:numCache>
            </c:numRef>
          </c:val>
          <c:smooth val="0"/>
        </c:ser>
        <c:dLbls>
          <c:showLegendKey val="0"/>
          <c:showVal val="0"/>
          <c:showCatName val="0"/>
          <c:showSerName val="0"/>
          <c:showPercent val="0"/>
          <c:showBubbleSize val="0"/>
        </c:dLbls>
        <c:marker val="1"/>
        <c:smooth val="0"/>
        <c:axId val="451468784"/>
        <c:axId val="451462256"/>
      </c:lineChart>
      <c:catAx>
        <c:axId val="451468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2256"/>
        <c:crosses val="autoZero"/>
        <c:auto val="1"/>
        <c:lblAlgn val="ctr"/>
        <c:lblOffset val="100"/>
        <c:noMultiLvlLbl val="0"/>
      </c:catAx>
      <c:valAx>
        <c:axId val="451462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1468784"/>
        <c:crosses val="autoZero"/>
        <c:crossBetween val="between"/>
      </c:valAx>
      <c:spPr>
        <a:noFill/>
        <a:ln>
          <a:noFill/>
        </a:ln>
        <a:effectLst/>
      </c:spPr>
    </c:plotArea>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28575</xdr:colOff>
      <xdr:row>5</xdr:row>
      <xdr:rowOff>38100</xdr:rowOff>
    </xdr:from>
    <xdr:to>
      <xdr:col>4</xdr:col>
      <xdr:colOff>590550</xdr:colOff>
      <xdr:row>15</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xdr:colOff>
      <xdr:row>5</xdr:row>
      <xdr:rowOff>38100</xdr:rowOff>
    </xdr:from>
    <xdr:to>
      <xdr:col>9</xdr:col>
      <xdr:colOff>485775</xdr:colOff>
      <xdr:row>15</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600075</xdr:colOff>
      <xdr:row>5</xdr:row>
      <xdr:rowOff>57150</xdr:rowOff>
    </xdr:from>
    <xdr:to>
      <xdr:col>14</xdr:col>
      <xdr:colOff>419100</xdr:colOff>
      <xdr:row>15</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104775</xdr:rowOff>
    </xdr:from>
    <xdr:to>
      <xdr:col>5</xdr:col>
      <xdr:colOff>0</xdr:colOff>
      <xdr:row>26</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85725</xdr:colOff>
      <xdr:row>16</xdr:row>
      <xdr:rowOff>114300</xdr:rowOff>
    </xdr:from>
    <xdr:to>
      <xdr:col>9</xdr:col>
      <xdr:colOff>504825</xdr:colOff>
      <xdr:row>26</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561975</xdr:colOff>
      <xdr:row>16</xdr:row>
      <xdr:rowOff>114300</xdr:rowOff>
    </xdr:from>
    <xdr:to>
      <xdr:col>14</xdr:col>
      <xdr:colOff>466725</xdr:colOff>
      <xdr:row>26</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142875</xdr:colOff>
      <xdr:row>26</xdr:row>
      <xdr:rowOff>180976</xdr:rowOff>
    </xdr:from>
    <xdr:to>
      <xdr:col>4</xdr:col>
      <xdr:colOff>523875</xdr:colOff>
      <xdr:row>37</xdr:row>
      <xdr:rowOff>47626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209549</xdr:colOff>
      <xdr:row>26</xdr:row>
      <xdr:rowOff>114299</xdr:rowOff>
    </xdr:from>
    <xdr:to>
      <xdr:col>9</xdr:col>
      <xdr:colOff>495300</xdr:colOff>
      <xdr:row>35</xdr:row>
      <xdr:rowOff>180974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514350</xdr:colOff>
      <xdr:row>5</xdr:row>
      <xdr:rowOff>76201</xdr:rowOff>
    </xdr:from>
    <xdr:to>
      <xdr:col>17</xdr:col>
      <xdr:colOff>514350</xdr:colOff>
      <xdr:row>13</xdr:row>
      <xdr:rowOff>38101</xdr:rowOff>
    </xdr:to>
    <mc:AlternateContent xmlns:mc="http://schemas.openxmlformats.org/markup-compatibility/2006" xmlns:a14="http://schemas.microsoft.com/office/drawing/2010/main">
      <mc:Choice Requires="a14">
        <xdr:graphicFrame macro="">
          <xdr:nvGraphicFramePr>
            <xdr:cNvPr id="10"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048750" y="10287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123824</xdr:colOff>
      <xdr:row>27</xdr:row>
      <xdr:rowOff>19050</xdr:rowOff>
    </xdr:from>
    <xdr:to>
      <xdr:col>13</xdr:col>
      <xdr:colOff>552449</xdr:colOff>
      <xdr:row>35</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495300</xdr:colOff>
      <xdr:row>13</xdr:row>
      <xdr:rowOff>142875</xdr:rowOff>
    </xdr:from>
    <xdr:to>
      <xdr:col>17</xdr:col>
      <xdr:colOff>495300</xdr:colOff>
      <xdr:row>35</xdr:row>
      <xdr:rowOff>123825</xdr:rowOff>
    </xdr:to>
    <mc:AlternateContent xmlns:mc="http://schemas.openxmlformats.org/markup-compatibility/2006" xmlns:a14="http://schemas.microsoft.com/office/drawing/2010/main">
      <mc:Choice Requires="a14">
        <xdr:graphicFrame macro="">
          <xdr:nvGraphicFramePr>
            <xdr:cNvPr id="12" name="Shops"/>
            <xdr:cNvGraphicFramePr/>
          </xdr:nvGraphicFramePr>
          <xdr:xfrm>
            <a:off x="0" y="0"/>
            <a:ext cx="0" cy="0"/>
          </xdr:xfrm>
          <a:graphic>
            <a:graphicData uri="http://schemas.microsoft.com/office/drawing/2010/slicer">
              <sle:slicer xmlns:sle="http://schemas.microsoft.com/office/drawing/2010/slicer" name="Shops"/>
            </a:graphicData>
          </a:graphic>
        </xdr:graphicFrame>
      </mc:Choice>
      <mc:Fallback xmlns="">
        <xdr:sp macro="" textlink="">
          <xdr:nvSpPr>
            <xdr:cNvPr id="0" name=""/>
            <xdr:cNvSpPr>
              <a:spLocks noTextEdit="1"/>
            </xdr:cNvSpPr>
          </xdr:nvSpPr>
          <xdr:spPr>
            <a:xfrm>
              <a:off x="9029700" y="2619375"/>
              <a:ext cx="1828800" cy="4171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161925</xdr:colOff>
      <xdr:row>36</xdr:row>
      <xdr:rowOff>123825</xdr:rowOff>
    </xdr:from>
    <xdr:to>
      <xdr:col>11</xdr:col>
      <xdr:colOff>314325</xdr:colOff>
      <xdr:row>48</xdr:row>
      <xdr:rowOff>66675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ladri" refreshedDate="44417.889169212962" createdVersion="5" refreshedVersion="5" minRefreshableVersion="3" recordCount="12">
  <cacheSource type="worksheet">
    <worksheetSource ref="A3:P15" sheet="Other Shop Details"/>
  </cacheSource>
  <cacheFields count="16">
    <cacheField name="Sl No." numFmtId="0">
      <sharedItems containsSemiMixedTypes="0" containsString="0" containsNumber="1" containsInteger="1" minValue="1" maxValue="12"/>
    </cacheField>
    <cacheField name="Shops" numFmtId="0">
      <sharedItems count="12">
        <s v="Shiv Vadapav Center"/>
        <s v="BIGG VADAPAV"/>
        <s v="The Vadapav Express"/>
        <s v="Shrimant Vadapav"/>
        <s v="Karjat Special Vadapav"/>
        <s v="Mr Wada pav Deccan bus stop"/>
        <s v="Joshi Wadewale"/>
        <s v="Nityanand Vada Pav"/>
        <s v="SHREEKRUSHNA'S VADAPAV"/>
        <s v="Karjat Vadapav"/>
        <s v="Sir Misal"/>
        <s v="Garden Vadapav"/>
      </sharedItems>
    </cacheField>
    <cacheField name="Rating" numFmtId="0">
      <sharedItems containsSemiMixedTypes="0" containsString="0" containsNumber="1" minValue="3.7" maxValue="5"/>
    </cacheField>
    <cacheField name="reviews" numFmtId="0">
      <sharedItems containsSemiMixedTypes="0" containsString="0" containsNumber="1" containsInteger="1" minValue="1" maxValue="2689"/>
    </cacheField>
    <cacheField name="online delevey" numFmtId="0">
      <sharedItems/>
    </cacheField>
    <cacheField name="Service time " numFmtId="0">
      <sharedItems/>
    </cacheField>
    <cacheField name="Big Zinggat Vadapav (Rs.)" numFmtId="0">
      <sharedItems containsSemiMixedTypes="0" containsString="0" containsNumber="1" containsInteger="1" minValue="45" maxValue="55" count="3">
        <n v="45"/>
        <n v="50"/>
        <n v="55"/>
      </sharedItems>
    </cacheField>
    <cacheField name="Big Vadapav (Rs.)" numFmtId="0">
      <sharedItems containsSemiMixedTypes="0" containsString="0" containsNumber="1" containsInteger="1" minValue="20" maxValue="30"/>
    </cacheField>
    <cacheField name="Big Kharda Vadapav (Rs.)" numFmtId="0">
      <sharedItems containsSemiMixedTypes="0" containsString="0" containsNumber="1" containsInteger="1" minValue="25" maxValue="35"/>
    </cacheField>
    <cacheField name="Big Royal Vadapav (Rs.)" numFmtId="0">
      <sharedItems containsSemiMixedTypes="0" containsString="0" containsNumber="1" containsInteger="1" minValue="55" maxValue="70"/>
    </cacheField>
    <cacheField name="Big Varit Vadapav (Rs.)" numFmtId="0">
      <sharedItems containsSemiMixedTypes="0" containsString="0" containsNumber="1" containsInteger="1" minValue="30" maxValue="40"/>
    </cacheField>
    <cacheField name="Only Vada" numFmtId="0">
      <sharedItems containsSemiMixedTypes="0" containsString="0" containsNumber="1" containsInteger="1" minValue="15" maxValue="20"/>
    </cacheField>
    <cacheField name="Only Pav" numFmtId="0">
      <sharedItems containsSemiMixedTypes="0" containsString="0" containsNumber="1" containsInteger="1" minValue="10" maxValue="15"/>
    </cacheField>
    <cacheField name="Sheet Capacity" numFmtId="0">
      <sharedItems containsString="0" containsBlank="1" containsNumber="1" containsInteger="1" minValue="16" maxValue="32" count="6">
        <n v="20"/>
        <n v="16"/>
        <n v="32"/>
        <n v="24"/>
        <m/>
        <n v="28"/>
      </sharedItems>
    </cacheField>
    <cacheField name="Distance From Your Shop (km)" numFmtId="0">
      <sharedItems containsSemiMixedTypes="0" containsString="0" containsNumber="1" containsInteger="1" minValue="1" maxValue="4" count="4">
        <n v="4"/>
        <n v="2"/>
        <n v="3"/>
        <n v="1"/>
      </sharedItems>
    </cacheField>
    <cacheField name="Location" numFmtId="0">
      <sharedItems count="4">
        <s v="D"/>
        <s v="B"/>
        <s v="C"/>
        <s v="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n v="1"/>
    <x v="0"/>
    <n v="4"/>
    <n v="1"/>
    <s v="Yes"/>
    <s v="8 am - 9 pm"/>
    <x v="0"/>
    <n v="25"/>
    <n v="30"/>
    <n v="55"/>
    <n v="35"/>
    <n v="15"/>
    <n v="10"/>
    <x v="0"/>
    <x v="0"/>
    <x v="0"/>
  </r>
  <r>
    <n v="2"/>
    <x v="1"/>
    <n v="4.7"/>
    <n v="7"/>
    <s v="Yes"/>
    <s v="9 am - 9 pm"/>
    <x v="1"/>
    <n v="30"/>
    <n v="30"/>
    <n v="55"/>
    <n v="40"/>
    <n v="15"/>
    <n v="15"/>
    <x v="1"/>
    <x v="1"/>
    <x v="1"/>
  </r>
  <r>
    <n v="3"/>
    <x v="2"/>
    <n v="4"/>
    <n v="80"/>
    <s v="No"/>
    <s v="8 am - 9 pm"/>
    <x v="2"/>
    <n v="30"/>
    <n v="35"/>
    <n v="70"/>
    <n v="40"/>
    <n v="20"/>
    <n v="15"/>
    <x v="2"/>
    <x v="2"/>
    <x v="2"/>
  </r>
  <r>
    <n v="4"/>
    <x v="3"/>
    <n v="5"/>
    <n v="5"/>
    <s v="Yes"/>
    <s v="9 am - 10 pm"/>
    <x v="1"/>
    <n v="30"/>
    <n v="25"/>
    <n v="65"/>
    <n v="30"/>
    <n v="20"/>
    <n v="10"/>
    <x v="3"/>
    <x v="1"/>
    <x v="1"/>
  </r>
  <r>
    <n v="5"/>
    <x v="4"/>
    <n v="5"/>
    <n v="1"/>
    <s v="Yes"/>
    <s v="9 am - 9 pm"/>
    <x v="1"/>
    <n v="20"/>
    <n v="25"/>
    <n v="55"/>
    <n v="30"/>
    <n v="15"/>
    <n v="15"/>
    <x v="0"/>
    <x v="0"/>
    <x v="0"/>
  </r>
  <r>
    <n v="6"/>
    <x v="5"/>
    <n v="5"/>
    <n v="157"/>
    <s v="Yes"/>
    <s v="10 am - 10 pm"/>
    <x v="2"/>
    <n v="30"/>
    <n v="25"/>
    <n v="70"/>
    <n v="30"/>
    <n v="18"/>
    <n v="10"/>
    <x v="4"/>
    <x v="1"/>
    <x v="1"/>
  </r>
  <r>
    <n v="7"/>
    <x v="6"/>
    <n v="3.7"/>
    <n v="2410"/>
    <s v="Yes"/>
    <s v="10 am - 9 pm"/>
    <x v="0"/>
    <n v="25"/>
    <n v="25"/>
    <n v="65"/>
    <n v="35"/>
    <n v="18"/>
    <n v="15"/>
    <x v="1"/>
    <x v="3"/>
    <x v="3"/>
  </r>
  <r>
    <n v="8"/>
    <x v="7"/>
    <n v="5"/>
    <n v="90"/>
    <s v="No"/>
    <s v="9 am - 9 pm"/>
    <x v="1"/>
    <n v="25"/>
    <n v="30"/>
    <n v="55"/>
    <n v="40"/>
    <n v="18"/>
    <n v="10"/>
    <x v="0"/>
    <x v="0"/>
    <x v="0"/>
  </r>
  <r>
    <n v="9"/>
    <x v="8"/>
    <n v="4.8"/>
    <n v="104"/>
    <s v="Yes"/>
    <s v="8 am - 9 pm"/>
    <x v="2"/>
    <n v="30"/>
    <n v="35"/>
    <n v="70"/>
    <n v="40"/>
    <n v="20"/>
    <n v="10"/>
    <x v="2"/>
    <x v="3"/>
    <x v="3"/>
  </r>
  <r>
    <n v="10"/>
    <x v="9"/>
    <n v="4.2"/>
    <n v="265"/>
    <s v="No"/>
    <s v="10 am - 10 pm"/>
    <x v="2"/>
    <n v="30"/>
    <n v="35"/>
    <n v="65"/>
    <n v="30"/>
    <n v="20"/>
    <n v="10"/>
    <x v="5"/>
    <x v="1"/>
    <x v="1"/>
  </r>
  <r>
    <n v="11"/>
    <x v="10"/>
    <n v="3.7"/>
    <n v="841"/>
    <s v="Yes"/>
    <s v="10 am - 10 pm"/>
    <x v="0"/>
    <n v="30"/>
    <n v="30"/>
    <n v="55"/>
    <n v="40"/>
    <n v="20"/>
    <n v="15"/>
    <x v="3"/>
    <x v="1"/>
    <x v="1"/>
  </r>
  <r>
    <n v="12"/>
    <x v="11"/>
    <n v="4.2"/>
    <n v="2689"/>
    <s v="No"/>
    <s v="8 am - 9 pm"/>
    <x v="1"/>
    <n v="30"/>
    <n v="35"/>
    <n v="65"/>
    <n v="30"/>
    <n v="20"/>
    <n v="15"/>
    <x v="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B73:C86" firstHeaderRow="1" firstDataRow="1" firstDataCol="1"/>
  <pivotFields count="16">
    <pivotField showAll="0"/>
    <pivotField axis="axisRow" showAll="0">
      <items count="13">
        <item x="1"/>
        <item x="11"/>
        <item x="6"/>
        <item x="4"/>
        <item x="9"/>
        <item x="5"/>
        <item x="7"/>
        <item x="0"/>
        <item x="8"/>
        <item x="3"/>
        <item x="10"/>
        <item x="2"/>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Distance From Your Shop (km)" fld="14" baseField="0" baseItem="0"/>
  </dataFields>
  <formats count="12">
    <format dxfId="24">
      <pivotArea type="all" dataOnly="0" outline="0" fieldPosition="0"/>
    </format>
    <format dxfId="25">
      <pivotArea outline="0" collapsedLevelsAreSubtotals="1" fieldPosition="0"/>
    </format>
    <format dxfId="26">
      <pivotArea field="1" type="button" dataOnly="0" labelOnly="1" outline="0" axis="axisRow" fieldPosition="0"/>
    </format>
    <format dxfId="27">
      <pivotArea dataOnly="0" labelOnly="1" outline="0" axis="axisValues" fieldPosition="0"/>
    </format>
    <format dxfId="28">
      <pivotArea dataOnly="0" labelOnly="1" fieldPosition="0">
        <references count="1">
          <reference field="1" count="0"/>
        </references>
      </pivotArea>
    </format>
    <format dxfId="29">
      <pivotArea dataOnly="0" labelOnly="1" grandRow="1" outline="0" fieldPosition="0"/>
    </format>
    <format dxfId="30">
      <pivotArea type="all" dataOnly="0" outline="0" fieldPosition="0"/>
    </format>
    <format dxfId="31">
      <pivotArea outline="0" collapsedLevelsAreSubtotals="1" fieldPosition="0"/>
    </format>
    <format dxfId="32">
      <pivotArea field="1" type="button" dataOnly="0" labelOnly="1" outline="0" axis="axisRow" fieldPosition="0"/>
    </format>
    <format dxfId="33">
      <pivotArea dataOnly="0" labelOnly="1" outline="0" axis="axisValues" fieldPosition="0"/>
    </format>
    <format dxfId="34">
      <pivotArea dataOnly="0" labelOnly="1" fieldPosition="0">
        <references count="1">
          <reference field="1" count="0"/>
        </references>
      </pivotArea>
    </format>
    <format dxfId="3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6:C19" firstHeaderRow="1" firstDataRow="1" firstDataCol="1"/>
  <pivotFields count="16">
    <pivotField showAll="0"/>
    <pivotField axis="axisRow" showAll="0">
      <items count="13">
        <item x="1"/>
        <item x="11"/>
        <item x="6"/>
        <item x="4"/>
        <item x="9"/>
        <item x="5"/>
        <item x="7"/>
        <item x="0"/>
        <item x="8"/>
        <item x="3"/>
        <item x="10"/>
        <item x="2"/>
        <item t="default"/>
      </items>
    </pivotField>
    <pivotField showAll="0"/>
    <pivotField showAll="0"/>
    <pivotField showAll="0"/>
    <pivotField showAll="0"/>
    <pivotField dataField="1" showAll="0">
      <items count="4">
        <item x="0"/>
        <item x="1"/>
        <item x="2"/>
        <item t="default"/>
      </items>
    </pivotField>
    <pivotField showAll="0"/>
    <pivotField showAll="0"/>
    <pivotField showAll="0"/>
    <pivotField showAll="0"/>
    <pivotField showAll="0"/>
    <pivotField showAll="0"/>
    <pivotField showAll="0"/>
    <pivotField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Big Zinggat Vadapav (Rs.)" fld="6" baseField="0" baseItem="0"/>
  </dataFields>
  <formats count="12">
    <format dxfId="911">
      <pivotArea type="all" dataOnly="0" outline="0" fieldPosition="0"/>
    </format>
    <format dxfId="910">
      <pivotArea outline="0" collapsedLevelsAreSubtotals="1" fieldPosition="0"/>
    </format>
    <format dxfId="909">
      <pivotArea field="1" type="button" dataOnly="0" labelOnly="1" outline="0" axis="axisRow" fieldPosition="0"/>
    </format>
    <format dxfId="908">
      <pivotArea dataOnly="0" labelOnly="1" outline="0" axis="axisValues" fieldPosition="0"/>
    </format>
    <format dxfId="907">
      <pivotArea dataOnly="0" labelOnly="1" fieldPosition="0">
        <references count="1">
          <reference field="1" count="0"/>
        </references>
      </pivotArea>
    </format>
    <format dxfId="906">
      <pivotArea dataOnly="0" labelOnly="1" grandRow="1" outline="0" fieldPosition="0"/>
    </format>
    <format dxfId="905">
      <pivotArea type="all" dataOnly="0" outline="0" fieldPosition="0"/>
    </format>
    <format dxfId="904">
      <pivotArea outline="0" collapsedLevelsAreSubtotals="1" fieldPosition="0"/>
    </format>
    <format dxfId="903">
      <pivotArea field="1" type="button" dataOnly="0" labelOnly="1" outline="0" axis="axisRow" fieldPosition="0"/>
    </format>
    <format dxfId="902">
      <pivotArea dataOnly="0" labelOnly="1" outline="0" axis="axisValues" fieldPosition="0"/>
    </format>
    <format dxfId="901">
      <pivotArea dataOnly="0" labelOnly="1" fieldPosition="0">
        <references count="1">
          <reference field="1" count="0"/>
        </references>
      </pivotArea>
    </format>
    <format dxfId="900">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E6:F19" firstHeaderRow="1" firstDataRow="1" firstDataCol="1"/>
  <pivotFields count="16">
    <pivotField showAll="0"/>
    <pivotField axis="axisRow" showAll="0">
      <items count="13">
        <item x="1"/>
        <item x="11"/>
        <item x="6"/>
        <item x="4"/>
        <item x="9"/>
        <item x="5"/>
        <item x="7"/>
        <item x="0"/>
        <item x="8"/>
        <item x="3"/>
        <item x="10"/>
        <item x="2"/>
        <item t="default"/>
      </items>
    </pivotField>
    <pivotField showAll="0"/>
    <pivotField showAll="0"/>
    <pivotField showAll="0"/>
    <pivotField showAll="0"/>
    <pivotField showAll="0">
      <items count="4">
        <item x="0"/>
        <item x="1"/>
        <item x="2"/>
        <item t="default"/>
      </items>
    </pivotField>
    <pivotField showAll="0"/>
    <pivotField showAll="0"/>
    <pivotField showAll="0"/>
    <pivotField dataField="1" showAll="0"/>
    <pivotField showAll="0"/>
    <pivotField showAll="0"/>
    <pivotField showAll="0"/>
    <pivotField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Big Varit Vadapav (Rs.)" fld="10" baseField="0" baseItem="0"/>
  </dataFields>
  <formats count="12">
    <format dxfId="923">
      <pivotArea type="all" dataOnly="0" outline="0" fieldPosition="0"/>
    </format>
    <format dxfId="922">
      <pivotArea outline="0" collapsedLevelsAreSubtotals="1" fieldPosition="0"/>
    </format>
    <format dxfId="921">
      <pivotArea field="1" type="button" dataOnly="0" labelOnly="1" outline="0" axis="axisRow" fieldPosition="0"/>
    </format>
    <format dxfId="920">
      <pivotArea dataOnly="0" labelOnly="1" outline="0" axis="axisValues" fieldPosition="0"/>
    </format>
    <format dxfId="919">
      <pivotArea dataOnly="0" labelOnly="1" fieldPosition="0">
        <references count="1">
          <reference field="1" count="0"/>
        </references>
      </pivotArea>
    </format>
    <format dxfId="918">
      <pivotArea dataOnly="0" labelOnly="1" grandRow="1" outline="0" fieldPosition="0"/>
    </format>
    <format dxfId="917">
      <pivotArea type="all" dataOnly="0" outline="0" fieldPosition="0"/>
    </format>
    <format dxfId="916">
      <pivotArea outline="0" collapsedLevelsAreSubtotals="1" fieldPosition="0"/>
    </format>
    <format dxfId="915">
      <pivotArea field="1" type="button" dataOnly="0" labelOnly="1" outline="0" axis="axisRow" fieldPosition="0"/>
    </format>
    <format dxfId="914">
      <pivotArea dataOnly="0" labelOnly="1" outline="0" axis="axisValues" fieldPosition="0"/>
    </format>
    <format dxfId="913">
      <pivotArea dataOnly="0" labelOnly="1" fieldPosition="0">
        <references count="1">
          <reference field="1" count="0"/>
        </references>
      </pivotArea>
    </format>
    <format dxfId="912">
      <pivotArea dataOnly="0" labelOnly="1" grandRow="1" outline="0"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E39:F52" firstHeaderRow="1" firstDataRow="1" firstDataCol="1"/>
  <pivotFields count="16">
    <pivotField showAll="0"/>
    <pivotField axis="axisRow" showAll="0">
      <items count="13">
        <item x="1"/>
        <item x="11"/>
        <item x="6"/>
        <item x="4"/>
        <item x="9"/>
        <item x="5"/>
        <item x="7"/>
        <item x="0"/>
        <item x="8"/>
        <item x="3"/>
        <item x="10"/>
        <item x="2"/>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dataField="1" showAll="0"/>
    <pivotField showAll="0"/>
    <pivotField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Only Pav" fld="12" baseField="0" baseItem="0"/>
  </dataFields>
  <formats count="12">
    <format dxfId="935">
      <pivotArea type="all" dataOnly="0" outline="0" fieldPosition="0"/>
    </format>
    <format dxfId="934">
      <pivotArea outline="0" collapsedLevelsAreSubtotals="1" fieldPosition="0"/>
    </format>
    <format dxfId="933">
      <pivotArea field="1" type="button" dataOnly="0" labelOnly="1" outline="0" axis="axisRow" fieldPosition="0"/>
    </format>
    <format dxfId="932">
      <pivotArea dataOnly="0" labelOnly="1" outline="0" axis="axisValues" fieldPosition="0"/>
    </format>
    <format dxfId="931">
      <pivotArea dataOnly="0" labelOnly="1" fieldPosition="0">
        <references count="1">
          <reference field="1" count="0"/>
        </references>
      </pivotArea>
    </format>
    <format dxfId="930">
      <pivotArea dataOnly="0" labelOnly="1" grandRow="1" outline="0" fieldPosition="0"/>
    </format>
    <format dxfId="929">
      <pivotArea type="all" dataOnly="0" outline="0" fieldPosition="0"/>
    </format>
    <format dxfId="928">
      <pivotArea outline="0" collapsedLevelsAreSubtotals="1" fieldPosition="0"/>
    </format>
    <format dxfId="927">
      <pivotArea field="1" type="button" dataOnly="0" labelOnly="1" outline="0" axis="axisRow" fieldPosition="0"/>
    </format>
    <format dxfId="926">
      <pivotArea dataOnly="0" labelOnly="1" outline="0" axis="axisValues" fieldPosition="0"/>
    </format>
    <format dxfId="925">
      <pivotArea dataOnly="0" labelOnly="1" fieldPosition="0">
        <references count="1">
          <reference field="1" count="0"/>
        </references>
      </pivotArea>
    </format>
    <format dxfId="924">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I12:N26" firstHeaderRow="1" firstDataRow="2" firstDataCol="1"/>
  <pivotFields count="16">
    <pivotField showAll="0"/>
    <pivotField axis="axisRow" showAll="0">
      <items count="13">
        <item x="1"/>
        <item x="11"/>
        <item x="6"/>
        <item x="4"/>
        <item x="9"/>
        <item x="5"/>
        <item x="7"/>
        <item x="0"/>
        <item x="8"/>
        <item x="3"/>
        <item x="1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Fields count="1">
    <field x="15"/>
  </colFields>
  <colItems count="5">
    <i>
      <x/>
    </i>
    <i>
      <x v="1"/>
    </i>
    <i>
      <x v="2"/>
    </i>
    <i>
      <x v="3"/>
    </i>
    <i t="grand">
      <x/>
    </i>
  </colItems>
  <dataFields count="1">
    <dataField name="Max of Rating" fld="2" subtotal="max" baseField="1" baseItem="0"/>
  </dataFields>
  <formats count="12">
    <format dxfId="947">
      <pivotArea type="all" dataOnly="0" outline="0" fieldPosition="0"/>
    </format>
    <format dxfId="946">
      <pivotArea outline="0" collapsedLevelsAreSubtotals="1" fieldPosition="0"/>
    </format>
    <format dxfId="945">
      <pivotArea dataOnly="0" labelOnly="1" fieldPosition="0">
        <references count="1">
          <reference field="1" count="0"/>
        </references>
      </pivotArea>
    </format>
    <format dxfId="944">
      <pivotArea dataOnly="0" labelOnly="1" grandRow="1" outline="0" fieldPosition="0"/>
    </format>
    <format dxfId="943">
      <pivotArea dataOnly="0" labelOnly="1" fieldPosition="0">
        <references count="1">
          <reference field="15" count="0"/>
        </references>
      </pivotArea>
    </format>
    <format dxfId="942">
      <pivotArea dataOnly="0" labelOnly="1" grandCol="1" outline="0" fieldPosition="0"/>
    </format>
    <format dxfId="941">
      <pivotArea type="all" dataOnly="0" outline="0" fieldPosition="0"/>
    </format>
    <format dxfId="940">
      <pivotArea outline="0" collapsedLevelsAreSubtotals="1" fieldPosition="0"/>
    </format>
    <format dxfId="939">
      <pivotArea dataOnly="0" labelOnly="1" fieldPosition="0">
        <references count="1">
          <reference field="1" count="0"/>
        </references>
      </pivotArea>
    </format>
    <format dxfId="938">
      <pivotArea dataOnly="0" labelOnly="1" grandRow="1" outline="0" fieldPosition="0"/>
    </format>
    <format dxfId="937">
      <pivotArea dataOnly="0" labelOnly="1" fieldPosition="0">
        <references count="1">
          <reference field="15" count="0"/>
        </references>
      </pivotArea>
    </format>
    <format dxfId="936">
      <pivotArea dataOnly="0" labelOnly="1" grandCol="1" outline="0"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B39:C52" firstHeaderRow="1" firstDataRow="1" firstDataCol="1"/>
  <pivotFields count="16">
    <pivotField showAll="0"/>
    <pivotField axis="axisRow" showAll="0">
      <items count="13">
        <item x="1"/>
        <item x="11"/>
        <item x="6"/>
        <item x="4"/>
        <item x="9"/>
        <item x="5"/>
        <item x="7"/>
        <item x="0"/>
        <item x="8"/>
        <item x="3"/>
        <item x="10"/>
        <item x="2"/>
        <item t="default"/>
      </items>
    </pivotField>
    <pivotField showAll="0"/>
    <pivotField showAll="0"/>
    <pivotField showAll="0"/>
    <pivotField showAll="0"/>
    <pivotField showAll="0">
      <items count="4">
        <item x="0"/>
        <item x="1"/>
        <item x="2"/>
        <item t="default"/>
      </items>
    </pivotField>
    <pivotField showAll="0"/>
    <pivotField dataField="1" showAll="0"/>
    <pivotField showAll="0"/>
    <pivotField showAll="0"/>
    <pivotField showAll="0"/>
    <pivotField showAll="0"/>
    <pivotField showAll="0"/>
    <pivotField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Big Kharda Vadapav (Rs.)" fld="8" baseField="0" baseItem="0"/>
  </dataFields>
  <formats count="12">
    <format dxfId="959">
      <pivotArea type="all" dataOnly="0" outline="0" fieldPosition="0"/>
    </format>
    <format dxfId="958">
      <pivotArea outline="0" collapsedLevelsAreSubtotals="1" fieldPosition="0"/>
    </format>
    <format dxfId="957">
      <pivotArea field="1" type="button" dataOnly="0" labelOnly="1" outline="0" axis="axisRow" fieldPosition="0"/>
    </format>
    <format dxfId="956">
      <pivotArea dataOnly="0" labelOnly="1" outline="0" axis="axisValues" fieldPosition="0"/>
    </format>
    <format dxfId="955">
      <pivotArea dataOnly="0" labelOnly="1" fieldPosition="0">
        <references count="1">
          <reference field="1" count="0"/>
        </references>
      </pivotArea>
    </format>
    <format dxfId="954">
      <pivotArea dataOnly="0" labelOnly="1" grandRow="1" outline="0" fieldPosition="0"/>
    </format>
    <format dxfId="953">
      <pivotArea type="all" dataOnly="0" outline="0" fieldPosition="0"/>
    </format>
    <format dxfId="952">
      <pivotArea outline="0" collapsedLevelsAreSubtotals="1" fieldPosition="0"/>
    </format>
    <format dxfId="951">
      <pivotArea field="1" type="button" dataOnly="0" labelOnly="1" outline="0" axis="axisRow" fieldPosition="0"/>
    </format>
    <format dxfId="950">
      <pivotArea dataOnly="0" labelOnly="1" outline="0" axis="axisValues" fieldPosition="0"/>
    </format>
    <format dxfId="949">
      <pivotArea dataOnly="0" labelOnly="1" fieldPosition="0">
        <references count="1">
          <reference field="1" count="0"/>
        </references>
      </pivotArea>
    </format>
    <format dxfId="948">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Q3:R20" firstHeaderRow="1" firstDataRow="1" firstDataCol="1"/>
  <pivotFields count="16">
    <pivotField showAll="0"/>
    <pivotField axis="axisRow" showAll="0">
      <items count="13">
        <item x="1"/>
        <item x="11"/>
        <item x="6"/>
        <item x="4"/>
        <item x="9"/>
        <item x="5"/>
        <item x="7"/>
        <item x="0"/>
        <item x="8"/>
        <item x="3"/>
        <item x="1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s>
  <rowFields count="2">
    <field x="15"/>
    <field x="1"/>
  </rowFields>
  <rowItems count="17">
    <i>
      <x/>
    </i>
    <i r="1">
      <x v="1"/>
    </i>
    <i r="1">
      <x v="2"/>
    </i>
    <i r="1">
      <x v="8"/>
    </i>
    <i>
      <x v="1"/>
    </i>
    <i r="1">
      <x/>
    </i>
    <i r="1">
      <x v="4"/>
    </i>
    <i r="1">
      <x v="5"/>
    </i>
    <i r="1">
      <x v="9"/>
    </i>
    <i r="1">
      <x v="10"/>
    </i>
    <i>
      <x v="2"/>
    </i>
    <i r="1">
      <x v="11"/>
    </i>
    <i>
      <x v="3"/>
    </i>
    <i r="1">
      <x v="3"/>
    </i>
    <i r="1">
      <x v="6"/>
    </i>
    <i r="1">
      <x v="7"/>
    </i>
    <i t="grand">
      <x/>
    </i>
  </rowItems>
  <colItems count="1">
    <i/>
  </colItems>
  <dataFields count="1">
    <dataField name="Max of Rating" fld="2" subtotal="max" baseField="1" baseItem="10"/>
  </dataFields>
  <formats count="10">
    <format dxfId="138">
      <pivotArea type="all" dataOnly="0" outline="0" fieldPosition="0"/>
    </format>
    <format dxfId="139">
      <pivotArea outline="0" collapsedLevelsAreSubtotals="1" fieldPosition="0"/>
    </format>
    <format dxfId="140">
      <pivotArea field="15" type="button" dataOnly="0" labelOnly="1" outline="0" axis="axisRow" fieldPosition="0"/>
    </format>
    <format dxfId="141">
      <pivotArea dataOnly="0" labelOnly="1" outline="0" axis="axisValues" fieldPosition="0"/>
    </format>
    <format dxfId="142">
      <pivotArea dataOnly="0" labelOnly="1" grandRow="1" outline="0" fieldPosition="0"/>
    </format>
    <format dxfId="143">
      <pivotArea type="all" dataOnly="0" outline="0" fieldPosition="0"/>
    </format>
    <format dxfId="144">
      <pivotArea outline="0" collapsedLevelsAreSubtotals="1" fieldPosition="0"/>
    </format>
    <format dxfId="145">
      <pivotArea field="15" type="button" dataOnly="0" labelOnly="1" outline="0" axis="axisRow" fieldPosition="0"/>
    </format>
    <format dxfId="146">
      <pivotArea dataOnly="0" labelOnly="1" outline="0" axis="axisValues" fieldPosition="0"/>
    </format>
    <format dxfId="147">
      <pivotArea dataOnly="0" labelOnly="1" grandRow="1" outline="0" fieldPosition="0"/>
    </format>
  </formats>
  <chartFormats count="1">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3">
  <location ref="O3:P16" firstHeaderRow="1" firstDataRow="1" firstDataCol="1"/>
  <pivotFields count="16">
    <pivotField showAll="0"/>
    <pivotField axis="axisRow" showAll="0">
      <items count="13">
        <item x="1"/>
        <item x="11"/>
        <item x="6"/>
        <item x="4"/>
        <item x="9"/>
        <item x="5"/>
        <item x="7"/>
        <item x="0"/>
        <item x="8"/>
        <item x="3"/>
        <item x="1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Max of Rating" fld="2" subtotal="max" baseField="15" baseItem="2"/>
  </dataFields>
  <formats count="10">
    <format dxfId="206">
      <pivotArea type="all" dataOnly="0" outline="0" fieldPosition="0"/>
    </format>
    <format dxfId="207">
      <pivotArea outline="0" collapsedLevelsAreSubtotals="1" fieldPosition="0"/>
    </format>
    <format dxfId="208">
      <pivotArea field="15" type="button" dataOnly="0" labelOnly="1" outline="0"/>
    </format>
    <format dxfId="209">
      <pivotArea dataOnly="0" labelOnly="1" outline="0" axis="axisValues" fieldPosition="0"/>
    </format>
    <format dxfId="210">
      <pivotArea dataOnly="0" labelOnly="1" grandRow="1" outline="0" fieldPosition="0"/>
    </format>
    <format dxfId="211">
      <pivotArea type="all" dataOnly="0" outline="0" fieldPosition="0"/>
    </format>
    <format dxfId="212">
      <pivotArea outline="0" collapsedLevelsAreSubtotals="1" fieldPosition="0"/>
    </format>
    <format dxfId="213">
      <pivotArea field="15" type="button" dataOnly="0" labelOnly="1" outline="0"/>
    </format>
    <format dxfId="214">
      <pivotArea dataOnly="0" labelOnly="1" outline="0" axis="axisValues" fieldPosition="0"/>
    </format>
    <format dxfId="215">
      <pivotArea dataOnly="0" labelOnly="1" grandRow="1" outline="0"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E22:F35" firstHeaderRow="1" firstDataRow="1" firstDataCol="1"/>
  <pivotFields count="16">
    <pivotField showAll="0"/>
    <pivotField axis="axisRow" showAll="0">
      <items count="13">
        <item x="1"/>
        <item x="11"/>
        <item x="6"/>
        <item x="4"/>
        <item x="9"/>
        <item x="5"/>
        <item x="7"/>
        <item x="0"/>
        <item x="8"/>
        <item x="3"/>
        <item x="10"/>
        <item x="2"/>
        <item t="default"/>
      </items>
    </pivotField>
    <pivotField showAll="0"/>
    <pivotField showAll="0"/>
    <pivotField showAll="0"/>
    <pivotField showAll="0"/>
    <pivotField showAll="0">
      <items count="4">
        <item x="0"/>
        <item x="1"/>
        <item x="2"/>
        <item t="default"/>
      </items>
    </pivotField>
    <pivotField showAll="0"/>
    <pivotField showAll="0"/>
    <pivotField showAll="0"/>
    <pivotField showAll="0"/>
    <pivotField dataField="1" showAll="0"/>
    <pivotField showAll="0"/>
    <pivotField showAll="0"/>
    <pivotField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Only Vada" fld="11" baseField="0" baseItem="0"/>
  </dataFields>
  <formats count="12">
    <format dxfId="36">
      <pivotArea type="all" dataOnly="0" outline="0" fieldPosition="0"/>
    </format>
    <format dxfId="37">
      <pivotArea outline="0" collapsedLevelsAreSubtotals="1" fieldPosition="0"/>
    </format>
    <format dxfId="38">
      <pivotArea field="1" type="button" dataOnly="0" labelOnly="1" outline="0" axis="axisRow" fieldPosition="0"/>
    </format>
    <format dxfId="39">
      <pivotArea dataOnly="0" labelOnly="1" outline="0" axis="axisValues" fieldPosition="0"/>
    </format>
    <format dxfId="40">
      <pivotArea dataOnly="0" labelOnly="1" fieldPosition="0">
        <references count="1">
          <reference field="1" count="0"/>
        </references>
      </pivotArea>
    </format>
    <format dxfId="41">
      <pivotArea dataOnly="0" labelOnly="1" grandRow="1" outline="0" fieldPosition="0"/>
    </format>
    <format dxfId="42">
      <pivotArea type="all" dataOnly="0" outline="0" fieldPosition="0"/>
    </format>
    <format dxfId="43">
      <pivotArea outline="0" collapsedLevelsAreSubtotals="1" fieldPosition="0"/>
    </format>
    <format dxfId="44">
      <pivotArea field="1" type="button" dataOnly="0" labelOnly="1" outline="0" axis="axisRow" fieldPosition="0"/>
    </format>
    <format dxfId="45">
      <pivotArea dataOnly="0" labelOnly="1" outline="0" axis="axisValues" fieldPosition="0"/>
    </format>
    <format dxfId="46">
      <pivotArea dataOnly="0" labelOnly="1" fieldPosition="0">
        <references count="1">
          <reference field="1" count="0"/>
        </references>
      </pivotArea>
    </format>
    <format dxfId="47">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0">
  <location ref="B22:C35" firstHeaderRow="1" firstDataRow="1" firstDataCol="1"/>
  <pivotFields count="16">
    <pivotField showAll="0"/>
    <pivotField axis="axisRow" showAll="0">
      <items count="13">
        <item x="1"/>
        <item x="11"/>
        <item x="6"/>
        <item x="4"/>
        <item x="9"/>
        <item x="5"/>
        <item x="7"/>
        <item x="0"/>
        <item x="8"/>
        <item x="3"/>
        <item x="10"/>
        <item x="2"/>
        <item t="default"/>
      </items>
    </pivotField>
    <pivotField showAll="0"/>
    <pivotField showAll="0"/>
    <pivotField showAll="0"/>
    <pivotField showAll="0"/>
    <pivotField showAll="0">
      <items count="4">
        <item x="0"/>
        <item x="1"/>
        <item x="2"/>
        <item t="default"/>
      </items>
    </pivotField>
    <pivotField dataField="1" showAll="0"/>
    <pivotField showAll="0"/>
    <pivotField showAll="0"/>
    <pivotField showAll="0"/>
    <pivotField showAll="0"/>
    <pivotField showAll="0"/>
    <pivotField showAll="0"/>
    <pivotField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Big Vadapav (Rs.)" fld="7" baseField="0" baseItem="0"/>
  </dataFields>
  <formats count="12">
    <format dxfId="875">
      <pivotArea type="all" dataOnly="0" outline="0" fieldPosition="0"/>
    </format>
    <format dxfId="874">
      <pivotArea outline="0" collapsedLevelsAreSubtotals="1" fieldPosition="0"/>
    </format>
    <format dxfId="873">
      <pivotArea field="1" type="button" dataOnly="0" labelOnly="1" outline="0" axis="axisRow" fieldPosition="0"/>
    </format>
    <format dxfId="872">
      <pivotArea dataOnly="0" labelOnly="1" outline="0" axis="axisValues" fieldPosition="0"/>
    </format>
    <format dxfId="871">
      <pivotArea dataOnly="0" labelOnly="1" fieldPosition="0">
        <references count="1">
          <reference field="1" count="0"/>
        </references>
      </pivotArea>
    </format>
    <format dxfId="870">
      <pivotArea dataOnly="0" labelOnly="1" grandRow="1" outline="0" fieldPosition="0"/>
    </format>
    <format dxfId="869">
      <pivotArea type="all" dataOnly="0" outline="0" fieldPosition="0"/>
    </format>
    <format dxfId="868">
      <pivotArea outline="0" collapsedLevelsAreSubtotals="1" fieldPosition="0"/>
    </format>
    <format dxfId="867">
      <pivotArea field="1" type="button" dataOnly="0" labelOnly="1" outline="0" axis="axisRow" fieldPosition="0"/>
    </format>
    <format dxfId="866">
      <pivotArea dataOnly="0" labelOnly="1" outline="0" axis="axisValues" fieldPosition="0"/>
    </format>
    <format dxfId="865">
      <pivotArea dataOnly="0" labelOnly="1" fieldPosition="0">
        <references count="1">
          <reference field="1" count="0"/>
        </references>
      </pivotArea>
    </format>
    <format dxfId="864">
      <pivotArea dataOnly="0" labelOnly="1" grandRow="1" outline="0" fieldPosition="0"/>
    </format>
  </formats>
  <chartFormats count="1">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H40:J45" firstHeaderRow="0" firstDataRow="1" firstDataCol="1"/>
  <pivotFields count="16">
    <pivotField showAll="0"/>
    <pivotField dataField="1" showAll="0" countASubtotal="1">
      <items count="13">
        <item x="1"/>
        <item x="11"/>
        <item x="6"/>
        <item x="4"/>
        <item x="9"/>
        <item x="5"/>
        <item x="7"/>
        <item x="0"/>
        <item x="8"/>
        <item x="3"/>
        <item x="10"/>
        <item x="2"/>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
        <item x="3"/>
        <item x="1"/>
        <item x="2"/>
        <item x="0"/>
        <item t="default"/>
      </items>
    </pivotField>
    <pivotField axis="axisRow" showAll="0">
      <items count="5">
        <item x="3"/>
        <item x="1"/>
        <item x="2"/>
        <item x="0"/>
        <item t="default"/>
      </items>
    </pivotField>
  </pivotFields>
  <rowFields count="1">
    <field x="15"/>
  </rowFields>
  <rowItems count="5">
    <i>
      <x/>
    </i>
    <i>
      <x v="1"/>
    </i>
    <i>
      <x v="2"/>
    </i>
    <i>
      <x v="3"/>
    </i>
    <i t="grand">
      <x/>
    </i>
  </rowItems>
  <colFields count="1">
    <field x="-2"/>
  </colFields>
  <colItems count="2">
    <i>
      <x/>
    </i>
    <i i="1">
      <x v="1"/>
    </i>
  </colItems>
  <dataFields count="2">
    <dataField name="Product of Distance From Your Shop (km)" fld="14" subtotal="product" baseField="15" baseItem="0">
      <extLst>
        <ext xmlns:x14="http://schemas.microsoft.com/office/spreadsheetml/2009/9/main" uri="{E15A36E0-9728-4e99-A89B-3F7291B0FE68}">
          <x14:dataField pivotShowAs="rankAscending"/>
        </ext>
      </extLst>
    </dataField>
    <dataField name="Count of Shops"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55:C68" firstHeaderRow="1" firstDataRow="1" firstDataCol="1"/>
  <pivotFields count="16">
    <pivotField showAll="0"/>
    <pivotField axis="axisRow" showAll="0">
      <items count="13">
        <item x="1"/>
        <item x="11"/>
        <item x="6"/>
        <item x="4"/>
        <item x="9"/>
        <item x="5"/>
        <item x="7"/>
        <item x="0"/>
        <item x="8"/>
        <item x="3"/>
        <item x="10"/>
        <item x="2"/>
        <item t="default"/>
      </items>
    </pivotField>
    <pivotField showAll="0"/>
    <pivotField showAll="0"/>
    <pivotField showAll="0"/>
    <pivotField showAll="0"/>
    <pivotField showAll="0">
      <items count="4">
        <item x="0"/>
        <item x="1"/>
        <item x="2"/>
        <item t="default"/>
      </items>
    </pivotField>
    <pivotField showAll="0"/>
    <pivotField showAll="0"/>
    <pivotField dataField="1" showAll="0"/>
    <pivotField showAll="0"/>
    <pivotField showAll="0"/>
    <pivotField showAll="0"/>
    <pivotField showAll="0"/>
    <pivotField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Big Royal Vadapav (Rs.)" fld="9" baseField="0" baseItem="0"/>
  </dataFields>
  <formats count="12">
    <format dxfId="887">
      <pivotArea type="all" dataOnly="0" outline="0" fieldPosition="0"/>
    </format>
    <format dxfId="886">
      <pivotArea outline="0" collapsedLevelsAreSubtotals="1" fieldPosition="0"/>
    </format>
    <format dxfId="885">
      <pivotArea field="1" type="button" dataOnly="0" labelOnly="1" outline="0" axis="axisRow" fieldPosition="0"/>
    </format>
    <format dxfId="884">
      <pivotArea dataOnly="0" labelOnly="1" outline="0" axis="axisValues" fieldPosition="0"/>
    </format>
    <format dxfId="883">
      <pivotArea dataOnly="0" labelOnly="1" fieldPosition="0">
        <references count="1">
          <reference field="1" count="0"/>
        </references>
      </pivotArea>
    </format>
    <format dxfId="882">
      <pivotArea dataOnly="0" labelOnly="1" grandRow="1" outline="0" fieldPosition="0"/>
    </format>
    <format dxfId="881">
      <pivotArea type="all" dataOnly="0" outline="0" fieldPosition="0"/>
    </format>
    <format dxfId="880">
      <pivotArea outline="0" collapsedLevelsAreSubtotals="1" fieldPosition="0"/>
    </format>
    <format dxfId="879">
      <pivotArea field="1" type="button" dataOnly="0" labelOnly="1" outline="0" axis="axisRow" fieldPosition="0"/>
    </format>
    <format dxfId="878">
      <pivotArea dataOnly="0" labelOnly="1" outline="0" axis="axisValues" fieldPosition="0"/>
    </format>
    <format dxfId="877">
      <pivotArea dataOnly="0" labelOnly="1" fieldPosition="0">
        <references count="1">
          <reference field="1" count="0"/>
        </references>
      </pivotArea>
    </format>
    <format dxfId="876">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I3:J8" firstHeaderRow="1" firstDataRow="1" firstDataCol="1"/>
  <pivotFields count="16">
    <pivotField showAll="0"/>
    <pivotField dataField="1" showAll="0">
      <items count="13">
        <item x="1"/>
        <item x="11"/>
        <item x="6"/>
        <item x="4"/>
        <item x="9"/>
        <item x="5"/>
        <item x="7"/>
        <item x="0"/>
        <item x="8"/>
        <item x="3"/>
        <item x="1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s>
  <rowFields count="1">
    <field x="15"/>
  </rowFields>
  <rowItems count="5">
    <i>
      <x/>
    </i>
    <i>
      <x v="1"/>
    </i>
    <i>
      <x v="2"/>
    </i>
    <i>
      <x v="3"/>
    </i>
    <i t="grand">
      <x/>
    </i>
  </rowItems>
  <colItems count="1">
    <i/>
  </colItems>
  <dataFields count="1">
    <dataField name="Count of Shops" fld="1" subtotal="count" baseField="0" baseItem="0"/>
  </dataFields>
  <formats count="12">
    <format dxfId="899">
      <pivotArea type="all" dataOnly="0" outline="0" fieldPosition="0"/>
    </format>
    <format dxfId="898">
      <pivotArea outline="0" collapsedLevelsAreSubtotals="1" fieldPosition="0"/>
    </format>
    <format dxfId="897">
      <pivotArea field="15" type="button" dataOnly="0" labelOnly="1" outline="0" axis="axisRow" fieldPosition="0"/>
    </format>
    <format dxfId="896">
      <pivotArea dataOnly="0" labelOnly="1" outline="0" axis="axisValues" fieldPosition="0"/>
    </format>
    <format dxfId="895">
      <pivotArea dataOnly="0" labelOnly="1" fieldPosition="0">
        <references count="1">
          <reference field="15" count="0"/>
        </references>
      </pivotArea>
    </format>
    <format dxfId="894">
      <pivotArea dataOnly="0" labelOnly="1" grandRow="1" outline="0" fieldPosition="0"/>
    </format>
    <format dxfId="893">
      <pivotArea type="all" dataOnly="0" outline="0" fieldPosition="0"/>
    </format>
    <format dxfId="892">
      <pivotArea outline="0" collapsedLevelsAreSubtotals="1" fieldPosition="0"/>
    </format>
    <format dxfId="891">
      <pivotArea field="15" type="button" dataOnly="0" labelOnly="1" outline="0" axis="axisRow" fieldPosition="0"/>
    </format>
    <format dxfId="890">
      <pivotArea dataOnly="0" labelOnly="1" outline="0" axis="axisValues" fieldPosition="0"/>
    </format>
    <format dxfId="889">
      <pivotArea dataOnly="0" labelOnly="1" fieldPosition="0">
        <references count="1">
          <reference field="15" count="0"/>
        </references>
      </pivotArea>
    </format>
    <format dxfId="888">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E55:F68" firstHeaderRow="1" firstDataRow="1" firstDataCol="1"/>
  <pivotFields count="16">
    <pivotField showAll="0"/>
    <pivotField axis="axisRow" showAll="0">
      <items count="13">
        <item x="1"/>
        <item x="11"/>
        <item x="6"/>
        <item x="4"/>
        <item x="9"/>
        <item x="5"/>
        <item x="7"/>
        <item x="0"/>
        <item x="8"/>
        <item x="3"/>
        <item x="10"/>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7">
        <item x="1"/>
        <item x="0"/>
        <item x="3"/>
        <item x="5"/>
        <item x="2"/>
        <item x="4"/>
        <item t="default"/>
      </items>
    </pivotField>
    <pivotField showAll="0"/>
    <pivotField showAll="0">
      <items count="5">
        <item x="3"/>
        <item x="1"/>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Sheet Capacity" fld="13"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20"/>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3"/>
    <pivotTable tabId="2" name="PivotTable6"/>
    <pivotTable tabId="2" name="PivotTable2"/>
    <pivotTable tabId="2" name="PivotTable4"/>
    <pivotTable tabId="2" name="PivotTable7"/>
  </pivotTables>
  <data>
    <tabular pivotCacheId="1">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ops" sourceName="Shops">
  <pivotTables>
    <pivotTable tabId="2" name="PivotTable3"/>
    <pivotTable tabId="2" name="PivotTable12"/>
    <pivotTable tabId="2" name="PivotTable13"/>
    <pivotTable tabId="2" name="PivotTable14"/>
    <pivotTable tabId="2" name="PivotTable15"/>
    <pivotTable tabId="2" name="PivotTable16"/>
    <pivotTable tabId="2" name="PivotTable17"/>
    <pivotTable tabId="2" name="PivotTable18"/>
    <pivotTable tabId="2" name="PivotTable19"/>
    <pivotTable tabId="2" name="PivotTable20"/>
    <pivotTable tabId="2" name="PivotTable6"/>
    <pivotTable tabId="2" name="PivotTable2"/>
    <pivotTable tabId="2" name="PivotTable4"/>
    <pivotTable tabId="2" name="PivotTable7"/>
  </pivotTables>
  <data>
    <tabular pivotCacheId="1">
      <items count="12">
        <i x="1" s="1"/>
        <i x="11" s="1"/>
        <i x="6" s="1"/>
        <i x="4" s="1"/>
        <i x="9" s="1"/>
        <i x="5" s="1"/>
        <i x="7" s="1"/>
        <i x="0" s="1"/>
        <i x="8" s="1"/>
        <i x="3" s="1"/>
        <i x="1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41300"/>
  <slicer name="Shops" cache="Slicer_Shops" caption="Shop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7"/>
  <sheetViews>
    <sheetView topLeftCell="C1" workbookViewId="0">
      <selection activeCell="M3" sqref="M3"/>
    </sheetView>
  </sheetViews>
  <sheetFormatPr defaultRowHeight="15" x14ac:dyDescent="0.25"/>
  <cols>
    <col min="1" max="1" width="9.140625" style="1"/>
    <col min="2" max="2" width="24.85546875" style="1" customWidth="1"/>
    <col min="3" max="4" width="9.140625" style="1"/>
    <col min="5" max="6" width="14.85546875" style="1" customWidth="1"/>
    <col min="7" max="11" width="11.7109375" style="2" customWidth="1"/>
    <col min="12" max="13" width="9.28515625" style="1" customWidth="1"/>
    <col min="14" max="14" width="15.42578125" style="1" customWidth="1"/>
    <col min="15" max="21" width="19.5703125" style="1" customWidth="1"/>
    <col min="22" max="16384" width="9.140625" style="1"/>
  </cols>
  <sheetData>
    <row r="3" spans="1:16" ht="45" x14ac:dyDescent="0.25">
      <c r="A3" s="1" t="s">
        <v>19</v>
      </c>
      <c r="B3" s="1" t="s">
        <v>0</v>
      </c>
      <c r="C3" s="1" t="s">
        <v>1</v>
      </c>
      <c r="D3" s="1" t="s">
        <v>11</v>
      </c>
      <c r="E3" s="1" t="s">
        <v>12</v>
      </c>
      <c r="F3" s="1" t="s">
        <v>13</v>
      </c>
      <c r="G3" s="2" t="s">
        <v>25</v>
      </c>
      <c r="H3" s="2" t="s">
        <v>26</v>
      </c>
      <c r="I3" s="2" t="s">
        <v>27</v>
      </c>
      <c r="J3" s="2" t="s">
        <v>28</v>
      </c>
      <c r="K3" s="2" t="s">
        <v>29</v>
      </c>
      <c r="L3" s="2" t="s">
        <v>30</v>
      </c>
      <c r="M3" s="2" t="s">
        <v>31</v>
      </c>
      <c r="N3" s="2" t="s">
        <v>33</v>
      </c>
      <c r="O3" s="2" t="s">
        <v>44</v>
      </c>
      <c r="P3" s="1" t="s">
        <v>45</v>
      </c>
    </row>
    <row r="4" spans="1:16" x14ac:dyDescent="0.25">
      <c r="A4" s="1">
        <v>1</v>
      </c>
      <c r="B4" s="3" t="s">
        <v>2</v>
      </c>
      <c r="C4" s="1">
        <v>4</v>
      </c>
      <c r="D4" s="1">
        <v>1</v>
      </c>
      <c r="E4" s="1" t="s">
        <v>20</v>
      </c>
      <c r="F4" s="1" t="s">
        <v>15</v>
      </c>
      <c r="G4" s="2">
        <v>45</v>
      </c>
      <c r="H4" s="2">
        <v>25</v>
      </c>
      <c r="I4" s="2">
        <v>30</v>
      </c>
      <c r="J4" s="2">
        <v>55</v>
      </c>
      <c r="K4" s="2">
        <v>35</v>
      </c>
      <c r="L4" s="2">
        <v>15</v>
      </c>
      <c r="M4" s="2">
        <v>10</v>
      </c>
      <c r="N4" s="2">
        <v>20</v>
      </c>
      <c r="O4" s="1">
        <v>4</v>
      </c>
      <c r="P4" s="1" t="str">
        <f t="shared" ref="P4:P14" si="0">IF(O4=4,"D",IF(O4=3,"C",IF(O4=2,"B",IF(O4=1,"A",""))))</f>
        <v>D</v>
      </c>
    </row>
    <row r="5" spans="1:16" x14ac:dyDescent="0.25">
      <c r="A5" s="1">
        <v>2</v>
      </c>
      <c r="B5" s="3" t="s">
        <v>3</v>
      </c>
      <c r="C5" s="7">
        <v>4.7</v>
      </c>
      <c r="D5" s="1">
        <v>7</v>
      </c>
      <c r="E5" s="1" t="s">
        <v>20</v>
      </c>
      <c r="F5" s="1" t="s">
        <v>14</v>
      </c>
      <c r="G5" s="4">
        <v>50</v>
      </c>
      <c r="H5" s="4">
        <v>30</v>
      </c>
      <c r="I5" s="4">
        <v>30</v>
      </c>
      <c r="J5" s="4">
        <v>55</v>
      </c>
      <c r="K5" s="4">
        <v>40</v>
      </c>
      <c r="L5" s="5">
        <v>15</v>
      </c>
      <c r="M5" s="5">
        <v>15</v>
      </c>
      <c r="N5" s="4">
        <v>16</v>
      </c>
      <c r="O5" s="1">
        <v>2</v>
      </c>
      <c r="P5" s="1" t="str">
        <f t="shared" si="0"/>
        <v>B</v>
      </c>
    </row>
    <row r="6" spans="1:16" x14ac:dyDescent="0.25">
      <c r="A6" s="1">
        <v>3</v>
      </c>
      <c r="B6" s="3" t="s">
        <v>4</v>
      </c>
      <c r="C6" s="1">
        <v>4</v>
      </c>
      <c r="D6" s="1">
        <v>80</v>
      </c>
      <c r="E6" s="1" t="s">
        <v>21</v>
      </c>
      <c r="F6" s="1" t="s">
        <v>15</v>
      </c>
      <c r="G6" s="4">
        <v>55</v>
      </c>
      <c r="H6" s="4">
        <v>30</v>
      </c>
      <c r="I6" s="4">
        <v>35</v>
      </c>
      <c r="J6" s="4">
        <v>70</v>
      </c>
      <c r="K6" s="4">
        <v>40</v>
      </c>
      <c r="L6" s="5">
        <v>20</v>
      </c>
      <c r="M6" s="5">
        <v>15</v>
      </c>
      <c r="N6" s="4">
        <v>32</v>
      </c>
      <c r="O6" s="1">
        <v>3</v>
      </c>
      <c r="P6" s="1" t="str">
        <f t="shared" si="0"/>
        <v>C</v>
      </c>
    </row>
    <row r="7" spans="1:16" x14ac:dyDescent="0.25">
      <c r="A7" s="1">
        <v>4</v>
      </c>
      <c r="B7" s="3" t="s">
        <v>5</v>
      </c>
      <c r="C7" s="1">
        <v>5</v>
      </c>
      <c r="D7" s="1">
        <v>5</v>
      </c>
      <c r="E7" s="1" t="s">
        <v>20</v>
      </c>
      <c r="F7" s="1" t="s">
        <v>22</v>
      </c>
      <c r="G7" s="4">
        <v>50</v>
      </c>
      <c r="H7" s="4">
        <v>30</v>
      </c>
      <c r="I7" s="4">
        <v>25</v>
      </c>
      <c r="J7" s="4">
        <v>65</v>
      </c>
      <c r="K7" s="4">
        <v>30</v>
      </c>
      <c r="L7" s="5">
        <v>20</v>
      </c>
      <c r="M7" s="5">
        <v>10</v>
      </c>
      <c r="N7" s="4">
        <v>24</v>
      </c>
      <c r="O7" s="1">
        <v>2</v>
      </c>
      <c r="P7" s="1" t="str">
        <f t="shared" si="0"/>
        <v>B</v>
      </c>
    </row>
    <row r="8" spans="1:16" x14ac:dyDescent="0.25">
      <c r="A8" s="1">
        <v>5</v>
      </c>
      <c r="B8" s="3" t="s">
        <v>6</v>
      </c>
      <c r="C8" s="1">
        <v>5</v>
      </c>
      <c r="D8" s="1">
        <v>1</v>
      </c>
      <c r="E8" s="1" t="s">
        <v>20</v>
      </c>
      <c r="F8" s="1" t="s">
        <v>14</v>
      </c>
      <c r="G8" s="4">
        <v>50</v>
      </c>
      <c r="H8" s="4">
        <v>20</v>
      </c>
      <c r="I8" s="4">
        <v>25</v>
      </c>
      <c r="J8" s="4">
        <v>55</v>
      </c>
      <c r="K8" s="4">
        <v>30</v>
      </c>
      <c r="L8" s="5">
        <v>15</v>
      </c>
      <c r="M8" s="5">
        <v>15</v>
      </c>
      <c r="N8" s="4">
        <v>20</v>
      </c>
      <c r="O8" s="1">
        <v>4</v>
      </c>
      <c r="P8" s="1" t="str">
        <f t="shared" si="0"/>
        <v>D</v>
      </c>
    </row>
    <row r="9" spans="1:16" ht="30" x14ac:dyDescent="0.25">
      <c r="A9" s="1">
        <v>6</v>
      </c>
      <c r="B9" s="6" t="s">
        <v>7</v>
      </c>
      <c r="C9" s="1">
        <v>5</v>
      </c>
      <c r="D9" s="1">
        <v>157</v>
      </c>
      <c r="E9" s="1" t="s">
        <v>20</v>
      </c>
      <c r="F9" s="1" t="s">
        <v>23</v>
      </c>
      <c r="G9" s="4">
        <v>55</v>
      </c>
      <c r="H9" s="4">
        <v>30</v>
      </c>
      <c r="I9" s="4">
        <v>25</v>
      </c>
      <c r="J9" s="4">
        <v>70</v>
      </c>
      <c r="K9" s="4">
        <v>30</v>
      </c>
      <c r="L9" s="5">
        <v>18</v>
      </c>
      <c r="M9" s="5">
        <v>10</v>
      </c>
      <c r="O9" s="1">
        <v>2</v>
      </c>
      <c r="P9" s="1" t="str">
        <f t="shared" si="0"/>
        <v>B</v>
      </c>
    </row>
    <row r="10" spans="1:16" x14ac:dyDescent="0.25">
      <c r="A10" s="1">
        <v>7</v>
      </c>
      <c r="B10" s="3" t="s">
        <v>8</v>
      </c>
      <c r="C10" s="1">
        <v>3.7</v>
      </c>
      <c r="D10" s="1">
        <v>2410</v>
      </c>
      <c r="E10" s="1" t="s">
        <v>20</v>
      </c>
      <c r="F10" s="1" t="s">
        <v>24</v>
      </c>
      <c r="G10" s="4">
        <v>45</v>
      </c>
      <c r="H10" s="4">
        <v>25</v>
      </c>
      <c r="I10" s="4">
        <v>25</v>
      </c>
      <c r="J10" s="4">
        <v>65</v>
      </c>
      <c r="K10" s="4">
        <v>35</v>
      </c>
      <c r="L10" s="5">
        <v>18</v>
      </c>
      <c r="M10" s="5">
        <v>15</v>
      </c>
      <c r="N10" s="4">
        <v>16</v>
      </c>
      <c r="O10" s="1">
        <v>1</v>
      </c>
      <c r="P10" s="1" t="str">
        <f t="shared" si="0"/>
        <v>A</v>
      </c>
    </row>
    <row r="11" spans="1:16" x14ac:dyDescent="0.25">
      <c r="A11" s="1">
        <v>8</v>
      </c>
      <c r="B11" s="3" t="s">
        <v>9</v>
      </c>
      <c r="C11" s="1">
        <v>5</v>
      </c>
      <c r="D11" s="1">
        <v>90</v>
      </c>
      <c r="E11" s="1" t="s">
        <v>21</v>
      </c>
      <c r="F11" s="1" t="s">
        <v>14</v>
      </c>
      <c r="G11" s="4">
        <v>50</v>
      </c>
      <c r="H11" s="4">
        <v>25</v>
      </c>
      <c r="I11" s="4">
        <v>30</v>
      </c>
      <c r="J11" s="4">
        <v>55</v>
      </c>
      <c r="K11" s="4">
        <v>40</v>
      </c>
      <c r="L11" s="5">
        <v>18</v>
      </c>
      <c r="M11" s="5">
        <v>10</v>
      </c>
      <c r="N11" s="4">
        <v>20</v>
      </c>
      <c r="O11" s="1">
        <v>4</v>
      </c>
      <c r="P11" s="1" t="str">
        <f t="shared" si="0"/>
        <v>D</v>
      </c>
    </row>
    <row r="12" spans="1:16" ht="30" x14ac:dyDescent="0.25">
      <c r="A12" s="1">
        <v>9</v>
      </c>
      <c r="B12" s="6" t="s">
        <v>10</v>
      </c>
      <c r="C12" s="1">
        <v>4.8</v>
      </c>
      <c r="D12" s="1">
        <v>104</v>
      </c>
      <c r="E12" s="1" t="s">
        <v>20</v>
      </c>
      <c r="F12" s="1" t="s">
        <v>15</v>
      </c>
      <c r="G12" s="4">
        <v>55</v>
      </c>
      <c r="H12" s="4">
        <v>30</v>
      </c>
      <c r="I12" s="4">
        <v>35</v>
      </c>
      <c r="J12" s="4">
        <v>70</v>
      </c>
      <c r="K12" s="4">
        <v>40</v>
      </c>
      <c r="L12" s="5">
        <v>20</v>
      </c>
      <c r="M12" s="5">
        <v>10</v>
      </c>
      <c r="N12" s="4">
        <v>32</v>
      </c>
      <c r="O12" s="1">
        <v>1</v>
      </c>
      <c r="P12" s="1" t="str">
        <f t="shared" si="0"/>
        <v>A</v>
      </c>
    </row>
    <row r="13" spans="1:16" x14ac:dyDescent="0.25">
      <c r="A13" s="1">
        <v>10</v>
      </c>
      <c r="B13" s="3" t="s">
        <v>16</v>
      </c>
      <c r="C13" s="1">
        <v>4.2</v>
      </c>
      <c r="D13" s="1">
        <v>265</v>
      </c>
      <c r="E13" s="1" t="s">
        <v>21</v>
      </c>
      <c r="F13" s="1" t="s">
        <v>23</v>
      </c>
      <c r="G13" s="4">
        <v>55</v>
      </c>
      <c r="H13" s="4">
        <v>30</v>
      </c>
      <c r="I13" s="4">
        <v>35</v>
      </c>
      <c r="J13" s="4">
        <v>65</v>
      </c>
      <c r="K13" s="4">
        <v>30</v>
      </c>
      <c r="L13" s="5">
        <v>20</v>
      </c>
      <c r="M13" s="5">
        <v>10</v>
      </c>
      <c r="N13" s="4">
        <v>28</v>
      </c>
      <c r="O13" s="1">
        <v>2</v>
      </c>
      <c r="P13" s="1" t="str">
        <f t="shared" si="0"/>
        <v>B</v>
      </c>
    </row>
    <row r="14" spans="1:16" x14ac:dyDescent="0.25">
      <c r="A14" s="1">
        <v>11</v>
      </c>
      <c r="B14" s="3" t="s">
        <v>17</v>
      </c>
      <c r="C14" s="1">
        <v>3.7</v>
      </c>
      <c r="D14" s="1">
        <v>841</v>
      </c>
      <c r="E14" s="1" t="s">
        <v>20</v>
      </c>
      <c r="F14" s="1" t="s">
        <v>23</v>
      </c>
      <c r="G14" s="4">
        <v>45</v>
      </c>
      <c r="H14" s="4">
        <v>30</v>
      </c>
      <c r="I14" s="4">
        <v>30</v>
      </c>
      <c r="J14" s="4">
        <v>55</v>
      </c>
      <c r="K14" s="4">
        <v>40</v>
      </c>
      <c r="L14" s="5">
        <v>20</v>
      </c>
      <c r="M14" s="5">
        <v>15</v>
      </c>
      <c r="N14" s="4">
        <v>24</v>
      </c>
      <c r="O14" s="1">
        <v>2</v>
      </c>
      <c r="P14" s="1" t="str">
        <f t="shared" si="0"/>
        <v>B</v>
      </c>
    </row>
    <row r="15" spans="1:16" x14ac:dyDescent="0.25">
      <c r="A15" s="1">
        <v>12</v>
      </c>
      <c r="B15" s="3" t="s">
        <v>18</v>
      </c>
      <c r="C15" s="1">
        <v>4.2</v>
      </c>
      <c r="D15" s="1">
        <v>2689</v>
      </c>
      <c r="E15" s="1" t="s">
        <v>21</v>
      </c>
      <c r="F15" s="1" t="s">
        <v>15</v>
      </c>
      <c r="G15" s="4">
        <v>50</v>
      </c>
      <c r="H15" s="4">
        <v>30</v>
      </c>
      <c r="I15" s="4">
        <v>35</v>
      </c>
      <c r="J15" s="4">
        <v>65</v>
      </c>
      <c r="K15" s="4">
        <v>30</v>
      </c>
      <c r="L15" s="5">
        <v>20</v>
      </c>
      <c r="M15" s="5">
        <v>15</v>
      </c>
      <c r="N15" s="4">
        <v>20</v>
      </c>
      <c r="O15" s="1">
        <v>1</v>
      </c>
      <c r="P15" s="1" t="str">
        <f>IF(O15=4,"D",IF(O15=3,"C",IF(O15=2,"B",IF(O15=1,"A",""))))</f>
        <v>A</v>
      </c>
    </row>
    <row r="17" spans="6:14" x14ac:dyDescent="0.25">
      <c r="F17" s="1" t="s">
        <v>32</v>
      </c>
      <c r="G17" s="2">
        <f>AVERAGE(G4:G15)</f>
        <v>50.416666666666664</v>
      </c>
      <c r="H17" s="2">
        <f t="shared" ref="H17:N17" si="1">AVERAGE(H4:H15)</f>
        <v>27.916666666666668</v>
      </c>
      <c r="I17" s="2">
        <f t="shared" si="1"/>
        <v>30</v>
      </c>
      <c r="J17" s="2">
        <f t="shared" si="1"/>
        <v>62.083333333333336</v>
      </c>
      <c r="K17" s="2">
        <f t="shared" si="1"/>
        <v>35</v>
      </c>
      <c r="L17" s="2">
        <f t="shared" si="1"/>
        <v>18.25</v>
      </c>
      <c r="M17" s="2">
        <f t="shared" si="1"/>
        <v>12.5</v>
      </c>
      <c r="N17" s="2">
        <f t="shared" si="1"/>
        <v>22.90909090909091</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P86"/>
  <sheetViews>
    <sheetView topLeftCell="S1" workbookViewId="0">
      <selection activeCell="AE3" sqref="AE3:AP3"/>
    </sheetView>
  </sheetViews>
  <sheetFormatPr defaultRowHeight="15" x14ac:dyDescent="0.25"/>
  <cols>
    <col min="1" max="1" width="9.140625" style="9"/>
    <col min="2" max="2" width="27.5703125" style="9" customWidth="1"/>
    <col min="3" max="3" width="35" style="9" customWidth="1"/>
    <col min="4" max="4" width="7.42578125" style="9" customWidth="1"/>
    <col min="5" max="5" width="27.5703125" style="9" customWidth="1"/>
    <col min="6" max="6" width="15.42578125" style="9" customWidth="1"/>
    <col min="7" max="7" width="15.7109375" style="9" customWidth="1"/>
    <col min="8" max="8" width="13.140625" style="9" customWidth="1"/>
    <col min="9" max="9" width="38.140625" style="9" customWidth="1"/>
    <col min="10" max="10" width="14.42578125" style="9" customWidth="1"/>
    <col min="11" max="11" width="4" style="9" customWidth="1"/>
    <col min="12" max="12" width="2.140625" style="9" customWidth="1"/>
    <col min="13" max="13" width="2.28515625" style="9" customWidth="1"/>
    <col min="14" max="14" width="11.28515625" style="9" customWidth="1"/>
    <col min="15" max="15" width="27.5703125" style="9" customWidth="1"/>
    <col min="16" max="16" width="13.28515625" style="9" customWidth="1"/>
    <col min="17" max="17" width="29.42578125" style="9" customWidth="1"/>
    <col min="18" max="18" width="13.28515625" style="9" customWidth="1"/>
    <col min="19" max="20" width="2.140625" style="9" customWidth="1"/>
    <col min="21" max="21" width="2.28515625" style="9" customWidth="1"/>
    <col min="22" max="22" width="11.28515625" style="9" bestFit="1" customWidth="1"/>
    <col min="23" max="24" width="23.7109375" style="9" customWidth="1"/>
    <col min="25" max="16384" width="9.140625" style="9"/>
  </cols>
  <sheetData>
    <row r="2" spans="2:42" x14ac:dyDescent="0.25">
      <c r="W2" s="9" t="s">
        <v>0</v>
      </c>
      <c r="X2" s="9" t="s">
        <v>45</v>
      </c>
    </row>
    <row r="3" spans="2:42" x14ac:dyDescent="0.25">
      <c r="I3" s="8" t="s">
        <v>34</v>
      </c>
      <c r="J3" s="9" t="s">
        <v>50</v>
      </c>
      <c r="O3" s="8" t="s">
        <v>34</v>
      </c>
      <c r="P3" s="9" t="s">
        <v>51</v>
      </c>
      <c r="Q3" s="8" t="s">
        <v>34</v>
      </c>
      <c r="R3" s="9" t="s">
        <v>51</v>
      </c>
      <c r="S3"/>
      <c r="T3"/>
      <c r="U3"/>
      <c r="W3" s="3" t="s">
        <v>2</v>
      </c>
      <c r="Z3" s="1" t="s">
        <v>49</v>
      </c>
      <c r="AB3" s="9" t="s">
        <v>3</v>
      </c>
      <c r="AC3" s="1"/>
      <c r="AD3" s="1"/>
      <c r="AE3" s="9" t="s">
        <v>47</v>
      </c>
      <c r="AF3" s="9" t="s">
        <v>46</v>
      </c>
      <c r="AG3" s="9" t="s">
        <v>46</v>
      </c>
      <c r="AH3" s="9" t="s">
        <v>49</v>
      </c>
      <c r="AI3" s="9" t="s">
        <v>47</v>
      </c>
      <c r="AJ3" s="9" t="s">
        <v>47</v>
      </c>
      <c r="AK3" s="9" t="s">
        <v>49</v>
      </c>
      <c r="AL3" s="9" t="s">
        <v>49</v>
      </c>
      <c r="AM3" s="9" t="s">
        <v>46</v>
      </c>
      <c r="AN3" s="9" t="s">
        <v>47</v>
      </c>
      <c r="AO3" s="9" t="s">
        <v>47</v>
      </c>
      <c r="AP3" s="9" t="s">
        <v>48</v>
      </c>
    </row>
    <row r="4" spans="2:42" x14ac:dyDescent="0.25">
      <c r="C4" s="10"/>
      <c r="F4" s="10"/>
      <c r="I4" s="9" t="s">
        <v>46</v>
      </c>
      <c r="J4" s="10">
        <v>3</v>
      </c>
      <c r="O4" s="9" t="s">
        <v>3</v>
      </c>
      <c r="P4" s="10">
        <v>4.7</v>
      </c>
      <c r="Q4" s="9" t="s">
        <v>46</v>
      </c>
      <c r="R4" s="10">
        <v>4.8</v>
      </c>
      <c r="S4"/>
      <c r="T4"/>
      <c r="U4"/>
      <c r="W4" s="3" t="s">
        <v>3</v>
      </c>
      <c r="Z4" s="1" t="s">
        <v>47</v>
      </c>
      <c r="AB4" s="9" t="s">
        <v>18</v>
      </c>
    </row>
    <row r="5" spans="2:42" x14ac:dyDescent="0.25">
      <c r="C5" s="10"/>
      <c r="F5" s="10"/>
      <c r="I5" s="9" t="s">
        <v>47</v>
      </c>
      <c r="J5" s="10">
        <v>5</v>
      </c>
      <c r="O5" s="9" t="s">
        <v>18</v>
      </c>
      <c r="P5" s="10">
        <v>4.2</v>
      </c>
      <c r="Q5" s="9" t="s">
        <v>18</v>
      </c>
      <c r="R5" s="10">
        <v>4.2</v>
      </c>
      <c r="S5"/>
      <c r="T5"/>
      <c r="U5"/>
      <c r="W5" s="3" t="s">
        <v>4</v>
      </c>
      <c r="Z5" s="1" t="s">
        <v>48</v>
      </c>
      <c r="AB5" s="9" t="s">
        <v>8</v>
      </c>
    </row>
    <row r="6" spans="2:42" x14ac:dyDescent="0.25">
      <c r="B6" s="8" t="s">
        <v>34</v>
      </c>
      <c r="C6" s="9" t="s">
        <v>39</v>
      </c>
      <c r="E6" s="8" t="s">
        <v>34</v>
      </c>
      <c r="F6" s="9" t="s">
        <v>41</v>
      </c>
      <c r="I6" s="9" t="s">
        <v>48</v>
      </c>
      <c r="J6" s="10">
        <v>1</v>
      </c>
      <c r="O6" s="9" t="s">
        <v>8</v>
      </c>
      <c r="P6" s="10">
        <v>3.7</v>
      </c>
      <c r="Q6" s="9" t="s">
        <v>8</v>
      </c>
      <c r="R6" s="10">
        <v>3.7</v>
      </c>
      <c r="S6"/>
      <c r="T6"/>
      <c r="U6"/>
      <c r="W6" s="3" t="s">
        <v>5</v>
      </c>
      <c r="Z6" s="1" t="s">
        <v>47</v>
      </c>
      <c r="AB6" s="9" t="s">
        <v>6</v>
      </c>
    </row>
    <row r="7" spans="2:42" x14ac:dyDescent="0.25">
      <c r="B7" s="9" t="s">
        <v>3</v>
      </c>
      <c r="C7" s="10">
        <v>50</v>
      </c>
      <c r="E7" s="9" t="s">
        <v>3</v>
      </c>
      <c r="F7" s="10">
        <v>40</v>
      </c>
      <c r="I7" s="9" t="s">
        <v>49</v>
      </c>
      <c r="J7" s="10">
        <v>3</v>
      </c>
      <c r="O7" s="9" t="s">
        <v>6</v>
      </c>
      <c r="P7" s="10">
        <v>5</v>
      </c>
      <c r="Q7" s="9" t="s">
        <v>10</v>
      </c>
      <c r="R7" s="10">
        <v>4.8</v>
      </c>
      <c r="S7"/>
      <c r="T7"/>
      <c r="U7"/>
      <c r="W7" s="3" t="s">
        <v>6</v>
      </c>
      <c r="Z7" s="1" t="s">
        <v>49</v>
      </c>
      <c r="AB7" s="9" t="s">
        <v>16</v>
      </c>
    </row>
    <row r="8" spans="2:42" ht="90" x14ac:dyDescent="0.25">
      <c r="B8" s="9" t="s">
        <v>18</v>
      </c>
      <c r="C8" s="10">
        <v>50</v>
      </c>
      <c r="E8" s="9" t="s">
        <v>18</v>
      </c>
      <c r="F8" s="10">
        <v>30</v>
      </c>
      <c r="I8" s="9" t="s">
        <v>35</v>
      </c>
      <c r="J8" s="10">
        <v>12</v>
      </c>
      <c r="O8" s="9" t="s">
        <v>16</v>
      </c>
      <c r="P8" s="10">
        <v>4.2</v>
      </c>
      <c r="Q8" s="9" t="s">
        <v>47</v>
      </c>
      <c r="R8" s="10">
        <v>5</v>
      </c>
      <c r="S8"/>
      <c r="T8"/>
      <c r="U8"/>
      <c r="W8" s="6" t="s">
        <v>7</v>
      </c>
      <c r="Z8" s="1" t="s">
        <v>47</v>
      </c>
      <c r="AB8" s="9" t="s">
        <v>7</v>
      </c>
    </row>
    <row r="9" spans="2:42" x14ac:dyDescent="0.25">
      <c r="B9" s="9" t="s">
        <v>8</v>
      </c>
      <c r="C9" s="10">
        <v>45</v>
      </c>
      <c r="E9" s="9" t="s">
        <v>8</v>
      </c>
      <c r="F9" s="10">
        <v>35</v>
      </c>
      <c r="O9" s="9" t="s">
        <v>7</v>
      </c>
      <c r="P9" s="10">
        <v>5</v>
      </c>
      <c r="Q9" s="9" t="s">
        <v>3</v>
      </c>
      <c r="R9" s="10">
        <v>4.7</v>
      </c>
      <c r="S9"/>
      <c r="T9"/>
      <c r="U9"/>
      <c r="W9" s="3" t="s">
        <v>8</v>
      </c>
      <c r="Z9" s="1" t="s">
        <v>46</v>
      </c>
      <c r="AB9" s="9" t="s">
        <v>9</v>
      </c>
    </row>
    <row r="10" spans="2:42" x14ac:dyDescent="0.25">
      <c r="B10" s="9" t="s">
        <v>6</v>
      </c>
      <c r="C10" s="10">
        <v>50</v>
      </c>
      <c r="E10" s="9" t="s">
        <v>6</v>
      </c>
      <c r="F10" s="10">
        <v>30</v>
      </c>
      <c r="O10" s="9" t="s">
        <v>9</v>
      </c>
      <c r="P10" s="10">
        <v>5</v>
      </c>
      <c r="Q10" s="9" t="s">
        <v>16</v>
      </c>
      <c r="R10" s="10">
        <v>4.2</v>
      </c>
      <c r="S10"/>
      <c r="T10"/>
      <c r="U10"/>
      <c r="W10" s="3" t="s">
        <v>9</v>
      </c>
      <c r="Z10" s="1" t="s">
        <v>49</v>
      </c>
      <c r="AB10" s="9" t="s">
        <v>2</v>
      </c>
    </row>
    <row r="11" spans="2:42" ht="75" x14ac:dyDescent="0.25">
      <c r="B11" s="9" t="s">
        <v>16</v>
      </c>
      <c r="C11" s="10">
        <v>55</v>
      </c>
      <c r="E11" s="9" t="s">
        <v>16</v>
      </c>
      <c r="F11" s="10">
        <v>30</v>
      </c>
      <c r="O11" s="9" t="s">
        <v>2</v>
      </c>
      <c r="P11" s="10">
        <v>4</v>
      </c>
      <c r="Q11" s="9" t="s">
        <v>7</v>
      </c>
      <c r="R11" s="10">
        <v>5</v>
      </c>
      <c r="S11"/>
      <c r="T11"/>
      <c r="U11"/>
      <c r="W11" s="6" t="s">
        <v>10</v>
      </c>
      <c r="Z11" s="1" t="s">
        <v>46</v>
      </c>
      <c r="AB11" s="9" t="s">
        <v>10</v>
      </c>
    </row>
    <row r="12" spans="2:42" x14ac:dyDescent="0.25">
      <c r="B12" s="9" t="s">
        <v>7</v>
      </c>
      <c r="C12" s="10">
        <v>55</v>
      </c>
      <c r="E12" s="9" t="s">
        <v>7</v>
      </c>
      <c r="F12" s="10">
        <v>30</v>
      </c>
      <c r="I12" s="8" t="s">
        <v>51</v>
      </c>
      <c r="J12" s="8" t="s">
        <v>36</v>
      </c>
      <c r="O12" s="9" t="s">
        <v>10</v>
      </c>
      <c r="P12" s="10">
        <v>4.8</v>
      </c>
      <c r="Q12" s="9" t="s">
        <v>5</v>
      </c>
      <c r="R12" s="10">
        <v>5</v>
      </c>
      <c r="S12"/>
      <c r="T12"/>
      <c r="U12"/>
      <c r="W12" s="3" t="s">
        <v>16</v>
      </c>
      <c r="Z12" s="1" t="s">
        <v>47</v>
      </c>
      <c r="AB12" s="9" t="s">
        <v>5</v>
      </c>
    </row>
    <row r="13" spans="2:42" x14ac:dyDescent="0.25">
      <c r="B13" s="9" t="s">
        <v>9</v>
      </c>
      <c r="C13" s="10">
        <v>50</v>
      </c>
      <c r="E13" s="9" t="s">
        <v>9</v>
      </c>
      <c r="F13" s="10">
        <v>40</v>
      </c>
      <c r="I13" s="8" t="s">
        <v>34</v>
      </c>
      <c r="J13" s="9" t="s">
        <v>46</v>
      </c>
      <c r="K13" s="9" t="s">
        <v>47</v>
      </c>
      <c r="L13" s="9" t="s">
        <v>48</v>
      </c>
      <c r="M13" s="9" t="s">
        <v>49</v>
      </c>
      <c r="N13" s="9" t="s">
        <v>35</v>
      </c>
      <c r="O13" s="9" t="s">
        <v>5</v>
      </c>
      <c r="P13" s="10">
        <v>5</v>
      </c>
      <c r="Q13" s="9" t="s">
        <v>17</v>
      </c>
      <c r="R13" s="10">
        <v>3.7</v>
      </c>
      <c r="S13"/>
      <c r="T13"/>
      <c r="U13"/>
      <c r="W13" s="3" t="s">
        <v>17</v>
      </c>
      <c r="Z13" s="1" t="s">
        <v>47</v>
      </c>
      <c r="AB13" s="9" t="s">
        <v>17</v>
      </c>
    </row>
    <row r="14" spans="2:42" x14ac:dyDescent="0.25">
      <c r="B14" s="9" t="s">
        <v>2</v>
      </c>
      <c r="C14" s="10">
        <v>45</v>
      </c>
      <c r="E14" s="9" t="s">
        <v>2</v>
      </c>
      <c r="F14" s="10">
        <v>35</v>
      </c>
      <c r="I14" s="9" t="s">
        <v>3</v>
      </c>
      <c r="J14" s="10"/>
      <c r="K14" s="10">
        <v>4.7</v>
      </c>
      <c r="L14" s="10"/>
      <c r="M14" s="10"/>
      <c r="N14" s="10">
        <v>4.7</v>
      </c>
      <c r="O14" s="9" t="s">
        <v>17</v>
      </c>
      <c r="P14" s="10">
        <v>3.7</v>
      </c>
      <c r="Q14" s="9" t="s">
        <v>48</v>
      </c>
      <c r="R14" s="10">
        <v>4</v>
      </c>
      <c r="S14"/>
      <c r="T14"/>
      <c r="U14"/>
      <c r="W14" s="3" t="s">
        <v>18</v>
      </c>
      <c r="Z14" s="1" t="s">
        <v>46</v>
      </c>
      <c r="AB14" s="9" t="s">
        <v>4</v>
      </c>
    </row>
    <row r="15" spans="2:42" x14ac:dyDescent="0.25">
      <c r="B15" s="9" t="s">
        <v>10</v>
      </c>
      <c r="C15" s="10">
        <v>55</v>
      </c>
      <c r="E15" s="9" t="s">
        <v>10</v>
      </c>
      <c r="F15" s="10">
        <v>40</v>
      </c>
      <c r="I15" s="9" t="s">
        <v>18</v>
      </c>
      <c r="J15" s="10">
        <v>4.2</v>
      </c>
      <c r="K15" s="10"/>
      <c r="L15" s="10"/>
      <c r="M15" s="10"/>
      <c r="N15" s="10">
        <v>4.2</v>
      </c>
      <c r="O15" s="9" t="s">
        <v>4</v>
      </c>
      <c r="P15" s="10">
        <v>4</v>
      </c>
      <c r="Q15" s="9" t="s">
        <v>4</v>
      </c>
      <c r="R15" s="10">
        <v>4</v>
      </c>
      <c r="S15"/>
      <c r="T15"/>
      <c r="U15"/>
      <c r="V15"/>
    </row>
    <row r="16" spans="2:42" x14ac:dyDescent="0.25">
      <c r="B16" s="9" t="s">
        <v>5</v>
      </c>
      <c r="C16" s="10">
        <v>50</v>
      </c>
      <c r="E16" s="9" t="s">
        <v>5</v>
      </c>
      <c r="F16" s="10">
        <v>30</v>
      </c>
      <c r="I16" s="9" t="s">
        <v>8</v>
      </c>
      <c r="J16" s="10">
        <v>3.7</v>
      </c>
      <c r="K16" s="10"/>
      <c r="L16" s="10"/>
      <c r="M16" s="10"/>
      <c r="N16" s="10">
        <v>3.7</v>
      </c>
      <c r="O16" s="9" t="s">
        <v>35</v>
      </c>
      <c r="P16" s="10">
        <v>5</v>
      </c>
      <c r="Q16" s="9" t="s">
        <v>49</v>
      </c>
      <c r="R16" s="10">
        <v>5</v>
      </c>
      <c r="S16"/>
      <c r="T16"/>
      <c r="U16"/>
      <c r="V16"/>
    </row>
    <row r="17" spans="2:22" x14ac:dyDescent="0.25">
      <c r="B17" s="9" t="s">
        <v>17</v>
      </c>
      <c r="C17" s="10">
        <v>45</v>
      </c>
      <c r="E17" s="9" t="s">
        <v>17</v>
      </c>
      <c r="F17" s="10">
        <v>40</v>
      </c>
      <c r="I17" s="9" t="s">
        <v>6</v>
      </c>
      <c r="J17" s="10"/>
      <c r="K17" s="10"/>
      <c r="L17" s="10"/>
      <c r="M17" s="10">
        <v>5</v>
      </c>
      <c r="N17" s="10">
        <v>5</v>
      </c>
      <c r="Q17" s="9" t="s">
        <v>6</v>
      </c>
      <c r="R17" s="10">
        <v>5</v>
      </c>
      <c r="S17"/>
      <c r="T17"/>
      <c r="U17"/>
      <c r="V17"/>
    </row>
    <row r="18" spans="2:22" x14ac:dyDescent="0.25">
      <c r="B18" s="9" t="s">
        <v>4</v>
      </c>
      <c r="C18" s="10">
        <v>55</v>
      </c>
      <c r="E18" s="9" t="s">
        <v>4</v>
      </c>
      <c r="F18" s="10">
        <v>40</v>
      </c>
      <c r="I18" s="9" t="s">
        <v>16</v>
      </c>
      <c r="J18" s="10"/>
      <c r="K18" s="10">
        <v>4.2</v>
      </c>
      <c r="L18" s="10"/>
      <c r="M18" s="10"/>
      <c r="N18" s="10">
        <v>4.2</v>
      </c>
      <c r="Q18" s="9" t="s">
        <v>9</v>
      </c>
      <c r="R18" s="10">
        <v>5</v>
      </c>
    </row>
    <row r="19" spans="2:22" x14ac:dyDescent="0.25">
      <c r="B19" s="9" t="s">
        <v>35</v>
      </c>
      <c r="C19" s="10">
        <v>605</v>
      </c>
      <c r="E19" s="9" t="s">
        <v>35</v>
      </c>
      <c r="F19" s="10">
        <v>420</v>
      </c>
      <c r="I19" s="9" t="s">
        <v>7</v>
      </c>
      <c r="J19" s="10"/>
      <c r="K19" s="10">
        <v>5</v>
      </c>
      <c r="L19" s="10"/>
      <c r="M19" s="10"/>
      <c r="N19" s="10">
        <v>5</v>
      </c>
      <c r="Q19" s="9" t="s">
        <v>2</v>
      </c>
      <c r="R19" s="10">
        <v>4</v>
      </c>
    </row>
    <row r="20" spans="2:22" x14ac:dyDescent="0.25">
      <c r="F20" s="10"/>
      <c r="I20" s="9" t="s">
        <v>9</v>
      </c>
      <c r="J20" s="10"/>
      <c r="K20" s="10"/>
      <c r="L20" s="10"/>
      <c r="M20" s="10">
        <v>5</v>
      </c>
      <c r="N20" s="10">
        <v>5</v>
      </c>
      <c r="Q20" s="9" t="s">
        <v>35</v>
      </c>
      <c r="R20" s="10">
        <v>5</v>
      </c>
    </row>
    <row r="21" spans="2:22" x14ac:dyDescent="0.25">
      <c r="F21" s="10"/>
      <c r="I21" s="9" t="s">
        <v>2</v>
      </c>
      <c r="J21" s="10"/>
      <c r="K21" s="10"/>
      <c r="L21" s="10"/>
      <c r="M21" s="10">
        <v>4</v>
      </c>
      <c r="N21" s="10">
        <v>4</v>
      </c>
      <c r="Q21"/>
    </row>
    <row r="22" spans="2:22" x14ac:dyDescent="0.25">
      <c r="B22" s="8" t="s">
        <v>34</v>
      </c>
      <c r="C22" s="9" t="s">
        <v>38</v>
      </c>
      <c r="E22" s="8" t="s">
        <v>34</v>
      </c>
      <c r="F22" s="9" t="s">
        <v>42</v>
      </c>
      <c r="I22" s="9" t="s">
        <v>10</v>
      </c>
      <c r="J22" s="10">
        <v>4.8</v>
      </c>
      <c r="K22" s="10"/>
      <c r="L22" s="10"/>
      <c r="M22" s="10"/>
      <c r="N22" s="10">
        <v>4.8</v>
      </c>
      <c r="Q22"/>
    </row>
    <row r="23" spans="2:22" x14ac:dyDescent="0.25">
      <c r="B23" s="9" t="s">
        <v>3</v>
      </c>
      <c r="C23" s="10">
        <v>30</v>
      </c>
      <c r="E23" s="9" t="s">
        <v>3</v>
      </c>
      <c r="F23" s="10">
        <v>15</v>
      </c>
      <c r="I23" s="9" t="s">
        <v>5</v>
      </c>
      <c r="J23" s="10"/>
      <c r="K23" s="10">
        <v>5</v>
      </c>
      <c r="L23" s="10"/>
      <c r="M23" s="10"/>
      <c r="N23" s="10">
        <v>5</v>
      </c>
      <c r="Q23"/>
    </row>
    <row r="24" spans="2:22" x14ac:dyDescent="0.25">
      <c r="B24" s="9" t="s">
        <v>18</v>
      </c>
      <c r="C24" s="10">
        <v>30</v>
      </c>
      <c r="E24" s="9" t="s">
        <v>18</v>
      </c>
      <c r="F24" s="10">
        <v>20</v>
      </c>
      <c r="I24" s="9" t="s">
        <v>17</v>
      </c>
      <c r="J24" s="10"/>
      <c r="K24" s="10">
        <v>3.7</v>
      </c>
      <c r="L24" s="10"/>
      <c r="M24" s="10"/>
      <c r="N24" s="10">
        <v>3.7</v>
      </c>
      <c r="Q24"/>
    </row>
    <row r="25" spans="2:22" x14ac:dyDescent="0.25">
      <c r="B25" s="9" t="s">
        <v>8</v>
      </c>
      <c r="C25" s="10">
        <v>25</v>
      </c>
      <c r="E25" s="9" t="s">
        <v>8</v>
      </c>
      <c r="F25" s="10">
        <v>18</v>
      </c>
      <c r="I25" s="9" t="s">
        <v>4</v>
      </c>
      <c r="J25" s="10"/>
      <c r="K25" s="10"/>
      <c r="L25" s="10">
        <v>4</v>
      </c>
      <c r="M25" s="10"/>
      <c r="N25" s="10">
        <v>4</v>
      </c>
      <c r="Q25"/>
    </row>
    <row r="26" spans="2:22" x14ac:dyDescent="0.25">
      <c r="B26" s="9" t="s">
        <v>6</v>
      </c>
      <c r="C26" s="10">
        <v>20</v>
      </c>
      <c r="E26" s="9" t="s">
        <v>6</v>
      </c>
      <c r="F26" s="10">
        <v>15</v>
      </c>
      <c r="I26" s="9" t="s">
        <v>35</v>
      </c>
      <c r="J26" s="10">
        <v>4.8</v>
      </c>
      <c r="K26" s="10">
        <v>5</v>
      </c>
      <c r="L26" s="10">
        <v>4</v>
      </c>
      <c r="M26" s="10">
        <v>5</v>
      </c>
      <c r="N26" s="10">
        <v>5</v>
      </c>
      <c r="Q26"/>
    </row>
    <row r="27" spans="2:22" x14ac:dyDescent="0.25">
      <c r="B27" s="9" t="s">
        <v>16</v>
      </c>
      <c r="C27" s="10">
        <v>30</v>
      </c>
      <c r="E27" s="9" t="s">
        <v>16</v>
      </c>
      <c r="F27" s="10">
        <v>20</v>
      </c>
      <c r="Q27"/>
    </row>
    <row r="28" spans="2:22" x14ac:dyDescent="0.25">
      <c r="B28" s="9" t="s">
        <v>7</v>
      </c>
      <c r="C28" s="10">
        <v>30</v>
      </c>
      <c r="E28" s="9" t="s">
        <v>7</v>
      </c>
      <c r="F28" s="10">
        <v>18</v>
      </c>
      <c r="Q28"/>
    </row>
    <row r="29" spans="2:22" x14ac:dyDescent="0.25">
      <c r="B29" s="9" t="s">
        <v>9</v>
      </c>
      <c r="C29" s="10">
        <v>25</v>
      </c>
      <c r="E29" s="9" t="s">
        <v>9</v>
      </c>
      <c r="F29" s="10">
        <v>18</v>
      </c>
    </row>
    <row r="30" spans="2:22" x14ac:dyDescent="0.25">
      <c r="B30" s="9" t="s">
        <v>2</v>
      </c>
      <c r="C30" s="10">
        <v>25</v>
      </c>
      <c r="E30" s="9" t="s">
        <v>2</v>
      </c>
      <c r="F30" s="10">
        <v>15</v>
      </c>
    </row>
    <row r="31" spans="2:22" x14ac:dyDescent="0.25">
      <c r="B31" s="9" t="s">
        <v>10</v>
      </c>
      <c r="C31" s="10">
        <v>30</v>
      </c>
      <c r="E31" s="9" t="s">
        <v>10</v>
      </c>
      <c r="F31" s="10">
        <v>20</v>
      </c>
    </row>
    <row r="32" spans="2:22" x14ac:dyDescent="0.25">
      <c r="B32" s="9" t="s">
        <v>5</v>
      </c>
      <c r="C32" s="10">
        <v>30</v>
      </c>
      <c r="E32" s="9" t="s">
        <v>5</v>
      </c>
      <c r="F32" s="10">
        <v>20</v>
      </c>
    </row>
    <row r="33" spans="2:21" x14ac:dyDescent="0.25">
      <c r="B33" s="9" t="s">
        <v>17</v>
      </c>
      <c r="C33" s="10">
        <v>30</v>
      </c>
      <c r="E33" s="9" t="s">
        <v>17</v>
      </c>
      <c r="F33" s="10">
        <v>20</v>
      </c>
    </row>
    <row r="34" spans="2:21" x14ac:dyDescent="0.25">
      <c r="B34" s="9" t="s">
        <v>4</v>
      </c>
      <c r="C34" s="10">
        <v>30</v>
      </c>
      <c r="E34" s="9" t="s">
        <v>4</v>
      </c>
      <c r="F34" s="10">
        <v>20</v>
      </c>
    </row>
    <row r="35" spans="2:21" x14ac:dyDescent="0.25">
      <c r="B35" s="9" t="s">
        <v>35</v>
      </c>
      <c r="C35" s="10">
        <v>335</v>
      </c>
      <c r="E35" s="9" t="s">
        <v>35</v>
      </c>
      <c r="F35" s="10">
        <v>219</v>
      </c>
    </row>
    <row r="36" spans="2:21" x14ac:dyDescent="0.25">
      <c r="C36" s="10"/>
      <c r="F36" s="10"/>
    </row>
    <row r="37" spans="2:21" x14ac:dyDescent="0.25">
      <c r="C37" s="10"/>
      <c r="F37" s="10"/>
    </row>
    <row r="38" spans="2:21" x14ac:dyDescent="0.25">
      <c r="C38" s="10"/>
      <c r="F38" s="10"/>
    </row>
    <row r="39" spans="2:21" x14ac:dyDescent="0.25">
      <c r="B39" s="8" t="s">
        <v>34</v>
      </c>
      <c r="C39" s="9" t="s">
        <v>37</v>
      </c>
      <c r="E39" s="8" t="s">
        <v>34</v>
      </c>
      <c r="F39" s="9" t="s">
        <v>43</v>
      </c>
    </row>
    <row r="40" spans="2:21" x14ac:dyDescent="0.25">
      <c r="B40" s="9" t="s">
        <v>3</v>
      </c>
      <c r="C40" s="10">
        <v>30</v>
      </c>
      <c r="E40" s="9" t="s">
        <v>3</v>
      </c>
      <c r="F40" s="10">
        <v>15</v>
      </c>
      <c r="H40" s="12" t="s">
        <v>34</v>
      </c>
      <c r="I40" t="s">
        <v>53</v>
      </c>
      <c r="J40" t="s">
        <v>50</v>
      </c>
      <c r="K40"/>
      <c r="L40"/>
      <c r="M40"/>
      <c r="N40"/>
      <c r="O40"/>
      <c r="P40"/>
      <c r="Q40"/>
      <c r="R40"/>
      <c r="S40"/>
      <c r="T40"/>
      <c r="U40"/>
    </row>
    <row r="41" spans="2:21" x14ac:dyDescent="0.25">
      <c r="B41" s="9" t="s">
        <v>18</v>
      </c>
      <c r="C41" s="10">
        <v>35</v>
      </c>
      <c r="E41" s="9" t="s">
        <v>18</v>
      </c>
      <c r="F41" s="10">
        <v>15</v>
      </c>
      <c r="H41" s="13" t="s">
        <v>46</v>
      </c>
      <c r="I41" s="14">
        <v>1</v>
      </c>
      <c r="J41" s="14">
        <v>3</v>
      </c>
      <c r="K41"/>
      <c r="L41"/>
      <c r="M41"/>
      <c r="N41"/>
      <c r="O41"/>
      <c r="P41"/>
      <c r="Q41"/>
      <c r="R41"/>
      <c r="S41"/>
      <c r="T41"/>
      <c r="U41"/>
    </row>
    <row r="42" spans="2:21" x14ac:dyDescent="0.25">
      <c r="B42" s="9" t="s">
        <v>8</v>
      </c>
      <c r="C42" s="10">
        <v>25</v>
      </c>
      <c r="E42" s="9" t="s">
        <v>8</v>
      </c>
      <c r="F42" s="10">
        <v>15</v>
      </c>
      <c r="H42" s="13" t="s">
        <v>47</v>
      </c>
      <c r="I42" s="14">
        <v>3</v>
      </c>
      <c r="J42" s="14">
        <v>5</v>
      </c>
      <c r="K42"/>
      <c r="L42"/>
      <c r="M42"/>
      <c r="N42"/>
      <c r="O42"/>
      <c r="P42"/>
      <c r="Q42"/>
      <c r="R42"/>
      <c r="S42"/>
      <c r="T42"/>
      <c r="U42"/>
    </row>
    <row r="43" spans="2:21" x14ac:dyDescent="0.25">
      <c r="B43" s="9" t="s">
        <v>6</v>
      </c>
      <c r="C43" s="10">
        <v>25</v>
      </c>
      <c r="E43" s="9" t="s">
        <v>6</v>
      </c>
      <c r="F43" s="10">
        <v>15</v>
      </c>
      <c r="H43" s="13" t="s">
        <v>48</v>
      </c>
      <c r="I43" s="14">
        <v>2</v>
      </c>
      <c r="J43" s="14">
        <v>1</v>
      </c>
      <c r="K43"/>
      <c r="L43"/>
      <c r="M43"/>
      <c r="N43"/>
      <c r="O43"/>
      <c r="P43"/>
      <c r="Q43"/>
      <c r="R43"/>
      <c r="S43"/>
      <c r="T43"/>
      <c r="U43"/>
    </row>
    <row r="44" spans="2:21" x14ac:dyDescent="0.25">
      <c r="B44" s="9" t="s">
        <v>16</v>
      </c>
      <c r="C44" s="10">
        <v>35</v>
      </c>
      <c r="E44" s="9" t="s">
        <v>16</v>
      </c>
      <c r="F44" s="10">
        <v>10</v>
      </c>
      <c r="H44" s="13" t="s">
        <v>49</v>
      </c>
      <c r="I44" s="14">
        <v>4</v>
      </c>
      <c r="J44" s="14">
        <v>3</v>
      </c>
      <c r="K44"/>
      <c r="L44"/>
      <c r="M44"/>
      <c r="N44"/>
      <c r="O44"/>
      <c r="P44"/>
      <c r="Q44"/>
      <c r="R44"/>
      <c r="S44"/>
      <c r="T44"/>
      <c r="U44"/>
    </row>
    <row r="45" spans="2:21" x14ac:dyDescent="0.25">
      <c r="B45" s="9" t="s">
        <v>7</v>
      </c>
      <c r="C45" s="10">
        <v>25</v>
      </c>
      <c r="E45" s="9" t="s">
        <v>7</v>
      </c>
      <c r="F45" s="10">
        <v>10</v>
      </c>
      <c r="H45" s="13" t="s">
        <v>35</v>
      </c>
      <c r="I45" s="14"/>
      <c r="J45" s="14">
        <v>12</v>
      </c>
      <c r="K45"/>
      <c r="L45"/>
      <c r="M45"/>
      <c r="N45"/>
      <c r="O45"/>
      <c r="P45"/>
      <c r="Q45"/>
      <c r="R45"/>
      <c r="S45"/>
      <c r="T45"/>
      <c r="U45"/>
    </row>
    <row r="46" spans="2:21" x14ac:dyDescent="0.25">
      <c r="B46" s="9" t="s">
        <v>9</v>
      </c>
      <c r="C46" s="10">
        <v>30</v>
      </c>
      <c r="E46" s="9" t="s">
        <v>9</v>
      </c>
      <c r="F46" s="10">
        <v>10</v>
      </c>
      <c r="H46"/>
      <c r="I46"/>
      <c r="J46"/>
      <c r="K46"/>
      <c r="L46"/>
      <c r="M46"/>
      <c r="N46"/>
      <c r="O46"/>
      <c r="P46"/>
      <c r="Q46"/>
      <c r="R46"/>
      <c r="S46"/>
      <c r="T46"/>
      <c r="U46"/>
    </row>
    <row r="47" spans="2:21" x14ac:dyDescent="0.25">
      <c r="B47" s="9" t="s">
        <v>2</v>
      </c>
      <c r="C47" s="10">
        <v>30</v>
      </c>
      <c r="E47" s="9" t="s">
        <v>2</v>
      </c>
      <c r="F47" s="10">
        <v>10</v>
      </c>
      <c r="H47"/>
      <c r="I47"/>
      <c r="J47"/>
    </row>
    <row r="48" spans="2:21" x14ac:dyDescent="0.25">
      <c r="B48" s="9" t="s">
        <v>10</v>
      </c>
      <c r="C48" s="10">
        <v>35</v>
      </c>
      <c r="E48" s="9" t="s">
        <v>10</v>
      </c>
      <c r="F48" s="10">
        <v>10</v>
      </c>
      <c r="H48"/>
      <c r="I48"/>
      <c r="J48"/>
    </row>
    <row r="49" spans="2:10" x14ac:dyDescent="0.25">
      <c r="B49" s="9" t="s">
        <v>5</v>
      </c>
      <c r="C49" s="10">
        <v>25</v>
      </c>
      <c r="E49" s="9" t="s">
        <v>5</v>
      </c>
      <c r="F49" s="10">
        <v>10</v>
      </c>
      <c r="H49"/>
      <c r="I49"/>
      <c r="J49"/>
    </row>
    <row r="50" spans="2:10" x14ac:dyDescent="0.25">
      <c r="B50" s="9" t="s">
        <v>17</v>
      </c>
      <c r="C50" s="10">
        <v>30</v>
      </c>
      <c r="E50" s="9" t="s">
        <v>17</v>
      </c>
      <c r="F50" s="10">
        <v>15</v>
      </c>
      <c r="H50"/>
      <c r="I50"/>
      <c r="J50"/>
    </row>
    <row r="51" spans="2:10" x14ac:dyDescent="0.25">
      <c r="B51" s="9" t="s">
        <v>4</v>
      </c>
      <c r="C51" s="10">
        <v>35</v>
      </c>
      <c r="E51" s="9" t="s">
        <v>4</v>
      </c>
      <c r="F51" s="10">
        <v>15</v>
      </c>
      <c r="H51"/>
      <c r="I51"/>
      <c r="J51"/>
    </row>
    <row r="52" spans="2:10" x14ac:dyDescent="0.25">
      <c r="B52" s="9" t="s">
        <v>35</v>
      </c>
      <c r="C52" s="10">
        <v>360</v>
      </c>
      <c r="E52" s="9" t="s">
        <v>35</v>
      </c>
      <c r="F52" s="10">
        <v>150</v>
      </c>
      <c r="H52"/>
      <c r="I52"/>
      <c r="J52"/>
    </row>
    <row r="53" spans="2:10" x14ac:dyDescent="0.25">
      <c r="C53" s="10"/>
      <c r="H53"/>
      <c r="I53"/>
      <c r="J53"/>
    </row>
    <row r="54" spans="2:10" x14ac:dyDescent="0.25">
      <c r="C54" s="10"/>
      <c r="H54"/>
      <c r="I54"/>
      <c r="J54"/>
    </row>
    <row r="55" spans="2:10" x14ac:dyDescent="0.25">
      <c r="B55" s="8" t="s">
        <v>34</v>
      </c>
      <c r="C55" s="9" t="s">
        <v>40</v>
      </c>
      <c r="E55" s="12" t="s">
        <v>34</v>
      </c>
      <c r="F55" t="s">
        <v>52</v>
      </c>
      <c r="G55"/>
      <c r="H55"/>
      <c r="I55"/>
      <c r="J55"/>
    </row>
    <row r="56" spans="2:10" x14ac:dyDescent="0.25">
      <c r="B56" s="9" t="s">
        <v>3</v>
      </c>
      <c r="C56" s="10">
        <v>55</v>
      </c>
      <c r="E56" s="13" t="s">
        <v>3</v>
      </c>
      <c r="F56" s="14">
        <v>16</v>
      </c>
      <c r="G56"/>
      <c r="H56"/>
      <c r="I56"/>
      <c r="J56"/>
    </row>
    <row r="57" spans="2:10" x14ac:dyDescent="0.25">
      <c r="B57" s="9" t="s">
        <v>18</v>
      </c>
      <c r="C57" s="10">
        <v>65</v>
      </c>
      <c r="E57" s="13" t="s">
        <v>18</v>
      </c>
      <c r="F57" s="14">
        <v>20</v>
      </c>
      <c r="G57"/>
      <c r="H57"/>
      <c r="I57"/>
      <c r="J57"/>
    </row>
    <row r="58" spans="2:10" x14ac:dyDescent="0.25">
      <c r="B58" s="9" t="s">
        <v>8</v>
      </c>
      <c r="C58" s="10">
        <v>65</v>
      </c>
      <c r="E58" s="13" t="s">
        <v>8</v>
      </c>
      <c r="F58" s="14">
        <v>16</v>
      </c>
      <c r="G58"/>
      <c r="H58" s="9" t="s">
        <v>49</v>
      </c>
      <c r="I58" s="9">
        <v>2</v>
      </c>
      <c r="J58" s="9">
        <v>3</v>
      </c>
    </row>
    <row r="59" spans="2:10" x14ac:dyDescent="0.25">
      <c r="B59" s="9" t="s">
        <v>6</v>
      </c>
      <c r="C59" s="10">
        <v>55</v>
      </c>
      <c r="E59" s="13" t="s">
        <v>6</v>
      </c>
      <c r="F59" s="14">
        <v>20</v>
      </c>
      <c r="G59"/>
      <c r="H59" s="9" t="s">
        <v>47</v>
      </c>
      <c r="I59" s="9">
        <v>2</v>
      </c>
      <c r="J59" s="9">
        <v>5</v>
      </c>
    </row>
    <row r="60" spans="2:10" x14ac:dyDescent="0.25">
      <c r="B60" s="9" t="s">
        <v>16</v>
      </c>
      <c r="C60" s="10">
        <v>65</v>
      </c>
      <c r="E60" s="13" t="s">
        <v>16</v>
      </c>
      <c r="F60" s="14">
        <v>28</v>
      </c>
      <c r="G60"/>
      <c r="H60" s="9" t="s">
        <v>46</v>
      </c>
      <c r="I60" s="9">
        <v>3</v>
      </c>
      <c r="J60" s="9">
        <v>3</v>
      </c>
    </row>
    <row r="61" spans="2:10" x14ac:dyDescent="0.25">
      <c r="B61" s="9" t="s">
        <v>7</v>
      </c>
      <c r="C61" s="10">
        <v>70</v>
      </c>
      <c r="E61" s="13" t="s">
        <v>7</v>
      </c>
      <c r="F61" s="14"/>
      <c r="G61"/>
    </row>
    <row r="62" spans="2:10" x14ac:dyDescent="0.25">
      <c r="B62" s="9" t="s">
        <v>9</v>
      </c>
      <c r="C62" s="10">
        <v>55</v>
      </c>
      <c r="E62" s="13" t="s">
        <v>9</v>
      </c>
      <c r="F62" s="14">
        <v>20</v>
      </c>
      <c r="G62"/>
    </row>
    <row r="63" spans="2:10" x14ac:dyDescent="0.25">
      <c r="B63" s="9" t="s">
        <v>2</v>
      </c>
      <c r="C63" s="10">
        <v>55</v>
      </c>
      <c r="E63" s="13" t="s">
        <v>2</v>
      </c>
      <c r="F63" s="14">
        <v>20</v>
      </c>
      <c r="G63"/>
    </row>
    <row r="64" spans="2:10" x14ac:dyDescent="0.25">
      <c r="B64" s="9" t="s">
        <v>10</v>
      </c>
      <c r="C64" s="10">
        <v>70</v>
      </c>
      <c r="E64" s="13" t="s">
        <v>10</v>
      </c>
      <c r="F64" s="14">
        <v>32</v>
      </c>
      <c r="G64"/>
    </row>
    <row r="65" spans="2:7" x14ac:dyDescent="0.25">
      <c r="B65" s="9" t="s">
        <v>5</v>
      </c>
      <c r="C65" s="10">
        <v>65</v>
      </c>
      <c r="E65" s="13" t="s">
        <v>5</v>
      </c>
      <c r="F65" s="14">
        <v>24</v>
      </c>
      <c r="G65"/>
    </row>
    <row r="66" spans="2:7" x14ac:dyDescent="0.25">
      <c r="B66" s="9" t="s">
        <v>17</v>
      </c>
      <c r="C66" s="10">
        <v>55</v>
      </c>
      <c r="E66" s="13" t="s">
        <v>17</v>
      </c>
      <c r="F66" s="14">
        <v>24</v>
      </c>
      <c r="G66"/>
    </row>
    <row r="67" spans="2:7" x14ac:dyDescent="0.25">
      <c r="B67" s="9" t="s">
        <v>4</v>
      </c>
      <c r="C67" s="10">
        <v>70</v>
      </c>
      <c r="E67" s="13" t="s">
        <v>4</v>
      </c>
      <c r="F67" s="14">
        <v>32</v>
      </c>
      <c r="G67"/>
    </row>
    <row r="68" spans="2:7" x14ac:dyDescent="0.25">
      <c r="B68" s="9" t="s">
        <v>35</v>
      </c>
      <c r="C68" s="10">
        <v>745</v>
      </c>
      <c r="E68" s="13" t="s">
        <v>35</v>
      </c>
      <c r="F68" s="14">
        <v>252</v>
      </c>
      <c r="G68"/>
    </row>
    <row r="69" spans="2:7" x14ac:dyDescent="0.25">
      <c r="E69"/>
      <c r="F69"/>
      <c r="G69"/>
    </row>
    <row r="70" spans="2:7" x14ac:dyDescent="0.25">
      <c r="E70"/>
      <c r="F70"/>
      <c r="G70"/>
    </row>
    <row r="71" spans="2:7" x14ac:dyDescent="0.25">
      <c r="E71"/>
      <c r="F71"/>
      <c r="G71"/>
    </row>
    <row r="72" spans="2:7" x14ac:dyDescent="0.25">
      <c r="E72"/>
      <c r="F72"/>
      <c r="G72"/>
    </row>
    <row r="73" spans="2:7" x14ac:dyDescent="0.25">
      <c r="B73" s="8" t="s">
        <v>34</v>
      </c>
      <c r="C73" s="9" t="s">
        <v>54</v>
      </c>
    </row>
    <row r="74" spans="2:7" x14ac:dyDescent="0.25">
      <c r="B74" s="9" t="s">
        <v>3</v>
      </c>
      <c r="C74" s="10">
        <v>2</v>
      </c>
      <c r="E74" s="9" t="s">
        <v>3</v>
      </c>
      <c r="F74" s="10">
        <v>2</v>
      </c>
      <c r="G74" s="9" t="s">
        <v>47</v>
      </c>
    </row>
    <row r="75" spans="2:7" x14ac:dyDescent="0.25">
      <c r="B75" s="9" t="s">
        <v>18</v>
      </c>
      <c r="C75" s="10">
        <v>1</v>
      </c>
      <c r="E75" s="9" t="s">
        <v>18</v>
      </c>
      <c r="F75" s="10">
        <v>1</v>
      </c>
      <c r="G75" s="9" t="s">
        <v>46</v>
      </c>
    </row>
    <row r="76" spans="2:7" x14ac:dyDescent="0.25">
      <c r="B76" s="9" t="s">
        <v>8</v>
      </c>
      <c r="C76" s="10">
        <v>1</v>
      </c>
      <c r="E76" s="9" t="s">
        <v>8</v>
      </c>
      <c r="F76" s="10">
        <v>1</v>
      </c>
      <c r="G76" s="9" t="s">
        <v>46</v>
      </c>
    </row>
    <row r="77" spans="2:7" x14ac:dyDescent="0.25">
      <c r="B77" s="9" t="s">
        <v>6</v>
      </c>
      <c r="C77" s="10">
        <v>4</v>
      </c>
      <c r="E77" s="9" t="s">
        <v>6</v>
      </c>
      <c r="F77" s="10">
        <v>4</v>
      </c>
      <c r="G77" s="9" t="s">
        <v>49</v>
      </c>
    </row>
    <row r="78" spans="2:7" x14ac:dyDescent="0.25">
      <c r="B78" s="9" t="s">
        <v>16</v>
      </c>
      <c r="C78" s="10">
        <v>2</v>
      </c>
      <c r="E78" s="9" t="s">
        <v>16</v>
      </c>
      <c r="F78" s="10">
        <v>2</v>
      </c>
      <c r="G78" s="9" t="s">
        <v>47</v>
      </c>
    </row>
    <row r="79" spans="2:7" x14ac:dyDescent="0.25">
      <c r="B79" s="9" t="s">
        <v>7</v>
      </c>
      <c r="C79" s="10">
        <v>2</v>
      </c>
      <c r="E79" s="9" t="s">
        <v>7</v>
      </c>
      <c r="F79" s="10">
        <v>2</v>
      </c>
      <c r="G79" s="9" t="s">
        <v>47</v>
      </c>
    </row>
    <row r="80" spans="2:7" x14ac:dyDescent="0.25">
      <c r="B80" s="9" t="s">
        <v>9</v>
      </c>
      <c r="C80" s="10">
        <v>4</v>
      </c>
      <c r="E80" s="9" t="s">
        <v>9</v>
      </c>
      <c r="F80" s="10">
        <v>4</v>
      </c>
      <c r="G80" s="9" t="s">
        <v>49</v>
      </c>
    </row>
    <row r="81" spans="2:7" x14ac:dyDescent="0.25">
      <c r="B81" s="9" t="s">
        <v>2</v>
      </c>
      <c r="C81" s="10">
        <v>4</v>
      </c>
      <c r="E81" s="9" t="s">
        <v>2</v>
      </c>
      <c r="F81" s="10">
        <v>4</v>
      </c>
      <c r="G81" s="9" t="s">
        <v>49</v>
      </c>
    </row>
    <row r="82" spans="2:7" x14ac:dyDescent="0.25">
      <c r="B82" s="9" t="s">
        <v>10</v>
      </c>
      <c r="C82" s="10">
        <v>1</v>
      </c>
      <c r="E82" s="9" t="s">
        <v>10</v>
      </c>
      <c r="F82" s="10">
        <v>1</v>
      </c>
      <c r="G82" s="9" t="s">
        <v>46</v>
      </c>
    </row>
    <row r="83" spans="2:7" x14ac:dyDescent="0.25">
      <c r="B83" s="9" t="s">
        <v>5</v>
      </c>
      <c r="C83" s="10">
        <v>2</v>
      </c>
      <c r="E83" s="9" t="s">
        <v>5</v>
      </c>
      <c r="F83" s="10">
        <v>2</v>
      </c>
      <c r="G83" s="9" t="s">
        <v>47</v>
      </c>
    </row>
    <row r="84" spans="2:7" x14ac:dyDescent="0.25">
      <c r="B84" s="9" t="s">
        <v>17</v>
      </c>
      <c r="C84" s="10">
        <v>2</v>
      </c>
      <c r="E84" s="9" t="s">
        <v>17</v>
      </c>
      <c r="F84" s="10">
        <v>2</v>
      </c>
      <c r="G84" s="9" t="s">
        <v>47</v>
      </c>
    </row>
    <row r="85" spans="2:7" x14ac:dyDescent="0.25">
      <c r="B85" s="9" t="s">
        <v>4</v>
      </c>
      <c r="C85" s="10">
        <v>3</v>
      </c>
      <c r="E85" s="9" t="s">
        <v>4</v>
      </c>
      <c r="F85" s="10">
        <v>3</v>
      </c>
      <c r="G85" s="9" t="s">
        <v>48</v>
      </c>
    </row>
    <row r="86" spans="2:7" x14ac:dyDescent="0.25">
      <c r="B86" s="9" t="s">
        <v>35</v>
      </c>
      <c r="C86" s="10">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5" workbookViewId="0">
      <selection activeCell="O32" sqref="O32"/>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Other Shop Details</vt:lpstr>
      <vt:lpstr>Pivot chart</vt:lpstr>
      <vt:lpstr>Graphical visualization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Niladri</dc:creator>
  <cp:lastModifiedBy>Niladri</cp:lastModifiedBy>
  <dcterms:created xsi:type="dcterms:W3CDTF">2021-08-08T12:52:58Z</dcterms:created>
  <dcterms:modified xsi:type="dcterms:W3CDTF">2021-08-10T03:54:18Z</dcterms:modified>
</cp:coreProperties>
</file>