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eu Pham\OneDrive - BTM Global Consulting\Projects\python_projects\Automate Windows Application\"/>
    </mc:Choice>
  </mc:AlternateContent>
  <bookViews>
    <workbookView xWindow="0" yWindow="0" windowWidth="28800" windowHeight="11760" activeTab="1"/>
  </bookViews>
  <sheets>
    <sheet name="SALES" sheetId="1" r:id="rId1"/>
    <sheet name="Data" sheetId="2" r:id="rId2"/>
  </sheets>
  <definedNames>
    <definedName name="_xlnm.Print_Titles" localSheetId="0">SALES!$3:$3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4" i="1" l="1"/>
  <c r="I5" i="1"/>
  <c r="K5" i="1" s="1"/>
  <c r="I6" i="1"/>
  <c r="K6" i="1" s="1"/>
  <c r="I7" i="1"/>
  <c r="K7" i="1" s="1"/>
  <c r="I8" i="1"/>
  <c r="K8" i="1" s="1"/>
  <c r="F4" i="1"/>
  <c r="F5" i="1"/>
  <c r="F6" i="1"/>
  <c r="F7" i="1"/>
  <c r="F8" i="1"/>
  <c r="K4" i="1" l="1"/>
  <c r="K9" i="1" s="1"/>
</calcChain>
</file>

<file path=xl/sharedStrings.xml><?xml version="1.0" encoding="utf-8"?>
<sst xmlns="http://schemas.openxmlformats.org/spreadsheetml/2006/main" count="17" uniqueCount="17">
  <si>
    <t>Online Sales Tracker</t>
  </si>
  <si>
    <t>Item</t>
  </si>
  <si>
    <t>Returns</t>
  </si>
  <si>
    <t>Total</t>
  </si>
  <si>
    <t>Item 1</t>
  </si>
  <si>
    <t>Item 2</t>
  </si>
  <si>
    <t>Item 3</t>
  </si>
  <si>
    <t>Item 4</t>
  </si>
  <si>
    <t>Item 5</t>
  </si>
  <si>
    <t>Total 
Income</t>
  </si>
  <si>
    <t>Profit per Item 
(incl. shipping)</t>
  </si>
  <si>
    <t>Shipping 
Cost/Item</t>
  </si>
  <si>
    <t>Shipping 
Charge/Item</t>
  </si>
  <si>
    <t>Total 
Revenue</t>
  </si>
  <si>
    <t>Total 
Sold</t>
  </si>
  <si>
    <t>Percent 
Markup</t>
  </si>
  <si>
    <t>Cost 
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</si>
</sst>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2"/>
      <color theme="3" tint="0.24994659260841701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3" tint="0.24994659260841701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2"/>
      <color theme="5" tint="-0.499984740745262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8" fillId="0" borderId="0" applyNumberFormat="0" applyFont="0" applyFill="0" applyBorder="0" applyProtection="0">
      <alignment wrapText="1"/>
    </xf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Alignment="0" applyProtection="0"/>
    <xf numFmtId="164" fontId="6" fillId="0" borderId="0" applyFont="0" applyFill="0" applyBorder="0" applyProtection="0">
      <alignment horizontal="right" vertical="center"/>
    </xf>
    <xf numFmtId="3" fontId="6" fillId="0" borderId="0" applyNumberFormat="0" applyFont="0" applyFill="0" applyBorder="0">
      <alignment horizontal="left" vertical="center" indent="1"/>
    </xf>
    <xf numFmtId="3" fontId="6" fillId="0" borderId="0" applyFont="0" applyFill="0" applyBorder="0">
      <alignment horizontal="center" vertical="center"/>
    </xf>
  </cellStyleXfs>
  <cellXfs count="15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>
      <alignment wrapText="1"/>
    </xf>
    <xf numFmtId="0" fontId="1" fillId="0" borderId="0" xfId="1" applyAlignment="1">
      <alignment vertical="center"/>
    </xf>
    <xf numFmtId="0" fontId="0" fillId="0" borderId="0" xfId="8" applyNumberFormat="1" applyFont="1" applyFill="1" applyBorder="1">
      <alignment horizontal="left" vertical="center" indent="1"/>
    </xf>
    <xf numFmtId="164" fontId="0" fillId="0" borderId="0" xfId="7" applyFont="1" applyFill="1" applyBorder="1">
      <alignment horizontal="right" vertical="center"/>
    </xf>
    <xf numFmtId="3" fontId="0" fillId="0" borderId="0" xfId="9" applyFont="1" applyFill="1" applyBorder="1">
      <alignment horizontal="center" vertical="center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>
      <alignment wrapText="1"/>
    </xf>
    <xf numFmtId="0" fontId="0" fillId="0" borderId="0" xfId="0" applyAlignment="1">
      <alignment horizontal="center" wrapText="1"/>
    </xf>
    <xf numFmtId="0" fontId="1" fillId="0" borderId="0" xfId="1"/>
  </cellXfs>
  <cellStyles count="10">
    <cellStyle name="Amount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s" xfId="9"/>
    <cellStyle name="Table Details left" xfId="8"/>
    <cellStyle name="Title" xfId="1" builtinId="15" customBuiltin="1"/>
    <cellStyle name="Total" xfId="6" builtinId="25" customBuiltin="1"/>
  </cellStyles>
  <dxfs count="3">
    <dxf>
      <font>
        <b/>
        <i val="0"/>
        <color theme="5"/>
      </font>
      <fill>
        <patternFill patternType="solid">
          <bgColor theme="2"/>
        </patternFill>
      </fill>
      <border diagonalUp="0" diagonalDown="0">
        <left/>
        <right/>
        <top style="medium">
          <color theme="2" tint="-0.24994659260841701"/>
        </top>
        <bottom/>
        <vertical/>
        <horizontal/>
      </border>
    </dxf>
    <dxf>
      <font>
        <b val="0"/>
        <i val="0"/>
        <color theme="5" tint="-0.499984740745262"/>
      </font>
    </dxf>
    <dxf>
      <font>
        <b val="0"/>
        <i val="0"/>
        <color theme="3" tint="0.2499465926084170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 style="thin">
          <color theme="2" tint="-0.24994659260841701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SALES!$K$3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SALES!$K$4:$K$8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SALES!$K$3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SALES!$K$4:$K$8</c:f>
              <c:numCache>
                <c:formatCode>"$"#,##0.00</c:formatCode>
                <c:ptCount val="5"/>
                <c:pt idx="0">
                  <c:v>196.75</c:v>
                </c:pt>
                <c:pt idx="1">
                  <c:v>224.625</c:v>
                </c:pt>
                <c:pt idx="2">
                  <c:v>244.00000000000006</c:v>
                </c:pt>
                <c:pt idx="3">
                  <c:v>300</c:v>
                </c:pt>
                <c:pt idx="4">
                  <c:v>218.39999999999998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SALES!$I$3</c:f>
              <c:strCache>
                <c:ptCount val="1"/>
                <c:pt idx="0">
                  <c:v>Profit per Item 
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SALES!$B$4:$B$8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SALES!$I$4:$I$8</c:f>
              <c:numCache>
                <c:formatCode>"$"#,##0.00</c:formatCode>
                <c:ptCount val="5"/>
                <c:pt idx="0">
                  <c:v>14.25</c:v>
                </c:pt>
                <c:pt idx="1">
                  <c:v>12.875</c:v>
                </c:pt>
                <c:pt idx="2">
                  <c:v>12.200000000000003</c:v>
                </c:pt>
                <c:pt idx="3">
                  <c:v>6</c:v>
                </c:pt>
                <c:pt idx="4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1</xdr:row>
      <xdr:rowOff>0</xdr:rowOff>
    </xdr:from>
    <xdr:to>
      <xdr:col>10</xdr:col>
      <xdr:colOff>809625</xdr:colOff>
      <xdr:row>1</xdr:row>
      <xdr:rowOff>3162300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6</xdr:col>
      <xdr:colOff>9526</xdr:colOff>
      <xdr:row>1</xdr:row>
      <xdr:rowOff>3162300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Sales" displayName="Sales" ref="B3:K9" totalsRowCount="1">
  <autoFilter ref="B3:K8"/>
  <tableColumns count="10">
    <tableColumn id="1" name="Item" totalsRowLabel="Total"/>
    <tableColumn id="2" name="Cost _x000a_Per Item"/>
    <tableColumn id="3" name="Percent _x000a_Markup"/>
    <tableColumn id="4" name="Total _x000a_Sold"/>
    <tableColumn id="5" name="Total _x000a_Revenue">
      <calculatedColumnFormula>IFERROR(SALES!$E4*SALES!$C4*(1+SALES!$D4),0)</calculatedColumnFormula>
    </tableColumn>
    <tableColumn id="6" name="Shipping _x000a_Charge/Item"/>
    <tableColumn id="7" name="Shipping _x000a_Cost/Item"/>
    <tableColumn id="8" name="Profit per Item _x000a_(incl. shipping)">
      <calculatedColumnFormula>IFERROR(SALES!$C4*SALES!$D4+SALES!$G4-SALES!$H4,0)</calculatedColumnFormula>
    </tableColumn>
    <tableColumn id="9" name="Returns" totalsRowFunction="sum"/>
    <tableColumn id="10" name="Total _x000a_Income" totalsRowFunction="sum">
      <calculatedColumnFormula>IFERROR((SALES!$E4-SALES!$J4)*SALES!$I4+(SALES!$J4*SALES!$H4),0)</calculatedColumnFormula>
    </tableColumn>
  </tableColumns>
  <tableStyleInfo name="Online sales tracker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K9"/>
  <sheetViews>
    <sheetView showGridLines="0" zoomScaleNormal="100" workbookViewId="0">
      <selection activeCell="B5" sqref="B5"/>
    </sheetView>
  </sheetViews>
  <sheetFormatPr defaultColWidth="9" defaultRowHeight="27" customHeight="1" x14ac:dyDescent="0.3"/>
  <cols>
    <col min="1" max="1" width="2.625" style="1" customWidth="1"/>
    <col min="2" max="2" width="20.625" style="2" customWidth="1"/>
    <col min="3" max="3" width="10.375" style="2" customWidth="1"/>
    <col min="4" max="4" width="13" style="2" customWidth="1"/>
    <col min="5" max="5" width="7.875" style="2" customWidth="1"/>
    <col min="6" max="6" width="13.75" style="2" customWidth="1"/>
    <col min="7" max="7" width="14.375" style="2" customWidth="1"/>
    <col min="8" max="8" width="12.875" style="2" customWidth="1"/>
    <col min="9" max="9" width="16.875" style="2" customWidth="1"/>
    <col min="10" max="10" width="10" style="2" customWidth="1"/>
    <col min="11" max="11" width="15.375" style="2" customWidth="1"/>
    <col min="12" max="16384" width="9" style="1"/>
  </cols>
  <sheetData>
    <row r="1" spans="1:11" ht="45.75" customHeight="1" x14ac:dyDescent="0.55000000000000004">
      <c r="A1" s="3"/>
      <c r="B1" s="14" t="s">
        <v>0</v>
      </c>
      <c r="C1" s="14"/>
      <c r="D1" s="14"/>
      <c r="E1" s="3"/>
      <c r="F1" s="3"/>
      <c r="G1" s="3"/>
      <c r="H1" s="3"/>
      <c r="I1" s="3"/>
      <c r="J1" s="3"/>
      <c r="K1" s="3"/>
    </row>
    <row r="2" spans="1:11" ht="250.5" customHeight="1" x14ac:dyDescent="0.3">
      <c r="A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60" customHeight="1" x14ac:dyDescent="0.3">
      <c r="B3" s="12" t="s">
        <v>1</v>
      </c>
      <c r="C3" s="12" t="s">
        <v>16</v>
      </c>
      <c r="D3" s="12" t="s">
        <v>15</v>
      </c>
      <c r="E3" s="12" t="s">
        <v>14</v>
      </c>
      <c r="F3" s="12" t="s">
        <v>13</v>
      </c>
      <c r="G3" s="12" t="s">
        <v>12</v>
      </c>
      <c r="H3" s="12" t="s">
        <v>11</v>
      </c>
      <c r="I3" s="12" t="s">
        <v>10</v>
      </c>
      <c r="J3" s="12" t="s">
        <v>2</v>
      </c>
      <c r="K3" s="12" t="s">
        <v>9</v>
      </c>
    </row>
    <row r="4" spans="1:11" ht="27" customHeight="1" x14ac:dyDescent="0.3">
      <c r="B4" s="4" t="s">
        <v>4</v>
      </c>
      <c r="C4" s="5">
        <v>10</v>
      </c>
      <c r="D4" s="5">
        <v>1</v>
      </c>
      <c r="E4" s="6">
        <v>15</v>
      </c>
      <c r="F4" s="5">
        <f>IFERROR(SALES!$E4*SALES!$C4*(1+SALES!$D4),0)</f>
        <v>300</v>
      </c>
      <c r="G4" s="5">
        <v>10</v>
      </c>
      <c r="H4" s="5">
        <v>5.75</v>
      </c>
      <c r="I4" s="5">
        <f>IFERROR(SALES!$C4*SALES!$D4+SALES!$G4-SALES!$H4,0)</f>
        <v>14.25</v>
      </c>
      <c r="J4" s="6">
        <v>2</v>
      </c>
      <c r="K4" s="5">
        <f>IFERROR((SALES!$E4-SALES!$J4)*SALES!$I4+(SALES!$J4*SALES!$H4),0)</f>
        <v>196.75</v>
      </c>
    </row>
    <row r="5" spans="1:11" ht="27" customHeight="1" x14ac:dyDescent="0.3">
      <c r="B5" s="4" t="s">
        <v>5</v>
      </c>
      <c r="C5" s="5">
        <v>11.5</v>
      </c>
      <c r="D5" s="5">
        <v>0.75</v>
      </c>
      <c r="E5" s="6">
        <v>18</v>
      </c>
      <c r="F5" s="5">
        <f>IFERROR(SALES!$E5*SALES!$C5*(1+SALES!$D5),0)</f>
        <v>362.25</v>
      </c>
      <c r="G5" s="5">
        <v>10</v>
      </c>
      <c r="H5" s="5">
        <v>5.75</v>
      </c>
      <c r="I5" s="5">
        <f>IFERROR(SALES!$C5*SALES!$D5+SALES!$G5-SALES!$H5,0)</f>
        <v>12.875</v>
      </c>
      <c r="J5" s="6">
        <v>1</v>
      </c>
      <c r="K5" s="5">
        <f>IFERROR((SALES!$E5-SALES!$J5)*SALES!$I5+(SALES!$J5*SALES!$H5),0)</f>
        <v>224.625</v>
      </c>
    </row>
    <row r="6" spans="1:11" ht="27" customHeight="1" x14ac:dyDescent="0.3">
      <c r="B6" s="4" t="s">
        <v>6</v>
      </c>
      <c r="C6" s="5">
        <v>13</v>
      </c>
      <c r="D6" s="5">
        <v>0.65</v>
      </c>
      <c r="E6" s="6">
        <v>20</v>
      </c>
      <c r="F6" s="5">
        <f>IFERROR(SALES!$E6*SALES!$C6*(1+SALES!$D6),0)</f>
        <v>429</v>
      </c>
      <c r="G6" s="5">
        <v>10</v>
      </c>
      <c r="H6" s="5">
        <v>6.25</v>
      </c>
      <c r="I6" s="5">
        <f>IFERROR(SALES!$C6*SALES!$D6+SALES!$G6-SALES!$H6,0)</f>
        <v>12.200000000000003</v>
      </c>
      <c r="J6" s="6">
        <v>0</v>
      </c>
      <c r="K6" s="5">
        <f>IFERROR((SALES!$E6-SALES!$J6)*SALES!$I6+(SALES!$J6*SALES!$H6),0)</f>
        <v>244.00000000000006</v>
      </c>
    </row>
    <row r="7" spans="1:11" ht="27" customHeight="1" x14ac:dyDescent="0.3">
      <c r="B7" s="4" t="s">
        <v>7</v>
      </c>
      <c r="C7" s="5">
        <v>5</v>
      </c>
      <c r="D7" s="5">
        <v>0.9</v>
      </c>
      <c r="E7" s="6">
        <v>50</v>
      </c>
      <c r="F7" s="5">
        <f>IFERROR(SALES!$E7*SALES!$C7*(1+SALES!$D7),0)</f>
        <v>475</v>
      </c>
      <c r="G7" s="5">
        <v>5</v>
      </c>
      <c r="H7" s="5">
        <v>3.5</v>
      </c>
      <c r="I7" s="5">
        <f>IFERROR(SALES!$C7*SALES!$D7+SALES!$G7-SALES!$H7,0)</f>
        <v>6</v>
      </c>
      <c r="J7" s="6">
        <v>0</v>
      </c>
      <c r="K7" s="5">
        <f>IFERROR((SALES!$E7-SALES!$J7)*SALES!$I7+(SALES!$J7*SALES!$H7),0)</f>
        <v>300</v>
      </c>
    </row>
    <row r="8" spans="1:11" ht="27" customHeight="1" x14ac:dyDescent="0.3">
      <c r="B8" s="4" t="s">
        <v>8</v>
      </c>
      <c r="C8" s="5">
        <v>4</v>
      </c>
      <c r="D8" s="5">
        <v>0.9</v>
      </c>
      <c r="E8" s="6">
        <v>42</v>
      </c>
      <c r="F8" s="5">
        <f>IFERROR(SALES!$E8*SALES!$C8*(1+SALES!$D8),0)</f>
        <v>319.2</v>
      </c>
      <c r="G8" s="5">
        <v>5</v>
      </c>
      <c r="H8" s="5">
        <v>3.25</v>
      </c>
      <c r="I8" s="5">
        <f>IFERROR(SALES!$C8*SALES!$D8+SALES!$G8-SALES!$H8,0)</f>
        <v>5.35</v>
      </c>
      <c r="J8" s="6">
        <v>3</v>
      </c>
      <c r="K8" s="5">
        <f>IFERROR((SALES!$E8-SALES!$J8)*SALES!$I8+(SALES!$J8*SALES!$H8),0)</f>
        <v>218.39999999999998</v>
      </c>
    </row>
    <row r="9" spans="1:11" ht="27" customHeight="1" x14ac:dyDescent="0.3">
      <c r="B9" s="7" t="s">
        <v>3</v>
      </c>
      <c r="C9" s="8"/>
      <c r="D9" s="8"/>
      <c r="E9" s="9"/>
      <c r="F9" s="8"/>
      <c r="G9" s="8"/>
      <c r="H9" s="8"/>
      <c r="I9" s="8"/>
      <c r="J9" s="10">
        <f>SUBTOTAL(109,Sales[Returns])</f>
        <v>6</v>
      </c>
      <c r="K9" s="11">
        <f>SUBTOTAL(109,Sales[Total 
Income])</f>
        <v>1183.7750000000001</v>
      </c>
    </row>
  </sheetData>
  <mergeCells count="3">
    <mergeCell ref="G2:K2"/>
    <mergeCell ref="B2:F2"/>
    <mergeCell ref="B1:D1"/>
  </mergeCells>
  <dataValidations xWindow="131" yWindow="690" count="14">
    <dataValidation allowBlank="1" showInputMessage="1" showErrorMessage="1" prompt="Enter sales Item in this column under this heading" sqref="B3"/>
    <dataValidation allowBlank="1" showInputMessage="1" showErrorMessage="1" prompt="Enter Cost per Item in this column under this heading" sqref="C3"/>
    <dataValidation allowBlank="1" showInputMessage="1" showErrorMessage="1" prompt="Enter Percent Markup in this column under this heading" sqref="D3"/>
    <dataValidation allowBlank="1" showInputMessage="1" showErrorMessage="1" prompt="Enter total number of items sold in this column under this heading" sqref="E3"/>
    <dataValidation allowBlank="1" showInputMessage="1" showErrorMessage="1" prompt="Total Revenue is automatically calculated in this column under this heading" sqref="F3"/>
    <dataValidation allowBlank="1" showInputMessage="1" showErrorMessage="1" prompt="Enter Shipping Charge per Item in this column under this heading" sqref="G3"/>
    <dataValidation allowBlank="1" showInputMessage="1" showErrorMessage="1" prompt="Enter Shipping Cost per Item in this column under this heading" sqref="H3"/>
    <dataValidation allowBlank="1" showInputMessage="1" showErrorMessage="1" prompt="Profit per Item including shipping cost is automatically calculated in this column under this heading" sqref="I3"/>
    <dataValidation allowBlank="1" showInputMessage="1" showErrorMessage="1" prompt="Create a sales tracker in this Online Sales Tracker worksheet. Enter details in Sales table. Total Revenue and Income, and Profit per Item is automatically calculated" sqref="A1"/>
    <dataValidation allowBlank="1" showInputMessage="1" showErrorMessage="1" prompt="Total Income is automatically calculated in this column under this heading" sqref="K3"/>
    <dataValidation allowBlank="1" showInputMessage="1" showErrorMessage="1" prompt="Enter number of Returns in this column under this heading" sqref="J3"/>
    <dataValidation allowBlank="1" showInputMessage="1" showErrorMessage="1" prompt="Title of this worksheet is in this cell. Product Profit Per Item column chart is in cell B2 and % Income Per Product pie chart is in cell G2" sqref="B1:D1"/>
    <dataValidation allowBlank="1" showInputMessage="1" showErrorMessage="1" prompt="Column chart comparing Product Profit Per Item is in this cell. % Income Per Product pie chart is in cell at right" sqref="B2:F2"/>
    <dataValidation allowBlank="1" showInputMessage="1" showErrorMessage="1" prompt="Pie chart illustrating the ratio of the % Income Per Product for each item out of 100% is in this cell" sqref="G2:K2"/>
  </dataValidations>
  <printOptions horizontalCentered="1"/>
  <pageMargins left="0.25" right="0.25" top="0.75" bottom="0.75" header="0.3" footer="0.3"/>
  <pageSetup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Data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>Trieu Pham</cp:lastModifiedBy>
  <dcterms:created xsi:type="dcterms:W3CDTF">2018-01-16T05:29:30Z</dcterms:created>
  <dcterms:modified xsi:type="dcterms:W3CDTF">2021-05-03T07:43:16Z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2018-01-16T05:29:34.5596984Z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