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<sst xmlns="http://schemas.openxmlformats.org/spreadsheetml/2006/main" count="2279" uniqueCount="616">
  <si>
    <t>State</t>
  </si>
  <si>
    <t>Ulster</t>
  </si>
  <si>
    <t>CD#</t>
  </si>
  <si>
    <t>2018 Cook PVI Score</t>
  </si>
  <si>
    <t>2018 Winner</t>
  </si>
  <si>
    <t>Party</t>
  </si>
  <si>
    <t>Dutchess</t>
  </si>
  <si>
    <t>Dem Votes</t>
  </si>
  <si>
    <t>GOP Votes</t>
  </si>
  <si>
    <t>Other Votes</t>
  </si>
  <si>
    <t>Dem %</t>
  </si>
  <si>
    <t>GOP %</t>
  </si>
  <si>
    <t>Other %</t>
  </si>
  <si>
    <t>Dem Margin</t>
  </si>
  <si>
    <t>2016 Clinton Margin</t>
  </si>
  <si>
    <t>Swing vs. 2016 Prez</t>
  </si>
  <si>
    <t>Rensselaer</t>
  </si>
  <si>
    <t>2016 Total Votes Cast</t>
  </si>
  <si>
    <t xml:space="preserve">Raw Votes vs. 2016 </t>
  </si>
  <si>
    <t>Final?</t>
  </si>
  <si>
    <t>Columbia</t>
  </si>
  <si>
    <r>
      <t xml:space="preserve">New House Breakdown: </t>
    </r>
    <r>
      <rPr>
        <color rgb="FF0000FF"/>
      </rPr>
      <t>235D</t>
    </r>
    <r>
      <t>,</t>
    </r>
    <r>
      <rPr>
        <color rgb="FFFF0000"/>
      </rPr>
      <t xml:space="preserve"> 199R, </t>
    </r>
    <r>
      <rPr>
        <color rgb="FFFF9900"/>
      </rPr>
      <t>1 Denied Certification</t>
    </r>
  </si>
  <si>
    <t>Sullivan</t>
  </si>
  <si>
    <t>Otsego</t>
  </si>
  <si>
    <t>D</t>
  </si>
  <si>
    <t>Greene</t>
  </si>
  <si>
    <t>Delaware</t>
  </si>
  <si>
    <t>Schoharie</t>
  </si>
  <si>
    <t>Montgomery</t>
  </si>
  <si>
    <t>Broome</t>
  </si>
  <si>
    <t>Albany</t>
  </si>
  <si>
    <t>Saratoga</t>
  </si>
  <si>
    <t>Schenectady</t>
  </si>
  <si>
    <t>Chautauqua</t>
  </si>
  <si>
    <t>Tompkins</t>
  </si>
  <si>
    <t>Steuben</t>
  </si>
  <si>
    <t>Chemung</t>
  </si>
  <si>
    <t>Cattaraugus</t>
  </si>
  <si>
    <t>Ontario</t>
  </si>
  <si>
    <t>Allegany</t>
  </si>
  <si>
    <t>Tioga</t>
  </si>
  <si>
    <t>Seneca</t>
  </si>
  <si>
    <t>Yates</t>
  </si>
  <si>
    <t>Schuyler</t>
  </si>
  <si>
    <t>Onondaga</t>
  </si>
  <si>
    <t>Wayne</t>
  </si>
  <si>
    <t>Cayuga</t>
  </si>
  <si>
    <t>Oswego</t>
  </si>
  <si>
    <t>Oneida</t>
  </si>
  <si>
    <t>Madison</t>
  </si>
  <si>
    <t>Herkimer</t>
  </si>
  <si>
    <t>Cortland</t>
  </si>
  <si>
    <t>Chenango</t>
  </si>
  <si>
    <r>
      <t xml:space="preserve">Compiled by: David Wasserman &amp; Ally Flinn, Cook Political Report. @Redistrict/@CookPolitical. </t>
    </r>
    <r>
      <rPr>
        <i/>
      </rPr>
      <t>Italics</t>
    </r>
    <r>
      <t xml:space="preserve"> denotes freshman, </t>
    </r>
    <r>
      <rPr>
        <b/>
      </rPr>
      <t>Bold</t>
    </r>
    <r>
      <t xml:space="preserve"> denotes party change.</t>
    </r>
  </si>
  <si>
    <t>Alabama</t>
  </si>
  <si>
    <t>R+15</t>
  </si>
  <si>
    <t>Bradley Byrne</t>
  </si>
  <si>
    <t>R</t>
  </si>
  <si>
    <t>x</t>
  </si>
  <si>
    <t>R+16</t>
  </si>
  <si>
    <t>Martha Roby</t>
  </si>
  <si>
    <t>Mike Rogers</t>
  </si>
  <si>
    <t>R+30</t>
  </si>
  <si>
    <t>Robert Aderholt</t>
  </si>
  <si>
    <t>R+18</t>
  </si>
  <si>
    <t>Mo Brooks</t>
  </si>
  <si>
    <t>R+26</t>
  </si>
  <si>
    <t>Gary Palmer</t>
  </si>
  <si>
    <t>D+20</t>
  </si>
  <si>
    <t>Terri Sewell</t>
  </si>
  <si>
    <t>N/A</t>
  </si>
  <si>
    <t>Alaska</t>
  </si>
  <si>
    <t>AL</t>
  </si>
  <si>
    <t>R+9</t>
  </si>
  <si>
    <t>Don Young</t>
  </si>
  <si>
    <t>Arizona</t>
  </si>
  <si>
    <t>R+2</t>
  </si>
  <si>
    <t>Tom O'Halleran</t>
  </si>
  <si>
    <t>R+1</t>
  </si>
  <si>
    <t>Ann Kirkpatrick</t>
  </si>
  <si>
    <t>D+13</t>
  </si>
  <si>
    <t>Raul Grijalva</t>
  </si>
  <si>
    <t>R+21</t>
  </si>
  <si>
    <t>Paul Gosar</t>
  </si>
  <si>
    <t>Andy Biggs</t>
  </si>
  <si>
    <t>David Schweikert</t>
  </si>
  <si>
    <t>D+23</t>
  </si>
  <si>
    <t>Ruben Gallego</t>
  </si>
  <si>
    <t>R+13</t>
  </si>
  <si>
    <t>Debbie Lesko</t>
  </si>
  <si>
    <t>D+4</t>
  </si>
  <si>
    <t>Greg Stanton</t>
  </si>
  <si>
    <t>Arkansas</t>
  </si>
  <si>
    <t>R+17</t>
  </si>
  <si>
    <t>Rick Crawford</t>
  </si>
  <si>
    <t>R+7</t>
  </si>
  <si>
    <t>French Hill</t>
  </si>
  <si>
    <t>R+19</t>
  </si>
  <si>
    <t>Steve Womack</t>
  </si>
  <si>
    <t>Bruce Westerman</t>
  </si>
  <si>
    <t>California</t>
  </si>
  <si>
    <t>R+11</t>
  </si>
  <si>
    <t>Doug LaMalfa</t>
  </si>
  <si>
    <t>D+22</t>
  </si>
  <si>
    <t>Jared Huffman</t>
  </si>
  <si>
    <t>D+5</t>
  </si>
  <si>
    <t>John Garamendi</t>
  </si>
  <si>
    <t>R+10</t>
  </si>
  <si>
    <t>Tom McClintock</t>
  </si>
  <si>
    <t>D+21</t>
  </si>
  <si>
    <t>Mike Thompson</t>
  </si>
  <si>
    <t>Doris Matsui</t>
  </si>
  <si>
    <t>D+3</t>
  </si>
  <si>
    <t>Ami Bera</t>
  </si>
  <si>
    <t>Paul Cook</t>
  </si>
  <si>
    <t>D+8</t>
  </si>
  <si>
    <t>Jerry McNerney</t>
  </si>
  <si>
    <t>EVEN</t>
  </si>
  <si>
    <t>Josh Harder</t>
  </si>
  <si>
    <t>Mark DeSaulnier</t>
  </si>
  <si>
    <t>D+37</t>
  </si>
  <si>
    <t>Nancy Pelosi</t>
  </si>
  <si>
    <t>D+40</t>
  </si>
  <si>
    <t>Barbara Lee</t>
  </si>
  <si>
    <t>D+27</t>
  </si>
  <si>
    <t>Jackie Speier</t>
  </si>
  <si>
    <t>Eric Swalwell</t>
  </si>
  <si>
    <t>D+9</t>
  </si>
  <si>
    <t>Jim Costa</t>
  </si>
  <si>
    <t>D+25</t>
  </si>
  <si>
    <t>Ro Khanna</t>
  </si>
  <si>
    <t>Anna Eshoo</t>
  </si>
  <si>
    <t>D+24</t>
  </si>
  <si>
    <t>Zoe Lofgren</t>
  </si>
  <si>
    <t>Jimmy Panetta</t>
  </si>
  <si>
    <t>T.J. Cox</t>
  </si>
  <si>
    <t>R+8</t>
  </si>
  <si>
    <t>Devin Nunes</t>
  </si>
  <si>
    <t>R+14</t>
  </si>
  <si>
    <t>Kevin McCarthy</t>
  </si>
  <si>
    <t>D+7</t>
  </si>
  <si>
    <t>Salud Carbajal</t>
  </si>
  <si>
    <t>Katie Hill</t>
  </si>
  <si>
    <t>Julia Brownley</t>
  </si>
  <si>
    <t>D+16</t>
  </si>
  <si>
    <t>Judy Chu</t>
  </si>
  <si>
    <t>Adam Schiff</t>
  </si>
  <si>
    <t>D+29</t>
  </si>
  <si>
    <t>Tony Cardenas</t>
  </si>
  <si>
    <t>D+18</t>
  </si>
  <si>
    <t>Brad Sherman</t>
  </si>
  <si>
    <t>Pete Aguilar</t>
  </si>
  <si>
    <t>D+17</t>
  </si>
  <si>
    <t>Grace Napolitano</t>
  </si>
  <si>
    <t>Ted Lieu</t>
  </si>
  <si>
    <t>D+35</t>
  </si>
  <si>
    <t>Jimmy Gomez</t>
  </si>
  <si>
    <t>D+19</t>
  </si>
  <si>
    <t>Norma Torres</t>
  </si>
  <si>
    <t>D+2</t>
  </si>
  <si>
    <t>Raul Ruiz</t>
  </si>
  <si>
    <t>Karen Bass</t>
  </si>
  <si>
    <t>Linda Sanchez</t>
  </si>
  <si>
    <t>Gil Cisneros</t>
  </si>
  <si>
    <t>D+33</t>
  </si>
  <si>
    <t>Lucille Roybal-Allard</t>
  </si>
  <si>
    <t>D+12</t>
  </si>
  <si>
    <t>Mark Takano</t>
  </si>
  <si>
    <t>Ken Calvert</t>
  </si>
  <si>
    <t>Maxine Waters</t>
  </si>
  <si>
    <t>Nanette Barragan</t>
  </si>
  <si>
    <t>R+3</t>
  </si>
  <si>
    <t>Katie Porter</t>
  </si>
  <si>
    <t>D+15</t>
  </si>
  <si>
    <t>Lou Correa</t>
  </si>
  <si>
    <t>Alan Lowenthal</t>
  </si>
  <si>
    <t>R+4</t>
  </si>
  <si>
    <t>Harley Rouda</t>
  </si>
  <si>
    <t>Mike Levin</t>
  </si>
  <si>
    <t>Duncan Hunter</t>
  </si>
  <si>
    <t>Juan Vargas</t>
  </si>
  <si>
    <t>D+6</t>
  </si>
  <si>
    <t>Scott Peters</t>
  </si>
  <si>
    <t>D+14</t>
  </si>
  <si>
    <t>Susan Davis</t>
  </si>
  <si>
    <t>Colorado</t>
  </si>
  <si>
    <t>Diana DeGette</t>
  </si>
  <si>
    <t>Joe Neguse</t>
  </si>
  <si>
    <t>R+6</t>
  </si>
  <si>
    <t>Scott Tipton</t>
  </si>
  <si>
    <t>Ken Buck</t>
  </si>
  <si>
    <t>Doug Lamborn</t>
  </si>
  <si>
    <t>Jason Crow</t>
  </si>
  <si>
    <t>Ed Perlmutter</t>
  </si>
  <si>
    <t>Connecticut</t>
  </si>
  <si>
    <t>John Larson</t>
  </si>
  <si>
    <t>Joe Courtney</t>
  </si>
  <si>
    <t>Rosa DeLauro</t>
  </si>
  <si>
    <t>Jim Himes</t>
  </si>
  <si>
    <t>Jahana Hayes</t>
  </si>
  <si>
    <t>Lisa Blunt Rochester</t>
  </si>
  <si>
    <t>Florida</t>
  </si>
  <si>
    <t>R+22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</si>
  <si>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</si>
  <si>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</si>
  <si>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</si>
  <si>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</si>
  <si>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</si>
  <si>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</si>
  <si>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</si>
  <si>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</si>
  <si>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</si>
  <si>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D+11</t>
  </si>
  <si>
    <t>Val Demings</t>
  </si>
  <si>
    <t>Dan Webster</t>
  </si>
  <si>
    <t>Gus Bilirakis</t>
  </si>
  <si>
    <t>Charlie Crist</t>
  </si>
  <si>
    <t>Kathy Castor</t>
  </si>
  <si>
    <t>Ross Spano</t>
  </si>
  <si>
    <t>Vern Buchanan</t>
  </si>
  <si>
    <t>Greg Steube</t>
  </si>
  <si>
    <t>R+5</t>
  </si>
  <si>
    <t>Brian Mast</t>
  </si>
  <si>
    <t>Francis Rooney</t>
  </si>
  <si>
    <t>D+31</t>
  </si>
  <si>
    <t>Alcee Hastings</t>
  </si>
  <si>
    <t>Lois Frankel</t>
  </si>
  <si>
    <t>Ted Deutch</t>
  </si>
  <si>
    <t>Debbie Wasserman Schultz</t>
  </si>
  <si>
    <t>D+34</t>
  </si>
  <si>
    <t>Frederica Wilson</t>
  </si>
  <si>
    <t>Mario Diaz-Balart</t>
  </si>
  <si>
    <t>Debbie Mucarsel-Powell</t>
  </si>
  <si>
    <t>Donna Shalala</t>
  </si>
  <si>
    <t>Georgia</t>
  </si>
  <si>
    <t>Buddy Carter</t>
  </si>
  <si>
    <t>Sanford Bishop</t>
  </si>
  <si>
    <t>Drew Ferguson</t>
  </si>
  <si>
    <t>Hank Johnson</t>
  </si>
  <si>
    <t>John Lewis</t>
  </si>
  <si>
    <t>Lucy McBath</t>
  </si>
  <si>
    <t>Rob Woodall</t>
  </si>
  <si>
    <t>Austin Scott</t>
  </si>
  <si>
    <t>R+31</t>
  </si>
  <si>
    <t>Doug Collins</t>
  </si>
  <si>
    <t>Jody Hice</t>
  </si>
  <si>
    <t>Barry Loudermilk</t>
  </si>
  <si>
    <t>Rick Allen</t>
  </si>
  <si>
    <t>David Scott</t>
  </si>
  <si>
    <t>R+27</t>
  </si>
  <si>
    <t>Tom Graves</t>
  </si>
  <si>
    <t>Hawaii</t>
  </si>
  <si>
    <t>Ed Case</t>
  </si>
  <si>
    <t>Tulsi Gabbard</t>
  </si>
  <si>
    <t>Idaho</t>
  </si>
  <si>
    <t>Russ Fulcher</t>
  </si>
  <si>
    <t>Mike Simpson</t>
  </si>
  <si>
    <t>Illinois</t>
  </si>
  <si>
    <t>Bobby Rush</t>
  </si>
  <si>
    <t>Robin Kelly</t>
  </si>
  <si>
    <t>Dan Lipinski</t>
  </si>
  <si>
    <t>Chuy Garcia</t>
  </si>
  <si>
    <t>Mike Quigley</t>
  </si>
  <si>
    <t>Sean Casten</t>
  </si>
  <si>
    <t>D+38</t>
  </si>
  <si>
    <t>Danny Davis</t>
  </si>
  <si>
    <t>Raja Krishnamoorthi</t>
  </si>
  <si>
    <t>Jan Schakowsky</t>
  </si>
  <si>
    <t>D+10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</si>
  <si>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</si>
  <si>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</si>
  <si>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</si>
  <si>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</si>
  <si>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</si>
  <si>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</si>
  <si>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</si>
  <si>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</si>
  <si>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Darin LaHood</t>
  </si>
  <si>
    <t>Indiana</t>
  </si>
  <si>
    <t>Peter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</si>
  <si>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</si>
  <si>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</si>
  <si>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</si>
  <si>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</si>
  <si>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</si>
  <si>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</si>
  <si>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</si>
  <si>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</si>
  <si>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Iowa</t>
  </si>
  <si>
    <t>D+1</t>
  </si>
  <si>
    <t>Abby Finkenauer</t>
  </si>
  <si>
    <t>Dave Loebsack</t>
  </si>
  <si>
    <t>Cindy Axne</t>
  </si>
  <si>
    <t>Steve King</t>
  </si>
  <si>
    <t>Kansas</t>
  </si>
  <si>
    <t>R+24</t>
  </si>
  <si>
    <t>Roger Marshall</t>
  </si>
  <si>
    <t>Steve Watkins</t>
  </si>
  <si>
    <t>Sharice Davids</t>
  </si>
  <si>
    <t>Ron Estes</t>
  </si>
  <si>
    <t>Kentucky</t>
  </si>
  <si>
    <t>R+23</t>
  </si>
  <si>
    <t>James Comer</t>
  </si>
  <si>
    <t>Brett Guthrie</t>
  </si>
  <si>
    <t>John Yarmuth</t>
  </si>
  <si>
    <t>Thomas Massie</t>
  </si>
  <si>
    <t>Hal Rogers</t>
  </si>
  <si>
    <t>Andy Barr</t>
  </si>
  <si>
    <t>Louisiana</t>
  </si>
  <si>
    <t>Steve Scalise</t>
  </si>
  <si>
    <t>Cedric Richmond</t>
  </si>
  <si>
    <t>R+20</t>
  </si>
  <si>
    <t>Clay Higgins</t>
  </si>
  <si>
    <t>Mike Johnson</t>
  </si>
  <si>
    <t>Ralph Abraham</t>
  </si>
  <si>
    <t>Garret Graves</t>
  </si>
  <si>
    <t>Maine</t>
  </si>
  <si>
    <t>Chellie Pingree</t>
  </si>
  <si>
    <t>Jared Golden</t>
  </si>
  <si>
    <t>Maryland</t>
  </si>
  <si>
    <t>Andy Harris</t>
  </si>
  <si>
    <t>Dutch Ruppersberger</t>
  </si>
  <si>
    <t>John Sarbanes</t>
  </si>
  <si>
    <t>D+28</t>
  </si>
  <si>
    <t>Anthony Brown</t>
  </si>
  <si>
    <t>Steny Hoyer</t>
  </si>
  <si>
    <t>David Trone</t>
  </si>
  <si>
    <t>D+26</t>
  </si>
  <si>
    <t>Elijah Cummings</t>
  </si>
  <si>
    <t>Jamie Raskin</t>
  </si>
  <si>
    <t>Massachusetts</t>
  </si>
  <si>
    <t>Richard Neal</t>
  </si>
  <si>
    <t>Jim McGovern</t>
  </si>
  <si>
    <t>Lori Trahan</t>
  </si>
  <si>
    <t>Joe Kennedy</t>
  </si>
  <si>
    <t>Katherine Clark</t>
  </si>
  <si>
    <t>Seth Moulton</t>
  </si>
  <si>
    <t>Ayanna Pressley</t>
  </si>
  <si>
    <t>Stephen Lynch</t>
  </si>
  <si>
    <t>Bill Keating</t>
  </si>
  <si>
    <t>Michigan</t>
  </si>
  <si>
    <t>Jack Bergman</t>
  </si>
  <si>
    <t>Bill Huizenga</t>
  </si>
  <si>
    <t>Justin Amash</t>
  </si>
  <si>
    <t>John Moolenaar</t>
  </si>
  <si>
    <t>Daniel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</si>
  <si>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</si>
  <si>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</si>
  <si>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</si>
  <si>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</si>
  <si>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</si>
  <si>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</si>
  <si>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</si>
  <si>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D+32</t>
  </si>
  <si>
    <t>Rashida Tlaib</t>
  </si>
  <si>
    <t>D+30</t>
  </si>
  <si>
    <t>Brenda Lawrence</t>
  </si>
  <si>
    <t>Minnesota</t>
  </si>
  <si>
    <t>Jim Hagedorn</t>
  </si>
  <si>
    <t xml:space="preserve">Angie Craig </t>
  </si>
  <si>
    <t>Dean Phillips</t>
  </si>
  <si>
    <t>Betty McCollum</t>
  </si>
  <si>
    <t>Ilhan Omar</t>
  </si>
  <si>
    <t>R+12</t>
  </si>
  <si>
    <t>Tom Emmer</t>
  </si>
  <si>
    <t>Collin Peterson</t>
  </si>
  <si>
    <t>Pete Stauber</t>
  </si>
  <si>
    <t>Mississippi</t>
  </si>
  <si>
    <t>Trent Kelly</t>
  </si>
  <si>
    <t>Bennie Thompson</t>
  </si>
  <si>
    <t>Michael Guest</t>
  </si>
  <si>
    <t>Steven Palazzo</t>
  </si>
  <si>
    <t>Missouri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</si>
  <si>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</si>
  <si>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</si>
  <si>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</si>
  <si>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</si>
  <si>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</si>
  <si>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</si>
  <si>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</si>
  <si>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</si>
  <si>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Montana</t>
  </si>
  <si>
    <t>Greg Gianforte</t>
  </si>
  <si>
    <t>Nebraska</t>
  </si>
  <si>
    <t>Jeff Fortenberry</t>
  </si>
  <si>
    <t>Don Bacon</t>
  </si>
  <si>
    <t>Adrian Smith</t>
  </si>
  <si>
    <t>Nevada</t>
  </si>
  <si>
    <t>Dina Titus</t>
  </si>
  <si>
    <t>Mark Amodei</t>
  </si>
  <si>
    <t>Susie Lee</t>
  </si>
  <si>
    <t xml:space="preserve">Steven Horsford </t>
  </si>
  <si>
    <t>New Hampshire</t>
  </si>
  <si>
    <t xml:space="preserve">Chris Pappas </t>
  </si>
  <si>
    <t>Annie Kuster</t>
  </si>
  <si>
    <t>New Jersey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</si>
  <si>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</si>
  <si>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</si>
  <si>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</si>
  <si>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</si>
  <si>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</si>
  <si>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</si>
  <si>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</si>
  <si>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</si>
  <si>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</si>
  <si>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D+36</t>
  </si>
  <si>
    <t>Donald Payne Jr.</t>
  </si>
  <si>
    <t>Mikie Sherrill</t>
  </si>
  <si>
    <t>Bonnie Watson Coleman</t>
  </si>
  <si>
    <t>New Mexico</t>
  </si>
  <si>
    <t>Deb Haaland</t>
  </si>
  <si>
    <t>Xochitl Torres Small</t>
  </si>
  <si>
    <t>Ben R. Lujan</t>
  </si>
  <si>
    <t>New York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</si>
  <si>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</si>
  <si>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</si>
  <si>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</si>
  <si>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</si>
  <si>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</si>
  <si>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</si>
  <si>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</si>
  <si>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</si>
  <si>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</si>
  <si>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</si>
  <si>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Max Rose</t>
  </si>
  <si>
    <t>Carolyn Maloney</t>
  </si>
  <si>
    <t>D+43</t>
  </si>
  <si>
    <t>Adriano Espaillat</t>
  </si>
  <si>
    <t>Alexandria Ocasio-Cortez</t>
  </si>
  <si>
    <t>D+44</t>
  </si>
  <si>
    <t>Jose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</si>
  <si>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</si>
  <si>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</si>
  <si>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</si>
  <si>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</si>
  <si>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</si>
  <si>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</si>
  <si>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</si>
  <si>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</si>
  <si>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</si>
  <si>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</si>
  <si>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</si>
  <si>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Chris Collins</t>
  </si>
  <si>
    <t>North Carolina</t>
  </si>
  <si>
    <t>G.K. Butterfield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</si>
  <si>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</si>
  <si>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</si>
  <si>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</si>
  <si>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</si>
  <si>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</si>
  <si>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</si>
  <si>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</si>
  <si>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</si>
  <si>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</si>
  <si>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</si>
  <si>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</si>
  <si>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North Dakota</t>
  </si>
  <si>
    <t>Kelly Armstrong</t>
  </si>
  <si>
    <t>Ohio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</si>
  <si>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</si>
  <si>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</si>
  <si>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</si>
  <si>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</si>
  <si>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</si>
  <si>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</si>
  <si>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</si>
  <si>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</si>
  <si>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</si>
  <si>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</si>
  <si>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</si>
  <si>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</si>
  <si>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</si>
  <si>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</si>
  <si>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</si>
  <si>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</si>
  <si>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Oklahoma</t>
  </si>
  <si>
    <t>Kevin Hern</t>
  </si>
  <si>
    <t>Markwayne Mullin</t>
  </si>
  <si>
    <t>Frank Lucas</t>
  </si>
  <si>
    <t>Tom Cole</t>
  </si>
  <si>
    <t>Kendra Horn</t>
  </si>
  <si>
    <t>Oregon</t>
  </si>
  <si>
    <t>Suzanne Bonamici</t>
  </si>
  <si>
    <t>Greg Walden</t>
  </si>
  <si>
    <t>Earl Blumenauer</t>
  </si>
  <si>
    <t>Peter DeFazio</t>
  </si>
  <si>
    <t>Kurt Schrader</t>
  </si>
  <si>
    <t>Pennsylvania</t>
  </si>
  <si>
    <t>Brian Fitzpatrick</t>
  </si>
  <si>
    <t>Brendan Boyle</t>
  </si>
  <si>
    <t>D+41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</si>
  <si>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</si>
  <si>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</si>
  <si>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</si>
  <si>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</si>
  <si>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</si>
  <si>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</si>
  <si>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</si>
  <si>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</si>
  <si>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</si>
  <si>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Tom Marino</t>
  </si>
  <si>
    <t>John Joyce</t>
  </si>
  <si>
    <t>Guy Reschenthaler</t>
  </si>
  <si>
    <t>Glenn Thompson</t>
  </si>
  <si>
    <t>Mike Kelly</t>
  </si>
  <si>
    <t>Conor Lamb</t>
  </si>
  <si>
    <t>Mike Doyle</t>
  </si>
  <si>
    <t>Rhode Island</t>
  </si>
  <si>
    <t>David Cicilline</t>
  </si>
  <si>
    <t>Jim Langevin</t>
  </si>
  <si>
    <t>South Carolina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</si>
  <si>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</si>
  <si>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</si>
  <si>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</si>
  <si>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</si>
  <si>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</si>
  <si>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</si>
  <si>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</si>
  <si>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South Dakota</t>
  </si>
  <si>
    <t>Dusty Johnson</t>
  </si>
  <si>
    <t>Tennessee</t>
  </si>
  <si>
    <t>R+28</t>
  </si>
  <si>
    <t>Phil Roe</t>
  </si>
  <si>
    <t>Tim Burchett</t>
  </si>
  <si>
    <t>Chuck Fleischmann</t>
  </si>
  <si>
    <t>Scott DesJarlais</t>
  </si>
  <si>
    <t>Jim Cooper</t>
  </si>
  <si>
    <t>John Rose</t>
  </si>
  <si>
    <t>Mark Green</t>
  </si>
  <si>
    <t>David Kustoff</t>
  </si>
  <si>
    <t>Steve Cohen</t>
  </si>
  <si>
    <t>Texas</t>
  </si>
  <si>
    <t>R+25</t>
  </si>
  <si>
    <t>Louie Gohmert</t>
  </si>
  <si>
    <t>Dan Crenshaw</t>
  </si>
  <si>
    <t>Van Taylor</t>
  </si>
  <si>
    <t>John Ratcliffe</t>
  </si>
  <si>
    <t>Lance Gooden</t>
  </si>
  <si>
    <t>Ron Wright</t>
  </si>
  <si>
    <t>Lizzie Fletcher</t>
  </si>
  <si>
    <t>Kevin Brady</t>
  </si>
  <si>
    <t>Al Green</t>
  </si>
  <si>
    <t>Michael McCaul</t>
  </si>
  <si>
    <t>R+32</t>
  </si>
  <si>
    <t>Mike Conaway</t>
  </si>
  <si>
    <t>Kay Granger</t>
  </si>
  <si>
    <t>R+33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</si>
  <si>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</si>
  <si>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</si>
  <si>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</si>
  <si>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</si>
  <si>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</si>
  <si>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</si>
  <si>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</si>
  <si>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</si>
  <si>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</si>
  <si>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</si>
  <si>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</si>
  <si>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</si>
  <si>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</si>
  <si>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</si>
  <si>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</si>
  <si>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</si>
  <si>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</si>
  <si>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</si>
  <si>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</si>
  <si>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</si>
  <si>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</si>
  <si>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</t>
  </si>
  <si>
    <t>Lloyd Doggett</t>
  </si>
  <si>
    <t>Brian Babin</t>
  </si>
  <si>
    <t>Utah</t>
  </si>
  <si>
    <t>Rob Bishop</t>
  </si>
  <si>
    <t>Chris Stewart</t>
  </si>
  <si>
    <t>John Curtis</t>
  </si>
  <si>
    <t>Ben McAdams</t>
  </si>
  <si>
    <t>Vermont</t>
  </si>
  <si>
    <t>Peter Welch</t>
  </si>
  <si>
    <t>Virginia</t>
  </si>
  <si>
    <t>Rob Wittman</t>
  </si>
  <si>
    <t>Elaine Luria</t>
  </si>
  <si>
    <t>Bobby Scott</t>
  </si>
  <si>
    <t>Don McEachin</t>
  </si>
  <si>
    <t>Denver Riggleman</t>
  </si>
  <si>
    <t>Ben Cline</t>
  </si>
  <si>
    <t>Abigail Spanberger</t>
  </si>
  <si>
    <t>Don Beyer</t>
  </si>
  <si>
    <t>Morgan Griffith</t>
  </si>
  <si>
    <t>Jennifer Wexton</t>
  </si>
  <si>
    <t>Gerry Connolly</t>
  </si>
  <si>
    <t>Washington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</si>
  <si>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</si>
  <si>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</si>
  <si>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</si>
  <si>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</si>
  <si>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</si>
  <si>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</si>
  <si>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</si>
  <si>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</si>
  <si>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</si>
  <si>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</si>
  <si>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West Virginia</t>
  </si>
  <si>
    <t>David McKinley</t>
  </si>
  <si>
    <t>Alex Mooney</t>
  </si>
  <si>
    <t>Carol Miller</t>
  </si>
  <si>
    <t>Wisconsin</t>
  </si>
  <si>
    <t xml:space="preserve">Bryan Steil 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</si>
  <si>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</si>
  <si>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</si>
  <si>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</si>
  <si>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</si>
  <si>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</si>
  <si>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</si>
  <si>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</si>
  <si>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Wyoming</t>
  </si>
  <si>
    <t>Liz Cheney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</si>
</sst>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</font>
    <font>
      <b/>
      <sz val="10.0"/>
    </font>
    <font>
      <sz val="11.0"/>
      <color rgb="FF333333"/>
      <name val="Nyt-franklin"/>
    </font>
    <font>
      <sz val="11.0"/>
      <color rgb="FF1A80C4"/>
      <name val="Arial"/>
    </font>
    <font>
      <sz val="11.0"/>
      <color rgb="FF777777"/>
      <name val="Arial"/>
    </font>
    <font>
      <b/>
      <sz val="10.0"/>
      <color rgb="FF000000"/>
    </font>
    <font>
      <sz val="11.0"/>
      <color rgb="FF1A80C4"/>
      <name val="Nyt-franklin"/>
    </font>
    <font>
      <sz val="11.0"/>
      <color rgb="FF777777"/>
      <name val="Nyt-franklin"/>
    </font>
    <font>
      <sz val="11.0"/>
      <color rgb="FFCF222C"/>
      <name val="Arial"/>
    </font>
    <font>
      <b/>
      <sz val="10.0"/>
      <color rgb="FF0000FF"/>
    </font>
    <font>
      <sz val="11.0"/>
      <color rgb="FFCF222C"/>
      <name val="Nyt-franklin"/>
    </font>
    <font>
      <color rgb="FF777777"/>
      <name val="Nyt-franklin"/>
    </font>
    <font>
      <b/>
      <sz val="10.0"/>
      <color rgb="FFFF0000"/>
    </font>
    <font>
      <b/>
      <sz val="10.0"/>
      <color rgb="FFFF9900"/>
    </font>
    <font/>
    <font>
      <sz val="10.0"/>
      <color rgb="FFFF0000"/>
    </font>
    <font>
      <sz val="10.0"/>
      <color rgb="FF0000FF"/>
    </font>
    <font>
      <sz val="10.0"/>
      <color rgb="FFFF9900"/>
    </font>
    <font>
      <sz val="10.0"/>
    </font>
    <font>
      <b/>
      <i/>
      <sz val="10.0"/>
      <color rgb="FF0000FF"/>
    </font>
    <font>
      <i/>
      <sz val="10.0"/>
      <color rgb="FF0000FF"/>
    </font>
    <font>
      <i/>
      <sz val="10.0"/>
      <color rgb="FFFF0000"/>
    </font>
    <font>
      <b/>
      <i/>
      <sz val="10.0"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E2E2E2"/>
      </top>
      <bottom style="thin">
        <color rgb="FFE2E2E2"/>
      </bottom>
    </border>
    <border>
      <bottom style="thin">
        <color rgb="FFE2E2E2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1" fillId="0" fontId="3" numFmtId="3" xfId="0" applyAlignment="1" applyBorder="1" applyFont="1" applyNumberForma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1" fillId="0" fontId="4" numFmtId="3" xfId="0" applyAlignment="1" applyBorder="1" applyFont="1" applyNumberFormat="1">
      <alignment horizontal="right"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2" fillId="0" fontId="2" numFmtId="0" xfId="0" applyAlignment="1" applyBorder="1" applyFont="1">
      <alignment horizontal="left" readingOrder="0" shrinkToFit="0" wrapText="1"/>
    </xf>
    <xf borderId="0" fillId="0" fontId="5" numFmtId="3" xfId="0" applyAlignment="1" applyFont="1" applyNumberFormat="1">
      <alignment horizontal="center" readingOrder="0" shrinkToFit="0" vertical="bottom" wrapText="1"/>
    </xf>
    <xf borderId="2" fillId="0" fontId="6" numFmtId="3" xfId="0" applyAlignment="1" applyBorder="1" applyFont="1" applyNumberFormat="1">
      <alignment horizontal="right" readingOrder="0" shrinkToFit="0" wrapText="1"/>
    </xf>
    <xf borderId="0" fillId="0" fontId="5" numFmtId="164" xfId="0" applyAlignment="1" applyFont="1" applyNumberFormat="1">
      <alignment horizontal="center" readingOrder="0" shrinkToFit="0" vertical="bottom" wrapText="1"/>
    </xf>
    <xf borderId="2" fillId="0" fontId="7" numFmtId="3" xfId="0" applyAlignment="1" applyBorder="1" applyFont="1" applyNumberFormat="1">
      <alignment horizontal="right" readingOrder="0" shrinkToFit="0" wrapText="1"/>
    </xf>
    <xf borderId="0" fillId="2" fontId="1" numFmtId="0" xfId="0" applyAlignment="1" applyFill="1" applyFont="1">
      <alignment horizontal="center" readingOrder="0" shrinkToFit="0" vertical="bottom" wrapText="1"/>
    </xf>
    <xf borderId="2" fillId="0" fontId="4" numFmtId="3" xfId="0" applyAlignment="1" applyBorder="1" applyFont="1" applyNumberFormat="1">
      <alignment horizontal="right" readingOrder="0" shrinkToFit="0" wrapText="1"/>
    </xf>
    <xf borderId="2" fillId="0" fontId="8" numFmtId="3" xfId="0" applyAlignment="1" applyBorder="1" applyFont="1" applyNumberFormat="1">
      <alignment horizontal="right" readingOrder="0" shrinkToFit="0" wrapText="1"/>
    </xf>
    <xf borderId="2" fillId="0" fontId="3" numFmtId="3" xfId="0" applyAlignment="1" applyBorder="1" applyFont="1" applyNumberFormat="1">
      <alignment horizontal="right" readingOrder="0" shrinkToFit="0" wrapText="1"/>
    </xf>
    <xf borderId="0" fillId="0" fontId="9" numFmtId="0" xfId="0" applyAlignment="1" applyFont="1">
      <alignment horizontal="center" readingOrder="0" shrinkToFit="0" vertical="bottom" wrapText="1"/>
    </xf>
    <xf borderId="2" fillId="0" fontId="7" numFmtId="0" xfId="0" applyAlignment="1" applyBorder="1" applyFont="1">
      <alignment horizontal="right" readingOrder="0" shrinkToFit="0" wrapText="1"/>
    </xf>
    <xf borderId="2" fillId="0" fontId="10" numFmtId="0" xfId="0" applyAlignment="1" applyBorder="1" applyFont="1">
      <alignment horizontal="right" readingOrder="0" shrinkToFit="0" wrapText="1"/>
    </xf>
    <xf borderId="1" fillId="0" fontId="8" numFmtId="3" xfId="0" applyAlignment="1" applyBorder="1" applyFont="1" applyNumberFormat="1">
      <alignment horizontal="right" readingOrder="0" shrinkToFit="0" wrapText="1"/>
    </xf>
    <xf borderId="1" fillId="0" fontId="11" numFmtId="9" xfId="0" applyAlignment="1" applyBorder="1" applyFont="1" applyNumberFormat="1">
      <alignment horizontal="right" readingOrder="0" shrinkToFit="0" wrapText="1"/>
    </xf>
    <xf borderId="2" fillId="0" fontId="11" numFmtId="0" xfId="0" applyAlignment="1" applyBorder="1" applyFont="1">
      <alignment horizontal="right" readingOrder="0" shrinkToFit="0" wrapText="1"/>
    </xf>
    <xf borderId="2" fillId="0" fontId="10" numFmtId="3" xfId="0" applyAlignment="1" applyBorder="1" applyFont="1" applyNumberFormat="1">
      <alignment horizontal="right" readingOrder="0" shrinkToFit="0" wrapText="1"/>
    </xf>
    <xf borderId="1" fillId="0" fontId="6" numFmtId="3" xfId="0" applyAlignment="1" applyBorder="1" applyFont="1" applyNumberFormat="1">
      <alignment horizontal="right" readingOrder="0" shrinkToFit="0" wrapText="1"/>
    </xf>
    <xf borderId="1" fillId="0" fontId="7" numFmtId="3" xfId="0" applyAlignment="1" applyBorder="1" applyFont="1" applyNumberFormat="1">
      <alignment horizontal="right" readingOrder="0" shrinkToFit="0" wrapText="1"/>
    </xf>
    <xf borderId="0" fillId="0" fontId="9" numFmtId="3" xfId="0" applyAlignment="1" applyFont="1" applyNumberFormat="1">
      <alignment horizontal="center" shrinkToFit="0" vertical="bottom" wrapText="1"/>
    </xf>
    <xf borderId="0" fillId="0" fontId="12" numFmtId="3" xfId="0" applyAlignment="1" applyFont="1" applyNumberFormat="1">
      <alignment horizontal="center" shrinkToFit="0" vertical="bottom" wrapText="1"/>
    </xf>
    <xf borderId="0" fillId="0" fontId="13" numFmtId="3" xfId="0" applyAlignment="1" applyFont="1" applyNumberFormat="1">
      <alignment horizontal="center" shrinkToFit="0" vertical="bottom" wrapText="1"/>
    </xf>
    <xf borderId="0" fillId="0" fontId="9" numFmtId="164" xfId="0" applyAlignment="1" applyFont="1" applyNumberFormat="1">
      <alignment horizontal="center" shrinkToFit="0" vertical="bottom" wrapText="1"/>
    </xf>
    <xf borderId="0" fillId="0" fontId="12" numFmtId="164" xfId="0" applyAlignment="1" applyFont="1" applyNumberFormat="1">
      <alignment horizontal="center" shrinkToFit="0" vertical="bottom" wrapText="1"/>
    </xf>
    <xf borderId="0" fillId="0" fontId="13" numFmtId="164" xfId="0" applyAlignment="1" applyFont="1" applyNumberFormat="1">
      <alignment horizontal="center" shrinkToFit="0" vertical="bottom" wrapText="1"/>
    </xf>
    <xf borderId="0" fillId="0" fontId="9" numFmtId="164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14" numFmtId="164" xfId="0" applyAlignment="1" applyFont="1" applyNumberFormat="1">
      <alignment readingOrder="0" shrinkToFit="0" wrapText="1"/>
    </xf>
    <xf borderId="0" fillId="2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horizontal="center" readingOrder="0" shrinkToFit="0" vertical="bottom" wrapText="1"/>
    </xf>
    <xf borderId="0" fillId="0" fontId="16" numFmtId="3" xfId="0" applyAlignment="1" applyFont="1" applyNumberFormat="1">
      <alignment horizontal="center" readingOrder="0" shrinkToFit="0" vertical="bottom" wrapText="1"/>
    </xf>
    <xf borderId="0" fillId="0" fontId="15" numFmtId="3" xfId="0" applyAlignment="1" applyFont="1" applyNumberFormat="1">
      <alignment horizontal="center" readingOrder="0" shrinkToFit="0" vertical="bottom" wrapText="1"/>
    </xf>
    <xf borderId="0" fillId="2" fontId="17" numFmtId="3" xfId="0" applyAlignment="1" applyFont="1" applyNumberFormat="1">
      <alignment horizontal="center" readingOrder="0" shrinkToFit="0" vertical="bottom" wrapText="1"/>
    </xf>
    <xf borderId="0" fillId="0" fontId="16" numFmtId="164" xfId="0" applyAlignment="1" applyFont="1" applyNumberFormat="1">
      <alignment horizontal="center" shrinkToFit="0" vertical="bottom" wrapText="1"/>
    </xf>
    <xf borderId="0" fillId="0" fontId="15" numFmtId="164" xfId="0" applyAlignment="1" applyFont="1" applyNumberFormat="1">
      <alignment horizontal="center" shrinkToFit="0" vertical="bottom" wrapText="1"/>
    </xf>
    <xf borderId="0" fillId="0" fontId="17" numFmtId="164" xfId="0" applyAlignment="1" applyFont="1" applyNumberFormat="1">
      <alignment horizontal="center" shrinkToFit="0" vertical="bottom" wrapText="1"/>
    </xf>
    <xf borderId="0" fillId="0" fontId="15" numFmtId="164" xfId="0" applyAlignment="1" applyFont="1" applyNumberFormat="1">
      <alignment horizontal="center" readingOrder="0" shrinkToFit="0" vertical="bottom" wrapText="1"/>
    </xf>
    <xf borderId="0" fillId="2" fontId="18" numFmtId="164" xfId="0" applyAlignment="1" applyFont="1" applyNumberFormat="1">
      <alignment horizontal="center" readingOrder="0" shrinkToFit="0" vertical="bottom" wrapText="1"/>
    </xf>
    <xf borderId="0" fillId="0" fontId="18" numFmtId="3" xfId="0" applyAlignment="1" applyFont="1" applyNumberFormat="1">
      <alignment horizontal="center" shrinkToFit="0" vertical="bottom" wrapText="1"/>
    </xf>
    <xf borderId="0" fillId="0" fontId="18" numFmtId="164" xfId="0" applyAlignment="1" applyFont="1" applyNumberForma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bottom" wrapText="1"/>
    </xf>
    <xf borderId="0" fillId="2" fontId="14" numFmtId="0" xfId="0" applyAlignment="1" applyFont="1">
      <alignment readingOrder="0" shrinkToFit="0" wrapText="1"/>
    </xf>
    <xf borderId="0" fillId="2" fontId="14" numFmtId="0" xfId="0" applyAlignment="1" applyFont="1">
      <alignment horizontal="center" readingOrder="0" shrinkToFit="0" vertical="bottom" wrapText="1"/>
    </xf>
    <xf borderId="0" fillId="2" fontId="15" numFmtId="0" xfId="0" applyAlignment="1" applyFont="1">
      <alignment readingOrder="0" shrinkToFit="0" wrapText="1"/>
    </xf>
    <xf borderId="0" fillId="2" fontId="15" numFmtId="0" xfId="0" applyAlignment="1" applyFont="1">
      <alignment horizontal="center" readingOrder="0" shrinkToFit="0" vertical="bottom" wrapText="1"/>
    </xf>
    <xf borderId="0" fillId="2" fontId="15" numFmtId="164" xfId="0" applyAlignment="1" applyFont="1" applyNumberFormat="1">
      <alignment horizontal="center" readingOrder="0" shrinkToFit="0" vertical="bottom" wrapText="1"/>
    </xf>
    <xf borderId="0" fillId="2" fontId="16" numFmtId="0" xfId="0" applyAlignment="1" applyFont="1">
      <alignment readingOrder="0" shrinkToFit="0" wrapText="1"/>
    </xf>
    <xf borderId="0" fillId="2" fontId="16" numFmtId="0" xfId="0" applyAlignment="1" applyFont="1">
      <alignment horizontal="center" readingOrder="0" shrinkToFit="0" vertical="bottom" wrapText="1"/>
    </xf>
    <xf borderId="0" fillId="2" fontId="16" numFmtId="164" xfId="0" applyAlignment="1" applyFont="1" applyNumberFormat="1">
      <alignment horizontal="center" readingOrder="0" shrinkToFit="0" vertical="bottom" wrapText="1"/>
    </xf>
    <xf borderId="0" fillId="2" fontId="18" numFmtId="0" xfId="0" applyAlignment="1" applyFont="1">
      <alignment horizontal="center" readingOrder="0" shrinkToFit="0" vertical="bottom" wrapText="1"/>
    </xf>
    <xf borderId="0" fillId="2" fontId="19" numFmtId="0" xfId="0" applyAlignment="1" applyFont="1">
      <alignment readingOrder="0" shrinkToFit="0" wrapText="1"/>
    </xf>
    <xf borderId="0" fillId="2" fontId="19" numFmtId="0" xfId="0" applyAlignment="1" applyFont="1">
      <alignment horizontal="center" readingOrder="0" shrinkToFit="0" vertical="bottom" wrapText="1"/>
    </xf>
    <xf borderId="0" fillId="2" fontId="20" numFmtId="0" xfId="0" applyAlignment="1" applyFont="1">
      <alignment readingOrder="0" shrinkToFit="0" wrapText="1"/>
    </xf>
    <xf borderId="0" fillId="2" fontId="20" numFmtId="0" xfId="0" applyAlignment="1" applyFont="1">
      <alignment horizontal="center" readingOrder="0" shrinkToFit="0" vertical="bottom" wrapText="1"/>
    </xf>
    <xf borderId="0" fillId="0" fontId="16" numFmtId="164" xfId="0" applyAlignment="1" applyFont="1" applyNumberFormat="1">
      <alignment horizontal="center" readingOrder="0" shrinkToFit="0" vertical="bottom" wrapText="1"/>
    </xf>
    <xf borderId="0" fillId="2" fontId="15" numFmtId="0" xfId="0" applyAlignment="1" applyFont="1">
      <alignment horizontal="center" readingOrder="0" shrinkToFit="0" wrapText="1"/>
    </xf>
    <xf borderId="0" fillId="2" fontId="21" numFmtId="0" xfId="0" applyAlignment="1" applyFont="1">
      <alignment readingOrder="0" shrinkToFit="0" wrapText="1"/>
    </xf>
    <xf borderId="0" fillId="2" fontId="21" numFmtId="0" xfId="0" applyAlignment="1" applyFont="1">
      <alignment horizontal="center" readingOrder="0" shrinkToFit="0" vertical="bottom" wrapText="1"/>
    </xf>
    <xf borderId="0" fillId="0" fontId="17" numFmtId="164" xfId="0" applyAlignment="1" applyFont="1" applyNumberFormat="1">
      <alignment horizontal="center" readingOrder="0" shrinkToFit="0" vertical="bottom" wrapText="1"/>
    </xf>
    <xf borderId="0" fillId="2" fontId="14" numFmtId="0" xfId="0" applyAlignment="1" applyFont="1">
      <alignment horizontal="center" readingOrder="0" shrinkToFit="0" vertical="bottom" wrapText="1"/>
    </xf>
    <xf borderId="0" fillId="0" fontId="20" numFmtId="0" xfId="0" applyAlignment="1" applyFont="1">
      <alignment readingOrder="0" shrinkToFit="0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readingOrder="0" shrinkToFit="0" wrapText="1"/>
    </xf>
    <xf borderId="0" fillId="0" fontId="21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2" max="2" width="5.43"/>
    <col customWidth="1" min="3" max="3" width="11.57"/>
    <col customWidth="1" min="4" max="4" width="24.14"/>
    <col customWidth="1" min="5" max="5" width="6.14"/>
    <col customWidth="1" min="6" max="8" width="10.86"/>
    <col customWidth="1" min="9" max="11" width="8.14"/>
    <col customWidth="1" min="12" max="12" width="8.86"/>
    <col customWidth="1" min="13" max="13" width="12.43"/>
    <col customWidth="1" min="14" max="14" width="10.43"/>
    <col customWidth="1" hidden="1" min="15" max="15" width="14.14"/>
    <col customWidth="1" min="16" max="16" width="11.0"/>
    <col customWidth="1" min="17" max="17" width="8.71"/>
  </cols>
  <sheetData>
    <row r="1">
      <c r="A1" s="1" t="s">
        <v>0</v>
      </c>
      <c r="B1" s="2" t="s">
        <v>2</v>
      </c>
      <c r="C1" s="4" t="s">
        <v>3</v>
      </c>
      <c r="D1" s="6" t="s">
        <v>4</v>
      </c>
      <c r="E1" s="8" t="s">
        <v>5</v>
      </c>
      <c r="F1" s="10" t="s">
        <v>7</v>
      </c>
      <c r="G1" s="10" t="s">
        <v>8</v>
      </c>
      <c r="H1" s="10" t="s">
        <v>9</v>
      </c>
      <c r="I1" s="12" t="s">
        <v>10</v>
      </c>
      <c r="J1" s="12" t="s">
        <v>11</v>
      </c>
      <c r="K1" s="12" t="s">
        <v>12</v>
      </c>
      <c r="L1" s="4" t="s">
        <v>13</v>
      </c>
      <c r="M1" s="4" t="s">
        <v>14</v>
      </c>
      <c r="N1" s="14" t="s">
        <v>15</v>
      </c>
      <c r="O1" s="4" t="s">
        <v>17</v>
      </c>
      <c r="P1" s="4" t="s">
        <v>18</v>
      </c>
      <c r="Q1" s="4" t="s">
        <v>19</v>
      </c>
    </row>
    <row r="2">
      <c r="A2" s="6" t="s">
        <v>21</v>
      </c>
      <c r="E2" s="18" t="s">
        <v>24</v>
      </c>
      <c r="F2" s="27">
        <f t="shared" ref="F2:H2" si="1">sum(F4:F438)</f>
        <v>60727598</v>
      </c>
      <c r="G2" s="28">
        <f t="shared" si="1"/>
        <v>50983895</v>
      </c>
      <c r="H2" s="29">
        <f t="shared" si="1"/>
        <v>1967161</v>
      </c>
      <c r="I2" s="30">
        <f>F2/(F2+G2+H2)</f>
        <v>0.5342040556</v>
      </c>
      <c r="J2" s="31">
        <f>G2/(G2+H2+F2)</f>
        <v>0.4484913676</v>
      </c>
      <c r="K2" s="32">
        <f>H2/(H2+G2+F2)</f>
        <v>0.01730457681</v>
      </c>
      <c r="L2" s="30">
        <f>I2-J2</f>
        <v>0.08571268798</v>
      </c>
      <c r="M2" s="33">
        <v>0.021</v>
      </c>
      <c r="N2" s="34">
        <f>L2-M2</f>
        <v>0.06471268798</v>
      </c>
      <c r="O2" s="35">
        <v>1.361799E8</v>
      </c>
      <c r="P2" s="36">
        <f>(F2+G2+H2)/O2</f>
        <v>0.8347682294</v>
      </c>
      <c r="Q2" s="36"/>
    </row>
    <row r="3">
      <c r="A3" s="37" t="s">
        <v>53</v>
      </c>
      <c r="M3" s="38"/>
      <c r="N3" s="39"/>
      <c r="O3" s="37"/>
      <c r="P3" s="37"/>
      <c r="Q3" s="37"/>
    </row>
    <row r="4">
      <c r="A4" s="40" t="s">
        <v>54</v>
      </c>
      <c r="B4" s="41">
        <v>1.0</v>
      </c>
      <c r="C4" s="42" t="s">
        <v>55</v>
      </c>
      <c r="D4" s="43" t="s">
        <v>56</v>
      </c>
      <c r="E4" s="44" t="s">
        <v>57</v>
      </c>
      <c r="F4" s="45">
        <v>89226.0</v>
      </c>
      <c r="G4" s="46">
        <v>153228.0</v>
      </c>
      <c r="H4" s="47">
        <v>163.0</v>
      </c>
      <c r="I4" s="48">
        <f t="shared" ref="I4:I99" si="2">F4/(F4+G4+H4)</f>
        <v>0.367764831</v>
      </c>
      <c r="J4" s="49">
        <f t="shared" ref="J4:J99" si="3">G4/(G4+H4+F4)</f>
        <v>0.6315633282</v>
      </c>
      <c r="K4" s="50">
        <f t="shared" ref="K4:K99" si="4">H4/(H4+G4+F4)</f>
        <v>0.0006718408026</v>
      </c>
      <c r="L4" s="48">
        <f t="shared" ref="L4:L438" si="5">I4-J4</f>
        <v>-0.2637984972</v>
      </c>
      <c r="M4" s="51">
        <v>-0.292</v>
      </c>
      <c r="N4" s="52">
        <f t="shared" ref="N4:N9" si="6">L4-M4</f>
        <v>0.02820150278</v>
      </c>
      <c r="O4" s="53">
        <v>305780.0</v>
      </c>
      <c r="P4" s="54">
        <f t="shared" ref="P4:P158" si="7">(F4+G4+H4)/O4</f>
        <v>0.7934364576</v>
      </c>
      <c r="Q4" s="55" t="s">
        <v>58</v>
      </c>
    </row>
    <row r="5">
      <c r="A5" s="56" t="s">
        <v>54</v>
      </c>
      <c r="B5" s="57">
        <v>2.0</v>
      </c>
      <c r="C5" s="42" t="s">
        <v>59</v>
      </c>
      <c r="D5" s="58" t="s">
        <v>60</v>
      </c>
      <c r="E5" s="59" t="s">
        <v>57</v>
      </c>
      <c r="F5" s="45">
        <v>86931.0</v>
      </c>
      <c r="G5" s="46">
        <v>138879.0</v>
      </c>
      <c r="H5" s="47">
        <v>420.0</v>
      </c>
      <c r="I5" s="48">
        <f t="shared" si="2"/>
        <v>0.384259382</v>
      </c>
      <c r="J5" s="49">
        <f t="shared" si="3"/>
        <v>0.6138841003</v>
      </c>
      <c r="K5" s="50">
        <f t="shared" si="4"/>
        <v>0.001856517703</v>
      </c>
      <c r="L5" s="48">
        <f t="shared" si="5"/>
        <v>-0.2296247182</v>
      </c>
      <c r="M5" s="51">
        <v>-0.317</v>
      </c>
      <c r="N5" s="52">
        <f t="shared" si="6"/>
        <v>0.08737528179</v>
      </c>
      <c r="O5" s="53">
        <v>287564.0</v>
      </c>
      <c r="P5" s="54">
        <f t="shared" si="7"/>
        <v>0.7867118276</v>
      </c>
      <c r="Q5" s="55" t="s">
        <v>58</v>
      </c>
    </row>
    <row r="6">
      <c r="A6" s="56" t="s">
        <v>54</v>
      </c>
      <c r="B6" s="57">
        <v>3.0</v>
      </c>
      <c r="C6" s="42" t="s">
        <v>59</v>
      </c>
      <c r="D6" s="58" t="s">
        <v>61</v>
      </c>
      <c r="E6" s="59" t="s">
        <v>57</v>
      </c>
      <c r="F6" s="45">
        <v>83996.0</v>
      </c>
      <c r="G6" s="46">
        <v>147770.0</v>
      </c>
      <c r="H6" s="47">
        <v>149.0</v>
      </c>
      <c r="I6" s="48">
        <f t="shared" si="2"/>
        <v>0.362184421</v>
      </c>
      <c r="J6" s="49">
        <f t="shared" si="3"/>
        <v>0.6371731022</v>
      </c>
      <c r="K6" s="50">
        <f t="shared" si="4"/>
        <v>0.0006424767695</v>
      </c>
      <c r="L6" s="48">
        <f t="shared" si="5"/>
        <v>-0.2749886812</v>
      </c>
      <c r="M6" s="51">
        <v>-0.33</v>
      </c>
      <c r="N6" s="52">
        <f t="shared" si="6"/>
        <v>0.0550113188</v>
      </c>
      <c r="O6" s="53">
        <v>291243.0</v>
      </c>
      <c r="P6" s="54">
        <f t="shared" si="7"/>
        <v>0.7962938165</v>
      </c>
      <c r="Q6" s="55" t="s">
        <v>58</v>
      </c>
    </row>
    <row r="7">
      <c r="A7" s="56" t="s">
        <v>54</v>
      </c>
      <c r="B7" s="57">
        <v>4.0</v>
      </c>
      <c r="C7" s="42" t="s">
        <v>62</v>
      </c>
      <c r="D7" s="58" t="s">
        <v>63</v>
      </c>
      <c r="E7" s="59" t="s">
        <v>57</v>
      </c>
      <c r="F7" s="45">
        <v>46492.0</v>
      </c>
      <c r="G7" s="46">
        <v>184255.0</v>
      </c>
      <c r="H7" s="47">
        <v>222.0</v>
      </c>
      <c r="I7" s="48">
        <f t="shared" si="2"/>
        <v>0.2012910824</v>
      </c>
      <c r="J7" s="49">
        <f t="shared" si="3"/>
        <v>0.7977477497</v>
      </c>
      <c r="K7" s="50">
        <f t="shared" si="4"/>
        <v>0.0009611679489</v>
      </c>
      <c r="L7" s="48">
        <f t="shared" si="5"/>
        <v>-0.5964566673</v>
      </c>
      <c r="M7" s="60">
        <v>-0.625</v>
      </c>
      <c r="N7" s="52">
        <f t="shared" si="6"/>
        <v>0.02854333266</v>
      </c>
      <c r="O7" s="53">
        <v>292861.0</v>
      </c>
      <c r="P7" s="54">
        <f t="shared" si="7"/>
        <v>0.7886642469</v>
      </c>
      <c r="Q7" s="55" t="s">
        <v>58</v>
      </c>
    </row>
    <row r="8">
      <c r="A8" s="56" t="s">
        <v>54</v>
      </c>
      <c r="B8" s="57">
        <v>5.0</v>
      </c>
      <c r="C8" s="42" t="s">
        <v>64</v>
      </c>
      <c r="D8" s="58" t="s">
        <v>65</v>
      </c>
      <c r="E8" s="59" t="s">
        <v>57</v>
      </c>
      <c r="F8" s="45">
        <v>101388.0</v>
      </c>
      <c r="G8" s="46">
        <v>159063.0</v>
      </c>
      <c r="H8" s="47">
        <v>222.0</v>
      </c>
      <c r="I8" s="48">
        <f t="shared" si="2"/>
        <v>0.3889470716</v>
      </c>
      <c r="J8" s="49">
        <f t="shared" si="3"/>
        <v>0.6102012867</v>
      </c>
      <c r="K8" s="50">
        <f t="shared" si="4"/>
        <v>0.000851641712</v>
      </c>
      <c r="L8" s="48">
        <f t="shared" si="5"/>
        <v>-0.2212542151</v>
      </c>
      <c r="M8" s="51">
        <v>-0.329</v>
      </c>
      <c r="N8" s="52">
        <f t="shared" si="6"/>
        <v>0.1077457849</v>
      </c>
      <c r="O8" s="53">
        <v>314679.0</v>
      </c>
      <c r="P8" s="54">
        <f t="shared" si="7"/>
        <v>0.8283774894</v>
      </c>
      <c r="Q8" s="55" t="s">
        <v>58</v>
      </c>
    </row>
    <row r="9">
      <c r="A9" s="56" t="s">
        <v>54</v>
      </c>
      <c r="B9" s="57">
        <v>6.0</v>
      </c>
      <c r="C9" s="42" t="s">
        <v>66</v>
      </c>
      <c r="D9" s="58" t="s">
        <v>67</v>
      </c>
      <c r="E9" s="59" t="s">
        <v>57</v>
      </c>
      <c r="F9" s="45">
        <v>85644.0</v>
      </c>
      <c r="G9" s="46">
        <v>192542.0</v>
      </c>
      <c r="H9" s="47">
        <v>142.0</v>
      </c>
      <c r="I9" s="48">
        <f t="shared" si="2"/>
        <v>0.3077088902</v>
      </c>
      <c r="J9" s="49">
        <f t="shared" si="3"/>
        <v>0.6917809204</v>
      </c>
      <c r="K9" s="50">
        <f t="shared" si="4"/>
        <v>0.0005101894168</v>
      </c>
      <c r="L9" s="48">
        <f t="shared" si="5"/>
        <v>-0.3840720301</v>
      </c>
      <c r="M9" s="60">
        <v>-0.438</v>
      </c>
      <c r="N9" s="52">
        <f t="shared" si="6"/>
        <v>0.05392796988</v>
      </c>
      <c r="O9" s="53">
        <v>335943.0</v>
      </c>
      <c r="P9" s="54">
        <f t="shared" si="7"/>
        <v>0.8284976916</v>
      </c>
      <c r="Q9" s="55" t="s">
        <v>58</v>
      </c>
    </row>
    <row r="10">
      <c r="A10" s="56" t="s">
        <v>54</v>
      </c>
      <c r="B10" s="57">
        <v>7.0</v>
      </c>
      <c r="C10" s="42" t="s">
        <v>68</v>
      </c>
      <c r="D10" s="61" t="s">
        <v>69</v>
      </c>
      <c r="E10" s="62" t="s">
        <v>24</v>
      </c>
      <c r="F10" s="45">
        <v>185010.0</v>
      </c>
      <c r="G10" s="46">
        <v>0.0</v>
      </c>
      <c r="H10" s="47">
        <v>4153.0</v>
      </c>
      <c r="I10" s="48">
        <f t="shared" si="2"/>
        <v>0.9780453894</v>
      </c>
      <c r="J10" s="49">
        <f t="shared" si="3"/>
        <v>0</v>
      </c>
      <c r="K10" s="50">
        <f t="shared" si="4"/>
        <v>0.02195461057</v>
      </c>
      <c r="L10" s="48">
        <f t="shared" si="5"/>
        <v>0.9780453894</v>
      </c>
      <c r="M10" s="63">
        <v>0.412</v>
      </c>
      <c r="N10" s="64" t="s">
        <v>70</v>
      </c>
      <c r="O10" s="53">
        <v>294433.0</v>
      </c>
      <c r="P10" s="54">
        <f t="shared" si="7"/>
        <v>0.6424653487</v>
      </c>
      <c r="Q10" s="55" t="s">
        <v>58</v>
      </c>
    </row>
    <row r="11">
      <c r="A11" s="56" t="s">
        <v>71</v>
      </c>
      <c r="B11" s="57" t="s">
        <v>72</v>
      </c>
      <c r="C11" s="42" t="s">
        <v>73</v>
      </c>
      <c r="D11" s="58" t="s">
        <v>74</v>
      </c>
      <c r="E11" s="59" t="s">
        <v>57</v>
      </c>
      <c r="F11" s="45">
        <v>131199.0</v>
      </c>
      <c r="G11" s="46">
        <v>149779.0</v>
      </c>
      <c r="H11" s="47">
        <v>1188.0</v>
      </c>
      <c r="I11" s="48">
        <f t="shared" si="2"/>
        <v>0.4649709745</v>
      </c>
      <c r="J11" s="49">
        <f t="shared" si="3"/>
        <v>0.5308187379</v>
      </c>
      <c r="K11" s="50">
        <f t="shared" si="4"/>
        <v>0.004210287561</v>
      </c>
      <c r="L11" s="48">
        <f t="shared" si="5"/>
        <v>-0.06584776337</v>
      </c>
      <c r="M11" s="51">
        <v>-0.147</v>
      </c>
      <c r="N11" s="52">
        <f t="shared" ref="N11:N17" si="8">L11-M11</f>
        <v>0.08115223663</v>
      </c>
      <c r="O11" s="53">
        <v>318608.0</v>
      </c>
      <c r="P11" s="54">
        <f t="shared" si="7"/>
        <v>0.8856212022</v>
      </c>
      <c r="Q11" s="55" t="s">
        <v>58</v>
      </c>
    </row>
    <row r="12">
      <c r="A12" s="56" t="s">
        <v>75</v>
      </c>
      <c r="B12" s="57">
        <v>1.0</v>
      </c>
      <c r="C12" s="42" t="s">
        <v>76</v>
      </c>
      <c r="D12" s="61" t="s">
        <v>77</v>
      </c>
      <c r="E12" s="62" t="s">
        <v>24</v>
      </c>
      <c r="F12" s="45">
        <v>143240.0</v>
      </c>
      <c r="G12" s="46">
        <v>122784.0</v>
      </c>
      <c r="H12" s="47">
        <v>65.0</v>
      </c>
      <c r="I12" s="48">
        <f t="shared" si="2"/>
        <v>0.5383161273</v>
      </c>
      <c r="J12" s="49">
        <f t="shared" si="3"/>
        <v>0.4614395935</v>
      </c>
      <c r="K12" s="50">
        <f t="shared" si="4"/>
        <v>0.0002442791698</v>
      </c>
      <c r="L12" s="48">
        <f t="shared" si="5"/>
        <v>0.07687653379</v>
      </c>
      <c r="M12" s="51">
        <v>-0.011</v>
      </c>
      <c r="N12" s="52">
        <f t="shared" si="8"/>
        <v>0.08787653379</v>
      </c>
      <c r="O12" s="53">
        <v>289086.0</v>
      </c>
      <c r="P12" s="54">
        <f t="shared" si="7"/>
        <v>0.9204492781</v>
      </c>
      <c r="Q12" s="55" t="s">
        <v>58</v>
      </c>
    </row>
    <row r="13">
      <c r="A13" s="56" t="s">
        <v>75</v>
      </c>
      <c r="B13" s="57">
        <v>2.0</v>
      </c>
      <c r="C13" s="42" t="s">
        <v>78</v>
      </c>
      <c r="D13" s="65" t="s">
        <v>79</v>
      </c>
      <c r="E13" s="66" t="s">
        <v>24</v>
      </c>
      <c r="F13" s="45">
        <v>161000.0</v>
      </c>
      <c r="G13" s="46">
        <v>133083.0</v>
      </c>
      <c r="H13" s="47">
        <v>69.0</v>
      </c>
      <c r="I13" s="48">
        <f t="shared" si="2"/>
        <v>0.5473360711</v>
      </c>
      <c r="J13" s="49">
        <f t="shared" si="3"/>
        <v>0.4524293563</v>
      </c>
      <c r="K13" s="50">
        <f t="shared" si="4"/>
        <v>0.0002345726019</v>
      </c>
      <c r="L13" s="48">
        <f t="shared" si="5"/>
        <v>0.0949067149</v>
      </c>
      <c r="M13" s="63">
        <v>0.048</v>
      </c>
      <c r="N13" s="52">
        <f t="shared" si="8"/>
        <v>0.0469067149</v>
      </c>
      <c r="O13" s="53">
        <v>321540.0</v>
      </c>
      <c r="P13" s="54">
        <f t="shared" si="7"/>
        <v>0.9148224171</v>
      </c>
      <c r="Q13" s="55" t="s">
        <v>58</v>
      </c>
    </row>
    <row r="14">
      <c r="A14" s="56" t="s">
        <v>75</v>
      </c>
      <c r="B14" s="57">
        <v>3.0</v>
      </c>
      <c r="C14" s="42" t="s">
        <v>80</v>
      </c>
      <c r="D14" s="61" t="s">
        <v>81</v>
      </c>
      <c r="E14" s="62" t="s">
        <v>24</v>
      </c>
      <c r="F14" s="45">
        <v>114650.0</v>
      </c>
      <c r="G14" s="46">
        <v>64868.0</v>
      </c>
      <c r="H14" s="47">
        <v>0.0</v>
      </c>
      <c r="I14" s="48">
        <f t="shared" si="2"/>
        <v>0.6386546196</v>
      </c>
      <c r="J14" s="49">
        <f t="shared" si="3"/>
        <v>0.3613453804</v>
      </c>
      <c r="K14" s="50">
        <f t="shared" si="4"/>
        <v>0</v>
      </c>
      <c r="L14" s="48">
        <f t="shared" si="5"/>
        <v>0.2773092392</v>
      </c>
      <c r="M14" s="63">
        <v>0.295</v>
      </c>
      <c r="N14" s="52">
        <f t="shared" si="8"/>
        <v>-0.01769076082</v>
      </c>
      <c r="O14" s="53">
        <v>211797.0</v>
      </c>
      <c r="P14" s="54">
        <f t="shared" si="7"/>
        <v>0.8475946307</v>
      </c>
      <c r="Q14" s="55" t="s">
        <v>58</v>
      </c>
    </row>
    <row r="15">
      <c r="A15" s="56" t="s">
        <v>75</v>
      </c>
      <c r="B15" s="57">
        <v>4.0</v>
      </c>
      <c r="C15" s="42" t="s">
        <v>82</v>
      </c>
      <c r="D15" s="58" t="s">
        <v>83</v>
      </c>
      <c r="E15" s="59" t="s">
        <v>57</v>
      </c>
      <c r="F15" s="45">
        <v>84521.0</v>
      </c>
      <c r="G15" s="46">
        <v>188842.0</v>
      </c>
      <c r="H15" s="47">
        <v>3672.0</v>
      </c>
      <c r="I15" s="48">
        <f t="shared" si="2"/>
        <v>0.3050914144</v>
      </c>
      <c r="J15" s="49">
        <f t="shared" si="3"/>
        <v>0.6816539426</v>
      </c>
      <c r="K15" s="50">
        <f t="shared" si="4"/>
        <v>0.01325464292</v>
      </c>
      <c r="L15" s="48">
        <f t="shared" si="5"/>
        <v>-0.3765625282</v>
      </c>
      <c r="M15" s="60">
        <v>-0.394</v>
      </c>
      <c r="N15" s="52">
        <f t="shared" si="8"/>
        <v>0.0174374718</v>
      </c>
      <c r="O15" s="53">
        <v>304185.0</v>
      </c>
      <c r="P15" s="54">
        <f t="shared" si="7"/>
        <v>0.9107451058</v>
      </c>
      <c r="Q15" s="55" t="s">
        <v>58</v>
      </c>
    </row>
    <row r="16">
      <c r="A16" s="56" t="s">
        <v>75</v>
      </c>
      <c r="B16" s="57">
        <v>5.0</v>
      </c>
      <c r="C16" s="42" t="s">
        <v>55</v>
      </c>
      <c r="D16" s="58" t="s">
        <v>84</v>
      </c>
      <c r="E16" s="59" t="s">
        <v>57</v>
      </c>
      <c r="F16" s="45">
        <v>127027.0</v>
      </c>
      <c r="G16" s="46">
        <v>186037.0</v>
      </c>
      <c r="H16" s="47">
        <v>0.0</v>
      </c>
      <c r="I16" s="48">
        <f t="shared" si="2"/>
        <v>0.405754095</v>
      </c>
      <c r="J16" s="49">
        <f t="shared" si="3"/>
        <v>0.594245905</v>
      </c>
      <c r="K16" s="50">
        <f t="shared" si="4"/>
        <v>0</v>
      </c>
      <c r="L16" s="48">
        <f t="shared" si="5"/>
        <v>-0.18849181</v>
      </c>
      <c r="M16" s="51">
        <v>-0.205</v>
      </c>
      <c r="N16" s="52">
        <f t="shared" si="8"/>
        <v>0.01650819002</v>
      </c>
      <c r="O16" s="53">
        <v>341437.0</v>
      </c>
      <c r="P16" s="54">
        <f t="shared" si="7"/>
        <v>0.9169012146</v>
      </c>
      <c r="Q16" s="55" t="s">
        <v>58</v>
      </c>
    </row>
    <row r="17">
      <c r="A17" s="56" t="s">
        <v>75</v>
      </c>
      <c r="B17" s="57">
        <v>6.0</v>
      </c>
      <c r="C17" s="42" t="s">
        <v>73</v>
      </c>
      <c r="D17" s="58" t="s">
        <v>85</v>
      </c>
      <c r="E17" s="59" t="s">
        <v>57</v>
      </c>
      <c r="F17" s="45">
        <v>140559.0</v>
      </c>
      <c r="G17" s="46">
        <v>173140.0</v>
      </c>
      <c r="H17" s="47">
        <v>0.0</v>
      </c>
      <c r="I17" s="48">
        <f t="shared" si="2"/>
        <v>0.4480696464</v>
      </c>
      <c r="J17" s="49">
        <f t="shared" si="3"/>
        <v>0.5519303536</v>
      </c>
      <c r="K17" s="50">
        <f t="shared" si="4"/>
        <v>0</v>
      </c>
      <c r="L17" s="48">
        <f t="shared" si="5"/>
        <v>-0.1038607072</v>
      </c>
      <c r="M17" s="51">
        <v>-0.098</v>
      </c>
      <c r="N17" s="52">
        <f t="shared" si="8"/>
        <v>-0.005860707238</v>
      </c>
      <c r="O17" s="53">
        <v>343997.0</v>
      </c>
      <c r="P17" s="54">
        <f t="shared" si="7"/>
        <v>0.9119236505</v>
      </c>
      <c r="Q17" s="55" t="s">
        <v>58</v>
      </c>
    </row>
    <row r="18">
      <c r="A18" s="56" t="s">
        <v>75</v>
      </c>
      <c r="B18" s="57">
        <v>7.0</v>
      </c>
      <c r="C18" s="42" t="s">
        <v>86</v>
      </c>
      <c r="D18" s="61" t="s">
        <v>87</v>
      </c>
      <c r="E18" s="62" t="s">
        <v>24</v>
      </c>
      <c r="F18" s="45">
        <v>113044.0</v>
      </c>
      <c r="G18" s="46">
        <v>301.0</v>
      </c>
      <c r="H18" s="47">
        <v>18706.0</v>
      </c>
      <c r="I18" s="48">
        <f t="shared" si="2"/>
        <v>0.8560631877</v>
      </c>
      <c r="J18" s="49">
        <f t="shared" si="3"/>
        <v>0.002279422344</v>
      </c>
      <c r="K18" s="50">
        <f t="shared" si="4"/>
        <v>0.1416573899</v>
      </c>
      <c r="L18" s="48">
        <f t="shared" si="5"/>
        <v>0.8537837654</v>
      </c>
      <c r="M18" s="63">
        <v>0.483</v>
      </c>
      <c r="N18" s="64" t="s">
        <v>70</v>
      </c>
      <c r="O18" s="53">
        <v>167183.0</v>
      </c>
      <c r="P18" s="54">
        <f t="shared" si="7"/>
        <v>0.7898590168</v>
      </c>
      <c r="Q18" s="55" t="s">
        <v>58</v>
      </c>
    </row>
    <row r="19">
      <c r="A19" s="56" t="s">
        <v>75</v>
      </c>
      <c r="B19" s="57">
        <v>8.0</v>
      </c>
      <c r="C19" s="42" t="s">
        <v>88</v>
      </c>
      <c r="D19" s="58" t="s">
        <v>89</v>
      </c>
      <c r="E19" s="59" t="s">
        <v>57</v>
      </c>
      <c r="F19" s="45">
        <v>135569.0</v>
      </c>
      <c r="G19" s="46">
        <v>168835.0</v>
      </c>
      <c r="H19" s="47">
        <v>13.0</v>
      </c>
      <c r="I19" s="48">
        <f t="shared" si="2"/>
        <v>0.4453397806</v>
      </c>
      <c r="J19" s="49">
        <f t="shared" si="3"/>
        <v>0.5546175148</v>
      </c>
      <c r="K19" s="50">
        <f t="shared" si="4"/>
        <v>0.00004270457957</v>
      </c>
      <c r="L19" s="48">
        <f t="shared" si="5"/>
        <v>-0.1092777342</v>
      </c>
      <c r="M19" s="51">
        <v>-0.208</v>
      </c>
      <c r="N19" s="52">
        <f t="shared" ref="N19:N28" si="9">L19-M19</f>
        <v>0.09872226584</v>
      </c>
      <c r="O19" s="53">
        <v>332767.0</v>
      </c>
      <c r="P19" s="54">
        <f t="shared" si="7"/>
        <v>0.9148052541</v>
      </c>
      <c r="Q19" s="55" t="s">
        <v>58</v>
      </c>
    </row>
    <row r="20">
      <c r="A20" s="56" t="s">
        <v>75</v>
      </c>
      <c r="B20" s="57">
        <v>9.0</v>
      </c>
      <c r="C20" s="42" t="s">
        <v>90</v>
      </c>
      <c r="D20" s="67" t="s">
        <v>91</v>
      </c>
      <c r="E20" s="68" t="s">
        <v>24</v>
      </c>
      <c r="F20" s="45">
        <v>159583.0</v>
      </c>
      <c r="G20" s="46">
        <v>101662.0</v>
      </c>
      <c r="H20" s="47">
        <v>0.0</v>
      </c>
      <c r="I20" s="48">
        <f t="shared" si="2"/>
        <v>0.6108557102</v>
      </c>
      <c r="J20" s="49">
        <f t="shared" si="3"/>
        <v>0.3891442898</v>
      </c>
      <c r="K20" s="50">
        <f t="shared" si="4"/>
        <v>0</v>
      </c>
      <c r="L20" s="48">
        <f t="shared" si="5"/>
        <v>0.2217114203</v>
      </c>
      <c r="M20" s="63">
        <v>0.159</v>
      </c>
      <c r="N20" s="52">
        <f t="shared" si="9"/>
        <v>0.06271142031</v>
      </c>
      <c r="O20" s="53">
        <v>290237.0</v>
      </c>
      <c r="P20" s="54">
        <f t="shared" si="7"/>
        <v>0.9001092211</v>
      </c>
      <c r="Q20" s="55" t="s">
        <v>58</v>
      </c>
    </row>
    <row r="21">
      <c r="A21" s="56" t="s">
        <v>92</v>
      </c>
      <c r="B21" s="57">
        <v>1.0</v>
      </c>
      <c r="C21" s="42" t="s">
        <v>93</v>
      </c>
      <c r="D21" s="58" t="s">
        <v>94</v>
      </c>
      <c r="E21" s="59" t="s">
        <v>57</v>
      </c>
      <c r="F21" s="45">
        <v>57907.0</v>
      </c>
      <c r="G21" s="46">
        <v>138757.0</v>
      </c>
      <c r="H21" s="47">
        <v>4581.0</v>
      </c>
      <c r="I21" s="48">
        <f t="shared" si="2"/>
        <v>0.2877437949</v>
      </c>
      <c r="J21" s="49">
        <f t="shared" si="3"/>
        <v>0.6894929067</v>
      </c>
      <c r="K21" s="50">
        <f t="shared" si="4"/>
        <v>0.02276329847</v>
      </c>
      <c r="L21" s="48">
        <f t="shared" si="5"/>
        <v>-0.4017491118</v>
      </c>
      <c r="M21" s="51">
        <v>-0.348</v>
      </c>
      <c r="N21" s="52">
        <f t="shared" si="9"/>
        <v>-0.05374911178</v>
      </c>
      <c r="O21" s="53">
        <v>260716.0</v>
      </c>
      <c r="P21" s="54">
        <f t="shared" si="7"/>
        <v>0.7718935547</v>
      </c>
      <c r="Q21" s="55" t="s">
        <v>58</v>
      </c>
    </row>
    <row r="22">
      <c r="A22" s="56" t="s">
        <v>92</v>
      </c>
      <c r="B22" s="57">
        <v>2.0</v>
      </c>
      <c r="C22" s="42" t="s">
        <v>95</v>
      </c>
      <c r="D22" s="58" t="s">
        <v>96</v>
      </c>
      <c r="E22" s="59" t="s">
        <v>57</v>
      </c>
      <c r="F22" s="45">
        <v>116135.0</v>
      </c>
      <c r="G22" s="46">
        <v>132125.0</v>
      </c>
      <c r="H22" s="47">
        <v>5193.0</v>
      </c>
      <c r="I22" s="48">
        <f t="shared" si="2"/>
        <v>0.4582111871</v>
      </c>
      <c r="J22" s="49">
        <f t="shared" si="3"/>
        <v>0.5212998071</v>
      </c>
      <c r="K22" s="50">
        <f t="shared" si="4"/>
        <v>0.02048900585</v>
      </c>
      <c r="L22" s="48">
        <f t="shared" si="5"/>
        <v>-0.06308861998</v>
      </c>
      <c r="M22" s="51">
        <v>-0.107</v>
      </c>
      <c r="N22" s="52">
        <f t="shared" si="9"/>
        <v>0.04391138002</v>
      </c>
      <c r="O22" s="53">
        <v>306974.0</v>
      </c>
      <c r="P22" s="54">
        <f t="shared" si="7"/>
        <v>0.8256497293</v>
      </c>
      <c r="Q22" s="55" t="s">
        <v>58</v>
      </c>
    </row>
    <row r="23">
      <c r="A23" s="56" t="s">
        <v>92</v>
      </c>
      <c r="B23" s="57">
        <v>3.0</v>
      </c>
      <c r="C23" s="42" t="s">
        <v>97</v>
      </c>
      <c r="D23" s="58" t="s">
        <v>98</v>
      </c>
      <c r="E23" s="59" t="s">
        <v>57</v>
      </c>
      <c r="F23" s="45">
        <v>74952.0</v>
      </c>
      <c r="G23" s="46">
        <v>148717.0</v>
      </c>
      <c r="H23" s="47">
        <v>6039.0</v>
      </c>
      <c r="I23" s="48">
        <f t="shared" si="2"/>
        <v>0.3262925105</v>
      </c>
      <c r="J23" s="49">
        <f t="shared" si="3"/>
        <v>0.647417591</v>
      </c>
      <c r="K23" s="50">
        <f t="shared" si="4"/>
        <v>0.02628989848</v>
      </c>
      <c r="L23" s="48">
        <f t="shared" si="5"/>
        <v>-0.3211250805</v>
      </c>
      <c r="M23" s="51">
        <v>-0.314</v>
      </c>
      <c r="N23" s="52">
        <f t="shared" si="9"/>
        <v>-0.007125080537</v>
      </c>
      <c r="O23" s="53">
        <v>292163.0</v>
      </c>
      <c r="P23" s="54">
        <f t="shared" si="7"/>
        <v>0.7862323429</v>
      </c>
      <c r="Q23" s="55" t="s">
        <v>58</v>
      </c>
    </row>
    <row r="24">
      <c r="A24" s="56" t="s">
        <v>92</v>
      </c>
      <c r="B24" s="57">
        <v>4.0</v>
      </c>
      <c r="C24" s="42" t="s">
        <v>93</v>
      </c>
      <c r="D24" s="58" t="s">
        <v>99</v>
      </c>
      <c r="E24" s="59" t="s">
        <v>57</v>
      </c>
      <c r="F24" s="45">
        <v>63984.0</v>
      </c>
      <c r="G24" s="46">
        <v>136740.0</v>
      </c>
      <c r="H24" s="47">
        <v>4168.0</v>
      </c>
      <c r="I24" s="48">
        <f t="shared" si="2"/>
        <v>0.3122815923</v>
      </c>
      <c r="J24" s="49">
        <f t="shared" si="3"/>
        <v>0.6673759834</v>
      </c>
      <c r="K24" s="50">
        <f t="shared" si="4"/>
        <v>0.0203424243</v>
      </c>
      <c r="L24" s="48">
        <f t="shared" si="5"/>
        <v>-0.3550943912</v>
      </c>
      <c r="M24" s="51">
        <v>-0.328</v>
      </c>
      <c r="N24" s="52">
        <f t="shared" si="9"/>
        <v>-0.02709439119</v>
      </c>
      <c r="O24" s="53">
        <v>270782.0</v>
      </c>
      <c r="P24" s="54">
        <f t="shared" si="7"/>
        <v>0.7566677253</v>
      </c>
      <c r="Q24" s="55" t="s">
        <v>58</v>
      </c>
    </row>
    <row r="25" ht="12.0" customHeight="1">
      <c r="A25" s="56" t="s">
        <v>100</v>
      </c>
      <c r="B25" s="57">
        <v>1.0</v>
      </c>
      <c r="C25" s="42" t="s">
        <v>101</v>
      </c>
      <c r="D25" s="58" t="s">
        <v>102</v>
      </c>
      <c r="E25" s="59" t="s">
        <v>57</v>
      </c>
      <c r="F25" s="45">
        <v>131548.0</v>
      </c>
      <c r="G25" s="46">
        <v>160046.0</v>
      </c>
      <c r="H25" s="47">
        <v>0.0</v>
      </c>
      <c r="I25" s="48">
        <f t="shared" si="2"/>
        <v>0.4511341111</v>
      </c>
      <c r="J25" s="49">
        <f t="shared" si="3"/>
        <v>0.5488658889</v>
      </c>
      <c r="K25" s="50">
        <f t="shared" si="4"/>
        <v>0</v>
      </c>
      <c r="L25" s="48">
        <f t="shared" si="5"/>
        <v>-0.09773177775</v>
      </c>
      <c r="M25" s="51">
        <v>-0.194</v>
      </c>
      <c r="N25" s="52">
        <f t="shared" si="9"/>
        <v>0.09626822225</v>
      </c>
      <c r="O25" s="53">
        <v>318397.0</v>
      </c>
      <c r="P25" s="54">
        <f t="shared" si="7"/>
        <v>0.9158189305</v>
      </c>
      <c r="Q25" s="55" t="s">
        <v>58</v>
      </c>
    </row>
    <row r="26">
      <c r="A26" s="56" t="s">
        <v>100</v>
      </c>
      <c r="B26" s="57">
        <v>2.0</v>
      </c>
      <c r="C26" s="42" t="s">
        <v>103</v>
      </c>
      <c r="D26" s="61" t="s">
        <v>104</v>
      </c>
      <c r="E26" s="62" t="s">
        <v>24</v>
      </c>
      <c r="F26" s="45">
        <v>243081.0</v>
      </c>
      <c r="G26" s="46">
        <v>72576.0</v>
      </c>
      <c r="H26" s="47">
        <v>0.0</v>
      </c>
      <c r="I26" s="48">
        <f t="shared" si="2"/>
        <v>0.7700795484</v>
      </c>
      <c r="J26" s="49">
        <f t="shared" si="3"/>
        <v>0.2299204516</v>
      </c>
      <c r="K26" s="50">
        <f t="shared" si="4"/>
        <v>0</v>
      </c>
      <c r="L26" s="48">
        <f t="shared" si="5"/>
        <v>0.5401590967</v>
      </c>
      <c r="M26" s="63">
        <v>0.452</v>
      </c>
      <c r="N26" s="52">
        <f t="shared" si="9"/>
        <v>0.08815909674</v>
      </c>
      <c r="O26" s="53">
        <v>348791.0</v>
      </c>
      <c r="P26" s="54">
        <f t="shared" si="7"/>
        <v>0.9050032828</v>
      </c>
      <c r="Q26" s="55" t="s">
        <v>58</v>
      </c>
    </row>
    <row r="27">
      <c r="A27" s="56" t="s">
        <v>100</v>
      </c>
      <c r="B27" s="57">
        <v>3.0</v>
      </c>
      <c r="C27" s="42" t="s">
        <v>105</v>
      </c>
      <c r="D27" s="61" t="s">
        <v>106</v>
      </c>
      <c r="E27" s="62" t="s">
        <v>24</v>
      </c>
      <c r="F27" s="45">
        <v>134875.0</v>
      </c>
      <c r="G27" s="46">
        <v>97376.0</v>
      </c>
      <c r="H27" s="47">
        <v>0.0</v>
      </c>
      <c r="I27" s="48">
        <f t="shared" si="2"/>
        <v>0.5807294694</v>
      </c>
      <c r="J27" s="49">
        <f t="shared" si="3"/>
        <v>0.4192705306</v>
      </c>
      <c r="K27" s="50">
        <f t="shared" si="4"/>
        <v>0</v>
      </c>
      <c r="L27" s="48">
        <f t="shared" si="5"/>
        <v>0.1614589388</v>
      </c>
      <c r="M27" s="69">
        <v>0.125</v>
      </c>
      <c r="N27" s="52">
        <f t="shared" si="9"/>
        <v>0.03645893882</v>
      </c>
      <c r="O27" s="53">
        <v>263803.0</v>
      </c>
      <c r="P27" s="54">
        <f t="shared" si="7"/>
        <v>0.8803955982</v>
      </c>
      <c r="Q27" s="55" t="s">
        <v>58</v>
      </c>
    </row>
    <row r="28">
      <c r="A28" s="56" t="s">
        <v>100</v>
      </c>
      <c r="B28" s="57">
        <v>4.0</v>
      </c>
      <c r="C28" s="42" t="s">
        <v>107</v>
      </c>
      <c r="D28" s="58" t="s">
        <v>108</v>
      </c>
      <c r="E28" s="70" t="s">
        <v>57</v>
      </c>
      <c r="F28" s="45">
        <v>156253.0</v>
      </c>
      <c r="G28" s="46">
        <v>184401.0</v>
      </c>
      <c r="H28" s="47">
        <v>0.0</v>
      </c>
      <c r="I28" s="48">
        <f t="shared" si="2"/>
        <v>0.4586853523</v>
      </c>
      <c r="J28" s="49">
        <f t="shared" si="3"/>
        <v>0.5413146477</v>
      </c>
      <c r="K28" s="50">
        <f t="shared" si="4"/>
        <v>0</v>
      </c>
      <c r="L28" s="48">
        <f t="shared" si="5"/>
        <v>-0.08262929541</v>
      </c>
      <c r="M28" s="51">
        <v>-0.145</v>
      </c>
      <c r="N28" s="52">
        <f t="shared" si="9"/>
        <v>0.06237070459</v>
      </c>
      <c r="O28" s="53">
        <v>360284.0</v>
      </c>
      <c r="P28" s="54">
        <f t="shared" si="7"/>
        <v>0.9455152047</v>
      </c>
      <c r="Q28" s="55" t="s">
        <v>58</v>
      </c>
    </row>
    <row r="29">
      <c r="A29" s="56" t="s">
        <v>100</v>
      </c>
      <c r="B29" s="57">
        <v>5.0</v>
      </c>
      <c r="C29" s="42" t="s">
        <v>109</v>
      </c>
      <c r="D29" s="61" t="s">
        <v>110</v>
      </c>
      <c r="E29" s="62" t="s">
        <v>24</v>
      </c>
      <c r="F29" s="45">
        <v>205860.0</v>
      </c>
      <c r="G29" s="46">
        <v>0.0</v>
      </c>
      <c r="H29" s="47">
        <v>55158.0</v>
      </c>
      <c r="I29" s="48">
        <f t="shared" si="2"/>
        <v>0.7886812404</v>
      </c>
      <c r="J29" s="49">
        <f t="shared" si="3"/>
        <v>0</v>
      </c>
      <c r="K29" s="50">
        <f t="shared" si="4"/>
        <v>0.2113187596</v>
      </c>
      <c r="L29" s="48">
        <f t="shared" si="5"/>
        <v>0.7886812404</v>
      </c>
      <c r="M29" s="63">
        <v>0.446</v>
      </c>
      <c r="N29" s="64" t="s">
        <v>70</v>
      </c>
      <c r="O29" s="53">
        <v>306625.0</v>
      </c>
      <c r="P29" s="54">
        <f t="shared" si="7"/>
        <v>0.8512613127</v>
      </c>
      <c r="Q29" s="55" t="s">
        <v>58</v>
      </c>
    </row>
    <row r="30">
      <c r="A30" s="56" t="s">
        <v>100</v>
      </c>
      <c r="B30" s="57">
        <v>6.0</v>
      </c>
      <c r="C30" s="42" t="s">
        <v>109</v>
      </c>
      <c r="D30" s="61" t="s">
        <v>111</v>
      </c>
      <c r="E30" s="62" t="s">
        <v>24</v>
      </c>
      <c r="F30" s="45">
        <v>201939.0</v>
      </c>
      <c r="G30" s="46">
        <v>0.0</v>
      </c>
      <c r="H30" s="47">
        <v>0.0</v>
      </c>
      <c r="I30" s="48">
        <f t="shared" si="2"/>
        <v>1</v>
      </c>
      <c r="J30" s="49">
        <f t="shared" si="3"/>
        <v>0</v>
      </c>
      <c r="K30" s="50">
        <f t="shared" si="4"/>
        <v>0</v>
      </c>
      <c r="L30" s="48">
        <f t="shared" si="5"/>
        <v>1</v>
      </c>
      <c r="M30" s="63">
        <v>0.44</v>
      </c>
      <c r="N30" s="64" t="s">
        <v>70</v>
      </c>
      <c r="O30" s="53">
        <v>248121.0</v>
      </c>
      <c r="P30" s="54">
        <f t="shared" si="7"/>
        <v>0.81387307</v>
      </c>
      <c r="Q30" s="55" t="s">
        <v>58</v>
      </c>
    </row>
    <row r="31">
      <c r="A31" s="56" t="s">
        <v>100</v>
      </c>
      <c r="B31" s="57">
        <v>7.0</v>
      </c>
      <c r="C31" s="42" t="s">
        <v>112</v>
      </c>
      <c r="D31" s="61" t="s">
        <v>113</v>
      </c>
      <c r="E31" s="62" t="s">
        <v>24</v>
      </c>
      <c r="F31" s="45">
        <v>155016.0</v>
      </c>
      <c r="G31" s="46">
        <v>126601.0</v>
      </c>
      <c r="H31" s="47">
        <v>0.0</v>
      </c>
      <c r="I31" s="48">
        <f t="shared" si="2"/>
        <v>0.5504497243</v>
      </c>
      <c r="J31" s="49">
        <f t="shared" si="3"/>
        <v>0.4495502757</v>
      </c>
      <c r="K31" s="50">
        <f t="shared" si="4"/>
        <v>0</v>
      </c>
      <c r="L31" s="48">
        <f t="shared" si="5"/>
        <v>0.1008994485</v>
      </c>
      <c r="M31" s="63">
        <v>0.112</v>
      </c>
      <c r="N31" s="52">
        <f>L31-M31</f>
        <v>-0.01110055146</v>
      </c>
      <c r="O31" s="53">
        <v>309549.0</v>
      </c>
      <c r="P31" s="54">
        <f t="shared" si="7"/>
        <v>0.9097654975</v>
      </c>
      <c r="Q31" s="55" t="s">
        <v>58</v>
      </c>
    </row>
    <row r="32">
      <c r="A32" s="56" t="s">
        <v>100</v>
      </c>
      <c r="B32" s="57">
        <v>8.0</v>
      </c>
      <c r="C32" s="42" t="s">
        <v>73</v>
      </c>
      <c r="D32" s="58" t="s">
        <v>114</v>
      </c>
      <c r="E32" s="59" t="s">
        <v>57</v>
      </c>
      <c r="F32" s="45">
        <v>0.0</v>
      </c>
      <c r="G32" s="46">
        <v>170785.0</v>
      </c>
      <c r="H32" s="47">
        <v>0.0</v>
      </c>
      <c r="I32" s="48">
        <f t="shared" si="2"/>
        <v>0</v>
      </c>
      <c r="J32" s="49">
        <f t="shared" si="3"/>
        <v>1</v>
      </c>
      <c r="K32" s="50">
        <f t="shared" si="4"/>
        <v>0</v>
      </c>
      <c r="L32" s="48">
        <f t="shared" si="5"/>
        <v>-1</v>
      </c>
      <c r="M32" s="51">
        <v>-0.151</v>
      </c>
      <c r="N32" s="64" t="s">
        <v>70</v>
      </c>
      <c r="O32" s="53">
        <v>232930.0</v>
      </c>
      <c r="P32" s="54">
        <f t="shared" si="7"/>
        <v>0.7332031082</v>
      </c>
      <c r="Q32" s="55" t="s">
        <v>58</v>
      </c>
    </row>
    <row r="33">
      <c r="A33" s="56" t="s">
        <v>100</v>
      </c>
      <c r="B33" s="57">
        <v>9.0</v>
      </c>
      <c r="C33" s="42" t="s">
        <v>115</v>
      </c>
      <c r="D33" s="61" t="s">
        <v>116</v>
      </c>
      <c r="E33" s="62" t="s">
        <v>24</v>
      </c>
      <c r="F33" s="45">
        <v>113414.0</v>
      </c>
      <c r="G33" s="46">
        <v>87349.0</v>
      </c>
      <c r="H33" s="47">
        <v>0.0</v>
      </c>
      <c r="I33" s="48">
        <f t="shared" si="2"/>
        <v>0.5649148498</v>
      </c>
      <c r="J33" s="49">
        <f t="shared" si="3"/>
        <v>0.4350851502</v>
      </c>
      <c r="K33" s="50">
        <f t="shared" si="4"/>
        <v>0</v>
      </c>
      <c r="L33" s="48">
        <f t="shared" si="5"/>
        <v>0.1298296997</v>
      </c>
      <c r="M33" s="63">
        <v>0.182</v>
      </c>
      <c r="N33" s="52">
        <f t="shared" ref="N33:N36" si="10">L33-M33</f>
        <v>-0.0521703003</v>
      </c>
      <c r="O33" s="53">
        <v>243453.0</v>
      </c>
      <c r="P33" s="54">
        <f t="shared" si="7"/>
        <v>0.8246478786</v>
      </c>
      <c r="Q33" s="55" t="s">
        <v>58</v>
      </c>
    </row>
    <row r="34">
      <c r="A34" s="56" t="s">
        <v>100</v>
      </c>
      <c r="B34" s="57">
        <v>10.0</v>
      </c>
      <c r="C34" s="42" t="s">
        <v>117</v>
      </c>
      <c r="D34" s="65" t="s">
        <v>118</v>
      </c>
      <c r="E34" s="66" t="s">
        <v>24</v>
      </c>
      <c r="F34" s="45">
        <v>115945.0</v>
      </c>
      <c r="G34" s="46">
        <v>105955.0</v>
      </c>
      <c r="H34" s="47">
        <v>0.0</v>
      </c>
      <c r="I34" s="48">
        <f t="shared" si="2"/>
        <v>0.5225101397</v>
      </c>
      <c r="J34" s="49">
        <f t="shared" si="3"/>
        <v>0.4774898603</v>
      </c>
      <c r="K34" s="50">
        <f t="shared" si="4"/>
        <v>0</v>
      </c>
      <c r="L34" s="48">
        <f t="shared" si="5"/>
        <v>0.04502027941</v>
      </c>
      <c r="M34" s="63">
        <v>0.03</v>
      </c>
      <c r="N34" s="52">
        <f t="shared" si="10"/>
        <v>0.01502027941</v>
      </c>
      <c r="O34" s="53">
        <v>243067.0</v>
      </c>
      <c r="P34" s="54">
        <f t="shared" si="7"/>
        <v>0.9129170147</v>
      </c>
      <c r="Q34" s="55" t="s">
        <v>58</v>
      </c>
    </row>
    <row r="35">
      <c r="A35" s="56" t="s">
        <v>100</v>
      </c>
      <c r="B35" s="57">
        <v>11.0</v>
      </c>
      <c r="C35" s="42" t="s">
        <v>109</v>
      </c>
      <c r="D35" s="61" t="s">
        <v>119</v>
      </c>
      <c r="E35" s="62" t="s">
        <v>24</v>
      </c>
      <c r="F35" s="45">
        <v>204369.0</v>
      </c>
      <c r="G35" s="46">
        <v>71312.0</v>
      </c>
      <c r="H35" s="47">
        <v>0.0</v>
      </c>
      <c r="I35" s="48">
        <f t="shared" si="2"/>
        <v>0.7413242117</v>
      </c>
      <c r="J35" s="49">
        <f t="shared" si="3"/>
        <v>0.2586757883</v>
      </c>
      <c r="K35" s="50">
        <f t="shared" si="4"/>
        <v>0</v>
      </c>
      <c r="L35" s="48">
        <f t="shared" si="5"/>
        <v>0.4826484234</v>
      </c>
      <c r="M35" s="63">
        <v>0.476</v>
      </c>
      <c r="N35" s="52">
        <f t="shared" si="10"/>
        <v>0.006648423359</v>
      </c>
      <c r="O35" s="53">
        <v>320522.0</v>
      </c>
      <c r="P35" s="54">
        <f t="shared" si="7"/>
        <v>0.8601000867</v>
      </c>
      <c r="Q35" s="55" t="s">
        <v>58</v>
      </c>
    </row>
    <row r="36">
      <c r="A36" s="56" t="s">
        <v>100</v>
      </c>
      <c r="B36" s="57">
        <v>12.0</v>
      </c>
      <c r="C36" s="42" t="s">
        <v>120</v>
      </c>
      <c r="D36" s="61" t="s">
        <v>121</v>
      </c>
      <c r="E36" s="62" t="s">
        <v>24</v>
      </c>
      <c r="F36" s="45">
        <v>275292.0</v>
      </c>
      <c r="G36" s="46">
        <v>41780.0</v>
      </c>
      <c r="H36" s="47">
        <v>0.0</v>
      </c>
      <c r="I36" s="48">
        <f t="shared" si="2"/>
        <v>0.8682318212</v>
      </c>
      <c r="J36" s="49">
        <f t="shared" si="3"/>
        <v>0.1317681788</v>
      </c>
      <c r="K36" s="50">
        <f t="shared" si="4"/>
        <v>0</v>
      </c>
      <c r="L36" s="48">
        <f t="shared" si="5"/>
        <v>0.7364636423</v>
      </c>
      <c r="M36" s="63">
        <v>0.766</v>
      </c>
      <c r="N36" s="52">
        <f t="shared" si="10"/>
        <v>-0.02953635767</v>
      </c>
      <c r="O36" s="53">
        <v>362965.0</v>
      </c>
      <c r="P36" s="54">
        <f t="shared" si="7"/>
        <v>0.8735608116</v>
      </c>
      <c r="Q36" s="55" t="s">
        <v>58</v>
      </c>
    </row>
    <row r="37">
      <c r="A37" s="56" t="s">
        <v>100</v>
      </c>
      <c r="B37" s="57">
        <v>13.0</v>
      </c>
      <c r="C37" s="42" t="s">
        <v>122</v>
      </c>
      <c r="D37" s="61" t="s">
        <v>123</v>
      </c>
      <c r="E37" s="62" t="s">
        <v>24</v>
      </c>
      <c r="F37" s="45">
        <v>260580.0</v>
      </c>
      <c r="G37" s="46">
        <v>0.0</v>
      </c>
      <c r="H37" s="47">
        <v>34257.0</v>
      </c>
      <c r="I37" s="48">
        <f t="shared" si="2"/>
        <v>0.8838103766</v>
      </c>
      <c r="J37" s="49">
        <f t="shared" si="3"/>
        <v>0</v>
      </c>
      <c r="K37" s="50">
        <f t="shared" si="4"/>
        <v>0.1161896234</v>
      </c>
      <c r="L37" s="48">
        <f t="shared" si="5"/>
        <v>0.8838103766</v>
      </c>
      <c r="M37" s="63">
        <v>0.793</v>
      </c>
      <c r="N37" s="64" t="s">
        <v>70</v>
      </c>
      <c r="O37" s="53">
        <v>339391.0</v>
      </c>
      <c r="P37" s="54">
        <f t="shared" si="7"/>
        <v>0.8687236845</v>
      </c>
      <c r="Q37" s="55" t="s">
        <v>58</v>
      </c>
    </row>
    <row r="38">
      <c r="A38" s="56" t="s">
        <v>100</v>
      </c>
      <c r="B38" s="57">
        <v>14.0</v>
      </c>
      <c r="C38" s="42" t="s">
        <v>124</v>
      </c>
      <c r="D38" s="61" t="s">
        <v>125</v>
      </c>
      <c r="E38" s="62" t="s">
        <v>24</v>
      </c>
      <c r="F38" s="45">
        <v>211384.0</v>
      </c>
      <c r="G38" s="46">
        <v>55439.0</v>
      </c>
      <c r="H38" s="47">
        <v>0.0</v>
      </c>
      <c r="I38" s="48">
        <f t="shared" si="2"/>
        <v>0.7922255578</v>
      </c>
      <c r="J38" s="49">
        <f t="shared" si="3"/>
        <v>0.2077744422</v>
      </c>
      <c r="K38" s="50">
        <f t="shared" si="4"/>
        <v>0</v>
      </c>
      <c r="L38" s="48">
        <f t="shared" si="5"/>
        <v>0.5844511155</v>
      </c>
      <c r="M38" s="63">
        <v>0.586</v>
      </c>
      <c r="N38" s="52">
        <f t="shared" ref="N38:N43" si="11">L38-M38</f>
        <v>-0.001548884466</v>
      </c>
      <c r="O38" s="53">
        <v>298322.0</v>
      </c>
      <c r="P38" s="54">
        <f t="shared" si="7"/>
        <v>0.8944127486</v>
      </c>
      <c r="Q38" s="55" t="s">
        <v>58</v>
      </c>
    </row>
    <row r="39">
      <c r="A39" s="56" t="s">
        <v>100</v>
      </c>
      <c r="B39" s="57">
        <v>15.0</v>
      </c>
      <c r="C39" s="42" t="s">
        <v>68</v>
      </c>
      <c r="D39" s="61" t="s">
        <v>126</v>
      </c>
      <c r="E39" s="62" t="s">
        <v>24</v>
      </c>
      <c r="F39" s="45">
        <v>177989.0</v>
      </c>
      <c r="G39" s="46">
        <v>65940.0</v>
      </c>
      <c r="H39" s="47">
        <v>0.0</v>
      </c>
      <c r="I39" s="48">
        <f t="shared" si="2"/>
        <v>0.7296754383</v>
      </c>
      <c r="J39" s="49">
        <f t="shared" si="3"/>
        <v>0.2703245617</v>
      </c>
      <c r="K39" s="50">
        <f t="shared" si="4"/>
        <v>0</v>
      </c>
      <c r="L39" s="48">
        <f t="shared" si="5"/>
        <v>0.4593508767</v>
      </c>
      <c r="M39" s="63">
        <v>0.449</v>
      </c>
      <c r="N39" s="52">
        <f t="shared" si="11"/>
        <v>0.01035087669</v>
      </c>
      <c r="O39" s="53">
        <v>289926.0</v>
      </c>
      <c r="P39" s="54">
        <f t="shared" si="7"/>
        <v>0.8413491719</v>
      </c>
      <c r="Q39" s="55" t="s">
        <v>58</v>
      </c>
    </row>
    <row r="40">
      <c r="A40" s="56" t="s">
        <v>100</v>
      </c>
      <c r="B40" s="57">
        <v>16.0</v>
      </c>
      <c r="C40" s="42" t="s">
        <v>127</v>
      </c>
      <c r="D40" s="61" t="s">
        <v>128</v>
      </c>
      <c r="E40" s="62" t="s">
        <v>24</v>
      </c>
      <c r="F40" s="45">
        <v>82266.0</v>
      </c>
      <c r="G40" s="46">
        <v>60693.0</v>
      </c>
      <c r="H40" s="47">
        <v>0.0</v>
      </c>
      <c r="I40" s="48">
        <f t="shared" si="2"/>
        <v>0.5754517029</v>
      </c>
      <c r="J40" s="49">
        <f t="shared" si="3"/>
        <v>0.4245482971</v>
      </c>
      <c r="K40" s="50">
        <f t="shared" si="4"/>
        <v>0</v>
      </c>
      <c r="L40" s="48">
        <f t="shared" si="5"/>
        <v>0.1509034059</v>
      </c>
      <c r="M40" s="63">
        <v>0.213</v>
      </c>
      <c r="N40" s="52">
        <f t="shared" si="11"/>
        <v>-0.06209659413</v>
      </c>
      <c r="O40" s="53">
        <v>172088.0</v>
      </c>
      <c r="P40" s="54">
        <f t="shared" si="7"/>
        <v>0.8307319511</v>
      </c>
      <c r="Q40" s="55" t="s">
        <v>58</v>
      </c>
    </row>
    <row r="41">
      <c r="A41" s="56" t="s">
        <v>100</v>
      </c>
      <c r="B41" s="57">
        <v>17.0</v>
      </c>
      <c r="C41" s="42" t="s">
        <v>129</v>
      </c>
      <c r="D41" s="61" t="s">
        <v>130</v>
      </c>
      <c r="E41" s="62" t="s">
        <v>24</v>
      </c>
      <c r="F41" s="45">
        <v>159105.0</v>
      </c>
      <c r="G41" s="46">
        <v>52057.0</v>
      </c>
      <c r="H41" s="47">
        <v>0.0</v>
      </c>
      <c r="I41" s="48">
        <f t="shared" si="2"/>
        <v>0.7534736364</v>
      </c>
      <c r="J41" s="49">
        <f t="shared" si="3"/>
        <v>0.2465263636</v>
      </c>
      <c r="K41" s="50">
        <f t="shared" si="4"/>
        <v>0</v>
      </c>
      <c r="L41" s="48">
        <f t="shared" si="5"/>
        <v>0.5069472727</v>
      </c>
      <c r="M41" s="63">
        <v>0.532</v>
      </c>
      <c r="N41" s="52">
        <f t="shared" si="11"/>
        <v>-0.02505272729</v>
      </c>
      <c r="O41" s="53">
        <v>249775.0</v>
      </c>
      <c r="P41" s="54">
        <f t="shared" si="7"/>
        <v>0.845408868</v>
      </c>
      <c r="Q41" s="55" t="s">
        <v>58</v>
      </c>
    </row>
    <row r="42">
      <c r="A42" s="56" t="s">
        <v>100</v>
      </c>
      <c r="B42" s="57">
        <v>18.0</v>
      </c>
      <c r="C42" s="42" t="s">
        <v>86</v>
      </c>
      <c r="D42" s="61" t="s">
        <v>131</v>
      </c>
      <c r="E42" s="62" t="s">
        <v>24</v>
      </c>
      <c r="F42" s="45">
        <v>225142.0</v>
      </c>
      <c r="G42" s="46">
        <v>77096.0</v>
      </c>
      <c r="H42" s="47">
        <v>0.0</v>
      </c>
      <c r="I42" s="48">
        <f t="shared" si="2"/>
        <v>0.744916258</v>
      </c>
      <c r="J42" s="49">
        <f t="shared" si="3"/>
        <v>0.255083742</v>
      </c>
      <c r="K42" s="50">
        <f t="shared" si="4"/>
        <v>0</v>
      </c>
      <c r="L42" s="48">
        <f t="shared" si="5"/>
        <v>0.4898325161</v>
      </c>
      <c r="M42" s="63">
        <v>0.532</v>
      </c>
      <c r="N42" s="52">
        <f t="shared" si="11"/>
        <v>-0.0421674839</v>
      </c>
      <c r="O42" s="53">
        <v>335138.0</v>
      </c>
      <c r="P42" s="54">
        <f t="shared" si="7"/>
        <v>0.9018314843</v>
      </c>
      <c r="Q42" s="55" t="s">
        <v>58</v>
      </c>
    </row>
    <row r="43">
      <c r="A43" s="56" t="s">
        <v>100</v>
      </c>
      <c r="B43" s="57">
        <v>19.0</v>
      </c>
      <c r="C43" s="42" t="s">
        <v>132</v>
      </c>
      <c r="D43" s="61" t="s">
        <v>133</v>
      </c>
      <c r="E43" s="62" t="s">
        <v>24</v>
      </c>
      <c r="F43" s="45">
        <v>162496.0</v>
      </c>
      <c r="G43" s="46">
        <v>57823.0</v>
      </c>
      <c r="H43" s="47">
        <v>0.0</v>
      </c>
      <c r="I43" s="48">
        <f t="shared" si="2"/>
        <v>0.7375487362</v>
      </c>
      <c r="J43" s="49">
        <f t="shared" si="3"/>
        <v>0.2624512638</v>
      </c>
      <c r="K43" s="50">
        <f t="shared" si="4"/>
        <v>0</v>
      </c>
      <c r="L43" s="48">
        <f t="shared" si="5"/>
        <v>0.4750974723</v>
      </c>
      <c r="M43" s="63">
        <v>0.514</v>
      </c>
      <c r="N43" s="52">
        <f t="shared" si="11"/>
        <v>-0.0389025277</v>
      </c>
      <c r="O43" s="53">
        <v>257624.0</v>
      </c>
      <c r="P43" s="54">
        <f t="shared" si="7"/>
        <v>0.8551959445</v>
      </c>
      <c r="Q43" s="55" t="s">
        <v>58</v>
      </c>
    </row>
    <row r="44">
      <c r="A44" s="56" t="s">
        <v>100</v>
      </c>
      <c r="B44" s="57">
        <v>20.0</v>
      </c>
      <c r="C44" s="42" t="s">
        <v>86</v>
      </c>
      <c r="D44" s="61" t="s">
        <v>134</v>
      </c>
      <c r="E44" s="62" t="s">
        <v>24</v>
      </c>
      <c r="F44" s="45">
        <v>183677.0</v>
      </c>
      <c r="G44" s="46">
        <v>0.0</v>
      </c>
      <c r="H44" s="47">
        <v>42044.0</v>
      </c>
      <c r="I44" s="48">
        <f t="shared" si="2"/>
        <v>0.8137346547</v>
      </c>
      <c r="J44" s="49">
        <f t="shared" si="3"/>
        <v>0</v>
      </c>
      <c r="K44" s="50">
        <f t="shared" si="4"/>
        <v>0.1862653453</v>
      </c>
      <c r="L44" s="48">
        <f t="shared" si="5"/>
        <v>0.8137346547</v>
      </c>
      <c r="M44" s="63">
        <v>0.468</v>
      </c>
      <c r="N44" s="64" t="s">
        <v>70</v>
      </c>
      <c r="O44" s="53">
        <v>258177.0</v>
      </c>
      <c r="P44" s="54">
        <f t="shared" si="7"/>
        <v>0.8742877948</v>
      </c>
      <c r="Q44" s="55" t="s">
        <v>58</v>
      </c>
    </row>
    <row r="45">
      <c r="A45" s="56" t="s">
        <v>100</v>
      </c>
      <c r="B45" s="57">
        <v>21.0</v>
      </c>
      <c r="C45" s="42" t="s">
        <v>105</v>
      </c>
      <c r="D45" s="65" t="s">
        <v>135</v>
      </c>
      <c r="E45" s="66" t="s">
        <v>24</v>
      </c>
      <c r="F45" s="45">
        <v>57239.0</v>
      </c>
      <c r="G45" s="46">
        <v>56377.0</v>
      </c>
      <c r="H45" s="47">
        <v>0.0</v>
      </c>
      <c r="I45" s="48">
        <f t="shared" si="2"/>
        <v>0.5037934798</v>
      </c>
      <c r="J45" s="49">
        <f t="shared" si="3"/>
        <v>0.4962065202</v>
      </c>
      <c r="K45" s="50">
        <f t="shared" si="4"/>
        <v>0</v>
      </c>
      <c r="L45" s="48">
        <f t="shared" si="5"/>
        <v>0.007586959583</v>
      </c>
      <c r="M45" s="63">
        <v>0.154</v>
      </c>
      <c r="N45" s="52">
        <f t="shared" ref="N45:N50" si="12">L45-M45</f>
        <v>-0.1464130404</v>
      </c>
      <c r="O45" s="53">
        <v>134881.0</v>
      </c>
      <c r="P45" s="54">
        <f t="shared" si="7"/>
        <v>0.8423425093</v>
      </c>
      <c r="Q45" s="55" t="s">
        <v>58</v>
      </c>
    </row>
    <row r="46">
      <c r="A46" s="56" t="s">
        <v>100</v>
      </c>
      <c r="B46" s="57">
        <v>22.0</v>
      </c>
      <c r="C46" s="42" t="s">
        <v>136</v>
      </c>
      <c r="D46" s="58" t="s">
        <v>137</v>
      </c>
      <c r="E46" s="59" t="s">
        <v>57</v>
      </c>
      <c r="F46" s="45">
        <v>105136.0</v>
      </c>
      <c r="G46" s="46">
        <v>117243.0</v>
      </c>
      <c r="H46" s="47">
        <v>0.0</v>
      </c>
      <c r="I46" s="48">
        <f t="shared" si="2"/>
        <v>0.4727784548</v>
      </c>
      <c r="J46" s="49">
        <f t="shared" si="3"/>
        <v>0.5272215452</v>
      </c>
      <c r="K46" s="50">
        <f t="shared" si="4"/>
        <v>0</v>
      </c>
      <c r="L46" s="48">
        <f t="shared" si="5"/>
        <v>-0.0544430904</v>
      </c>
      <c r="M46" s="51">
        <v>-0.093</v>
      </c>
      <c r="N46" s="52">
        <f t="shared" si="12"/>
        <v>0.0385569096</v>
      </c>
      <c r="O46" s="53">
        <v>243929.0</v>
      </c>
      <c r="P46" s="54">
        <f t="shared" si="7"/>
        <v>0.9116546208</v>
      </c>
      <c r="Q46" s="55" t="s">
        <v>58</v>
      </c>
    </row>
    <row r="47">
      <c r="A47" s="56" t="s">
        <v>100</v>
      </c>
      <c r="B47" s="57">
        <v>23.0</v>
      </c>
      <c r="C47" s="42" t="s">
        <v>138</v>
      </c>
      <c r="D47" s="58" t="s">
        <v>139</v>
      </c>
      <c r="E47" s="59" t="s">
        <v>57</v>
      </c>
      <c r="F47" s="45">
        <v>74661.0</v>
      </c>
      <c r="G47" s="46">
        <v>131113.0</v>
      </c>
      <c r="H47" s="47">
        <v>0.0</v>
      </c>
      <c r="I47" s="48">
        <f t="shared" si="2"/>
        <v>0.3628300952</v>
      </c>
      <c r="J47" s="49">
        <f t="shared" si="3"/>
        <v>0.6371699048</v>
      </c>
      <c r="K47" s="50">
        <f t="shared" si="4"/>
        <v>0</v>
      </c>
      <c r="L47" s="48">
        <f t="shared" si="5"/>
        <v>-0.2743398097</v>
      </c>
      <c r="M47" s="51">
        <v>-0.219</v>
      </c>
      <c r="N47" s="52">
        <f t="shared" si="12"/>
        <v>-0.05533980969</v>
      </c>
      <c r="O47" s="53">
        <v>246632.0</v>
      </c>
      <c r="P47" s="54">
        <f t="shared" si="7"/>
        <v>0.834336177</v>
      </c>
      <c r="Q47" s="55" t="s">
        <v>58</v>
      </c>
    </row>
    <row r="48">
      <c r="A48" s="56" t="s">
        <v>100</v>
      </c>
      <c r="B48" s="57">
        <v>24.0</v>
      </c>
      <c r="C48" s="42" t="s">
        <v>140</v>
      </c>
      <c r="D48" s="61" t="s">
        <v>141</v>
      </c>
      <c r="E48" s="62" t="s">
        <v>24</v>
      </c>
      <c r="F48" s="45">
        <v>166550.0</v>
      </c>
      <c r="G48" s="46">
        <v>117881.0</v>
      </c>
      <c r="H48" s="47">
        <v>0.0</v>
      </c>
      <c r="I48" s="48">
        <f t="shared" si="2"/>
        <v>0.5855550204</v>
      </c>
      <c r="J48" s="49">
        <f t="shared" si="3"/>
        <v>0.4144449796</v>
      </c>
      <c r="K48" s="50">
        <f t="shared" si="4"/>
        <v>0</v>
      </c>
      <c r="L48" s="48">
        <f t="shared" si="5"/>
        <v>0.1711100407</v>
      </c>
      <c r="M48" s="69">
        <v>0.199</v>
      </c>
      <c r="N48" s="52">
        <f t="shared" si="12"/>
        <v>-0.02788995925</v>
      </c>
      <c r="O48" s="53">
        <v>316384.0</v>
      </c>
      <c r="P48" s="54">
        <f t="shared" si="7"/>
        <v>0.8990056387</v>
      </c>
      <c r="Q48" s="55" t="s">
        <v>58</v>
      </c>
    </row>
    <row r="49">
      <c r="A49" s="56" t="s">
        <v>100</v>
      </c>
      <c r="B49" s="57">
        <v>25.0</v>
      </c>
      <c r="C49" s="42" t="s">
        <v>117</v>
      </c>
      <c r="D49" s="65" t="s">
        <v>142</v>
      </c>
      <c r="E49" s="66" t="s">
        <v>24</v>
      </c>
      <c r="F49" s="45">
        <v>133209.0</v>
      </c>
      <c r="G49" s="46">
        <v>111813.0</v>
      </c>
      <c r="H49" s="47">
        <v>0.0</v>
      </c>
      <c r="I49" s="48">
        <f t="shared" si="2"/>
        <v>0.5436613855</v>
      </c>
      <c r="J49" s="49">
        <f t="shared" si="3"/>
        <v>0.4563386145</v>
      </c>
      <c r="K49" s="50">
        <f t="shared" si="4"/>
        <v>0</v>
      </c>
      <c r="L49" s="48">
        <f t="shared" si="5"/>
        <v>0.08732277102</v>
      </c>
      <c r="M49" s="63">
        <v>0.066</v>
      </c>
      <c r="N49" s="52">
        <f t="shared" si="12"/>
        <v>0.02132277102</v>
      </c>
      <c r="O49" s="53">
        <v>274459.0</v>
      </c>
      <c r="P49" s="54">
        <f t="shared" si="7"/>
        <v>0.8927453645</v>
      </c>
      <c r="Q49" s="55" t="s">
        <v>58</v>
      </c>
    </row>
    <row r="50">
      <c r="A50" s="56" t="s">
        <v>100</v>
      </c>
      <c r="B50" s="57">
        <v>26.0</v>
      </c>
      <c r="C50" s="42" t="s">
        <v>140</v>
      </c>
      <c r="D50" s="61" t="s">
        <v>143</v>
      </c>
      <c r="E50" s="62" t="s">
        <v>24</v>
      </c>
      <c r="F50" s="45">
        <v>158216.0</v>
      </c>
      <c r="G50" s="46">
        <v>97210.0</v>
      </c>
      <c r="H50" s="47">
        <v>0.0</v>
      </c>
      <c r="I50" s="48">
        <f t="shared" si="2"/>
        <v>0.619420106</v>
      </c>
      <c r="J50" s="49">
        <f t="shared" si="3"/>
        <v>0.380579894</v>
      </c>
      <c r="K50" s="50">
        <f t="shared" si="4"/>
        <v>0</v>
      </c>
      <c r="L50" s="48">
        <f t="shared" si="5"/>
        <v>0.238840212</v>
      </c>
      <c r="M50" s="69">
        <v>0.214</v>
      </c>
      <c r="N50" s="52">
        <f t="shared" si="12"/>
        <v>0.02484021204</v>
      </c>
      <c r="O50" s="53">
        <v>298769.0</v>
      </c>
      <c r="P50" s="54">
        <f t="shared" si="7"/>
        <v>0.8549280548</v>
      </c>
      <c r="Q50" s="55" t="s">
        <v>58</v>
      </c>
    </row>
    <row r="51">
      <c r="A51" s="56" t="s">
        <v>100</v>
      </c>
      <c r="B51" s="57">
        <v>27.0</v>
      </c>
      <c r="C51" s="42" t="s">
        <v>144</v>
      </c>
      <c r="D51" s="61" t="s">
        <v>145</v>
      </c>
      <c r="E51" s="62" t="s">
        <v>24</v>
      </c>
      <c r="F51" s="45">
        <v>202636.0</v>
      </c>
      <c r="G51" s="46">
        <v>0.0</v>
      </c>
      <c r="H51" s="47">
        <v>0.0</v>
      </c>
      <c r="I51" s="48">
        <f t="shared" si="2"/>
        <v>1</v>
      </c>
      <c r="J51" s="49">
        <f t="shared" si="3"/>
        <v>0</v>
      </c>
      <c r="K51" s="50">
        <f t="shared" si="4"/>
        <v>0</v>
      </c>
      <c r="L51" s="48">
        <f t="shared" si="5"/>
        <v>1</v>
      </c>
      <c r="M51" s="63">
        <v>0.376</v>
      </c>
      <c r="N51" s="64" t="s">
        <v>70</v>
      </c>
      <c r="O51" s="53">
        <v>264466.0</v>
      </c>
      <c r="P51" s="54">
        <f t="shared" si="7"/>
        <v>0.7662081326</v>
      </c>
      <c r="Q51" s="55" t="s">
        <v>58</v>
      </c>
    </row>
    <row r="52">
      <c r="A52" s="56" t="s">
        <v>100</v>
      </c>
      <c r="B52" s="57">
        <v>28.0</v>
      </c>
      <c r="C52" s="42" t="s">
        <v>86</v>
      </c>
      <c r="D52" s="61" t="s">
        <v>146</v>
      </c>
      <c r="E52" s="62" t="s">
        <v>24</v>
      </c>
      <c r="F52" s="45">
        <v>196662.0</v>
      </c>
      <c r="G52" s="46">
        <v>54272.0</v>
      </c>
      <c r="H52" s="47">
        <v>0.0</v>
      </c>
      <c r="I52" s="48">
        <f t="shared" si="2"/>
        <v>0.783720022</v>
      </c>
      <c r="J52" s="49">
        <f t="shared" si="3"/>
        <v>0.216279978</v>
      </c>
      <c r="K52" s="50">
        <f t="shared" si="4"/>
        <v>0</v>
      </c>
      <c r="L52" s="48">
        <f t="shared" si="5"/>
        <v>0.567440044</v>
      </c>
      <c r="M52" s="63">
        <v>0.498</v>
      </c>
      <c r="N52" s="52">
        <f t="shared" ref="N52:N57" si="13">L52-M52</f>
        <v>0.069440044</v>
      </c>
      <c r="O52" s="53">
        <v>289254.0</v>
      </c>
      <c r="P52" s="54">
        <f t="shared" si="7"/>
        <v>0.8675212789</v>
      </c>
      <c r="Q52" s="55" t="s">
        <v>58</v>
      </c>
    </row>
    <row r="53">
      <c r="A53" s="56" t="s">
        <v>100</v>
      </c>
      <c r="B53" s="57">
        <v>29.0</v>
      </c>
      <c r="C53" s="42" t="s">
        <v>147</v>
      </c>
      <c r="D53" s="61" t="s">
        <v>148</v>
      </c>
      <c r="E53" s="62" t="s">
        <v>24</v>
      </c>
      <c r="F53" s="45">
        <v>124697.0</v>
      </c>
      <c r="G53" s="46">
        <v>29995.0</v>
      </c>
      <c r="H53" s="47">
        <v>0.0</v>
      </c>
      <c r="I53" s="48">
        <f t="shared" si="2"/>
        <v>0.8060985701</v>
      </c>
      <c r="J53" s="49">
        <f t="shared" si="3"/>
        <v>0.1939014299</v>
      </c>
      <c r="K53" s="50">
        <f t="shared" si="4"/>
        <v>0</v>
      </c>
      <c r="L53" s="48">
        <f t="shared" si="5"/>
        <v>0.6121971401</v>
      </c>
      <c r="M53" s="63">
        <v>0.609</v>
      </c>
      <c r="N53" s="52">
        <f t="shared" si="13"/>
        <v>0.003197140124</v>
      </c>
      <c r="O53" s="53">
        <v>196196.0</v>
      </c>
      <c r="P53" s="54">
        <f t="shared" si="7"/>
        <v>0.7884564415</v>
      </c>
      <c r="Q53" s="55" t="s">
        <v>58</v>
      </c>
    </row>
    <row r="54">
      <c r="A54" s="56" t="s">
        <v>100</v>
      </c>
      <c r="B54" s="57">
        <v>30.0</v>
      </c>
      <c r="C54" s="42" t="s">
        <v>149</v>
      </c>
      <c r="D54" s="61" t="s">
        <v>150</v>
      </c>
      <c r="E54" s="62" t="s">
        <v>24</v>
      </c>
      <c r="F54" s="45">
        <v>191573.0</v>
      </c>
      <c r="G54" s="46">
        <v>69420.0</v>
      </c>
      <c r="H54" s="47">
        <v>0.0</v>
      </c>
      <c r="I54" s="48">
        <f t="shared" si="2"/>
        <v>0.7340158548</v>
      </c>
      <c r="J54" s="49">
        <f t="shared" si="3"/>
        <v>0.2659841452</v>
      </c>
      <c r="K54" s="50">
        <f t="shared" si="4"/>
        <v>0</v>
      </c>
      <c r="L54" s="48">
        <f t="shared" si="5"/>
        <v>0.4680317097</v>
      </c>
      <c r="M54" s="63">
        <v>0.434</v>
      </c>
      <c r="N54" s="52">
        <f t="shared" si="13"/>
        <v>0.03403170966</v>
      </c>
      <c r="O54" s="53">
        <v>302821.0</v>
      </c>
      <c r="P54" s="54">
        <f t="shared" si="7"/>
        <v>0.8618721951</v>
      </c>
      <c r="Q54" s="55" t="s">
        <v>58</v>
      </c>
    </row>
    <row r="55">
      <c r="A55" s="56" t="s">
        <v>100</v>
      </c>
      <c r="B55" s="57">
        <v>31.0</v>
      </c>
      <c r="C55" s="42" t="s">
        <v>115</v>
      </c>
      <c r="D55" s="61" t="s">
        <v>151</v>
      </c>
      <c r="E55" s="62" t="s">
        <v>24</v>
      </c>
      <c r="F55" s="45">
        <v>110143.0</v>
      </c>
      <c r="G55" s="46">
        <v>77352.0</v>
      </c>
      <c r="H55" s="47">
        <v>0.0</v>
      </c>
      <c r="I55" s="48">
        <f t="shared" si="2"/>
        <v>0.5874449985</v>
      </c>
      <c r="J55" s="49">
        <f t="shared" si="3"/>
        <v>0.4125550015</v>
      </c>
      <c r="K55" s="50">
        <f t="shared" si="4"/>
        <v>0</v>
      </c>
      <c r="L55" s="48">
        <f t="shared" si="5"/>
        <v>0.1748899971</v>
      </c>
      <c r="M55" s="63">
        <v>0.211</v>
      </c>
      <c r="N55" s="52">
        <f t="shared" si="13"/>
        <v>-0.03611000293</v>
      </c>
      <c r="O55" s="53">
        <v>228825.0</v>
      </c>
      <c r="P55" s="54">
        <f t="shared" si="7"/>
        <v>0.8193816235</v>
      </c>
      <c r="Q55" s="55" t="s">
        <v>58</v>
      </c>
    </row>
    <row r="56">
      <c r="A56" s="56" t="s">
        <v>100</v>
      </c>
      <c r="B56" s="57">
        <v>32.0</v>
      </c>
      <c r="C56" s="42" t="s">
        <v>152</v>
      </c>
      <c r="D56" s="61" t="s">
        <v>153</v>
      </c>
      <c r="E56" s="62" t="s">
        <v>24</v>
      </c>
      <c r="F56" s="45">
        <v>121759.0</v>
      </c>
      <c r="G56" s="46">
        <v>55272.0</v>
      </c>
      <c r="H56" s="47">
        <v>0.0</v>
      </c>
      <c r="I56" s="48">
        <f t="shared" si="2"/>
        <v>0.6877834955</v>
      </c>
      <c r="J56" s="49">
        <f t="shared" si="3"/>
        <v>0.3122165045</v>
      </c>
      <c r="K56" s="50">
        <f t="shared" si="4"/>
        <v>0</v>
      </c>
      <c r="L56" s="48">
        <f t="shared" si="5"/>
        <v>0.3755669911</v>
      </c>
      <c r="M56" s="63">
        <v>0.389</v>
      </c>
      <c r="N56" s="52">
        <f t="shared" si="13"/>
        <v>-0.01343300891</v>
      </c>
      <c r="O56" s="53">
        <v>220046.0</v>
      </c>
      <c r="P56" s="54">
        <f t="shared" si="7"/>
        <v>0.8045181462</v>
      </c>
      <c r="Q56" s="55" t="s">
        <v>58</v>
      </c>
    </row>
    <row r="57">
      <c r="A57" s="56" t="s">
        <v>100</v>
      </c>
      <c r="B57" s="57">
        <v>33.0</v>
      </c>
      <c r="C57" s="42" t="s">
        <v>144</v>
      </c>
      <c r="D57" s="61" t="s">
        <v>154</v>
      </c>
      <c r="E57" s="62" t="s">
        <v>24</v>
      </c>
      <c r="F57" s="45">
        <v>219091.0</v>
      </c>
      <c r="G57" s="46">
        <v>93769.0</v>
      </c>
      <c r="H57" s="47">
        <v>0.0</v>
      </c>
      <c r="I57" s="48">
        <f t="shared" si="2"/>
        <v>0.7002844723</v>
      </c>
      <c r="J57" s="49">
        <f t="shared" si="3"/>
        <v>0.2997155277</v>
      </c>
      <c r="K57" s="50">
        <f t="shared" si="4"/>
        <v>0</v>
      </c>
      <c r="L57" s="48">
        <f t="shared" si="5"/>
        <v>0.4005689446</v>
      </c>
      <c r="M57" s="63">
        <v>0.413</v>
      </c>
      <c r="N57" s="52">
        <f t="shared" si="13"/>
        <v>-0.01243105542</v>
      </c>
      <c r="O57" s="53">
        <v>353897.0</v>
      </c>
      <c r="P57" s="54">
        <f t="shared" si="7"/>
        <v>0.8840425321</v>
      </c>
      <c r="Q57" s="55" t="s">
        <v>58</v>
      </c>
    </row>
    <row r="58">
      <c r="A58" s="56" t="s">
        <v>100</v>
      </c>
      <c r="B58" s="57">
        <v>34.0</v>
      </c>
      <c r="C58" s="42" t="s">
        <v>155</v>
      </c>
      <c r="D58" s="61" t="s">
        <v>156</v>
      </c>
      <c r="E58" s="62" t="s">
        <v>24</v>
      </c>
      <c r="F58" s="45">
        <v>110195.0</v>
      </c>
      <c r="G58" s="46">
        <v>0.0</v>
      </c>
      <c r="H58" s="47">
        <v>41711.0</v>
      </c>
      <c r="I58" s="48">
        <f t="shared" si="2"/>
        <v>0.7254157176</v>
      </c>
      <c r="J58" s="49">
        <f t="shared" si="3"/>
        <v>0</v>
      </c>
      <c r="K58" s="50">
        <f t="shared" si="4"/>
        <v>0.2745842824</v>
      </c>
      <c r="L58" s="48">
        <f t="shared" si="5"/>
        <v>0.7254157176</v>
      </c>
      <c r="M58" s="63">
        <v>0.728</v>
      </c>
      <c r="N58" s="64" t="s">
        <v>70</v>
      </c>
      <c r="O58" s="53">
        <v>184601.0</v>
      </c>
      <c r="P58" s="54">
        <f t="shared" si="7"/>
        <v>0.8228882834</v>
      </c>
      <c r="Q58" s="55" t="s">
        <v>58</v>
      </c>
    </row>
    <row r="59">
      <c r="A59" s="56" t="s">
        <v>100</v>
      </c>
      <c r="B59" s="57">
        <v>35.0</v>
      </c>
      <c r="C59" s="42" t="s">
        <v>157</v>
      </c>
      <c r="D59" s="61" t="s">
        <v>158</v>
      </c>
      <c r="E59" s="62" t="s">
        <v>24</v>
      </c>
      <c r="F59" s="45">
        <v>103420.0</v>
      </c>
      <c r="G59" s="46">
        <v>45604.0</v>
      </c>
      <c r="H59" s="47">
        <v>0.0</v>
      </c>
      <c r="I59" s="48">
        <f t="shared" si="2"/>
        <v>0.6939821774</v>
      </c>
      <c r="J59" s="49">
        <f t="shared" si="3"/>
        <v>0.3060178226</v>
      </c>
      <c r="K59" s="50">
        <f t="shared" si="4"/>
        <v>0</v>
      </c>
      <c r="L59" s="48">
        <f t="shared" si="5"/>
        <v>0.3879643547</v>
      </c>
      <c r="M59" s="63">
        <v>0.408</v>
      </c>
      <c r="N59" s="52">
        <f t="shared" ref="N59:N63" si="14">L59-M59</f>
        <v>-0.02003564527</v>
      </c>
      <c r="O59" s="53">
        <v>188611.0</v>
      </c>
      <c r="P59" s="54">
        <f t="shared" si="7"/>
        <v>0.7901129839</v>
      </c>
      <c r="Q59" s="55" t="s">
        <v>58</v>
      </c>
    </row>
    <row r="60">
      <c r="A60" s="56" t="s">
        <v>100</v>
      </c>
      <c r="B60" s="57">
        <v>36.0</v>
      </c>
      <c r="C60" s="42" t="s">
        <v>159</v>
      </c>
      <c r="D60" s="61" t="s">
        <v>160</v>
      </c>
      <c r="E60" s="62" t="s">
        <v>24</v>
      </c>
      <c r="F60" s="45">
        <v>122169.0</v>
      </c>
      <c r="G60" s="46">
        <v>84839.0</v>
      </c>
      <c r="H60" s="47">
        <v>0.0</v>
      </c>
      <c r="I60" s="48">
        <f t="shared" si="2"/>
        <v>0.5901655975</v>
      </c>
      <c r="J60" s="49">
        <f t="shared" si="3"/>
        <v>0.4098344025</v>
      </c>
      <c r="K60" s="50">
        <f t="shared" si="4"/>
        <v>0</v>
      </c>
      <c r="L60" s="48">
        <f t="shared" si="5"/>
        <v>0.1803311949</v>
      </c>
      <c r="M60" s="63">
        <v>0.087</v>
      </c>
      <c r="N60" s="52">
        <f t="shared" si="14"/>
        <v>0.09333119493</v>
      </c>
      <c r="O60" s="53">
        <v>237370.0</v>
      </c>
      <c r="P60" s="54">
        <f t="shared" si="7"/>
        <v>0.8720899861</v>
      </c>
      <c r="Q60" s="55" t="s">
        <v>58</v>
      </c>
    </row>
    <row r="61">
      <c r="A61" s="56" t="s">
        <v>100</v>
      </c>
      <c r="B61" s="57">
        <v>37.0</v>
      </c>
      <c r="C61" s="42" t="s">
        <v>120</v>
      </c>
      <c r="D61" s="61" t="s">
        <v>161</v>
      </c>
      <c r="E61" s="62" t="s">
        <v>24</v>
      </c>
      <c r="F61" s="45">
        <v>210555.0</v>
      </c>
      <c r="G61" s="46">
        <v>25823.0</v>
      </c>
      <c r="H61" s="47">
        <v>0.0</v>
      </c>
      <c r="I61" s="48">
        <f t="shared" si="2"/>
        <v>0.8907554849</v>
      </c>
      <c r="J61" s="49">
        <f t="shared" si="3"/>
        <v>0.1092445151</v>
      </c>
      <c r="K61" s="50">
        <f t="shared" si="4"/>
        <v>0</v>
      </c>
      <c r="L61" s="48">
        <f t="shared" si="5"/>
        <v>0.7815109697</v>
      </c>
      <c r="M61" s="63">
        <v>0.761</v>
      </c>
      <c r="N61" s="52">
        <f t="shared" si="14"/>
        <v>0.02051096972</v>
      </c>
      <c r="O61" s="53">
        <v>276134.0</v>
      </c>
      <c r="P61" s="54">
        <f t="shared" si="7"/>
        <v>0.856026422</v>
      </c>
      <c r="Q61" s="55" t="s">
        <v>58</v>
      </c>
    </row>
    <row r="62">
      <c r="A62" s="56" t="s">
        <v>100</v>
      </c>
      <c r="B62" s="57">
        <v>38.0</v>
      </c>
      <c r="C62" s="42" t="s">
        <v>152</v>
      </c>
      <c r="D62" s="61" t="s">
        <v>162</v>
      </c>
      <c r="E62" s="62" t="s">
        <v>24</v>
      </c>
      <c r="F62" s="45">
        <v>139188.0</v>
      </c>
      <c r="G62" s="46">
        <v>62968.0</v>
      </c>
      <c r="H62" s="47">
        <v>0.0</v>
      </c>
      <c r="I62" s="48">
        <f t="shared" si="2"/>
        <v>0.6885177783</v>
      </c>
      <c r="J62" s="49">
        <f t="shared" si="3"/>
        <v>0.3114822217</v>
      </c>
      <c r="K62" s="50">
        <f t="shared" si="4"/>
        <v>0</v>
      </c>
      <c r="L62" s="48">
        <f t="shared" si="5"/>
        <v>0.3770355567</v>
      </c>
      <c r="M62" s="63">
        <v>0.395</v>
      </c>
      <c r="N62" s="52">
        <f t="shared" si="14"/>
        <v>-0.0179644433</v>
      </c>
      <c r="O62" s="53">
        <v>248271.0</v>
      </c>
      <c r="P62" s="54">
        <f t="shared" si="7"/>
        <v>0.8142553903</v>
      </c>
      <c r="Q62" s="55" t="s">
        <v>58</v>
      </c>
    </row>
    <row r="63">
      <c r="A63" s="56" t="s">
        <v>100</v>
      </c>
      <c r="B63" s="57">
        <v>39.0</v>
      </c>
      <c r="C63" s="42" t="s">
        <v>117</v>
      </c>
      <c r="D63" s="65" t="s">
        <v>163</v>
      </c>
      <c r="E63" s="66" t="s">
        <v>24</v>
      </c>
      <c r="F63" s="45">
        <v>126002.0</v>
      </c>
      <c r="G63" s="46">
        <v>118391.0</v>
      </c>
      <c r="H63" s="47">
        <v>0.0</v>
      </c>
      <c r="I63" s="48">
        <f t="shared" si="2"/>
        <v>0.5155712316</v>
      </c>
      <c r="J63" s="49">
        <f t="shared" si="3"/>
        <v>0.4844287684</v>
      </c>
      <c r="K63" s="50">
        <f t="shared" si="4"/>
        <v>0</v>
      </c>
      <c r="L63" s="48">
        <f t="shared" si="5"/>
        <v>0.03114246316</v>
      </c>
      <c r="M63" s="63">
        <v>0.085</v>
      </c>
      <c r="N63" s="52">
        <f t="shared" si="14"/>
        <v>-0.05385753684</v>
      </c>
      <c r="O63" s="53">
        <v>274379.0</v>
      </c>
      <c r="P63" s="54">
        <f t="shared" si="7"/>
        <v>0.8907132106</v>
      </c>
      <c r="Q63" s="55" t="s">
        <v>58</v>
      </c>
    </row>
    <row r="64">
      <c r="A64" s="56" t="s">
        <v>100</v>
      </c>
      <c r="B64" s="57">
        <v>40.0</v>
      </c>
      <c r="C64" s="42" t="s">
        <v>164</v>
      </c>
      <c r="D64" s="61" t="s">
        <v>165</v>
      </c>
      <c r="E64" s="62" t="s">
        <v>24</v>
      </c>
      <c r="F64" s="45">
        <v>93938.0</v>
      </c>
      <c r="G64" s="46">
        <v>0.0</v>
      </c>
      <c r="H64" s="47">
        <v>27511.0</v>
      </c>
      <c r="I64" s="48">
        <f t="shared" si="2"/>
        <v>0.7734769327</v>
      </c>
      <c r="J64" s="49">
        <f t="shared" si="3"/>
        <v>0</v>
      </c>
      <c r="K64" s="50">
        <f t="shared" si="4"/>
        <v>0.2265230673</v>
      </c>
      <c r="L64" s="48">
        <f t="shared" si="5"/>
        <v>0.7734769327</v>
      </c>
      <c r="M64" s="63">
        <v>0.695</v>
      </c>
      <c r="N64" s="64" t="s">
        <v>70</v>
      </c>
      <c r="O64" s="53">
        <v>164714.0</v>
      </c>
      <c r="P64" s="54">
        <f t="shared" si="7"/>
        <v>0.7373325886</v>
      </c>
      <c r="Q64" s="55" t="s">
        <v>58</v>
      </c>
    </row>
    <row r="65">
      <c r="A65" s="56" t="s">
        <v>100</v>
      </c>
      <c r="B65" s="57">
        <v>41.0</v>
      </c>
      <c r="C65" s="42" t="s">
        <v>166</v>
      </c>
      <c r="D65" s="61" t="s">
        <v>167</v>
      </c>
      <c r="E65" s="62" t="s">
        <v>24</v>
      </c>
      <c r="F65" s="45">
        <v>108227.0</v>
      </c>
      <c r="G65" s="46">
        <v>58021.0</v>
      </c>
      <c r="H65" s="47">
        <v>0.0</v>
      </c>
      <c r="I65" s="48">
        <f t="shared" si="2"/>
        <v>0.6509973052</v>
      </c>
      <c r="J65" s="49">
        <f t="shared" si="3"/>
        <v>0.3490026948</v>
      </c>
      <c r="K65" s="50">
        <f t="shared" si="4"/>
        <v>0</v>
      </c>
      <c r="L65" s="48">
        <f t="shared" si="5"/>
        <v>0.3019946105</v>
      </c>
      <c r="M65" s="63">
        <v>0.279</v>
      </c>
      <c r="N65" s="52">
        <f t="shared" ref="N65:N67" si="15">L65-M65</f>
        <v>0.02299461046</v>
      </c>
      <c r="O65" s="53">
        <v>206961.0</v>
      </c>
      <c r="P65" s="54">
        <f t="shared" si="7"/>
        <v>0.8032817777</v>
      </c>
      <c r="Q65" s="55" t="s">
        <v>58</v>
      </c>
    </row>
    <row r="66">
      <c r="A66" s="56" t="s">
        <v>100</v>
      </c>
      <c r="B66" s="57">
        <v>42.0</v>
      </c>
      <c r="C66" s="42" t="s">
        <v>73</v>
      </c>
      <c r="D66" s="58" t="s">
        <v>168</v>
      </c>
      <c r="E66" s="59" t="s">
        <v>57</v>
      </c>
      <c r="F66" s="45">
        <v>100892.0</v>
      </c>
      <c r="G66" s="46">
        <v>131040.0</v>
      </c>
      <c r="H66" s="47">
        <v>0.0</v>
      </c>
      <c r="I66" s="48">
        <f t="shared" si="2"/>
        <v>0.4350068123</v>
      </c>
      <c r="J66" s="49">
        <f t="shared" si="3"/>
        <v>0.5649931877</v>
      </c>
      <c r="K66" s="50">
        <f t="shared" si="4"/>
        <v>0</v>
      </c>
      <c r="L66" s="48">
        <f t="shared" si="5"/>
        <v>-0.1299863753</v>
      </c>
      <c r="M66" s="51">
        <v>-0.12</v>
      </c>
      <c r="N66" s="52">
        <f t="shared" si="15"/>
        <v>-0.009986375317</v>
      </c>
      <c r="O66" s="53">
        <v>268305.0</v>
      </c>
      <c r="P66" s="54">
        <f t="shared" si="7"/>
        <v>0.8644341328</v>
      </c>
      <c r="Q66" s="55" t="s">
        <v>58</v>
      </c>
    </row>
    <row r="67">
      <c r="A67" s="56" t="s">
        <v>100</v>
      </c>
      <c r="B67" s="57">
        <v>43.0</v>
      </c>
      <c r="C67" s="42" t="s">
        <v>147</v>
      </c>
      <c r="D67" s="61" t="s">
        <v>169</v>
      </c>
      <c r="E67" s="62" t="s">
        <v>24</v>
      </c>
      <c r="F67" s="45">
        <v>152272.0</v>
      </c>
      <c r="G67" s="46">
        <v>43780.0</v>
      </c>
      <c r="H67" s="47">
        <v>0.0</v>
      </c>
      <c r="I67" s="48">
        <f t="shared" si="2"/>
        <v>0.7766918981</v>
      </c>
      <c r="J67" s="49">
        <f t="shared" si="3"/>
        <v>0.2233081019</v>
      </c>
      <c r="K67" s="50">
        <f t="shared" si="4"/>
        <v>0</v>
      </c>
      <c r="L67" s="48">
        <f t="shared" si="5"/>
        <v>0.5533837961</v>
      </c>
      <c r="M67" s="63">
        <v>0.617</v>
      </c>
      <c r="N67" s="52">
        <f t="shared" si="15"/>
        <v>-0.06361620386</v>
      </c>
      <c r="O67" s="53">
        <v>234060.0</v>
      </c>
      <c r="P67" s="54">
        <f t="shared" si="7"/>
        <v>0.8376142869</v>
      </c>
      <c r="Q67" s="55" t="s">
        <v>58</v>
      </c>
    </row>
    <row r="68">
      <c r="A68" s="56" t="s">
        <v>100</v>
      </c>
      <c r="B68" s="57">
        <v>44.0</v>
      </c>
      <c r="C68" s="42" t="s">
        <v>155</v>
      </c>
      <c r="D68" s="61" t="s">
        <v>170</v>
      </c>
      <c r="E68" s="62" t="s">
        <v>24</v>
      </c>
      <c r="F68" s="45">
        <v>143322.0</v>
      </c>
      <c r="G68" s="46">
        <v>0.0</v>
      </c>
      <c r="H68" s="47">
        <v>0.0</v>
      </c>
      <c r="I68" s="48">
        <f t="shared" si="2"/>
        <v>1</v>
      </c>
      <c r="J68" s="49">
        <f t="shared" si="3"/>
        <v>0</v>
      </c>
      <c r="K68" s="50">
        <f t="shared" si="4"/>
        <v>0</v>
      </c>
      <c r="L68" s="48">
        <f t="shared" si="5"/>
        <v>1</v>
      </c>
      <c r="M68" s="63">
        <v>0.708</v>
      </c>
      <c r="N68" s="64" t="s">
        <v>70</v>
      </c>
      <c r="O68" s="53">
        <v>197802.0</v>
      </c>
      <c r="P68" s="54">
        <f t="shared" si="7"/>
        <v>0.7245730579</v>
      </c>
      <c r="Q68" s="55" t="s">
        <v>58</v>
      </c>
    </row>
    <row r="69">
      <c r="A69" s="56" t="s">
        <v>100</v>
      </c>
      <c r="B69" s="57">
        <v>45.0</v>
      </c>
      <c r="C69" s="42" t="s">
        <v>171</v>
      </c>
      <c r="D69" s="65" t="s">
        <v>172</v>
      </c>
      <c r="E69" s="66" t="s">
        <v>24</v>
      </c>
      <c r="F69" s="45">
        <v>158906.0</v>
      </c>
      <c r="G69" s="46">
        <v>146383.0</v>
      </c>
      <c r="H69" s="47">
        <v>0.0</v>
      </c>
      <c r="I69" s="48">
        <f t="shared" si="2"/>
        <v>0.5205100741</v>
      </c>
      <c r="J69" s="49">
        <f t="shared" si="3"/>
        <v>0.4794899259</v>
      </c>
      <c r="K69" s="50">
        <f t="shared" si="4"/>
        <v>0</v>
      </c>
      <c r="L69" s="48">
        <f t="shared" si="5"/>
        <v>0.04102014812</v>
      </c>
      <c r="M69" s="63">
        <v>0.054</v>
      </c>
      <c r="N69" s="52">
        <f t="shared" ref="N69:N99" si="16">L69-M69</f>
        <v>-0.01297985188</v>
      </c>
      <c r="O69" s="53">
        <v>329144.0</v>
      </c>
      <c r="P69" s="54">
        <f t="shared" si="7"/>
        <v>0.9275241232</v>
      </c>
      <c r="Q69" s="55" t="s">
        <v>58</v>
      </c>
    </row>
    <row r="70">
      <c r="A70" s="56" t="s">
        <v>100</v>
      </c>
      <c r="B70" s="57">
        <v>46.0</v>
      </c>
      <c r="C70" s="42" t="s">
        <v>173</v>
      </c>
      <c r="D70" s="61" t="s">
        <v>174</v>
      </c>
      <c r="E70" s="62" t="s">
        <v>24</v>
      </c>
      <c r="F70" s="45">
        <v>102278.0</v>
      </c>
      <c r="G70" s="46">
        <v>45638.0</v>
      </c>
      <c r="H70" s="47">
        <v>0.0</v>
      </c>
      <c r="I70" s="48">
        <f t="shared" si="2"/>
        <v>0.6914600178</v>
      </c>
      <c r="J70" s="49">
        <f t="shared" si="3"/>
        <v>0.3085399822</v>
      </c>
      <c r="K70" s="50">
        <f t="shared" si="4"/>
        <v>0</v>
      </c>
      <c r="L70" s="48">
        <f t="shared" si="5"/>
        <v>0.3829200357</v>
      </c>
      <c r="M70" s="63">
        <v>0.38</v>
      </c>
      <c r="N70" s="52">
        <f t="shared" si="16"/>
        <v>0.002920035696</v>
      </c>
      <c r="O70" s="53">
        <v>182597.0</v>
      </c>
      <c r="P70" s="54">
        <f t="shared" si="7"/>
        <v>0.8100680734</v>
      </c>
      <c r="Q70" s="55" t="s">
        <v>58</v>
      </c>
    </row>
    <row r="71">
      <c r="A71" s="56" t="s">
        <v>100</v>
      </c>
      <c r="B71" s="57">
        <v>47.0</v>
      </c>
      <c r="C71" s="42" t="s">
        <v>80</v>
      </c>
      <c r="D71" s="61" t="s">
        <v>175</v>
      </c>
      <c r="E71" s="62" t="s">
        <v>24</v>
      </c>
      <c r="F71" s="45">
        <v>143354.0</v>
      </c>
      <c r="G71" s="46">
        <v>77682.0</v>
      </c>
      <c r="H71" s="47">
        <v>0.0</v>
      </c>
      <c r="I71" s="48">
        <f t="shared" si="2"/>
        <v>0.6485549865</v>
      </c>
      <c r="J71" s="49">
        <f t="shared" si="3"/>
        <v>0.3514450135</v>
      </c>
      <c r="K71" s="50">
        <f t="shared" si="4"/>
        <v>0</v>
      </c>
      <c r="L71" s="48">
        <f t="shared" si="5"/>
        <v>0.297109973</v>
      </c>
      <c r="M71" s="63">
        <v>0.315</v>
      </c>
      <c r="N71" s="52">
        <f t="shared" si="16"/>
        <v>-0.01789002696</v>
      </c>
      <c r="O71" s="53">
        <v>259263.0</v>
      </c>
      <c r="P71" s="54">
        <f t="shared" si="7"/>
        <v>0.8525551274</v>
      </c>
      <c r="Q71" s="55" t="s">
        <v>58</v>
      </c>
    </row>
    <row r="72">
      <c r="A72" s="56" t="s">
        <v>100</v>
      </c>
      <c r="B72" s="57">
        <v>48.0</v>
      </c>
      <c r="C72" s="42" t="s">
        <v>176</v>
      </c>
      <c r="D72" s="65" t="s">
        <v>177</v>
      </c>
      <c r="E72" s="66" t="s">
        <v>24</v>
      </c>
      <c r="F72" s="45">
        <v>157837.0</v>
      </c>
      <c r="G72" s="46">
        <v>136899.0</v>
      </c>
      <c r="H72" s="47">
        <v>0.0</v>
      </c>
      <c r="I72" s="48">
        <f t="shared" si="2"/>
        <v>0.5355199229</v>
      </c>
      <c r="J72" s="49">
        <f t="shared" si="3"/>
        <v>0.4644800771</v>
      </c>
      <c r="K72" s="50">
        <f t="shared" si="4"/>
        <v>0</v>
      </c>
      <c r="L72" s="48">
        <f t="shared" si="5"/>
        <v>0.07103984583</v>
      </c>
      <c r="M72" s="63">
        <v>0.017</v>
      </c>
      <c r="N72" s="52">
        <f t="shared" si="16"/>
        <v>0.05403984583</v>
      </c>
      <c r="O72" s="53">
        <v>320018.0</v>
      </c>
      <c r="P72" s="54">
        <f t="shared" si="7"/>
        <v>0.9209981939</v>
      </c>
      <c r="Q72" s="55" t="s">
        <v>58</v>
      </c>
    </row>
    <row r="73">
      <c r="A73" s="56" t="s">
        <v>100</v>
      </c>
      <c r="B73" s="57">
        <v>49.0</v>
      </c>
      <c r="C73" s="42" t="s">
        <v>78</v>
      </c>
      <c r="D73" s="65" t="s">
        <v>178</v>
      </c>
      <c r="E73" s="66" t="s">
        <v>24</v>
      </c>
      <c r="F73" s="45">
        <v>166453.0</v>
      </c>
      <c r="G73" s="46">
        <v>128577.0</v>
      </c>
      <c r="H73" s="47">
        <v>0.0</v>
      </c>
      <c r="I73" s="48">
        <f t="shared" si="2"/>
        <v>0.5641900824</v>
      </c>
      <c r="J73" s="49">
        <f t="shared" si="3"/>
        <v>0.4358099176</v>
      </c>
      <c r="K73" s="50">
        <f t="shared" si="4"/>
        <v>0</v>
      </c>
      <c r="L73" s="48">
        <f t="shared" si="5"/>
        <v>0.1283801647</v>
      </c>
      <c r="M73" s="63">
        <v>0.075</v>
      </c>
      <c r="N73" s="52">
        <f t="shared" si="16"/>
        <v>0.05338016473</v>
      </c>
      <c r="O73" s="53">
        <v>314717.0</v>
      </c>
      <c r="P73" s="54">
        <f t="shared" si="7"/>
        <v>0.9374453874</v>
      </c>
      <c r="Q73" s="55" t="s">
        <v>58</v>
      </c>
    </row>
    <row r="74">
      <c r="A74" s="56" t="s">
        <v>100</v>
      </c>
      <c r="B74" s="57">
        <v>50.0</v>
      </c>
      <c r="C74" s="42" t="s">
        <v>101</v>
      </c>
      <c r="D74" s="58" t="s">
        <v>179</v>
      </c>
      <c r="E74" s="59" t="s">
        <v>57</v>
      </c>
      <c r="F74" s="45">
        <v>125448.0</v>
      </c>
      <c r="G74" s="46">
        <v>134362.0</v>
      </c>
      <c r="H74" s="47">
        <v>0.0</v>
      </c>
      <c r="I74" s="48">
        <f t="shared" si="2"/>
        <v>0.4828451561</v>
      </c>
      <c r="J74" s="49">
        <f t="shared" si="3"/>
        <v>0.5171548439</v>
      </c>
      <c r="K74" s="50">
        <f t="shared" si="4"/>
        <v>0</v>
      </c>
      <c r="L74" s="48">
        <f t="shared" si="5"/>
        <v>-0.03430968785</v>
      </c>
      <c r="M74" s="51">
        <v>-0.15</v>
      </c>
      <c r="N74" s="52">
        <f t="shared" si="16"/>
        <v>0.1156903122</v>
      </c>
      <c r="O74" s="53">
        <v>292878.0</v>
      </c>
      <c r="P74" s="54">
        <f t="shared" si="7"/>
        <v>0.8870929192</v>
      </c>
      <c r="Q74" s="55" t="s">
        <v>58</v>
      </c>
    </row>
    <row r="75">
      <c r="A75" s="56" t="s">
        <v>100</v>
      </c>
      <c r="B75" s="57">
        <v>51.0</v>
      </c>
      <c r="C75" s="42" t="s">
        <v>103</v>
      </c>
      <c r="D75" s="61" t="s">
        <v>180</v>
      </c>
      <c r="E75" s="62" t="s">
        <v>24</v>
      </c>
      <c r="F75" s="45">
        <v>109527.0</v>
      </c>
      <c r="G75" s="46">
        <v>44301.0</v>
      </c>
      <c r="H75" s="47">
        <v>0.0</v>
      </c>
      <c r="I75" s="48">
        <f t="shared" si="2"/>
        <v>0.7120095171</v>
      </c>
      <c r="J75" s="49">
        <f t="shared" si="3"/>
        <v>0.2879904829</v>
      </c>
      <c r="K75" s="50">
        <f t="shared" si="4"/>
        <v>0</v>
      </c>
      <c r="L75" s="48">
        <f t="shared" si="5"/>
        <v>0.4240190342</v>
      </c>
      <c r="M75" s="63">
        <v>0.49</v>
      </c>
      <c r="N75" s="52">
        <f t="shared" si="16"/>
        <v>-0.06598096575</v>
      </c>
      <c r="O75" s="53">
        <v>205852.0</v>
      </c>
      <c r="P75" s="54">
        <f t="shared" si="7"/>
        <v>0.7472747411</v>
      </c>
      <c r="Q75" s="55" t="s">
        <v>58</v>
      </c>
    </row>
    <row r="76">
      <c r="A76" s="56" t="s">
        <v>100</v>
      </c>
      <c r="B76" s="57">
        <v>52.0</v>
      </c>
      <c r="C76" s="42" t="s">
        <v>181</v>
      </c>
      <c r="D76" s="61" t="s">
        <v>182</v>
      </c>
      <c r="E76" s="62" t="s">
        <v>24</v>
      </c>
      <c r="F76" s="45">
        <v>188992.0</v>
      </c>
      <c r="G76" s="46">
        <v>107015.0</v>
      </c>
      <c r="H76" s="47">
        <v>0.0</v>
      </c>
      <c r="I76" s="48">
        <f t="shared" si="2"/>
        <v>0.6384713875</v>
      </c>
      <c r="J76" s="49">
        <f t="shared" si="3"/>
        <v>0.3615286125</v>
      </c>
      <c r="K76" s="50">
        <f t="shared" si="4"/>
        <v>0</v>
      </c>
      <c r="L76" s="48">
        <f t="shared" si="5"/>
        <v>0.276942775</v>
      </c>
      <c r="M76" s="63">
        <v>0.226</v>
      </c>
      <c r="N76" s="52">
        <f t="shared" si="16"/>
        <v>0.050942775</v>
      </c>
      <c r="O76" s="53">
        <v>329258.0</v>
      </c>
      <c r="P76" s="54">
        <f t="shared" si="7"/>
        <v>0.8990123247</v>
      </c>
      <c r="Q76" s="55" t="s">
        <v>58</v>
      </c>
    </row>
    <row r="77">
      <c r="A77" s="56" t="s">
        <v>100</v>
      </c>
      <c r="B77" s="57">
        <v>53.0</v>
      </c>
      <c r="C77" s="42" t="s">
        <v>183</v>
      </c>
      <c r="D77" s="61" t="s">
        <v>184</v>
      </c>
      <c r="E77" s="62" t="s">
        <v>24</v>
      </c>
      <c r="F77" s="45">
        <v>185667.0</v>
      </c>
      <c r="G77" s="46">
        <v>83127.0</v>
      </c>
      <c r="H77" s="47">
        <v>0.0</v>
      </c>
      <c r="I77" s="48">
        <f t="shared" si="2"/>
        <v>0.6907408648</v>
      </c>
      <c r="J77" s="49">
        <f t="shared" si="3"/>
        <v>0.3092591352</v>
      </c>
      <c r="K77" s="50">
        <f t="shared" si="4"/>
        <v>0</v>
      </c>
      <c r="L77" s="48">
        <f t="shared" si="5"/>
        <v>0.3814817295</v>
      </c>
      <c r="M77" s="63">
        <v>0.349</v>
      </c>
      <c r="N77" s="52">
        <f t="shared" si="16"/>
        <v>0.0324817295</v>
      </c>
      <c r="O77" s="53">
        <v>310373.0</v>
      </c>
      <c r="P77" s="54">
        <f t="shared" si="7"/>
        <v>0.8660353832</v>
      </c>
      <c r="Q77" s="55" t="s">
        <v>58</v>
      </c>
    </row>
    <row r="78">
      <c r="A78" s="56" t="s">
        <v>185</v>
      </c>
      <c r="B78" s="57">
        <v>1.0</v>
      </c>
      <c r="C78" s="42" t="s">
        <v>109</v>
      </c>
      <c r="D78" s="61" t="s">
        <v>186</v>
      </c>
      <c r="E78" s="62" t="s">
        <v>24</v>
      </c>
      <c r="F78" s="45">
        <v>272886.0</v>
      </c>
      <c r="G78" s="46">
        <v>85207.0</v>
      </c>
      <c r="H78" s="47">
        <v>11622.0</v>
      </c>
      <c r="I78" s="48">
        <f t="shared" si="2"/>
        <v>0.7380982649</v>
      </c>
      <c r="J78" s="49">
        <f t="shared" si="3"/>
        <v>0.2304667108</v>
      </c>
      <c r="K78" s="50">
        <f t="shared" si="4"/>
        <v>0.03143502428</v>
      </c>
      <c r="L78" s="48">
        <f t="shared" si="5"/>
        <v>0.507631554</v>
      </c>
      <c r="M78" s="63">
        <v>0.458</v>
      </c>
      <c r="N78" s="52">
        <f t="shared" si="16"/>
        <v>0.04963155403</v>
      </c>
      <c r="O78" s="53">
        <v>401981.0</v>
      </c>
      <c r="P78" s="54">
        <f t="shared" si="7"/>
        <v>0.9197325247</v>
      </c>
      <c r="Q78" s="55" t="s">
        <v>58</v>
      </c>
    </row>
    <row r="79">
      <c r="A79" s="56" t="s">
        <v>185</v>
      </c>
      <c r="B79" s="57">
        <v>2.0</v>
      </c>
      <c r="C79" s="42" t="s">
        <v>127</v>
      </c>
      <c r="D79" s="67" t="s">
        <v>187</v>
      </c>
      <c r="E79" s="68" t="s">
        <v>24</v>
      </c>
      <c r="F79" s="45">
        <v>259608.0</v>
      </c>
      <c r="G79" s="46">
        <v>144901.0</v>
      </c>
      <c r="H79" s="47">
        <v>26256.0</v>
      </c>
      <c r="I79" s="48">
        <f t="shared" si="2"/>
        <v>0.6026673476</v>
      </c>
      <c r="J79" s="49">
        <f t="shared" si="3"/>
        <v>0.3363806252</v>
      </c>
      <c r="K79" s="50">
        <f t="shared" si="4"/>
        <v>0.06095202721</v>
      </c>
      <c r="L79" s="48">
        <f t="shared" si="5"/>
        <v>0.2662867225</v>
      </c>
      <c r="M79" s="63">
        <v>0.213</v>
      </c>
      <c r="N79" s="52">
        <f t="shared" si="16"/>
        <v>0.05328672246</v>
      </c>
      <c r="O79" s="53">
        <v>470864.0</v>
      </c>
      <c r="P79" s="54">
        <f t="shared" si="7"/>
        <v>0.914839529</v>
      </c>
      <c r="Q79" s="55" t="s">
        <v>58</v>
      </c>
    </row>
    <row r="80">
      <c r="A80" s="56" t="s">
        <v>185</v>
      </c>
      <c r="B80" s="57">
        <v>3.0</v>
      </c>
      <c r="C80" s="42" t="s">
        <v>188</v>
      </c>
      <c r="D80" s="58" t="s">
        <v>189</v>
      </c>
      <c r="E80" s="59" t="s">
        <v>57</v>
      </c>
      <c r="F80" s="45">
        <v>146426.0</v>
      </c>
      <c r="G80" s="46">
        <v>173205.0</v>
      </c>
      <c r="H80" s="47">
        <v>16570.0</v>
      </c>
      <c r="I80" s="48">
        <f t="shared" si="2"/>
        <v>0.4355311257</v>
      </c>
      <c r="J80" s="49">
        <f t="shared" si="3"/>
        <v>0.5151828817</v>
      </c>
      <c r="K80" s="50">
        <f t="shared" si="4"/>
        <v>0.04928599261</v>
      </c>
      <c r="L80" s="48">
        <f t="shared" si="5"/>
        <v>-0.07965175594</v>
      </c>
      <c r="M80" s="60">
        <v>-0.119</v>
      </c>
      <c r="N80" s="52">
        <f t="shared" si="16"/>
        <v>0.03934824406</v>
      </c>
      <c r="O80" s="53">
        <v>377176.0</v>
      </c>
      <c r="P80" s="54">
        <f t="shared" si="7"/>
        <v>0.8913637135</v>
      </c>
      <c r="Q80" s="55" t="s">
        <v>58</v>
      </c>
    </row>
    <row r="81">
      <c r="A81" s="56" t="s">
        <v>185</v>
      </c>
      <c r="B81" s="57">
        <v>4.0</v>
      </c>
      <c r="C81" s="42" t="s">
        <v>88</v>
      </c>
      <c r="D81" s="58" t="s">
        <v>190</v>
      </c>
      <c r="E81" s="59" t="s">
        <v>57</v>
      </c>
      <c r="F81" s="45">
        <v>145544.0</v>
      </c>
      <c r="G81" s="46">
        <v>224038.0</v>
      </c>
      <c r="H81" s="47">
        <v>39.0</v>
      </c>
      <c r="I81" s="48">
        <f t="shared" si="2"/>
        <v>0.3937655057</v>
      </c>
      <c r="J81" s="49">
        <f t="shared" si="3"/>
        <v>0.6061289808</v>
      </c>
      <c r="K81" s="50">
        <f t="shared" si="4"/>
        <v>0.0001055134854</v>
      </c>
      <c r="L81" s="48">
        <f t="shared" si="5"/>
        <v>-0.212363475</v>
      </c>
      <c r="M81" s="51">
        <v>-0.232</v>
      </c>
      <c r="N81" s="52">
        <f t="shared" si="16"/>
        <v>0.01963652498</v>
      </c>
      <c r="O81" s="53">
        <v>402203.0</v>
      </c>
      <c r="P81" s="54">
        <f t="shared" si="7"/>
        <v>0.9189911562</v>
      </c>
      <c r="Q81" s="55" t="s">
        <v>58</v>
      </c>
    </row>
    <row r="82">
      <c r="A82" s="56" t="s">
        <v>185</v>
      </c>
      <c r="B82" s="57">
        <v>5.0</v>
      </c>
      <c r="C82" s="42" t="s">
        <v>138</v>
      </c>
      <c r="D82" s="58" t="s">
        <v>191</v>
      </c>
      <c r="E82" s="59" t="s">
        <v>57</v>
      </c>
      <c r="F82" s="45">
        <v>126848.0</v>
      </c>
      <c r="G82" s="46">
        <v>184002.0</v>
      </c>
      <c r="H82" s="47">
        <v>11866.0</v>
      </c>
      <c r="I82" s="48">
        <f t="shared" si="2"/>
        <v>0.3930638704</v>
      </c>
      <c r="J82" s="49">
        <f t="shared" si="3"/>
        <v>0.5701669579</v>
      </c>
      <c r="K82" s="50">
        <f t="shared" si="4"/>
        <v>0.03676917166</v>
      </c>
      <c r="L82" s="48">
        <f t="shared" si="5"/>
        <v>-0.1771030875</v>
      </c>
      <c r="M82" s="51">
        <v>-0.239</v>
      </c>
      <c r="N82" s="52">
        <f t="shared" si="16"/>
        <v>0.06189691246</v>
      </c>
      <c r="O82" s="53">
        <v>371829.0</v>
      </c>
      <c r="P82" s="54">
        <f t="shared" si="7"/>
        <v>0.86791509</v>
      </c>
      <c r="Q82" s="55" t="s">
        <v>58</v>
      </c>
    </row>
    <row r="83">
      <c r="A83" s="56" t="s">
        <v>185</v>
      </c>
      <c r="B83" s="57">
        <v>6.0</v>
      </c>
      <c r="C83" s="42" t="s">
        <v>159</v>
      </c>
      <c r="D83" s="65" t="s">
        <v>192</v>
      </c>
      <c r="E83" s="66" t="s">
        <v>24</v>
      </c>
      <c r="F83" s="45">
        <v>187639.0</v>
      </c>
      <c r="G83" s="46">
        <v>148685.0</v>
      </c>
      <c r="H83" s="47">
        <v>10498.0</v>
      </c>
      <c r="I83" s="48">
        <f t="shared" si="2"/>
        <v>0.5410239258</v>
      </c>
      <c r="J83" s="49">
        <f t="shared" si="3"/>
        <v>0.4287069448</v>
      </c>
      <c r="K83" s="50">
        <f t="shared" si="4"/>
        <v>0.03026912941</v>
      </c>
      <c r="L83" s="48">
        <f t="shared" si="5"/>
        <v>0.112316981</v>
      </c>
      <c r="M83" s="63">
        <v>0.089</v>
      </c>
      <c r="N83" s="52">
        <f t="shared" si="16"/>
        <v>0.02331698105</v>
      </c>
      <c r="O83" s="53">
        <v>380530.0</v>
      </c>
      <c r="P83" s="54">
        <f t="shared" si="7"/>
        <v>0.911418285</v>
      </c>
      <c r="Q83" s="55" t="s">
        <v>58</v>
      </c>
    </row>
    <row r="84">
      <c r="A84" s="56" t="s">
        <v>185</v>
      </c>
      <c r="B84" s="57">
        <v>7.0</v>
      </c>
      <c r="C84" s="42" t="s">
        <v>181</v>
      </c>
      <c r="D84" s="61" t="s">
        <v>193</v>
      </c>
      <c r="E84" s="62" t="s">
        <v>24</v>
      </c>
      <c r="F84" s="45">
        <v>204260.0</v>
      </c>
      <c r="G84" s="46">
        <v>119734.0</v>
      </c>
      <c r="H84" s="47">
        <v>14073.0</v>
      </c>
      <c r="I84" s="48">
        <f t="shared" si="2"/>
        <v>0.6041997592</v>
      </c>
      <c r="J84" s="49">
        <f t="shared" si="3"/>
        <v>0.3541723978</v>
      </c>
      <c r="K84" s="50">
        <f t="shared" si="4"/>
        <v>0.041627843</v>
      </c>
      <c r="L84" s="48">
        <f t="shared" si="5"/>
        <v>0.2500273614</v>
      </c>
      <c r="M84" s="63">
        <v>0.121</v>
      </c>
      <c r="N84" s="52">
        <f t="shared" si="16"/>
        <v>0.1290273614</v>
      </c>
      <c r="O84" s="53">
        <v>371934.0</v>
      </c>
      <c r="P84" s="54">
        <f t="shared" si="7"/>
        <v>0.9089435222</v>
      </c>
      <c r="Q84" s="55" t="s">
        <v>58</v>
      </c>
    </row>
    <row r="85">
      <c r="A85" s="56" t="s">
        <v>194</v>
      </c>
      <c r="B85" s="57">
        <v>1.0</v>
      </c>
      <c r="C85" s="42" t="s">
        <v>166</v>
      </c>
      <c r="D85" s="61" t="s">
        <v>195</v>
      </c>
      <c r="E85" s="62" t="s">
        <v>24</v>
      </c>
      <c r="F85" s="45">
        <v>175087.0</v>
      </c>
      <c r="G85" s="46">
        <v>96024.0</v>
      </c>
      <c r="H85" s="47">
        <v>3029.0</v>
      </c>
      <c r="I85" s="48">
        <f t="shared" si="2"/>
        <v>0.6386773182</v>
      </c>
      <c r="J85" s="49">
        <f t="shared" si="3"/>
        <v>0.3502735828</v>
      </c>
      <c r="K85" s="50">
        <f t="shared" si="4"/>
        <v>0.011049099</v>
      </c>
      <c r="L85" s="48">
        <f t="shared" si="5"/>
        <v>0.2884037353</v>
      </c>
      <c r="M85" s="63">
        <v>0.231</v>
      </c>
      <c r="N85" s="52">
        <f t="shared" si="16"/>
        <v>0.05740373532</v>
      </c>
      <c r="O85" s="53">
        <v>329238.0</v>
      </c>
      <c r="P85" s="54">
        <f t="shared" si="7"/>
        <v>0.8326499371</v>
      </c>
      <c r="Q85" s="55" t="s">
        <v>58</v>
      </c>
    </row>
    <row r="86">
      <c r="A86" s="56" t="s">
        <v>194</v>
      </c>
      <c r="B86" s="57">
        <v>2.0</v>
      </c>
      <c r="C86" s="42" t="s">
        <v>112</v>
      </c>
      <c r="D86" s="61" t="s">
        <v>196</v>
      </c>
      <c r="E86" s="62" t="s">
        <v>24</v>
      </c>
      <c r="F86" s="45">
        <v>179731.0</v>
      </c>
      <c r="G86" s="46">
        <v>102483.0</v>
      </c>
      <c r="H86" s="47">
        <v>6900.0</v>
      </c>
      <c r="I86" s="48">
        <f t="shared" si="2"/>
        <v>0.6216613516</v>
      </c>
      <c r="J86" s="49">
        <f t="shared" si="3"/>
        <v>0.3544726302</v>
      </c>
      <c r="K86" s="50">
        <f t="shared" si="4"/>
        <v>0.02386601825</v>
      </c>
      <c r="L86" s="48">
        <f t="shared" si="5"/>
        <v>0.2671887214</v>
      </c>
      <c r="M86" s="63">
        <v>0.029</v>
      </c>
      <c r="N86" s="52">
        <f t="shared" si="16"/>
        <v>0.2381887214</v>
      </c>
      <c r="O86" s="53">
        <v>341409.0</v>
      </c>
      <c r="P86" s="54">
        <f t="shared" si="7"/>
        <v>0.8468259478</v>
      </c>
      <c r="Q86" s="55" t="s">
        <v>58</v>
      </c>
    </row>
    <row r="87">
      <c r="A87" s="56" t="s">
        <v>194</v>
      </c>
      <c r="B87" s="57">
        <v>3.0</v>
      </c>
      <c r="C87" s="42" t="s">
        <v>127</v>
      </c>
      <c r="D87" s="61" t="s">
        <v>197</v>
      </c>
      <c r="E87" s="62" t="s">
        <v>24</v>
      </c>
      <c r="F87" s="45">
        <v>174572.0</v>
      </c>
      <c r="G87" s="46">
        <v>95667.0</v>
      </c>
      <c r="H87" s="47">
        <v>0.0</v>
      </c>
      <c r="I87" s="48">
        <f t="shared" si="2"/>
        <v>0.6459911412</v>
      </c>
      <c r="J87" s="49">
        <f t="shared" si="3"/>
        <v>0.3540088588</v>
      </c>
      <c r="K87" s="50">
        <f t="shared" si="4"/>
        <v>0</v>
      </c>
      <c r="L87" s="48">
        <f t="shared" si="5"/>
        <v>0.2919822824</v>
      </c>
      <c r="M87" s="63">
        <v>0.155</v>
      </c>
      <c r="N87" s="52">
        <f t="shared" si="16"/>
        <v>0.1369822824</v>
      </c>
      <c r="O87" s="53">
        <v>322281.0</v>
      </c>
      <c r="P87" s="54">
        <f t="shared" si="7"/>
        <v>0.838519801</v>
      </c>
      <c r="Q87" s="55" t="s">
        <v>58</v>
      </c>
    </row>
    <row r="88">
      <c r="A88" s="56" t="s">
        <v>194</v>
      </c>
      <c r="B88" s="57">
        <v>4.0</v>
      </c>
      <c r="C88" s="42" t="s">
        <v>140</v>
      </c>
      <c r="D88" s="61" t="s">
        <v>198</v>
      </c>
      <c r="E88" s="62" t="s">
        <v>24</v>
      </c>
      <c r="F88" s="45">
        <v>168726.0</v>
      </c>
      <c r="G88" s="46">
        <v>106921.0</v>
      </c>
      <c r="H88" s="47">
        <v>4.0</v>
      </c>
      <c r="I88" s="48">
        <f t="shared" si="2"/>
        <v>0.6121000831</v>
      </c>
      <c r="J88" s="49">
        <f t="shared" si="3"/>
        <v>0.3878854058</v>
      </c>
      <c r="K88" s="50">
        <f t="shared" si="4"/>
        <v>0.00001451110281</v>
      </c>
      <c r="L88" s="48">
        <f t="shared" si="5"/>
        <v>0.2242146773</v>
      </c>
      <c r="M88" s="63">
        <v>0.23</v>
      </c>
      <c r="N88" s="52">
        <f t="shared" si="16"/>
        <v>-0.005785322745</v>
      </c>
      <c r="O88" s="53">
        <v>328790.0</v>
      </c>
      <c r="P88" s="54">
        <f t="shared" si="7"/>
        <v>0.838380121</v>
      </c>
      <c r="Q88" s="55" t="s">
        <v>58</v>
      </c>
    </row>
    <row r="89">
      <c r="A89" s="56" t="s">
        <v>194</v>
      </c>
      <c r="B89" s="57">
        <v>5.0</v>
      </c>
      <c r="C89" s="42" t="s">
        <v>159</v>
      </c>
      <c r="D89" s="67" t="s">
        <v>199</v>
      </c>
      <c r="E89" s="68" t="s">
        <v>24</v>
      </c>
      <c r="F89" s="45">
        <v>151225.0</v>
      </c>
      <c r="G89" s="46">
        <v>119426.0</v>
      </c>
      <c r="H89" s="47">
        <v>13.0</v>
      </c>
      <c r="I89" s="48">
        <f t="shared" si="2"/>
        <v>0.5587185588</v>
      </c>
      <c r="J89" s="49">
        <f t="shared" si="3"/>
        <v>0.4412334112</v>
      </c>
      <c r="K89" s="50">
        <f t="shared" si="4"/>
        <v>0.00004803002985</v>
      </c>
      <c r="L89" s="48">
        <f t="shared" si="5"/>
        <v>0.1174851476</v>
      </c>
      <c r="M89" s="69">
        <v>0.041</v>
      </c>
      <c r="N89" s="52">
        <f t="shared" si="16"/>
        <v>0.07648514764</v>
      </c>
      <c r="O89" s="53">
        <v>323202.0</v>
      </c>
      <c r="P89" s="54">
        <f t="shared" si="7"/>
        <v>0.8374453128</v>
      </c>
      <c r="Q89" s="55" t="s">
        <v>58</v>
      </c>
    </row>
    <row r="90">
      <c r="A90" s="56" t="s">
        <v>26</v>
      </c>
      <c r="B90" s="57" t="s">
        <v>72</v>
      </c>
      <c r="C90" s="42" t="s">
        <v>181</v>
      </c>
      <c r="D90" s="61" t="s">
        <v>200</v>
      </c>
      <c r="E90" s="62" t="s">
        <v>24</v>
      </c>
      <c r="F90" s="45">
        <v>227353.0</v>
      </c>
      <c r="G90" s="46">
        <v>125384.0</v>
      </c>
      <c r="H90" s="47">
        <v>0.0</v>
      </c>
      <c r="I90" s="48">
        <f t="shared" si="2"/>
        <v>0.6445396995</v>
      </c>
      <c r="J90" s="49">
        <f t="shared" si="3"/>
        <v>0.3554603005</v>
      </c>
      <c r="K90" s="50">
        <f t="shared" si="4"/>
        <v>0</v>
      </c>
      <c r="L90" s="48">
        <f t="shared" si="5"/>
        <v>0.2890793991</v>
      </c>
      <c r="M90" s="63">
        <v>0.114</v>
      </c>
      <c r="N90" s="52">
        <f t="shared" si="16"/>
        <v>0.1750793991</v>
      </c>
      <c r="O90" s="53">
        <v>442997.0</v>
      </c>
      <c r="P90" s="54">
        <f t="shared" si="7"/>
        <v>0.7962514419</v>
      </c>
      <c r="Q90" s="55" t="s">
        <v>58</v>
      </c>
    </row>
    <row r="91">
      <c r="A91" s="56" t="s">
        <v>201</v>
      </c>
      <c r="B91" s="57">
        <v>1.0</v>
      </c>
      <c r="C91" s="42" t="s">
        <v>202</v>
      </c>
      <c r="D91" s="58" t="s">
        <v>203</v>
      </c>
      <c r="E91" s="59" t="s">
        <v>57</v>
      </c>
      <c r="F91" s="45">
        <v>106199.0</v>
      </c>
      <c r="G91" s="46">
        <v>216189.0</v>
      </c>
      <c r="H91" s="47">
        <v>0.0</v>
      </c>
      <c r="I91" s="48">
        <f t="shared" si="2"/>
        <v>0.3294136258</v>
      </c>
      <c r="J91" s="49">
        <f t="shared" si="3"/>
        <v>0.6705863742</v>
      </c>
      <c r="K91" s="50">
        <f t="shared" si="4"/>
        <v>0</v>
      </c>
      <c r="L91" s="48">
        <f t="shared" si="5"/>
        <v>-0.3411727484</v>
      </c>
      <c r="M91" s="60">
        <v>-0.393</v>
      </c>
      <c r="N91" s="52">
        <f t="shared" si="16"/>
        <v>0.05182725163</v>
      </c>
      <c r="O91" s="53">
        <v>380098.0</v>
      </c>
      <c r="P91" s="54">
        <f t="shared" si="7"/>
        <v>0.8481707349</v>
      </c>
      <c r="Q91" s="55" t="s">
        <v>58</v>
      </c>
    </row>
    <row r="92">
      <c r="A92" s="56" t="s">
        <v>201</v>
      </c>
      <c r="B92" s="57">
        <v>2.0</v>
      </c>
      <c r="C92" s="42" t="s">
        <v>64</v>
      </c>
      <c r="D92" s="58" t="s">
        <v>204</v>
      </c>
      <c r="E92" s="59" t="s">
        <v>57</v>
      </c>
      <c r="F92" s="45">
        <v>96233.0</v>
      </c>
      <c r="G92" s="46">
        <v>199335.0</v>
      </c>
      <c r="H92" s="47">
        <v>0.0</v>
      </c>
      <c r="I92" s="48">
        <f t="shared" si="2"/>
        <v>0.325586667</v>
      </c>
      <c r="J92" s="49">
        <f t="shared" si="3"/>
        <v>0.674413333</v>
      </c>
      <c r="K92" s="50">
        <f t="shared" si="4"/>
        <v>0</v>
      </c>
      <c r="L92" s="48">
        <f t="shared" si="5"/>
        <v>-0.3488266659</v>
      </c>
      <c r="M92" s="51">
        <v>-0.356</v>
      </c>
      <c r="N92" s="52">
        <f t="shared" si="16"/>
        <v>0.007173334055</v>
      </c>
      <c r="O92" s="53">
        <v>354956.0</v>
      </c>
      <c r="P92" s="54">
        <f t="shared" si="7"/>
        <v>0.832689122</v>
      </c>
      <c r="Q92" s="55" t="s">
        <v>58</v>
      </c>
    </row>
    <row r="93">
      <c r="A93" s="56" t="s">
        <v>201</v>
      </c>
      <c r="B93" s="57">
        <v>3.0</v>
      </c>
      <c r="C93" s="42" t="s">
        <v>73</v>
      </c>
      <c r="D93" s="58" t="s">
        <v>205</v>
      </c>
      <c r="E93" s="59" t="s">
        <v>57</v>
      </c>
      <c r="F93" s="45">
        <v>129880.0</v>
      </c>
      <c r="G93" s="46">
        <v>176616.0</v>
      </c>
      <c r="H93" s="47">
        <v>0.0</v>
      </c>
      <c r="I93" s="48">
        <f t="shared" si="2"/>
        <v>0.4237575694</v>
      </c>
      <c r="J93" s="49">
        <f t="shared" si="3"/>
        <v>0.5762424306</v>
      </c>
      <c r="K93" s="50">
        <f t="shared" si="4"/>
        <v>0</v>
      </c>
      <c r="L93" s="48">
        <f t="shared" si="5"/>
        <v>-0.1524848611</v>
      </c>
      <c r="M93" s="60">
        <v>-0.16</v>
      </c>
      <c r="N93" s="52">
        <f t="shared" si="16"/>
        <v>0.00751513886</v>
      </c>
      <c r="O93" s="53">
        <v>351688.0</v>
      </c>
      <c r="P93" s="54">
        <f t="shared" si="7"/>
        <v>0.8714997384</v>
      </c>
      <c r="Q93" s="55" t="s">
        <v>58</v>
      </c>
    </row>
    <row r="94">
      <c r="A94" s="56" t="s">
        <v>201</v>
      </c>
      <c r="B94" s="57">
        <v>4.0</v>
      </c>
      <c r="C94" s="42" t="s">
        <v>93</v>
      </c>
      <c r="D94" s="58" t="s">
        <v>206</v>
      </c>
      <c r="E94" s="59" t="s">
        <v>57</v>
      </c>
      <c r="F94" s="45">
        <v>123351.0</v>
      </c>
      <c r="G94" s="46">
        <v>248420.0</v>
      </c>
      <c r="H94" s="47">
        <v>9478.0</v>
      </c>
      <c r="I94" s="48">
        <f t="shared" si="2"/>
        <v>0.3235444552</v>
      </c>
      <c r="J94" s="49">
        <f t="shared" si="3"/>
        <v>0.6515951517</v>
      </c>
      <c r="K94" s="50">
        <f t="shared" si="4"/>
        <v>0.02486039308</v>
      </c>
      <c r="L94" s="48">
        <f t="shared" si="5"/>
        <v>-0.3280506965</v>
      </c>
      <c r="M94" s="51">
        <v>-0.28</v>
      </c>
      <c r="N94" s="52">
        <f t="shared" si="16"/>
        <v>-0.04805069653</v>
      </c>
      <c r="O94" s="53">
        <v>421712.0</v>
      </c>
      <c r="P94" s="54">
        <f t="shared" si="7"/>
        <v>0.9040506317</v>
      </c>
      <c r="Q94" s="55" t="s">
        <v>58</v>
      </c>
    </row>
    <row r="95">
      <c r="A95" s="56" t="s">
        <v>201</v>
      </c>
      <c r="B95" s="57">
        <v>5.0</v>
      </c>
      <c r="C95" s="42" t="s">
        <v>166</v>
      </c>
      <c r="D95" s="61" t="s">
        <v>207</v>
      </c>
      <c r="E95" s="62" t="s">
        <v>24</v>
      </c>
      <c r="F95" s="45">
        <v>180527.0</v>
      </c>
      <c r="G95" s="46">
        <v>89799.0</v>
      </c>
      <c r="H95" s="47">
        <v>0.0</v>
      </c>
      <c r="I95" s="48">
        <f t="shared" si="2"/>
        <v>0.6678121971</v>
      </c>
      <c r="J95" s="49">
        <f t="shared" si="3"/>
        <v>0.3321878029</v>
      </c>
      <c r="K95" s="50">
        <f t="shared" si="4"/>
        <v>0</v>
      </c>
      <c r="L95" s="48">
        <f t="shared" si="5"/>
        <v>0.3356243942</v>
      </c>
      <c r="M95" s="63">
        <v>0.254</v>
      </c>
      <c r="N95" s="52">
        <f t="shared" si="16"/>
        <v>0.08162439425</v>
      </c>
      <c r="O95" s="53">
        <v>311972.0</v>
      </c>
      <c r="P95" s="54">
        <f t="shared" si="7"/>
        <v>0.8665072507</v>
      </c>
      <c r="Q95" s="55" t="s">
        <v>58</v>
      </c>
    </row>
    <row r="96">
      <c r="A96" s="56" t="s">
        <v>201</v>
      </c>
      <c r="B96" s="57">
        <v>6.0</v>
      </c>
      <c r="C96" s="42" t="s">
        <v>95</v>
      </c>
      <c r="D96" s="71" t="s">
        <v>208</v>
      </c>
      <c r="E96" s="72" t="s">
        <v>57</v>
      </c>
      <c r="F96" s="45">
        <v>145758.0</v>
      </c>
      <c r="G96" s="46">
        <v>187891.0</v>
      </c>
      <c r="H96" s="47">
        <v>0.0</v>
      </c>
      <c r="I96" s="48">
        <f t="shared" si="2"/>
        <v>0.4368602933</v>
      </c>
      <c r="J96" s="49">
        <f t="shared" si="3"/>
        <v>0.5631397067</v>
      </c>
      <c r="K96" s="50">
        <f t="shared" si="4"/>
        <v>0</v>
      </c>
      <c r="L96" s="48">
        <f t="shared" si="5"/>
        <v>-0.1262794134</v>
      </c>
      <c r="M96" s="60">
        <v>-0.17</v>
      </c>
      <c r="N96" s="52">
        <f t="shared" si="16"/>
        <v>0.0437205866</v>
      </c>
      <c r="O96" s="53">
        <v>379798.0</v>
      </c>
      <c r="P96" s="54">
        <f t="shared" si="7"/>
        <v>0.8784906714</v>
      </c>
      <c r="Q96" s="55" t="s">
        <v>58</v>
      </c>
    </row>
    <row r="97">
      <c r="A97" s="56" t="s">
        <v>201</v>
      </c>
      <c r="B97" s="57">
        <v>7.0</v>
      </c>
      <c r="C97" s="42" t="s">
        <v>117</v>
      </c>
      <c r="D97" s="61" t="s">
        <v>209</v>
      </c>
      <c r="E97" s="62" t="s">
        <v>24</v>
      </c>
      <c r="F97" s="45">
        <v>183113.0</v>
      </c>
      <c r="G97" s="46">
        <v>134285.0</v>
      </c>
      <c r="H97" s="47">
        <v>0.0</v>
      </c>
      <c r="I97" s="48">
        <f t="shared" si="2"/>
        <v>0.5769191992</v>
      </c>
      <c r="J97" s="49">
        <f t="shared" si="3"/>
        <v>0.4230808008</v>
      </c>
      <c r="K97" s="50">
        <f t="shared" si="4"/>
        <v>0</v>
      </c>
      <c r="L97" s="48">
        <f t="shared" si="5"/>
        <v>0.1538383985</v>
      </c>
      <c r="M97" s="63">
        <v>0.073</v>
      </c>
      <c r="N97" s="52">
        <f t="shared" si="16"/>
        <v>0.08083839848</v>
      </c>
      <c r="O97" s="53">
        <v>363186.0</v>
      </c>
      <c r="P97" s="54">
        <f t="shared" si="7"/>
        <v>0.8739268584</v>
      </c>
      <c r="Q97" s="55" t="s">
        <v>58</v>
      </c>
    </row>
    <row r="98">
      <c r="A98" s="56" t="s">
        <v>201</v>
      </c>
      <c r="B98" s="57">
        <v>8.0</v>
      </c>
      <c r="C98" s="42" t="s">
        <v>101</v>
      </c>
      <c r="D98" s="58" t="s">
        <v>210</v>
      </c>
      <c r="E98" s="59" t="s">
        <v>57</v>
      </c>
      <c r="F98" s="45">
        <v>142415.0</v>
      </c>
      <c r="G98" s="46">
        <v>218112.0</v>
      </c>
      <c r="H98" s="47">
        <v>0.0</v>
      </c>
      <c r="I98" s="48">
        <f t="shared" si="2"/>
        <v>0.3950189584</v>
      </c>
      <c r="J98" s="49">
        <f t="shared" si="3"/>
        <v>0.6049810416</v>
      </c>
      <c r="K98" s="50">
        <f t="shared" si="4"/>
        <v>0</v>
      </c>
      <c r="L98" s="48">
        <f t="shared" si="5"/>
        <v>-0.2099620833</v>
      </c>
      <c r="M98" s="60">
        <v>-0.207</v>
      </c>
      <c r="N98" s="52">
        <f t="shared" si="16"/>
        <v>-0.002962083284</v>
      </c>
      <c r="O98" s="53">
        <v>401911.0</v>
      </c>
      <c r="P98" s="54">
        <f t="shared" si="7"/>
        <v>0.89703193</v>
      </c>
      <c r="Q98" s="55" t="s">
        <v>58</v>
      </c>
    </row>
    <row r="99">
      <c r="A99" s="56" t="s">
        <v>201</v>
      </c>
      <c r="B99" s="57">
        <v>9.0</v>
      </c>
      <c r="C99" s="42" t="s">
        <v>105</v>
      </c>
      <c r="D99" s="61" t="s">
        <v>211</v>
      </c>
      <c r="E99" s="62" t="s">
        <v>24</v>
      </c>
      <c r="F99" s="45">
        <v>172172.0</v>
      </c>
      <c r="G99" s="46">
        <v>124565.0</v>
      </c>
      <c r="H99" s="47">
        <v>0.0</v>
      </c>
      <c r="I99" s="48">
        <f t="shared" si="2"/>
        <v>0.580217499</v>
      </c>
      <c r="J99" s="49">
        <f t="shared" si="3"/>
        <v>0.419782501</v>
      </c>
      <c r="K99" s="50">
        <f t="shared" si="4"/>
        <v>0</v>
      </c>
      <c r="L99" s="48">
        <f t="shared" si="5"/>
        <v>0.160434998</v>
      </c>
      <c r="M99" s="63">
        <v>0.129</v>
      </c>
      <c r="N99" s="52">
        <f t="shared" si="16"/>
        <v>0.03143499799</v>
      </c>
      <c r="O99" s="53">
        <v>356530.0</v>
      </c>
      <c r="P99" s="54">
        <f t="shared" si="7"/>
        <v>0.8322918128</v>
      </c>
      <c r="Q99" s="55" t="s">
        <v>58</v>
      </c>
    </row>
    <row r="100">
      <c r="A100" s="56" t="s">
        <v>201</v>
      </c>
      <c r="B100" s="57">
        <v>10.0</v>
      </c>
      <c r="C100" s="42" t="s">
        <v>212</v>
      </c>
      <c r="D100" s="61" t="s">
        <v>213</v>
      </c>
      <c r="E100" s="62" t="s">
        <v>24</v>
      </c>
      <c r="F100" s="45">
        <v>0.0</v>
      </c>
      <c r="G100" s="46">
        <v>0.0</v>
      </c>
      <c r="H100" s="47">
        <v>0.0</v>
      </c>
      <c r="I100" s="69">
        <v>1.0</v>
      </c>
      <c r="J100" s="51">
        <v>0.0</v>
      </c>
      <c r="K100" s="73">
        <v>0.0</v>
      </c>
      <c r="L100" s="48">
        <f t="shared" si="5"/>
        <v>1</v>
      </c>
      <c r="M100" s="63">
        <v>0.269</v>
      </c>
      <c r="N100" s="64" t="s">
        <v>70</v>
      </c>
      <c r="O100" s="53">
        <v>315611.0</v>
      </c>
      <c r="P100" s="54">
        <f t="shared" si="7"/>
        <v>0</v>
      </c>
      <c r="Q100" s="55" t="s">
        <v>58</v>
      </c>
    </row>
    <row r="101">
      <c r="A101" s="56" t="s">
        <v>201</v>
      </c>
      <c r="B101" s="57">
        <v>11.0</v>
      </c>
      <c r="C101" s="42" t="s">
        <v>55</v>
      </c>
      <c r="D101" s="58" t="s">
        <v>214</v>
      </c>
      <c r="E101" s="59" t="s">
        <v>57</v>
      </c>
      <c r="F101" s="45">
        <v>128053.0</v>
      </c>
      <c r="G101" s="46">
        <v>239395.0</v>
      </c>
      <c r="H101" s="47">
        <v>58.0</v>
      </c>
      <c r="I101" s="48">
        <f t="shared" ref="I101:I103" si="17">F101/(F101+G101+H101)</f>
        <v>0.3484378486</v>
      </c>
      <c r="J101" s="49">
        <f t="shared" ref="J101:J103" si="18">G101/(G101+H101+F101)</f>
        <v>0.6514043308</v>
      </c>
      <c r="K101" s="50">
        <f t="shared" ref="K101:K103" si="19">H101/(H101+G101+F101)</f>
        <v>0.0001578205526</v>
      </c>
      <c r="L101" s="48">
        <f t="shared" si="5"/>
        <v>-0.3029664822</v>
      </c>
      <c r="M101" s="51">
        <v>-0.323</v>
      </c>
      <c r="N101" s="52">
        <f t="shared" ref="N101:N103" si="20">L101-M101</f>
        <v>0.02003351782</v>
      </c>
      <c r="O101" s="53">
        <v>411005.0</v>
      </c>
      <c r="P101" s="54">
        <f t="shared" si="7"/>
        <v>0.8941643046</v>
      </c>
      <c r="Q101" s="55" t="s">
        <v>58</v>
      </c>
    </row>
    <row r="102">
      <c r="A102" s="56" t="s">
        <v>201</v>
      </c>
      <c r="B102" s="57">
        <v>12.0</v>
      </c>
      <c r="C102" s="42" t="s">
        <v>136</v>
      </c>
      <c r="D102" s="58" t="s">
        <v>215</v>
      </c>
      <c r="E102" s="59" t="s">
        <v>57</v>
      </c>
      <c r="F102" s="45">
        <v>132844.0</v>
      </c>
      <c r="G102" s="46">
        <v>194564.0</v>
      </c>
      <c r="H102" s="47">
        <v>7510.0</v>
      </c>
      <c r="I102" s="48">
        <f t="shared" si="17"/>
        <v>0.3966463433</v>
      </c>
      <c r="J102" s="49">
        <f t="shared" si="18"/>
        <v>0.5809302576</v>
      </c>
      <c r="K102" s="50">
        <f t="shared" si="19"/>
        <v>0.02242339916</v>
      </c>
      <c r="L102" s="48">
        <f t="shared" si="5"/>
        <v>-0.1842839143</v>
      </c>
      <c r="M102" s="60">
        <v>-0.186</v>
      </c>
      <c r="N102" s="52">
        <f t="shared" si="20"/>
        <v>0.001716085728</v>
      </c>
      <c r="O102" s="53">
        <v>380363.0</v>
      </c>
      <c r="P102" s="54">
        <f t="shared" si="7"/>
        <v>0.8805220276</v>
      </c>
      <c r="Q102" s="55" t="s">
        <v>58</v>
      </c>
    </row>
    <row r="103">
      <c r="A103" s="56" t="s">
        <v>201</v>
      </c>
      <c r="B103" s="57">
        <v>13.0</v>
      </c>
      <c r="C103" s="42" t="s">
        <v>159</v>
      </c>
      <c r="D103" s="61" t="s">
        <v>216</v>
      </c>
      <c r="E103" s="62" t="s">
        <v>24</v>
      </c>
      <c r="F103" s="45">
        <v>182717.0</v>
      </c>
      <c r="G103" s="46">
        <v>134254.0</v>
      </c>
      <c r="H103" s="47">
        <v>0.0</v>
      </c>
      <c r="I103" s="48">
        <f t="shared" si="17"/>
        <v>0.5764470567</v>
      </c>
      <c r="J103" s="49">
        <f t="shared" si="18"/>
        <v>0.4235529433</v>
      </c>
      <c r="K103" s="50">
        <f t="shared" si="19"/>
        <v>0</v>
      </c>
      <c r="L103" s="48">
        <f t="shared" si="5"/>
        <v>0.1528941133</v>
      </c>
      <c r="M103" s="63">
        <v>0.032</v>
      </c>
      <c r="N103" s="52">
        <f t="shared" si="20"/>
        <v>0.1208941133</v>
      </c>
      <c r="O103" s="53">
        <v>360760.0</v>
      </c>
      <c r="P103" s="54">
        <f t="shared" si="7"/>
        <v>0.8786201353</v>
      </c>
      <c r="Q103" s="55" t="s">
        <v>58</v>
      </c>
    </row>
    <row r="104">
      <c r="A104" s="56" t="s">
        <v>201</v>
      </c>
      <c r="B104" s="57">
        <v>14.0</v>
      </c>
      <c r="C104" s="42" t="s">
        <v>140</v>
      </c>
      <c r="D104" s="61" t="s">
        <v>217</v>
      </c>
      <c r="E104" s="62" t="s">
        <v>24</v>
      </c>
      <c r="F104" s="45">
        <v>0.0</v>
      </c>
      <c r="G104" s="46">
        <v>0.0</v>
      </c>
      <c r="H104" s="47">
        <v>0.0</v>
      </c>
      <c r="I104" s="69">
        <v>1.0</v>
      </c>
      <c r="J104" s="51">
        <v>0.0</v>
      </c>
      <c r="K104" s="73">
        <v>0.0</v>
      </c>
      <c r="L104" s="48">
        <f t="shared" si="5"/>
        <v>1</v>
      </c>
      <c r="M104" s="63">
        <v>0.182</v>
      </c>
      <c r="N104" s="64" t="s">
        <v>70</v>
      </c>
      <c r="O104" s="53">
        <v>330427.0</v>
      </c>
      <c r="P104" s="54">
        <f t="shared" si="7"/>
        <v>0</v>
      </c>
      <c r="Q104" s="55" t="s">
        <v>58</v>
      </c>
    </row>
    <row r="105">
      <c r="A105" s="56" t="s">
        <v>201</v>
      </c>
      <c r="B105" s="57">
        <v>15.0</v>
      </c>
      <c r="C105" s="42" t="s">
        <v>188</v>
      </c>
      <c r="D105" s="71" t="s">
        <v>218</v>
      </c>
      <c r="E105" s="72" t="s">
        <v>57</v>
      </c>
      <c r="F105" s="45">
        <v>134132.0</v>
      </c>
      <c r="G105" s="46">
        <v>151380.0</v>
      </c>
      <c r="H105" s="47">
        <v>20.0</v>
      </c>
      <c r="I105" s="48">
        <f t="shared" ref="I105:I109" si="21">F105/(F105+G105+H105)</f>
        <v>0.469761708</v>
      </c>
      <c r="J105" s="49">
        <f t="shared" ref="J105:J109" si="22">G105/(G105+H105+F105)</f>
        <v>0.5301682473</v>
      </c>
      <c r="K105" s="50">
        <f t="shared" ref="K105:K109" si="23">H105/(H105+G105+F105)</f>
        <v>0.00007004468851</v>
      </c>
      <c r="L105" s="48">
        <f t="shared" si="5"/>
        <v>-0.06040653937</v>
      </c>
      <c r="M105" s="51">
        <v>-0.1</v>
      </c>
      <c r="N105" s="52">
        <f t="shared" ref="N105:N109" si="24">L105-M105</f>
        <v>0.03959346063</v>
      </c>
      <c r="O105" s="53">
        <v>334514.0</v>
      </c>
      <c r="P105" s="54">
        <f t="shared" si="7"/>
        <v>0.8535726457</v>
      </c>
      <c r="Q105" s="55" t="s">
        <v>58</v>
      </c>
    </row>
    <row r="106">
      <c r="A106" s="56" t="s">
        <v>201</v>
      </c>
      <c r="B106" s="57">
        <v>16.0</v>
      </c>
      <c r="C106" s="42" t="s">
        <v>95</v>
      </c>
      <c r="D106" s="58" t="s">
        <v>219</v>
      </c>
      <c r="E106" s="59" t="s">
        <v>57</v>
      </c>
      <c r="F106" s="45">
        <v>164463.0</v>
      </c>
      <c r="G106" s="46">
        <v>197483.0</v>
      </c>
      <c r="H106" s="47">
        <v>0.0</v>
      </c>
      <c r="I106" s="48">
        <f t="shared" si="21"/>
        <v>0.4543854608</v>
      </c>
      <c r="J106" s="49">
        <f t="shared" si="22"/>
        <v>0.5456145392</v>
      </c>
      <c r="K106" s="50">
        <f t="shared" si="23"/>
        <v>0</v>
      </c>
      <c r="L106" s="48">
        <f t="shared" si="5"/>
        <v>-0.09122907837</v>
      </c>
      <c r="M106" s="51">
        <v>-0.108</v>
      </c>
      <c r="N106" s="52">
        <f t="shared" si="24"/>
        <v>0.01677092163</v>
      </c>
      <c r="O106" s="53">
        <v>396807.0</v>
      </c>
      <c r="P106" s="54">
        <f t="shared" si="7"/>
        <v>0.9121462071</v>
      </c>
      <c r="Q106" s="55" t="s">
        <v>58</v>
      </c>
    </row>
    <row r="107">
      <c r="A107" s="56" t="s">
        <v>201</v>
      </c>
      <c r="B107" s="57">
        <v>17.0</v>
      </c>
      <c r="C107" s="42" t="s">
        <v>88</v>
      </c>
      <c r="D107" s="71" t="s">
        <v>220</v>
      </c>
      <c r="E107" s="72" t="s">
        <v>57</v>
      </c>
      <c r="F107" s="45">
        <v>117194.0</v>
      </c>
      <c r="G107" s="46">
        <v>193326.0</v>
      </c>
      <c r="H107" s="47">
        <v>0.0</v>
      </c>
      <c r="I107" s="48">
        <f t="shared" si="21"/>
        <v>0.377412083</v>
      </c>
      <c r="J107" s="49">
        <f t="shared" si="22"/>
        <v>0.622587917</v>
      </c>
      <c r="K107" s="50">
        <f t="shared" si="23"/>
        <v>0</v>
      </c>
      <c r="L107" s="48">
        <f t="shared" si="5"/>
        <v>-0.2451758341</v>
      </c>
      <c r="M107" s="51">
        <v>-0.272</v>
      </c>
      <c r="N107" s="52">
        <f t="shared" si="24"/>
        <v>0.02682416592</v>
      </c>
      <c r="O107" s="53">
        <v>353861.0</v>
      </c>
      <c r="P107" s="54">
        <f t="shared" si="7"/>
        <v>0.8775197041</v>
      </c>
      <c r="Q107" s="55" t="s">
        <v>58</v>
      </c>
    </row>
    <row r="108">
      <c r="A108" s="56" t="s">
        <v>201</v>
      </c>
      <c r="B108" s="57">
        <v>18.0</v>
      </c>
      <c r="C108" s="42" t="s">
        <v>221</v>
      </c>
      <c r="D108" s="58" t="s">
        <v>222</v>
      </c>
      <c r="E108" s="59" t="s">
        <v>57</v>
      </c>
      <c r="F108" s="45">
        <v>156454.0</v>
      </c>
      <c r="G108" s="46">
        <v>185905.0</v>
      </c>
      <c r="H108" s="47">
        <v>0.0</v>
      </c>
      <c r="I108" s="48">
        <f t="shared" si="21"/>
        <v>0.4569881323</v>
      </c>
      <c r="J108" s="49">
        <f t="shared" si="22"/>
        <v>0.5430118677</v>
      </c>
      <c r="K108" s="50">
        <f t="shared" si="23"/>
        <v>0</v>
      </c>
      <c r="L108" s="48">
        <f t="shared" si="5"/>
        <v>-0.08602373532</v>
      </c>
      <c r="M108" s="51">
        <v>-0.092</v>
      </c>
      <c r="N108" s="52">
        <f t="shared" si="24"/>
        <v>0.005976264681</v>
      </c>
      <c r="O108" s="53">
        <v>382476.0</v>
      </c>
      <c r="P108" s="54">
        <f t="shared" si="7"/>
        <v>0.8951123731</v>
      </c>
      <c r="Q108" s="55" t="s">
        <v>58</v>
      </c>
    </row>
    <row r="109">
      <c r="A109" s="56" t="s">
        <v>201</v>
      </c>
      <c r="B109" s="57">
        <v>19.0</v>
      </c>
      <c r="C109" s="42" t="s">
        <v>88</v>
      </c>
      <c r="D109" s="58" t="s">
        <v>223</v>
      </c>
      <c r="E109" s="59" t="s">
        <v>57</v>
      </c>
      <c r="F109" s="45">
        <v>128106.0</v>
      </c>
      <c r="G109" s="46">
        <v>211465.0</v>
      </c>
      <c r="H109" s="47">
        <v>36.0</v>
      </c>
      <c r="I109" s="48">
        <f t="shared" si="21"/>
        <v>0.377218373</v>
      </c>
      <c r="J109" s="49">
        <f t="shared" si="22"/>
        <v>0.6226756221</v>
      </c>
      <c r="K109" s="50">
        <f t="shared" si="23"/>
        <v>0.0001060048821</v>
      </c>
      <c r="L109" s="48">
        <f t="shared" si="5"/>
        <v>-0.2454572491</v>
      </c>
      <c r="M109" s="51">
        <v>-0.221</v>
      </c>
      <c r="N109" s="52">
        <f t="shared" si="24"/>
        <v>-0.02445724911</v>
      </c>
      <c r="O109" s="53">
        <v>381184.0</v>
      </c>
      <c r="P109" s="54">
        <f t="shared" si="7"/>
        <v>0.8909266916</v>
      </c>
      <c r="Q109" s="55" t="s">
        <v>58</v>
      </c>
    </row>
    <row r="110">
      <c r="A110" s="56" t="s">
        <v>201</v>
      </c>
      <c r="B110" s="57">
        <v>20.0</v>
      </c>
      <c r="C110" s="42" t="s">
        <v>224</v>
      </c>
      <c r="D110" s="61" t="s">
        <v>225</v>
      </c>
      <c r="E110" s="62" t="s">
        <v>24</v>
      </c>
      <c r="F110" s="45">
        <v>202659.0</v>
      </c>
      <c r="G110" s="46">
        <v>0.0</v>
      </c>
      <c r="H110" s="47">
        <v>165.0</v>
      </c>
      <c r="I110" s="69">
        <v>1.0</v>
      </c>
      <c r="J110" s="51">
        <v>0.0</v>
      </c>
      <c r="K110" s="73">
        <v>0.0</v>
      </c>
      <c r="L110" s="48">
        <f t="shared" si="5"/>
        <v>1</v>
      </c>
      <c r="M110" s="63">
        <v>0.621</v>
      </c>
      <c r="N110" s="64" t="s">
        <v>70</v>
      </c>
      <c r="O110" s="53">
        <v>288812.0</v>
      </c>
      <c r="P110" s="54">
        <f t="shared" si="7"/>
        <v>0.7022699888</v>
      </c>
      <c r="Q110" s="55" t="s">
        <v>58</v>
      </c>
    </row>
    <row r="111">
      <c r="A111" s="56" t="s">
        <v>201</v>
      </c>
      <c r="B111" s="74">
        <v>21.0</v>
      </c>
      <c r="C111" s="42" t="s">
        <v>127</v>
      </c>
      <c r="D111" s="61" t="s">
        <v>226</v>
      </c>
      <c r="E111" s="62" t="s">
        <v>24</v>
      </c>
      <c r="F111" s="45">
        <v>0.0</v>
      </c>
      <c r="G111" s="46">
        <v>0.0</v>
      </c>
      <c r="H111" s="47">
        <v>0.0</v>
      </c>
      <c r="I111" s="69">
        <v>1.0</v>
      </c>
      <c r="J111" s="51">
        <v>0.0</v>
      </c>
      <c r="K111" s="73">
        <v>0.0</v>
      </c>
      <c r="L111" s="48">
        <f t="shared" si="5"/>
        <v>1</v>
      </c>
      <c r="M111" s="63">
        <v>0.195</v>
      </c>
      <c r="N111" s="64" t="s">
        <v>70</v>
      </c>
      <c r="O111" s="53">
        <v>351663.0</v>
      </c>
      <c r="P111" s="54">
        <f t="shared" si="7"/>
        <v>0</v>
      </c>
      <c r="Q111" s="55" t="s">
        <v>58</v>
      </c>
    </row>
    <row r="112">
      <c r="A112" s="56" t="s">
        <v>201</v>
      </c>
      <c r="B112" s="74">
        <v>22.0</v>
      </c>
      <c r="C112" s="42" t="s">
        <v>181</v>
      </c>
      <c r="D112" s="61" t="s">
        <v>227</v>
      </c>
      <c r="E112" s="62" t="s">
        <v>24</v>
      </c>
      <c r="F112" s="45">
        <v>184634.0</v>
      </c>
      <c r="G112" s="46">
        <v>113049.0</v>
      </c>
      <c r="H112" s="47">
        <v>0.0</v>
      </c>
      <c r="I112" s="48">
        <f t="shared" ref="I112:I113" si="25">F112/(F112+G112+H112)</f>
        <v>0.6202369635</v>
      </c>
      <c r="J112" s="49">
        <f t="shared" ref="J112:J113" si="26">G112/(G112+H112+F112)</f>
        <v>0.3797630365</v>
      </c>
      <c r="K112" s="50">
        <f t="shared" ref="K112:K113" si="27">H112/(H112+G112+F112)</f>
        <v>0</v>
      </c>
      <c r="L112" s="48">
        <f t="shared" si="5"/>
        <v>0.240473927</v>
      </c>
      <c r="M112" s="63">
        <v>0.157</v>
      </c>
      <c r="N112" s="52">
        <f t="shared" ref="N112:N113" si="28">L112-M112</f>
        <v>0.08347392696</v>
      </c>
      <c r="O112" s="53">
        <v>356478.0</v>
      </c>
      <c r="P112" s="54">
        <f t="shared" si="7"/>
        <v>0.8350669607</v>
      </c>
      <c r="Q112" s="55" t="s">
        <v>58</v>
      </c>
    </row>
    <row r="113">
      <c r="A113" s="56" t="s">
        <v>201</v>
      </c>
      <c r="B113" s="57">
        <v>23.0</v>
      </c>
      <c r="C113" s="42" t="s">
        <v>212</v>
      </c>
      <c r="D113" s="61" t="s">
        <v>228</v>
      </c>
      <c r="E113" s="62" t="s">
        <v>24</v>
      </c>
      <c r="F113" s="45">
        <v>161611.0</v>
      </c>
      <c r="G113" s="46">
        <v>99446.0</v>
      </c>
      <c r="H113" s="47">
        <v>15309.0</v>
      </c>
      <c r="I113" s="48">
        <f t="shared" si="25"/>
        <v>0.5847716434</v>
      </c>
      <c r="J113" s="49">
        <f t="shared" si="26"/>
        <v>0.3598344225</v>
      </c>
      <c r="K113" s="50">
        <f t="shared" si="27"/>
        <v>0.05539393413</v>
      </c>
      <c r="L113" s="48">
        <f t="shared" si="5"/>
        <v>0.2249372209</v>
      </c>
      <c r="M113" s="63">
        <v>0.261</v>
      </c>
      <c r="N113" s="52">
        <f t="shared" si="28"/>
        <v>-0.03606277907</v>
      </c>
      <c r="O113" s="53">
        <v>335744.0</v>
      </c>
      <c r="P113" s="54">
        <f t="shared" si="7"/>
        <v>0.8231450152</v>
      </c>
      <c r="Q113" s="55" t="s">
        <v>58</v>
      </c>
    </row>
    <row r="114">
      <c r="A114" s="56" t="s">
        <v>201</v>
      </c>
      <c r="B114" s="57">
        <v>24.0</v>
      </c>
      <c r="C114" s="42" t="s">
        <v>229</v>
      </c>
      <c r="D114" s="61" t="s">
        <v>230</v>
      </c>
      <c r="E114" s="62" t="s">
        <v>24</v>
      </c>
      <c r="F114" s="45">
        <v>0.0</v>
      </c>
      <c r="G114" s="46">
        <v>0.0</v>
      </c>
      <c r="H114" s="47">
        <v>0.0</v>
      </c>
      <c r="I114" s="69">
        <v>1.0</v>
      </c>
      <c r="J114" s="51">
        <v>0.0</v>
      </c>
      <c r="K114" s="73">
        <v>0.0</v>
      </c>
      <c r="L114" s="48">
        <f t="shared" si="5"/>
        <v>1</v>
      </c>
      <c r="M114" s="63">
        <v>0.672</v>
      </c>
      <c r="N114" s="64" t="s">
        <v>70</v>
      </c>
      <c r="O114" s="53">
        <v>266851.0</v>
      </c>
      <c r="P114" s="54">
        <f t="shared" si="7"/>
        <v>0</v>
      </c>
      <c r="Q114" s="55" t="s">
        <v>58</v>
      </c>
    </row>
    <row r="115">
      <c r="A115" s="56" t="s">
        <v>201</v>
      </c>
      <c r="B115" s="57">
        <v>25.0</v>
      </c>
      <c r="C115" s="42" t="s">
        <v>176</v>
      </c>
      <c r="D115" s="58" t="s">
        <v>231</v>
      </c>
      <c r="E115" s="59" t="s">
        <v>57</v>
      </c>
      <c r="F115" s="45">
        <v>84173.0</v>
      </c>
      <c r="G115" s="46">
        <v>128672.0</v>
      </c>
      <c r="H115" s="47">
        <v>0.0</v>
      </c>
      <c r="I115" s="48">
        <f t="shared" ref="I115:I438" si="29">F115/(F115+G115+H115)</f>
        <v>0.3954661843</v>
      </c>
      <c r="J115" s="49">
        <f t="shared" ref="J115:J438" si="30">G115/(G115+H115+F115)</f>
        <v>0.6045338157</v>
      </c>
      <c r="K115" s="50">
        <f t="shared" ref="K115:K438" si="31">H115/(H115+G115+F115)</f>
        <v>0</v>
      </c>
      <c r="L115" s="48">
        <f t="shared" si="5"/>
        <v>-0.2090676314</v>
      </c>
      <c r="M115" s="51">
        <v>-0.019</v>
      </c>
      <c r="N115" s="52">
        <f t="shared" ref="N115:N121" si="32">L115-M115</f>
        <v>-0.1900676314</v>
      </c>
      <c r="O115" s="53">
        <v>263235.0</v>
      </c>
      <c r="P115" s="54">
        <f t="shared" si="7"/>
        <v>0.8085740878</v>
      </c>
      <c r="Q115" s="55" t="s">
        <v>58</v>
      </c>
    </row>
    <row r="116">
      <c r="A116" s="56" t="s">
        <v>201</v>
      </c>
      <c r="B116" s="57">
        <v>26.0</v>
      </c>
      <c r="C116" s="42" t="s">
        <v>181</v>
      </c>
      <c r="D116" s="65" t="s">
        <v>232</v>
      </c>
      <c r="E116" s="66" t="s">
        <v>24</v>
      </c>
      <c r="F116" s="45">
        <v>119797.0</v>
      </c>
      <c r="G116" s="46">
        <v>115678.0</v>
      </c>
      <c r="H116" s="47">
        <v>0.0</v>
      </c>
      <c r="I116" s="48">
        <f t="shared" si="29"/>
        <v>0.5087461514</v>
      </c>
      <c r="J116" s="49">
        <f t="shared" si="30"/>
        <v>0.4912538486</v>
      </c>
      <c r="K116" s="50">
        <f t="shared" si="31"/>
        <v>0</v>
      </c>
      <c r="L116" s="48">
        <f t="shared" si="5"/>
        <v>0.01749230279</v>
      </c>
      <c r="M116" s="63">
        <v>0.163</v>
      </c>
      <c r="N116" s="52">
        <f t="shared" si="32"/>
        <v>-0.1455076972</v>
      </c>
      <c r="O116" s="53">
        <v>289209.0</v>
      </c>
      <c r="P116" s="54">
        <f t="shared" si="7"/>
        <v>0.814203569</v>
      </c>
      <c r="Q116" s="55" t="s">
        <v>58</v>
      </c>
    </row>
    <row r="117">
      <c r="A117" s="56" t="s">
        <v>201</v>
      </c>
      <c r="B117" s="57">
        <v>27.0</v>
      </c>
      <c r="C117" s="42" t="s">
        <v>105</v>
      </c>
      <c r="D117" s="65" t="s">
        <v>233</v>
      </c>
      <c r="E117" s="66" t="s">
        <v>24</v>
      </c>
      <c r="F117" s="45">
        <v>130743.0</v>
      </c>
      <c r="G117" s="46">
        <v>115588.0</v>
      </c>
      <c r="H117" s="47">
        <v>6255.0</v>
      </c>
      <c r="I117" s="48">
        <f t="shared" si="29"/>
        <v>0.5176177619</v>
      </c>
      <c r="J117" s="49">
        <f t="shared" si="30"/>
        <v>0.4576183953</v>
      </c>
      <c r="K117" s="50">
        <f t="shared" si="31"/>
        <v>0.02476384281</v>
      </c>
      <c r="L117" s="48">
        <f t="shared" si="5"/>
        <v>0.05999936655</v>
      </c>
      <c r="M117" s="63">
        <v>0.197</v>
      </c>
      <c r="N117" s="52">
        <f t="shared" si="32"/>
        <v>-0.1370006334</v>
      </c>
      <c r="O117" s="53">
        <v>299037.0</v>
      </c>
      <c r="P117" s="54">
        <f t="shared" si="7"/>
        <v>0.844664707</v>
      </c>
      <c r="Q117" s="55" t="s">
        <v>58</v>
      </c>
    </row>
    <row r="118">
      <c r="A118" s="56" t="s">
        <v>234</v>
      </c>
      <c r="B118" s="57">
        <v>1.0</v>
      </c>
      <c r="C118" s="42" t="s">
        <v>73</v>
      </c>
      <c r="D118" s="58" t="s">
        <v>235</v>
      </c>
      <c r="E118" s="59" t="s">
        <v>57</v>
      </c>
      <c r="F118" s="45">
        <v>105942.0</v>
      </c>
      <c r="G118" s="46">
        <v>144741.0</v>
      </c>
      <c r="H118" s="47">
        <v>0.0</v>
      </c>
      <c r="I118" s="48">
        <f t="shared" si="29"/>
        <v>0.4226134201</v>
      </c>
      <c r="J118" s="49">
        <f t="shared" si="30"/>
        <v>0.5773865799</v>
      </c>
      <c r="K118" s="50">
        <f t="shared" si="31"/>
        <v>0</v>
      </c>
      <c r="L118" s="48">
        <f t="shared" si="5"/>
        <v>-0.1547731597</v>
      </c>
      <c r="M118" s="51">
        <v>-0.155</v>
      </c>
      <c r="N118" s="52">
        <f t="shared" si="32"/>
        <v>0.0002268402724</v>
      </c>
      <c r="O118" s="53">
        <v>269568.0</v>
      </c>
      <c r="P118" s="54">
        <f t="shared" si="7"/>
        <v>0.9299434651</v>
      </c>
      <c r="Q118" s="55" t="s">
        <v>58</v>
      </c>
    </row>
    <row r="119">
      <c r="A119" s="56" t="s">
        <v>234</v>
      </c>
      <c r="B119" s="57">
        <v>2.0</v>
      </c>
      <c r="C119" s="42" t="s">
        <v>181</v>
      </c>
      <c r="D119" s="61" t="s">
        <v>236</v>
      </c>
      <c r="E119" s="62" t="s">
        <v>24</v>
      </c>
      <c r="F119" s="45">
        <v>136699.0</v>
      </c>
      <c r="G119" s="46">
        <v>92472.0</v>
      </c>
      <c r="H119" s="47">
        <v>0.0</v>
      </c>
      <c r="I119" s="48">
        <f t="shared" si="29"/>
        <v>0.5964934481</v>
      </c>
      <c r="J119" s="49">
        <f t="shared" si="30"/>
        <v>0.4035065519</v>
      </c>
      <c r="K119" s="50">
        <f t="shared" si="31"/>
        <v>0</v>
      </c>
      <c r="L119" s="48">
        <f t="shared" si="5"/>
        <v>0.1929868962</v>
      </c>
      <c r="M119" s="63">
        <v>0.117</v>
      </c>
      <c r="N119" s="52">
        <f t="shared" si="32"/>
        <v>0.07598689625</v>
      </c>
      <c r="O119" s="53">
        <v>248104.0</v>
      </c>
      <c r="P119" s="54">
        <f t="shared" si="7"/>
        <v>0.9236892593</v>
      </c>
      <c r="Q119" s="55" t="s">
        <v>58</v>
      </c>
    </row>
    <row r="120">
      <c r="A120" s="56" t="s">
        <v>234</v>
      </c>
      <c r="B120" s="57">
        <v>3.0</v>
      </c>
      <c r="C120" s="42" t="s">
        <v>64</v>
      </c>
      <c r="D120" s="58" t="s">
        <v>237</v>
      </c>
      <c r="E120" s="59" t="s">
        <v>57</v>
      </c>
      <c r="F120" s="45">
        <v>101010.0</v>
      </c>
      <c r="G120" s="46">
        <v>191996.0</v>
      </c>
      <c r="H120" s="47">
        <v>0.0</v>
      </c>
      <c r="I120" s="48">
        <f t="shared" si="29"/>
        <v>0.3447369678</v>
      </c>
      <c r="J120" s="49">
        <f t="shared" si="30"/>
        <v>0.6552630322</v>
      </c>
      <c r="K120" s="50">
        <f t="shared" si="31"/>
        <v>0</v>
      </c>
      <c r="L120" s="48">
        <f t="shared" si="5"/>
        <v>-0.3105260643</v>
      </c>
      <c r="M120" s="51">
        <v>-0.316</v>
      </c>
      <c r="N120" s="52">
        <f t="shared" si="32"/>
        <v>0.005473935687</v>
      </c>
      <c r="O120" s="53">
        <v>311864.0</v>
      </c>
      <c r="P120" s="54">
        <f t="shared" si="7"/>
        <v>0.9395313342</v>
      </c>
      <c r="Q120" s="55" t="s">
        <v>58</v>
      </c>
    </row>
    <row r="121">
      <c r="A121" s="56" t="s">
        <v>234</v>
      </c>
      <c r="B121" s="57">
        <v>4.0</v>
      </c>
      <c r="C121" s="42" t="s">
        <v>132</v>
      </c>
      <c r="D121" s="61" t="s">
        <v>238</v>
      </c>
      <c r="E121" s="62" t="s">
        <v>24</v>
      </c>
      <c r="F121" s="45">
        <v>227717.0</v>
      </c>
      <c r="G121" s="46">
        <v>61092.0</v>
      </c>
      <c r="H121" s="47">
        <v>0.0</v>
      </c>
      <c r="I121" s="48">
        <f t="shared" si="29"/>
        <v>0.7884691959</v>
      </c>
      <c r="J121" s="49">
        <f t="shared" si="30"/>
        <v>0.2115308041</v>
      </c>
      <c r="K121" s="50">
        <f t="shared" si="31"/>
        <v>0</v>
      </c>
      <c r="L121" s="48">
        <f t="shared" si="5"/>
        <v>0.5769383918</v>
      </c>
      <c r="M121" s="63">
        <v>0.531</v>
      </c>
      <c r="N121" s="52">
        <f t="shared" si="32"/>
        <v>0.04593839181</v>
      </c>
      <c r="O121" s="53">
        <v>298663.0</v>
      </c>
      <c r="P121" s="54">
        <f t="shared" si="7"/>
        <v>0.9670062914</v>
      </c>
      <c r="Q121" s="55" t="s">
        <v>58</v>
      </c>
    </row>
    <row r="122">
      <c r="A122" s="56" t="s">
        <v>234</v>
      </c>
      <c r="B122" s="57">
        <v>5.0</v>
      </c>
      <c r="C122" s="42" t="s">
        <v>229</v>
      </c>
      <c r="D122" s="61" t="s">
        <v>239</v>
      </c>
      <c r="E122" s="62" t="s">
        <v>24</v>
      </c>
      <c r="F122" s="45">
        <v>275406.0</v>
      </c>
      <c r="G122" s="46">
        <v>0.0</v>
      </c>
      <c r="H122" s="47">
        <v>0.0</v>
      </c>
      <c r="I122" s="48">
        <f t="shared" si="29"/>
        <v>1</v>
      </c>
      <c r="J122" s="49">
        <f t="shared" si="30"/>
        <v>0</v>
      </c>
      <c r="K122" s="50">
        <f t="shared" si="31"/>
        <v>0</v>
      </c>
      <c r="L122" s="48">
        <f t="shared" si="5"/>
        <v>1</v>
      </c>
      <c r="M122" s="63">
        <v>0.731</v>
      </c>
      <c r="N122" s="64" t="s">
        <v>70</v>
      </c>
      <c r="O122" s="53">
        <v>305755.0</v>
      </c>
      <c r="P122" s="54">
        <f t="shared" si="7"/>
        <v>0.9007407892</v>
      </c>
      <c r="Q122" s="55" t="s">
        <v>58</v>
      </c>
    </row>
    <row r="123">
      <c r="A123" s="56" t="s">
        <v>234</v>
      </c>
      <c r="B123" s="57">
        <v>6.0</v>
      </c>
      <c r="C123" s="42" t="s">
        <v>136</v>
      </c>
      <c r="D123" s="65" t="s">
        <v>240</v>
      </c>
      <c r="E123" s="66" t="s">
        <v>24</v>
      </c>
      <c r="F123" s="45">
        <v>160139.0</v>
      </c>
      <c r="G123" s="46">
        <v>156875.0</v>
      </c>
      <c r="H123" s="47">
        <v>18.0</v>
      </c>
      <c r="I123" s="48">
        <f t="shared" si="29"/>
        <v>0.505119357</v>
      </c>
      <c r="J123" s="49">
        <f t="shared" si="30"/>
        <v>0.4948238664</v>
      </c>
      <c r="K123" s="50">
        <f t="shared" si="31"/>
        <v>0.00005677660299</v>
      </c>
      <c r="L123" s="48">
        <f t="shared" si="5"/>
        <v>0.01029549068</v>
      </c>
      <c r="M123" s="51">
        <v>-0.015</v>
      </c>
      <c r="N123" s="52">
        <f t="shared" ref="N123:N124" si="33">L123-M123</f>
        <v>0.02529549068</v>
      </c>
      <c r="O123" s="53">
        <v>331262.0</v>
      </c>
      <c r="P123" s="54">
        <f t="shared" si="7"/>
        <v>0.9570430656</v>
      </c>
      <c r="Q123" s="55" t="s">
        <v>58</v>
      </c>
    </row>
    <row r="124">
      <c r="A124" s="56" t="s">
        <v>234</v>
      </c>
      <c r="B124" s="57">
        <v>7.0</v>
      </c>
      <c r="C124" s="42" t="s">
        <v>73</v>
      </c>
      <c r="D124" s="58" t="s">
        <v>241</v>
      </c>
      <c r="E124" s="59" t="s">
        <v>57</v>
      </c>
      <c r="F124" s="45">
        <v>140010.0</v>
      </c>
      <c r="G124" s="46">
        <v>140443.0</v>
      </c>
      <c r="H124" s="47">
        <v>0.0</v>
      </c>
      <c r="I124" s="48">
        <f t="shared" si="29"/>
        <v>0.4992280346</v>
      </c>
      <c r="J124" s="49">
        <f t="shared" si="30"/>
        <v>0.5007719654</v>
      </c>
      <c r="K124" s="50">
        <f t="shared" si="31"/>
        <v>0</v>
      </c>
      <c r="L124" s="48">
        <f t="shared" si="5"/>
        <v>-0.001543930712</v>
      </c>
      <c r="M124" s="51">
        <v>-0.064</v>
      </c>
      <c r="N124" s="52">
        <f t="shared" si="33"/>
        <v>0.06245606929</v>
      </c>
      <c r="O124" s="53">
        <v>294972.0</v>
      </c>
      <c r="P124" s="54">
        <f t="shared" si="7"/>
        <v>0.950778379</v>
      </c>
      <c r="Q124" s="55" t="s">
        <v>58</v>
      </c>
    </row>
    <row r="125">
      <c r="A125" s="56" t="s">
        <v>234</v>
      </c>
      <c r="B125" s="57">
        <v>8.0</v>
      </c>
      <c r="C125" s="42" t="s">
        <v>55</v>
      </c>
      <c r="D125" s="58" t="s">
        <v>242</v>
      </c>
      <c r="E125" s="59" t="s">
        <v>57</v>
      </c>
      <c r="F125" s="45">
        <v>0.0</v>
      </c>
      <c r="G125" s="46">
        <v>198152.0</v>
      </c>
      <c r="H125" s="47">
        <v>564.0</v>
      </c>
      <c r="I125" s="48">
        <f t="shared" si="29"/>
        <v>0</v>
      </c>
      <c r="J125" s="49">
        <f t="shared" si="30"/>
        <v>0.9971617786</v>
      </c>
      <c r="K125" s="50">
        <f t="shared" si="31"/>
        <v>0.002838221381</v>
      </c>
      <c r="L125" s="48">
        <f t="shared" si="5"/>
        <v>-0.9971617786</v>
      </c>
      <c r="M125" s="51">
        <v>-0.289</v>
      </c>
      <c r="N125" s="64" t="s">
        <v>70</v>
      </c>
      <c r="O125" s="53">
        <v>265514.0</v>
      </c>
      <c r="P125" s="54">
        <f t="shared" si="7"/>
        <v>0.7484200456</v>
      </c>
      <c r="Q125" s="55" t="s">
        <v>58</v>
      </c>
    </row>
    <row r="126">
      <c r="A126" s="56" t="s">
        <v>234</v>
      </c>
      <c r="B126" s="57">
        <v>9.0</v>
      </c>
      <c r="C126" s="42" t="s">
        <v>243</v>
      </c>
      <c r="D126" s="58" t="s">
        <v>244</v>
      </c>
      <c r="E126" s="59" t="s">
        <v>57</v>
      </c>
      <c r="F126" s="45">
        <v>57912.0</v>
      </c>
      <c r="G126" s="46">
        <v>224661.0</v>
      </c>
      <c r="H126" s="47">
        <v>5.0</v>
      </c>
      <c r="I126" s="48">
        <f t="shared" si="29"/>
        <v>0.2049416444</v>
      </c>
      <c r="J126" s="49">
        <f t="shared" si="30"/>
        <v>0.7950406613</v>
      </c>
      <c r="K126" s="50">
        <f t="shared" si="31"/>
        <v>0.00001769422956</v>
      </c>
      <c r="L126" s="48">
        <f t="shared" si="5"/>
        <v>-0.5900990169</v>
      </c>
      <c r="M126" s="60">
        <v>-0.585</v>
      </c>
      <c r="N126" s="52">
        <f t="shared" ref="N126:N177" si="34">L126-M126</f>
        <v>-0.005099016909</v>
      </c>
      <c r="O126" s="53">
        <v>297215.0</v>
      </c>
      <c r="P126" s="54">
        <f t="shared" si="7"/>
        <v>0.950752822</v>
      </c>
      <c r="Q126" s="55" t="s">
        <v>58</v>
      </c>
    </row>
    <row r="127">
      <c r="A127" s="56" t="s">
        <v>234</v>
      </c>
      <c r="B127" s="57">
        <v>10.0</v>
      </c>
      <c r="C127" s="42" t="s">
        <v>55</v>
      </c>
      <c r="D127" s="58" t="s">
        <v>245</v>
      </c>
      <c r="E127" s="59" t="s">
        <v>57</v>
      </c>
      <c r="F127" s="45">
        <v>112339.0</v>
      </c>
      <c r="G127" s="46">
        <v>190396.0</v>
      </c>
      <c r="H127" s="47">
        <v>0.0</v>
      </c>
      <c r="I127" s="48">
        <f t="shared" si="29"/>
        <v>0.3710803178</v>
      </c>
      <c r="J127" s="49">
        <f t="shared" si="30"/>
        <v>0.6289196822</v>
      </c>
      <c r="K127" s="50">
        <f t="shared" si="31"/>
        <v>0</v>
      </c>
      <c r="L127" s="48">
        <f t="shared" si="5"/>
        <v>-0.2578393645</v>
      </c>
      <c r="M127" s="51">
        <v>-0.255</v>
      </c>
      <c r="N127" s="52">
        <f t="shared" si="34"/>
        <v>-0.002839364461</v>
      </c>
      <c r="O127" s="53">
        <v>315073.0</v>
      </c>
      <c r="P127" s="54">
        <f t="shared" si="7"/>
        <v>0.960840821</v>
      </c>
      <c r="Q127" s="55" t="s">
        <v>58</v>
      </c>
    </row>
    <row r="128">
      <c r="A128" s="56" t="s">
        <v>234</v>
      </c>
      <c r="B128" s="57">
        <v>11.0</v>
      </c>
      <c r="C128" s="42" t="s">
        <v>93</v>
      </c>
      <c r="D128" s="58" t="s">
        <v>246</v>
      </c>
      <c r="E128" s="59" t="s">
        <v>57</v>
      </c>
      <c r="F128" s="45">
        <v>118653.0</v>
      </c>
      <c r="G128" s="46">
        <v>191887.0</v>
      </c>
      <c r="H128" s="47">
        <v>0.0</v>
      </c>
      <c r="I128" s="48">
        <f t="shared" si="29"/>
        <v>0.3820860437</v>
      </c>
      <c r="J128" s="49">
        <f t="shared" si="30"/>
        <v>0.6179139563</v>
      </c>
      <c r="K128" s="50">
        <f t="shared" si="31"/>
        <v>0</v>
      </c>
      <c r="L128" s="48">
        <f t="shared" si="5"/>
        <v>-0.2358279127</v>
      </c>
      <c r="M128" s="51">
        <v>-0.251</v>
      </c>
      <c r="N128" s="52">
        <f t="shared" si="34"/>
        <v>0.01517208733</v>
      </c>
      <c r="O128" s="53">
        <v>329312.0</v>
      </c>
      <c r="P128" s="54">
        <f t="shared" si="7"/>
        <v>0.9429963075</v>
      </c>
      <c r="Q128" s="55" t="s">
        <v>58</v>
      </c>
    </row>
    <row r="129">
      <c r="A129" s="56" t="s">
        <v>234</v>
      </c>
      <c r="B129" s="57">
        <v>12.0</v>
      </c>
      <c r="C129" s="42" t="s">
        <v>73</v>
      </c>
      <c r="D129" s="58" t="s">
        <v>247</v>
      </c>
      <c r="E129" s="59" t="s">
        <v>57</v>
      </c>
      <c r="F129" s="45">
        <v>101503.0</v>
      </c>
      <c r="G129" s="46">
        <v>148986.0</v>
      </c>
      <c r="H129" s="47">
        <v>3.0</v>
      </c>
      <c r="I129" s="48">
        <f t="shared" si="29"/>
        <v>0.4052145378</v>
      </c>
      <c r="J129" s="49">
        <f t="shared" si="30"/>
        <v>0.5947734858</v>
      </c>
      <c r="K129" s="50">
        <f t="shared" si="31"/>
        <v>0.00001197643039</v>
      </c>
      <c r="L129" s="48">
        <f t="shared" si="5"/>
        <v>-0.189558948</v>
      </c>
      <c r="M129" s="51">
        <v>-0.162</v>
      </c>
      <c r="N129" s="52">
        <f t="shared" si="34"/>
        <v>-0.02755894799</v>
      </c>
      <c r="O129" s="53">
        <v>267675.0</v>
      </c>
      <c r="P129" s="54">
        <f t="shared" si="7"/>
        <v>0.9358064817</v>
      </c>
      <c r="Q129" s="55" t="s">
        <v>58</v>
      </c>
    </row>
    <row r="130">
      <c r="A130" s="56" t="s">
        <v>234</v>
      </c>
      <c r="B130" s="57">
        <v>13.0</v>
      </c>
      <c r="C130" s="42" t="s">
        <v>68</v>
      </c>
      <c r="D130" s="61" t="s">
        <v>248</v>
      </c>
      <c r="E130" s="62" t="s">
        <v>24</v>
      </c>
      <c r="F130" s="45">
        <v>223157.0</v>
      </c>
      <c r="G130" s="46">
        <v>69760.0</v>
      </c>
      <c r="H130" s="47">
        <v>93.0</v>
      </c>
      <c r="I130" s="48">
        <f t="shared" si="29"/>
        <v>0.7616019931</v>
      </c>
      <c r="J130" s="49">
        <f t="shared" si="30"/>
        <v>0.2380806116</v>
      </c>
      <c r="K130" s="50">
        <f t="shared" si="31"/>
        <v>0.0003173953107</v>
      </c>
      <c r="L130" s="48">
        <f t="shared" si="5"/>
        <v>0.5235213815</v>
      </c>
      <c r="M130" s="63">
        <v>0.445</v>
      </c>
      <c r="N130" s="52">
        <f t="shared" si="34"/>
        <v>0.07852138152</v>
      </c>
      <c r="O130" s="53">
        <v>301531.0</v>
      </c>
      <c r="P130" s="54">
        <f t="shared" si="7"/>
        <v>0.9717408824</v>
      </c>
      <c r="Q130" s="55" t="s">
        <v>58</v>
      </c>
    </row>
    <row r="131">
      <c r="A131" s="56" t="s">
        <v>234</v>
      </c>
      <c r="B131" s="57">
        <v>14.0</v>
      </c>
      <c r="C131" s="42" t="s">
        <v>249</v>
      </c>
      <c r="D131" s="58" t="s">
        <v>250</v>
      </c>
      <c r="E131" s="59" t="s">
        <v>57</v>
      </c>
      <c r="F131" s="45">
        <v>53981.0</v>
      </c>
      <c r="G131" s="46">
        <v>175743.0</v>
      </c>
      <c r="H131" s="47">
        <v>0.0</v>
      </c>
      <c r="I131" s="48">
        <f t="shared" si="29"/>
        <v>0.2349819784</v>
      </c>
      <c r="J131" s="49">
        <f t="shared" si="30"/>
        <v>0.7650180216</v>
      </c>
      <c r="K131" s="50">
        <f t="shared" si="31"/>
        <v>0</v>
      </c>
      <c r="L131" s="48">
        <f t="shared" si="5"/>
        <v>-0.5300360433</v>
      </c>
      <c r="M131" s="60">
        <v>-0.529</v>
      </c>
      <c r="N131" s="52">
        <f t="shared" si="34"/>
        <v>-0.001036043252</v>
      </c>
      <c r="O131" s="53">
        <v>255872.0</v>
      </c>
      <c r="P131" s="54">
        <f t="shared" si="7"/>
        <v>0.8978082791</v>
      </c>
      <c r="Q131" s="55" t="s">
        <v>58</v>
      </c>
    </row>
    <row r="132">
      <c r="A132" s="56" t="s">
        <v>251</v>
      </c>
      <c r="B132" s="57">
        <v>1.0</v>
      </c>
      <c r="C132" s="42" t="s">
        <v>152</v>
      </c>
      <c r="D132" s="67" t="s">
        <v>252</v>
      </c>
      <c r="E132" s="68" t="s">
        <v>24</v>
      </c>
      <c r="F132" s="45">
        <v>134650.0</v>
      </c>
      <c r="G132" s="46">
        <v>42498.0</v>
      </c>
      <c r="H132" s="47">
        <v>7063.0</v>
      </c>
      <c r="I132" s="48">
        <f t="shared" si="29"/>
        <v>0.7309552633</v>
      </c>
      <c r="J132" s="49">
        <f t="shared" si="30"/>
        <v>0.2307028353</v>
      </c>
      <c r="K132" s="50">
        <f t="shared" si="31"/>
        <v>0.03834190141</v>
      </c>
      <c r="L132" s="48">
        <f t="shared" si="5"/>
        <v>0.5002524279</v>
      </c>
      <c r="M132" s="63">
        <v>0.325</v>
      </c>
      <c r="N132" s="52">
        <f t="shared" si="34"/>
        <v>0.1752524279</v>
      </c>
      <c r="O132" s="53">
        <v>209300.0</v>
      </c>
      <c r="P132" s="54">
        <f t="shared" si="7"/>
        <v>0.8801290014</v>
      </c>
      <c r="Q132" s="55" t="s">
        <v>58</v>
      </c>
    </row>
    <row r="133">
      <c r="A133" s="56" t="s">
        <v>251</v>
      </c>
      <c r="B133" s="57">
        <v>2.0</v>
      </c>
      <c r="C133" s="42" t="s">
        <v>157</v>
      </c>
      <c r="D133" s="61" t="s">
        <v>253</v>
      </c>
      <c r="E133" s="62" t="s">
        <v>24</v>
      </c>
      <c r="F133" s="45">
        <v>153271.0</v>
      </c>
      <c r="G133" s="46">
        <v>44850.0</v>
      </c>
      <c r="H133" s="47">
        <v>0.0</v>
      </c>
      <c r="I133" s="48">
        <f t="shared" si="29"/>
        <v>0.7736231899</v>
      </c>
      <c r="J133" s="49">
        <f t="shared" si="30"/>
        <v>0.2263768101</v>
      </c>
      <c r="K133" s="50">
        <f t="shared" si="31"/>
        <v>0</v>
      </c>
      <c r="L133" s="48">
        <f t="shared" si="5"/>
        <v>0.5472463797</v>
      </c>
      <c r="M133" s="63">
        <v>0.318</v>
      </c>
      <c r="N133" s="52">
        <f t="shared" si="34"/>
        <v>0.2292463797</v>
      </c>
      <c r="O133" s="53">
        <v>219637.0</v>
      </c>
      <c r="P133" s="54">
        <f t="shared" si="7"/>
        <v>0.9020383633</v>
      </c>
      <c r="Q133" s="55" t="s">
        <v>58</v>
      </c>
    </row>
    <row r="134">
      <c r="A134" s="56" t="s">
        <v>254</v>
      </c>
      <c r="B134" s="57">
        <v>1.0</v>
      </c>
      <c r="C134" s="42" t="s">
        <v>82</v>
      </c>
      <c r="D134" s="71" t="s">
        <v>255</v>
      </c>
      <c r="E134" s="72" t="s">
        <v>57</v>
      </c>
      <c r="F134" s="45">
        <v>96922.0</v>
      </c>
      <c r="G134" s="46">
        <v>197719.0</v>
      </c>
      <c r="H134" s="47">
        <v>20428.0</v>
      </c>
      <c r="I134" s="48">
        <f t="shared" si="29"/>
        <v>0.3076215051</v>
      </c>
      <c r="J134" s="49">
        <f t="shared" si="30"/>
        <v>0.6275419035</v>
      </c>
      <c r="K134" s="50">
        <f t="shared" si="31"/>
        <v>0.06483659135</v>
      </c>
      <c r="L134" s="48">
        <f t="shared" si="5"/>
        <v>-0.3199203984</v>
      </c>
      <c r="M134" s="51">
        <v>-0.383</v>
      </c>
      <c r="N134" s="52">
        <f t="shared" si="34"/>
        <v>0.06307960161</v>
      </c>
      <c r="O134" s="53">
        <v>359661.0</v>
      </c>
      <c r="P134" s="54">
        <f t="shared" si="7"/>
        <v>0.8760165823</v>
      </c>
      <c r="Q134" s="55" t="s">
        <v>58</v>
      </c>
    </row>
    <row r="135">
      <c r="A135" s="56" t="s">
        <v>254</v>
      </c>
      <c r="B135" s="57">
        <v>2.0</v>
      </c>
      <c r="C135" s="42" t="s">
        <v>93</v>
      </c>
      <c r="D135" s="58" t="s">
        <v>256</v>
      </c>
      <c r="E135" s="59" t="s">
        <v>57</v>
      </c>
      <c r="F135" s="45">
        <v>110381.0</v>
      </c>
      <c r="G135" s="46">
        <v>170274.0</v>
      </c>
      <c r="H135" s="47">
        <v>0.0</v>
      </c>
      <c r="I135" s="48">
        <f t="shared" si="29"/>
        <v>0.3932978212</v>
      </c>
      <c r="J135" s="49">
        <f t="shared" si="30"/>
        <v>0.6067021788</v>
      </c>
      <c r="K135" s="50">
        <f t="shared" si="31"/>
        <v>0</v>
      </c>
      <c r="L135" s="48">
        <f t="shared" si="5"/>
        <v>-0.2134043577</v>
      </c>
      <c r="M135" s="51">
        <v>-0.247</v>
      </c>
      <c r="N135" s="52">
        <f t="shared" si="34"/>
        <v>0.03359564234</v>
      </c>
      <c r="O135" s="53">
        <v>330594.0</v>
      </c>
      <c r="P135" s="54">
        <f t="shared" si="7"/>
        <v>0.8489416021</v>
      </c>
      <c r="Q135" s="55" t="s">
        <v>58</v>
      </c>
    </row>
    <row r="136">
      <c r="A136" s="56" t="s">
        <v>257</v>
      </c>
      <c r="B136" s="57">
        <v>1.0</v>
      </c>
      <c r="C136" s="42" t="s">
        <v>124</v>
      </c>
      <c r="D136" s="61" t="s">
        <v>258</v>
      </c>
      <c r="E136" s="62" t="s">
        <v>24</v>
      </c>
      <c r="F136" s="45">
        <v>189560.0</v>
      </c>
      <c r="G136" s="46">
        <v>50960.0</v>
      </c>
      <c r="H136" s="47">
        <v>17365.0</v>
      </c>
      <c r="I136" s="48">
        <f t="shared" si="29"/>
        <v>0.7350563236</v>
      </c>
      <c r="J136" s="49">
        <f t="shared" si="30"/>
        <v>0.1976074607</v>
      </c>
      <c r="K136" s="50">
        <f t="shared" si="31"/>
        <v>0.06733621576</v>
      </c>
      <c r="L136" s="48">
        <f t="shared" si="5"/>
        <v>0.5374488629</v>
      </c>
      <c r="M136" s="63">
        <v>0.532</v>
      </c>
      <c r="N136" s="52">
        <f t="shared" si="34"/>
        <v>0.005448862865</v>
      </c>
      <c r="O136" s="53">
        <v>329221.0</v>
      </c>
      <c r="P136" s="54">
        <f t="shared" si="7"/>
        <v>0.7833188041</v>
      </c>
      <c r="Q136" s="55" t="s">
        <v>58</v>
      </c>
    </row>
    <row r="137">
      <c r="A137" s="56" t="s">
        <v>257</v>
      </c>
      <c r="B137" s="57">
        <v>2.0</v>
      </c>
      <c r="C137" s="42" t="s">
        <v>147</v>
      </c>
      <c r="D137" s="61" t="s">
        <v>259</v>
      </c>
      <c r="E137" s="62" t="s">
        <v>24</v>
      </c>
      <c r="F137" s="45">
        <v>190684.0</v>
      </c>
      <c r="G137" s="46">
        <v>44567.0</v>
      </c>
      <c r="H137" s="47">
        <v>0.0</v>
      </c>
      <c r="I137" s="48">
        <f t="shared" si="29"/>
        <v>0.8105555343</v>
      </c>
      <c r="J137" s="49">
        <f t="shared" si="30"/>
        <v>0.1894444657</v>
      </c>
      <c r="K137" s="50">
        <f t="shared" si="31"/>
        <v>0</v>
      </c>
      <c r="L137" s="48">
        <f t="shared" si="5"/>
        <v>0.6211110686</v>
      </c>
      <c r="M137" s="63">
        <v>0.586</v>
      </c>
      <c r="N137" s="52">
        <f t="shared" si="34"/>
        <v>0.0351110686</v>
      </c>
      <c r="O137" s="53">
        <v>305228.0</v>
      </c>
      <c r="P137" s="54">
        <f t="shared" si="7"/>
        <v>0.7707385954</v>
      </c>
      <c r="Q137" s="55" t="s">
        <v>58</v>
      </c>
    </row>
    <row r="138">
      <c r="A138" s="56" t="s">
        <v>257</v>
      </c>
      <c r="B138" s="57">
        <v>3.0</v>
      </c>
      <c r="C138" s="42" t="s">
        <v>181</v>
      </c>
      <c r="D138" s="61" t="s">
        <v>260</v>
      </c>
      <c r="E138" s="62" t="s">
        <v>24</v>
      </c>
      <c r="F138" s="45">
        <v>163053.0</v>
      </c>
      <c r="G138" s="46">
        <v>57885.0</v>
      </c>
      <c r="H138" s="47">
        <v>2396.0</v>
      </c>
      <c r="I138" s="48">
        <f t="shared" si="29"/>
        <v>0.7300858803</v>
      </c>
      <c r="J138" s="49">
        <f t="shared" si="30"/>
        <v>0.2591857935</v>
      </c>
      <c r="K138" s="50">
        <f t="shared" si="31"/>
        <v>0.01072832618</v>
      </c>
      <c r="L138" s="48">
        <f t="shared" si="5"/>
        <v>0.4709000869</v>
      </c>
      <c r="M138" s="63">
        <v>0.154</v>
      </c>
      <c r="N138" s="52">
        <f t="shared" si="34"/>
        <v>0.3169000869</v>
      </c>
      <c r="O138" s="53">
        <v>286582.0</v>
      </c>
      <c r="P138" s="54">
        <f t="shared" si="7"/>
        <v>0.779302259</v>
      </c>
      <c r="Q138" s="55" t="s">
        <v>58</v>
      </c>
    </row>
    <row r="139">
      <c r="A139" s="40" t="s">
        <v>257</v>
      </c>
      <c r="B139" s="41">
        <v>4.0</v>
      </c>
      <c r="C139" s="42" t="s">
        <v>164</v>
      </c>
      <c r="D139" s="75" t="s">
        <v>261</v>
      </c>
      <c r="E139" s="76" t="s">
        <v>24</v>
      </c>
      <c r="F139" s="45">
        <v>143895.0</v>
      </c>
      <c r="G139" s="46">
        <v>22294.0</v>
      </c>
      <c r="H139" s="47">
        <v>0.0</v>
      </c>
      <c r="I139" s="48">
        <f t="shared" si="29"/>
        <v>0.8658515305</v>
      </c>
      <c r="J139" s="49">
        <f t="shared" si="30"/>
        <v>0.1341484695</v>
      </c>
      <c r="K139" s="50">
        <f t="shared" si="31"/>
        <v>0</v>
      </c>
      <c r="L139" s="48">
        <f t="shared" si="5"/>
        <v>0.731703061</v>
      </c>
      <c r="M139" s="63">
        <v>0.683</v>
      </c>
      <c r="N139" s="52">
        <f t="shared" si="34"/>
        <v>0.04870306097</v>
      </c>
      <c r="O139" s="53">
        <v>211143.0</v>
      </c>
      <c r="P139" s="54">
        <f t="shared" si="7"/>
        <v>0.7870921603</v>
      </c>
      <c r="Q139" s="55" t="s">
        <v>58</v>
      </c>
    </row>
    <row r="140">
      <c r="A140" s="40" t="s">
        <v>257</v>
      </c>
      <c r="B140" s="41">
        <v>5.0</v>
      </c>
      <c r="C140" s="42" t="s">
        <v>68</v>
      </c>
      <c r="D140" s="77" t="s">
        <v>262</v>
      </c>
      <c r="E140" s="78" t="s">
        <v>24</v>
      </c>
      <c r="F140" s="45">
        <v>213992.0</v>
      </c>
      <c r="G140" s="46">
        <v>65134.0</v>
      </c>
      <c r="H140" s="47">
        <v>5.0</v>
      </c>
      <c r="I140" s="48">
        <f t="shared" si="29"/>
        <v>0.7666364539</v>
      </c>
      <c r="J140" s="49">
        <f t="shared" si="30"/>
        <v>0.2333456334</v>
      </c>
      <c r="K140" s="50">
        <f t="shared" si="31"/>
        <v>0.00001791273631</v>
      </c>
      <c r="L140" s="48">
        <f t="shared" si="5"/>
        <v>0.5332908204</v>
      </c>
      <c r="M140" s="63">
        <v>0.46</v>
      </c>
      <c r="N140" s="52">
        <f t="shared" si="34"/>
        <v>0.07329082044</v>
      </c>
      <c r="O140" s="53">
        <v>331056.0</v>
      </c>
      <c r="P140" s="54">
        <f t="shared" si="7"/>
        <v>0.8431534242</v>
      </c>
      <c r="Q140" s="55" t="s">
        <v>58</v>
      </c>
    </row>
    <row r="141">
      <c r="A141" s="40" t="s">
        <v>257</v>
      </c>
      <c r="B141" s="41">
        <v>6.0</v>
      </c>
      <c r="C141" s="42" t="s">
        <v>76</v>
      </c>
      <c r="D141" s="65" t="s">
        <v>263</v>
      </c>
      <c r="E141" s="66" t="s">
        <v>24</v>
      </c>
      <c r="F141" s="45">
        <v>169001.0</v>
      </c>
      <c r="G141" s="46">
        <v>146445.0</v>
      </c>
      <c r="H141" s="47">
        <v>0.0</v>
      </c>
      <c r="I141" s="48">
        <f t="shared" si="29"/>
        <v>0.5357525535</v>
      </c>
      <c r="J141" s="49">
        <f t="shared" si="30"/>
        <v>0.4642474465</v>
      </c>
      <c r="K141" s="50">
        <f t="shared" si="31"/>
        <v>0</v>
      </c>
      <c r="L141" s="48">
        <f t="shared" si="5"/>
        <v>0.07150510705</v>
      </c>
      <c r="M141" s="63">
        <v>0.068</v>
      </c>
      <c r="N141" s="52">
        <f t="shared" si="34"/>
        <v>0.003505107055</v>
      </c>
      <c r="O141" s="53">
        <v>355920.0</v>
      </c>
      <c r="P141" s="54">
        <f t="shared" si="7"/>
        <v>0.8862834345</v>
      </c>
      <c r="Q141" s="55" t="s">
        <v>58</v>
      </c>
    </row>
    <row r="142">
      <c r="A142" s="40" t="s">
        <v>257</v>
      </c>
      <c r="B142" s="41">
        <v>7.0</v>
      </c>
      <c r="C142" s="42" t="s">
        <v>264</v>
      </c>
      <c r="D142" s="77" t="s">
        <v>265</v>
      </c>
      <c r="E142" s="78" t="s">
        <v>24</v>
      </c>
      <c r="F142" s="45">
        <v>215746.0</v>
      </c>
      <c r="G142" s="46">
        <v>30497.0</v>
      </c>
      <c r="H142" s="47">
        <v>0.0</v>
      </c>
      <c r="I142" s="48">
        <f t="shared" si="29"/>
        <v>0.8761507941</v>
      </c>
      <c r="J142" s="49">
        <f t="shared" si="30"/>
        <v>0.1238492059</v>
      </c>
      <c r="K142" s="50">
        <f t="shared" si="31"/>
        <v>0</v>
      </c>
      <c r="L142" s="48">
        <f t="shared" si="5"/>
        <v>0.7523015883</v>
      </c>
      <c r="M142" s="63">
        <v>0.773</v>
      </c>
      <c r="N142" s="52">
        <f t="shared" si="34"/>
        <v>-0.02069841173</v>
      </c>
      <c r="O142" s="53">
        <v>313933.0</v>
      </c>
      <c r="P142" s="54">
        <f t="shared" si="7"/>
        <v>0.7843807437</v>
      </c>
      <c r="Q142" s="55" t="s">
        <v>58</v>
      </c>
    </row>
    <row r="143">
      <c r="A143" s="40" t="s">
        <v>257</v>
      </c>
      <c r="B143" s="41">
        <v>8.0</v>
      </c>
      <c r="C143" s="42" t="s">
        <v>115</v>
      </c>
      <c r="D143" s="77" t="s">
        <v>266</v>
      </c>
      <c r="E143" s="78" t="s">
        <v>24</v>
      </c>
      <c r="F143" s="45">
        <v>130054.0</v>
      </c>
      <c r="G143" s="46">
        <v>67073.0</v>
      </c>
      <c r="H143" s="47">
        <v>0.0</v>
      </c>
      <c r="I143" s="48">
        <f t="shared" si="29"/>
        <v>0.6597472695</v>
      </c>
      <c r="J143" s="49">
        <f t="shared" si="30"/>
        <v>0.3402527305</v>
      </c>
      <c r="K143" s="50">
        <f t="shared" si="31"/>
        <v>0</v>
      </c>
      <c r="L143" s="48">
        <f t="shared" si="5"/>
        <v>0.3194945391</v>
      </c>
      <c r="M143" s="63">
        <v>0.216</v>
      </c>
      <c r="N143" s="52">
        <f t="shared" si="34"/>
        <v>0.1034945391</v>
      </c>
      <c r="O143" s="53">
        <v>257872.0</v>
      </c>
      <c r="P143" s="54">
        <f t="shared" si="7"/>
        <v>0.7644373953</v>
      </c>
      <c r="Q143" s="55" t="s">
        <v>58</v>
      </c>
    </row>
    <row r="144">
      <c r="A144" s="40" t="s">
        <v>257</v>
      </c>
      <c r="B144" s="41">
        <v>9.0</v>
      </c>
      <c r="C144" s="42" t="s">
        <v>149</v>
      </c>
      <c r="D144" s="77" t="s">
        <v>267</v>
      </c>
      <c r="E144" s="78" t="s">
        <v>24</v>
      </c>
      <c r="F144" s="45">
        <v>213368.0</v>
      </c>
      <c r="G144" s="46">
        <v>76983.0</v>
      </c>
      <c r="H144" s="47">
        <v>0.0</v>
      </c>
      <c r="I144" s="48">
        <f t="shared" si="29"/>
        <v>0.7348622874</v>
      </c>
      <c r="J144" s="49">
        <f t="shared" si="30"/>
        <v>0.2651377126</v>
      </c>
      <c r="K144" s="50">
        <f t="shared" si="31"/>
        <v>0</v>
      </c>
      <c r="L144" s="48">
        <f t="shared" si="5"/>
        <v>0.4697245747</v>
      </c>
      <c r="M144" s="63">
        <v>0.445</v>
      </c>
      <c r="N144" s="52">
        <f t="shared" si="34"/>
        <v>0.02472457474</v>
      </c>
      <c r="O144" s="53">
        <v>344539.0</v>
      </c>
      <c r="P144" s="54">
        <f t="shared" si="7"/>
        <v>0.842723175</v>
      </c>
      <c r="Q144" s="55" t="s">
        <v>58</v>
      </c>
    </row>
    <row r="145">
      <c r="A145" s="40" t="s">
        <v>257</v>
      </c>
      <c r="B145" s="41">
        <v>10.0</v>
      </c>
      <c r="C145" s="42" t="s">
        <v>268</v>
      </c>
      <c r="D145" s="77" t="s">
        <v>269</v>
      </c>
      <c r="E145" s="78" t="s">
        <v>24</v>
      </c>
      <c r="F145" s="45">
        <v>156540.0</v>
      </c>
      <c r="G145" s="46">
        <v>82124.0</v>
      </c>
      <c r="H145" s="47">
        <v>0.0</v>
      </c>
      <c r="I145" s="48">
        <f t="shared" si="29"/>
        <v>0.6559011833</v>
      </c>
      <c r="J145" s="49">
        <f t="shared" si="30"/>
        <v>0.3440988167</v>
      </c>
      <c r="K145" s="50">
        <f t="shared" si="31"/>
        <v>0</v>
      </c>
      <c r="L145" s="48">
        <f t="shared" si="5"/>
        <v>0.3118023665</v>
      </c>
      <c r="M145" s="63">
        <v>0.289</v>
      </c>
      <c r="N145" s="52">
        <f t="shared" si="34"/>
        <v>0.02280236651</v>
      </c>
      <c r="O145" s="53">
        <v>293238.0</v>
      </c>
      <c r="P145" s="54">
        <f t="shared" si="7"/>
        <v>0.8138917876</v>
      </c>
      <c r="Q145" s="55" t="s">
        <v>58</v>
      </c>
    </row>
    <row r="146">
      <c r="A146" s="40" t="s">
        <v>257</v>
      </c>
      <c r="B146" s="41">
        <v>11.0</v>
      </c>
      <c r="C146" s="42" t="s">
        <v>127</v>
      </c>
      <c r="D146" s="77" t="s">
        <v>270</v>
      </c>
      <c r="E146" s="78" t="s">
        <v>24</v>
      </c>
      <c r="F146" s="45">
        <v>145407.0</v>
      </c>
      <c r="G146" s="46">
        <v>82358.0</v>
      </c>
      <c r="H146" s="47">
        <v>0.0</v>
      </c>
      <c r="I146" s="48">
        <f t="shared" si="29"/>
        <v>0.6384080083</v>
      </c>
      <c r="J146" s="49">
        <f t="shared" si="30"/>
        <v>0.3615919917</v>
      </c>
      <c r="K146" s="50">
        <f t="shared" si="31"/>
        <v>0</v>
      </c>
      <c r="L146" s="48">
        <f t="shared" si="5"/>
        <v>0.2768160165</v>
      </c>
      <c r="M146" s="63">
        <v>0.233</v>
      </c>
      <c r="N146" s="52">
        <f t="shared" si="34"/>
        <v>0.04381601651</v>
      </c>
      <c r="O146" s="53">
        <v>282906.0</v>
      </c>
      <c r="P146" s="54">
        <f t="shared" si="7"/>
        <v>0.8050907369</v>
      </c>
      <c r="Q146" s="55" t="s">
        <v>58</v>
      </c>
    </row>
    <row r="147">
      <c r="A147" s="40" t="s">
        <v>257</v>
      </c>
      <c r="B147" s="41">
        <v>12.0</v>
      </c>
      <c r="C147" s="42" t="s">
        <v>221</v>
      </c>
      <c r="D147" s="43" t="s">
        <v>271</v>
      </c>
      <c r="E147" s="44" t="s">
        <v>57</v>
      </c>
      <c r="F147" s="45">
        <v>118724.0</v>
      </c>
      <c r="G147" s="46">
        <v>134884.0</v>
      </c>
      <c r="H147" s="47">
        <v>7935.0</v>
      </c>
      <c r="I147" s="48">
        <f t="shared" si="29"/>
        <v>0.4539368287</v>
      </c>
      <c r="J147" s="49">
        <f t="shared" si="30"/>
        <v>0.5157239918</v>
      </c>
      <c r="K147" s="50">
        <f t="shared" si="31"/>
        <v>0.03033917941</v>
      </c>
      <c r="L147" s="48">
        <f t="shared" si="5"/>
        <v>-0.06178716311</v>
      </c>
      <c r="M147" s="51">
        <v>-0.148</v>
      </c>
      <c r="N147" s="52">
        <f t="shared" si="34"/>
        <v>0.08621283689</v>
      </c>
      <c r="O147" s="53">
        <v>316371.0</v>
      </c>
      <c r="P147" s="54">
        <f t="shared" si="7"/>
        <v>0.8266971372</v>
      </c>
      <c r="Q147" s="55" t="s">
        <v>58</v>
      </c>
    </row>
    <row r="148">
      <c r="A148" s="40" t="s">
        <v>257</v>
      </c>
      <c r="B148" s="41">
        <v>13.0</v>
      </c>
      <c r="C148" s="42" t="s">
        <v>171</v>
      </c>
      <c r="D148" s="43" t="s">
        <v>272</v>
      </c>
      <c r="E148" s="44" t="s">
        <v>57</v>
      </c>
      <c r="F148" s="45">
        <v>134458.0</v>
      </c>
      <c r="G148" s="46">
        <v>136516.0</v>
      </c>
      <c r="H148" s="47">
        <v>7.0</v>
      </c>
      <c r="I148" s="48">
        <f t="shared" si="29"/>
        <v>0.4961897698</v>
      </c>
      <c r="J148" s="49">
        <f t="shared" si="30"/>
        <v>0.5037843982</v>
      </c>
      <c r="K148" s="50">
        <f t="shared" si="31"/>
        <v>0.00002583206941</v>
      </c>
      <c r="L148" s="48">
        <f t="shared" si="5"/>
        <v>-0.007594628406</v>
      </c>
      <c r="M148" s="51">
        <v>-0.053</v>
      </c>
      <c r="N148" s="52">
        <f t="shared" si="34"/>
        <v>0.04540537159</v>
      </c>
      <c r="O148" s="53">
        <v>324539.0</v>
      </c>
      <c r="P148" s="54">
        <f t="shared" si="7"/>
        <v>0.8349720681</v>
      </c>
      <c r="Q148" s="55" t="s">
        <v>58</v>
      </c>
    </row>
    <row r="149">
      <c r="A149" s="40" t="s">
        <v>257</v>
      </c>
      <c r="B149" s="41">
        <v>14.0</v>
      </c>
      <c r="C149" s="42" t="s">
        <v>221</v>
      </c>
      <c r="D149" s="65" t="s">
        <v>273</v>
      </c>
      <c r="E149" s="66" t="s">
        <v>24</v>
      </c>
      <c r="F149" s="45">
        <v>156035.0</v>
      </c>
      <c r="G149" s="46">
        <v>141164.0</v>
      </c>
      <c r="H149" s="47">
        <v>0.0</v>
      </c>
      <c r="I149" s="48">
        <f t="shared" si="29"/>
        <v>0.5250185902</v>
      </c>
      <c r="J149" s="49">
        <f t="shared" si="30"/>
        <v>0.4749814098</v>
      </c>
      <c r="K149" s="50">
        <f t="shared" si="31"/>
        <v>0</v>
      </c>
      <c r="L149" s="48">
        <f t="shared" si="5"/>
        <v>0.05003718048</v>
      </c>
      <c r="M149" s="51">
        <v>-0.04</v>
      </c>
      <c r="N149" s="52">
        <f t="shared" si="34"/>
        <v>0.09003718048</v>
      </c>
      <c r="O149" s="53">
        <v>338514.0</v>
      </c>
      <c r="P149" s="54">
        <f t="shared" si="7"/>
        <v>0.877951872</v>
      </c>
      <c r="Q149" s="55" t="s">
        <v>58</v>
      </c>
    </row>
    <row r="150">
      <c r="A150" s="40" t="s">
        <v>257</v>
      </c>
      <c r="B150" s="41">
        <v>15.0</v>
      </c>
      <c r="C150" s="42" t="s">
        <v>82</v>
      </c>
      <c r="D150" s="43" t="s">
        <v>274</v>
      </c>
      <c r="E150" s="44" t="s">
        <v>57</v>
      </c>
      <c r="F150" s="45">
        <v>74309.0</v>
      </c>
      <c r="G150" s="46">
        <v>181294.0</v>
      </c>
      <c r="H150" s="47">
        <v>5.0</v>
      </c>
      <c r="I150" s="48">
        <f t="shared" si="29"/>
        <v>0.2907146881</v>
      </c>
      <c r="J150" s="49">
        <f t="shared" si="30"/>
        <v>0.7092657507</v>
      </c>
      <c r="K150" s="50">
        <f t="shared" si="31"/>
        <v>0.00001956120309</v>
      </c>
      <c r="L150" s="48">
        <f t="shared" si="5"/>
        <v>-0.4185510626</v>
      </c>
      <c r="M150" s="51">
        <v>-0.462</v>
      </c>
      <c r="N150" s="52">
        <f t="shared" si="34"/>
        <v>0.04344893744</v>
      </c>
      <c r="O150" s="53">
        <v>320524.0</v>
      </c>
      <c r="P150" s="54">
        <f t="shared" si="7"/>
        <v>0.7974691443</v>
      </c>
      <c r="Q150" s="55" t="s">
        <v>58</v>
      </c>
    </row>
    <row r="151">
      <c r="A151" s="40" t="s">
        <v>257</v>
      </c>
      <c r="B151" s="41">
        <v>16.0</v>
      </c>
      <c r="C151" s="42" t="s">
        <v>136</v>
      </c>
      <c r="D151" s="43" t="s">
        <v>275</v>
      </c>
      <c r="E151" s="44" t="s">
        <v>57</v>
      </c>
      <c r="F151" s="45">
        <v>104569.0</v>
      </c>
      <c r="G151" s="46">
        <v>151254.0</v>
      </c>
      <c r="H151" s="47">
        <v>2.0</v>
      </c>
      <c r="I151" s="48">
        <f t="shared" si="29"/>
        <v>0.4087520766</v>
      </c>
      <c r="J151" s="49">
        <f t="shared" si="30"/>
        <v>0.5912401055</v>
      </c>
      <c r="K151" s="50">
        <f t="shared" si="31"/>
        <v>0.000007817844229</v>
      </c>
      <c r="L151" s="48">
        <f t="shared" si="5"/>
        <v>-0.1824880289</v>
      </c>
      <c r="M151" s="51">
        <v>-0.171</v>
      </c>
      <c r="N151" s="52">
        <f t="shared" si="34"/>
        <v>-0.01148802893</v>
      </c>
      <c r="O151" s="53">
        <v>318212.0</v>
      </c>
      <c r="P151" s="54">
        <f t="shared" si="7"/>
        <v>0.8039451686</v>
      </c>
      <c r="Q151" s="55" t="s">
        <v>58</v>
      </c>
    </row>
    <row r="152">
      <c r="A152" s="40" t="s">
        <v>257</v>
      </c>
      <c r="B152" s="41">
        <v>17.0</v>
      </c>
      <c r="C152" s="42" t="s">
        <v>112</v>
      </c>
      <c r="D152" s="77" t="s">
        <v>276</v>
      </c>
      <c r="E152" s="78" t="s">
        <v>24</v>
      </c>
      <c r="F152" s="45">
        <v>142659.0</v>
      </c>
      <c r="G152" s="46">
        <v>87090.0</v>
      </c>
      <c r="H152" s="47">
        <v>0.0</v>
      </c>
      <c r="I152" s="48">
        <f t="shared" si="29"/>
        <v>0.6209341499</v>
      </c>
      <c r="J152" s="49">
        <f t="shared" si="30"/>
        <v>0.3790658501</v>
      </c>
      <c r="K152" s="50">
        <f t="shared" si="31"/>
        <v>0</v>
      </c>
      <c r="L152" s="48">
        <f t="shared" si="5"/>
        <v>0.2418682998</v>
      </c>
      <c r="M152" s="51">
        <v>-0.007</v>
      </c>
      <c r="N152" s="52">
        <f t="shared" si="34"/>
        <v>0.2488682998</v>
      </c>
      <c r="O152" s="53">
        <v>283713.0</v>
      </c>
      <c r="P152" s="54">
        <f t="shared" si="7"/>
        <v>0.8097937</v>
      </c>
      <c r="Q152" s="55" t="s">
        <v>58</v>
      </c>
    </row>
    <row r="153">
      <c r="A153" s="40" t="s">
        <v>257</v>
      </c>
      <c r="B153" s="41">
        <v>18.0</v>
      </c>
      <c r="C153" s="42" t="s">
        <v>55</v>
      </c>
      <c r="D153" s="43" t="s">
        <v>277</v>
      </c>
      <c r="E153" s="44" t="s">
        <v>57</v>
      </c>
      <c r="F153" s="45">
        <v>95486.0</v>
      </c>
      <c r="G153" s="46">
        <v>195927.0</v>
      </c>
      <c r="H153" s="47">
        <v>0.0</v>
      </c>
      <c r="I153" s="48">
        <f t="shared" si="29"/>
        <v>0.3276655468</v>
      </c>
      <c r="J153" s="49">
        <f t="shared" si="30"/>
        <v>0.6723344532</v>
      </c>
      <c r="K153" s="50">
        <f t="shared" si="31"/>
        <v>0</v>
      </c>
      <c r="L153" s="48">
        <f t="shared" si="5"/>
        <v>-0.3446689063</v>
      </c>
      <c r="M153" s="51">
        <v>-0.273</v>
      </c>
      <c r="N153" s="52">
        <f t="shared" si="34"/>
        <v>-0.07166890633</v>
      </c>
      <c r="O153" s="53">
        <v>345450.0</v>
      </c>
      <c r="P153" s="54">
        <f t="shared" si="7"/>
        <v>0.843575047</v>
      </c>
      <c r="Q153" s="55" t="s">
        <v>58</v>
      </c>
    </row>
    <row r="154">
      <c r="A154" s="40" t="s">
        <v>278</v>
      </c>
      <c r="B154" s="41">
        <v>1.0</v>
      </c>
      <c r="C154" s="42" t="s">
        <v>115</v>
      </c>
      <c r="D154" s="77" t="s">
        <v>279</v>
      </c>
      <c r="E154" s="78" t="s">
        <v>24</v>
      </c>
      <c r="F154" s="45">
        <v>159611.0</v>
      </c>
      <c r="G154" s="46">
        <v>85594.0</v>
      </c>
      <c r="H154" s="47">
        <v>4.0</v>
      </c>
      <c r="I154" s="48">
        <f t="shared" si="29"/>
        <v>0.6509181963</v>
      </c>
      <c r="J154" s="49">
        <f t="shared" si="30"/>
        <v>0.3490654911</v>
      </c>
      <c r="K154" s="50">
        <f t="shared" si="31"/>
        <v>0.00001631261495</v>
      </c>
      <c r="L154" s="48">
        <f t="shared" si="5"/>
        <v>0.3018527052</v>
      </c>
      <c r="M154" s="63">
        <v>0.125</v>
      </c>
      <c r="N154" s="52">
        <f t="shared" si="34"/>
        <v>0.1768527052</v>
      </c>
      <c r="O154" s="53">
        <v>301431.0</v>
      </c>
      <c r="P154" s="54">
        <f t="shared" si="7"/>
        <v>0.8134830193</v>
      </c>
      <c r="Q154" s="55" t="s">
        <v>58</v>
      </c>
    </row>
    <row r="155">
      <c r="A155" s="40" t="s">
        <v>278</v>
      </c>
      <c r="B155" s="41">
        <v>2.0</v>
      </c>
      <c r="C155" s="42" t="s">
        <v>101</v>
      </c>
      <c r="D155" s="43" t="s">
        <v>280</v>
      </c>
      <c r="E155" s="44" t="s">
        <v>57</v>
      </c>
      <c r="F155" s="45">
        <v>103363.0</v>
      </c>
      <c r="G155" s="46">
        <v>125499.0</v>
      </c>
      <c r="H155" s="47">
        <v>27.0</v>
      </c>
      <c r="I155" s="48">
        <f t="shared" si="29"/>
        <v>0.4515857031</v>
      </c>
      <c r="J155" s="49">
        <f t="shared" si="30"/>
        <v>0.5482963358</v>
      </c>
      <c r="K155" s="50">
        <f t="shared" si="31"/>
        <v>0.0001179611078</v>
      </c>
      <c r="L155" s="48">
        <f t="shared" si="5"/>
        <v>-0.09671063266</v>
      </c>
      <c r="M155" s="51">
        <v>-0.23</v>
      </c>
      <c r="N155" s="52">
        <f t="shared" si="34"/>
        <v>0.1332893673</v>
      </c>
      <c r="O155" s="53">
        <v>277734.0</v>
      </c>
      <c r="P155" s="54">
        <f t="shared" si="7"/>
        <v>0.8241302829</v>
      </c>
      <c r="Q155" s="55" t="s">
        <v>58</v>
      </c>
    </row>
    <row r="156">
      <c r="A156" s="40" t="s">
        <v>278</v>
      </c>
      <c r="B156" s="41">
        <v>3.0</v>
      </c>
      <c r="C156" s="42" t="s">
        <v>64</v>
      </c>
      <c r="D156" s="43" t="s">
        <v>281</v>
      </c>
      <c r="E156" s="44" t="s">
        <v>57</v>
      </c>
      <c r="F156" s="45">
        <v>86610.0</v>
      </c>
      <c r="G156" s="46">
        <v>158927.0</v>
      </c>
      <c r="H156" s="47">
        <v>0.0</v>
      </c>
      <c r="I156" s="48">
        <f t="shared" si="29"/>
        <v>0.352737062</v>
      </c>
      <c r="J156" s="49">
        <f t="shared" si="30"/>
        <v>0.647262938</v>
      </c>
      <c r="K156" s="50">
        <f t="shared" si="31"/>
        <v>0</v>
      </c>
      <c r="L156" s="48">
        <f t="shared" si="5"/>
        <v>-0.2945258759</v>
      </c>
      <c r="M156" s="51">
        <v>-0.348</v>
      </c>
      <c r="N156" s="52">
        <f t="shared" si="34"/>
        <v>0.05347412406</v>
      </c>
      <c r="O156" s="53">
        <v>292911.0</v>
      </c>
      <c r="P156" s="54">
        <f t="shared" si="7"/>
        <v>0.8382648654</v>
      </c>
      <c r="Q156" s="55" t="s">
        <v>58</v>
      </c>
    </row>
    <row r="157">
      <c r="A157" s="40" t="s">
        <v>278</v>
      </c>
      <c r="B157" s="41">
        <v>4.0</v>
      </c>
      <c r="C157" s="42" t="s">
        <v>93</v>
      </c>
      <c r="D157" s="79" t="s">
        <v>282</v>
      </c>
      <c r="E157" s="80" t="s">
        <v>57</v>
      </c>
      <c r="F157" s="45">
        <v>87824.0</v>
      </c>
      <c r="G157" s="46">
        <v>156539.0</v>
      </c>
      <c r="H157" s="47">
        <v>0.0</v>
      </c>
      <c r="I157" s="48">
        <f t="shared" si="29"/>
        <v>0.3593997455</v>
      </c>
      <c r="J157" s="49">
        <f t="shared" si="30"/>
        <v>0.6406002545</v>
      </c>
      <c r="K157" s="50">
        <f t="shared" si="31"/>
        <v>0</v>
      </c>
      <c r="L157" s="48">
        <f t="shared" si="5"/>
        <v>-0.2812005091</v>
      </c>
      <c r="M157" s="51">
        <v>-0.339</v>
      </c>
      <c r="N157" s="52">
        <f t="shared" si="34"/>
        <v>0.05779949092</v>
      </c>
      <c r="O157" s="53">
        <v>304049.0</v>
      </c>
      <c r="P157" s="54">
        <f t="shared" si="7"/>
        <v>0.8036961148</v>
      </c>
      <c r="Q157" s="55" t="s">
        <v>58</v>
      </c>
    </row>
    <row r="158">
      <c r="A158" s="40" t="s">
        <v>278</v>
      </c>
      <c r="B158" s="41">
        <v>5.0</v>
      </c>
      <c r="C158" s="42" t="s">
        <v>73</v>
      </c>
      <c r="D158" s="43" t="s">
        <v>283</v>
      </c>
      <c r="E158" s="44" t="s">
        <v>57</v>
      </c>
      <c r="F158" s="45">
        <v>137142.0</v>
      </c>
      <c r="G158" s="46">
        <v>180035.0</v>
      </c>
      <c r="H158" s="47">
        <v>0.0</v>
      </c>
      <c r="I158" s="48">
        <f t="shared" si="29"/>
        <v>0.4323831804</v>
      </c>
      <c r="J158" s="49">
        <f t="shared" si="30"/>
        <v>0.5676168196</v>
      </c>
      <c r="K158" s="50">
        <f t="shared" si="31"/>
        <v>0</v>
      </c>
      <c r="L158" s="48">
        <f t="shared" si="5"/>
        <v>-0.1352336393</v>
      </c>
      <c r="M158" s="51">
        <v>-0.117</v>
      </c>
      <c r="N158" s="52">
        <f t="shared" si="34"/>
        <v>-0.01823363926</v>
      </c>
      <c r="O158" s="53">
        <v>366635.0</v>
      </c>
      <c r="P158" s="54">
        <f t="shared" si="7"/>
        <v>0.8651028953</v>
      </c>
      <c r="Q158" s="55" t="s">
        <v>58</v>
      </c>
    </row>
    <row r="159">
      <c r="A159" s="40" t="s">
        <v>278</v>
      </c>
      <c r="B159" s="41">
        <v>6.0</v>
      </c>
      <c r="C159" s="42" t="s">
        <v>64</v>
      </c>
      <c r="D159" s="79" t="s">
        <v>284</v>
      </c>
      <c r="E159" s="80" t="s">
        <v>57</v>
      </c>
      <c r="F159" s="45">
        <v>79430.0</v>
      </c>
      <c r="G159" s="46">
        <v>154260.0</v>
      </c>
      <c r="H159" s="47">
        <v>8036.0</v>
      </c>
      <c r="I159" s="48">
        <f t="shared" si="29"/>
        <v>0.3285951863</v>
      </c>
      <c r="J159" s="49">
        <f t="shared" si="30"/>
        <v>0.638160562</v>
      </c>
      <c r="K159" s="50">
        <f t="shared" si="31"/>
        <v>0.03324425176</v>
      </c>
      <c r="L159" s="48">
        <f t="shared" si="5"/>
        <v>-0.3095653757</v>
      </c>
      <c r="M159" s="51">
        <v>-0.402</v>
      </c>
      <c r="N159" s="52">
        <f t="shared" si="34"/>
        <v>0.09243462433</v>
      </c>
      <c r="O159" s="53">
        <v>302405.0</v>
      </c>
      <c r="P159" s="54">
        <f>(F159+G158+H159)/O159</f>
        <v>0.884578628</v>
      </c>
      <c r="Q159" s="55" t="s">
        <v>58</v>
      </c>
    </row>
    <row r="160">
      <c r="A160" s="40" t="s">
        <v>278</v>
      </c>
      <c r="B160" s="41">
        <v>7.0</v>
      </c>
      <c r="C160" s="42" t="s">
        <v>212</v>
      </c>
      <c r="D160" s="77" t="s">
        <v>285</v>
      </c>
      <c r="E160" s="78" t="s">
        <v>24</v>
      </c>
      <c r="F160" s="45">
        <v>141139.0</v>
      </c>
      <c r="G160" s="46">
        <v>76457.0</v>
      </c>
      <c r="H160" s="47">
        <v>233.0</v>
      </c>
      <c r="I160" s="48">
        <f t="shared" si="29"/>
        <v>0.647934848</v>
      </c>
      <c r="J160" s="49">
        <f t="shared" si="30"/>
        <v>0.3509955056</v>
      </c>
      <c r="K160" s="50">
        <f t="shared" si="31"/>
        <v>0.001069646374</v>
      </c>
      <c r="L160" s="48">
        <f t="shared" si="5"/>
        <v>0.2969393423</v>
      </c>
      <c r="M160" s="63">
        <v>0.225</v>
      </c>
      <c r="N160" s="52">
        <f t="shared" si="34"/>
        <v>0.07193934233</v>
      </c>
      <c r="O160" s="53">
        <v>268048.0</v>
      </c>
      <c r="P160" s="54">
        <f t="shared" ref="P160:P265" si="35">(F160+G160+H160)/O160</f>
        <v>0.812649227</v>
      </c>
      <c r="Q160" s="55" t="s">
        <v>58</v>
      </c>
    </row>
    <row r="161">
      <c r="A161" s="40" t="s">
        <v>278</v>
      </c>
      <c r="B161" s="41">
        <v>8.0</v>
      </c>
      <c r="C161" s="42" t="s">
        <v>55</v>
      </c>
      <c r="D161" s="43" t="s">
        <v>286</v>
      </c>
      <c r="E161" s="44" t="s">
        <v>57</v>
      </c>
      <c r="F161" s="45">
        <v>86895.0</v>
      </c>
      <c r="G161" s="46">
        <v>157396.0</v>
      </c>
      <c r="H161" s="47">
        <v>0.0</v>
      </c>
      <c r="I161" s="48">
        <f t="shared" si="29"/>
        <v>0.3557028298</v>
      </c>
      <c r="J161" s="49">
        <f t="shared" si="30"/>
        <v>0.6442971702</v>
      </c>
      <c r="K161" s="50">
        <f t="shared" si="31"/>
        <v>0</v>
      </c>
      <c r="L161" s="48">
        <f t="shared" si="5"/>
        <v>-0.2885943404</v>
      </c>
      <c r="M161" s="51">
        <v>-0.336</v>
      </c>
      <c r="N161" s="52">
        <f t="shared" si="34"/>
        <v>0.04740565964</v>
      </c>
      <c r="O161" s="53">
        <v>301334.0</v>
      </c>
      <c r="P161" s="54">
        <f t="shared" si="35"/>
        <v>0.8106984277</v>
      </c>
      <c r="Q161" s="55" t="s">
        <v>58</v>
      </c>
    </row>
    <row r="162">
      <c r="A162" s="40" t="s">
        <v>278</v>
      </c>
      <c r="B162" s="41">
        <v>9.0</v>
      </c>
      <c r="C162" s="42" t="s">
        <v>88</v>
      </c>
      <c r="D162" s="43" t="s">
        <v>287</v>
      </c>
      <c r="E162" s="44" t="s">
        <v>57</v>
      </c>
      <c r="F162" s="45">
        <v>118090.0</v>
      </c>
      <c r="G162" s="46">
        <v>153271.0</v>
      </c>
      <c r="H162" s="47">
        <v>0.0</v>
      </c>
      <c r="I162" s="48">
        <f t="shared" si="29"/>
        <v>0.4351767572</v>
      </c>
      <c r="J162" s="49">
        <f t="shared" si="30"/>
        <v>0.5648232428</v>
      </c>
      <c r="K162" s="50">
        <f t="shared" si="31"/>
        <v>0</v>
      </c>
      <c r="L162" s="48">
        <f t="shared" si="5"/>
        <v>-0.1296464857</v>
      </c>
      <c r="M162" s="51">
        <v>-0.268</v>
      </c>
      <c r="N162" s="52">
        <f t="shared" si="34"/>
        <v>0.1383535143</v>
      </c>
      <c r="O162" s="53">
        <v>326098.0</v>
      </c>
      <c r="P162" s="54">
        <f t="shared" si="35"/>
        <v>0.8321455513</v>
      </c>
      <c r="Q162" s="55" t="s">
        <v>58</v>
      </c>
    </row>
    <row r="163">
      <c r="A163" s="40" t="s">
        <v>288</v>
      </c>
      <c r="B163" s="41">
        <v>1.0</v>
      </c>
      <c r="C163" s="42" t="s">
        <v>289</v>
      </c>
      <c r="D163" s="65" t="s">
        <v>290</v>
      </c>
      <c r="E163" s="66" t="s">
        <v>24</v>
      </c>
      <c r="F163" s="45">
        <v>170342.0</v>
      </c>
      <c r="G163" s="46">
        <v>153442.0</v>
      </c>
      <c r="H163" s="47">
        <v>10459.0</v>
      </c>
      <c r="I163" s="48">
        <f t="shared" si="29"/>
        <v>0.5096352055</v>
      </c>
      <c r="J163" s="49">
        <f t="shared" si="30"/>
        <v>0.4590731893</v>
      </c>
      <c r="K163" s="50">
        <f t="shared" si="31"/>
        <v>0.03129160521</v>
      </c>
      <c r="L163" s="48">
        <f t="shared" si="5"/>
        <v>0.05056201626</v>
      </c>
      <c r="M163" s="51">
        <v>-0.035</v>
      </c>
      <c r="N163" s="52">
        <f t="shared" si="34"/>
        <v>0.08556201626</v>
      </c>
      <c r="O163" s="53">
        <v>395633.0</v>
      </c>
      <c r="P163" s="54">
        <f t="shared" si="35"/>
        <v>0.8448309418</v>
      </c>
      <c r="Q163" s="55" t="s">
        <v>58</v>
      </c>
    </row>
    <row r="164">
      <c r="A164" s="40" t="s">
        <v>288</v>
      </c>
      <c r="B164" s="41">
        <v>2.0</v>
      </c>
      <c r="C164" s="42" t="s">
        <v>289</v>
      </c>
      <c r="D164" s="77" t="s">
        <v>291</v>
      </c>
      <c r="E164" s="78" t="s">
        <v>24</v>
      </c>
      <c r="F164" s="45">
        <v>171446.0</v>
      </c>
      <c r="G164" s="46">
        <v>133287.0</v>
      </c>
      <c r="H164" s="47">
        <v>8180.0</v>
      </c>
      <c r="I164" s="48">
        <f t="shared" si="29"/>
        <v>0.5479030913</v>
      </c>
      <c r="J164" s="49">
        <f t="shared" si="30"/>
        <v>0.4259554573</v>
      </c>
      <c r="K164" s="50">
        <f t="shared" si="31"/>
        <v>0.02614145146</v>
      </c>
      <c r="L164" s="48">
        <f t="shared" si="5"/>
        <v>0.121947634</v>
      </c>
      <c r="M164" s="51">
        <v>-0.041</v>
      </c>
      <c r="N164" s="52">
        <f t="shared" si="34"/>
        <v>0.162947634</v>
      </c>
      <c r="O164" s="53">
        <v>384495.0</v>
      </c>
      <c r="P164" s="54">
        <f t="shared" si="35"/>
        <v>0.8138285283</v>
      </c>
      <c r="Q164" s="55" t="s">
        <v>58</v>
      </c>
    </row>
    <row r="165">
      <c r="A165" s="40" t="s">
        <v>288</v>
      </c>
      <c r="B165" s="41">
        <v>3.0</v>
      </c>
      <c r="C165" s="42" t="s">
        <v>78</v>
      </c>
      <c r="D165" s="65" t="s">
        <v>292</v>
      </c>
      <c r="E165" s="66" t="s">
        <v>24</v>
      </c>
      <c r="F165" s="45">
        <v>175642.0</v>
      </c>
      <c r="G165" s="46">
        <v>167933.0</v>
      </c>
      <c r="H165" s="47">
        <v>12666.0</v>
      </c>
      <c r="I165" s="48">
        <f t="shared" si="29"/>
        <v>0.4930426313</v>
      </c>
      <c r="J165" s="49">
        <f t="shared" si="30"/>
        <v>0.4714027863</v>
      </c>
      <c r="K165" s="50">
        <f t="shared" si="31"/>
        <v>0.03555458243</v>
      </c>
      <c r="L165" s="48">
        <f t="shared" si="5"/>
        <v>0.02163984494</v>
      </c>
      <c r="M165" s="51">
        <v>-0.035</v>
      </c>
      <c r="N165" s="52">
        <f t="shared" si="34"/>
        <v>0.05663984494</v>
      </c>
      <c r="O165" s="53">
        <v>402164.0</v>
      </c>
      <c r="P165" s="54">
        <f t="shared" si="35"/>
        <v>0.8858102665</v>
      </c>
      <c r="Q165" s="55" t="s">
        <v>58</v>
      </c>
    </row>
    <row r="166">
      <c r="A166" s="40" t="s">
        <v>288</v>
      </c>
      <c r="B166" s="41">
        <v>4.0</v>
      </c>
      <c r="C166" s="42" t="s">
        <v>101</v>
      </c>
      <c r="D166" s="43" t="s">
        <v>293</v>
      </c>
      <c r="E166" s="44" t="s">
        <v>57</v>
      </c>
      <c r="F166" s="45">
        <v>147246.0</v>
      </c>
      <c r="G166" s="46">
        <v>157676.0</v>
      </c>
      <c r="H166" s="47">
        <v>8329.0</v>
      </c>
      <c r="I166" s="48">
        <f t="shared" si="29"/>
        <v>0.4700575577</v>
      </c>
      <c r="J166" s="49">
        <f t="shared" si="30"/>
        <v>0.5033535408</v>
      </c>
      <c r="K166" s="50">
        <f t="shared" si="31"/>
        <v>0.02658890155</v>
      </c>
      <c r="L166" s="48">
        <f t="shared" si="5"/>
        <v>-0.03329598309</v>
      </c>
      <c r="M166" s="51">
        <v>-0.271</v>
      </c>
      <c r="N166" s="52">
        <f t="shared" si="34"/>
        <v>0.2377040169</v>
      </c>
      <c r="O166" s="53">
        <v>383739.0</v>
      </c>
      <c r="P166" s="54">
        <f t="shared" si="35"/>
        <v>0.81631265</v>
      </c>
      <c r="Q166" s="55" t="s">
        <v>58</v>
      </c>
    </row>
    <row r="167">
      <c r="A167" s="40" t="s">
        <v>294</v>
      </c>
      <c r="B167" s="41">
        <v>1.0</v>
      </c>
      <c r="C167" s="42" t="s">
        <v>295</v>
      </c>
      <c r="D167" s="43" t="s">
        <v>296</v>
      </c>
      <c r="E167" s="44" t="s">
        <v>57</v>
      </c>
      <c r="F167" s="45">
        <v>71558.0</v>
      </c>
      <c r="G167" s="46">
        <v>153082.0</v>
      </c>
      <c r="H167" s="47">
        <v>0.0</v>
      </c>
      <c r="I167" s="48">
        <f t="shared" si="29"/>
        <v>0.3185452279</v>
      </c>
      <c r="J167" s="49">
        <f t="shared" si="30"/>
        <v>0.6814547721</v>
      </c>
      <c r="K167" s="50">
        <f t="shared" si="31"/>
        <v>0</v>
      </c>
      <c r="L167" s="48">
        <f t="shared" si="5"/>
        <v>-0.3629095442</v>
      </c>
      <c r="M167" s="60">
        <v>-0.448</v>
      </c>
      <c r="N167" s="52">
        <f t="shared" si="34"/>
        <v>0.08509045584</v>
      </c>
      <c r="O167" s="53">
        <v>265883.0</v>
      </c>
      <c r="P167" s="54">
        <f t="shared" si="35"/>
        <v>0.8448828996</v>
      </c>
      <c r="Q167" s="55" t="s">
        <v>58</v>
      </c>
    </row>
    <row r="168">
      <c r="A168" s="40" t="s">
        <v>294</v>
      </c>
      <c r="B168" s="41">
        <v>2.0</v>
      </c>
      <c r="C168" s="42" t="s">
        <v>107</v>
      </c>
      <c r="D168" s="79" t="s">
        <v>297</v>
      </c>
      <c r="E168" s="80" t="s">
        <v>57</v>
      </c>
      <c r="F168" s="45">
        <v>123859.0</v>
      </c>
      <c r="G168" s="46">
        <v>126098.0</v>
      </c>
      <c r="H168" s="47">
        <v>14731.0</v>
      </c>
      <c r="I168" s="48">
        <f t="shared" si="29"/>
        <v>0.46794339</v>
      </c>
      <c r="J168" s="49">
        <f t="shared" si="30"/>
        <v>0.4764024059</v>
      </c>
      <c r="K168" s="50">
        <f t="shared" si="31"/>
        <v>0.0556542042</v>
      </c>
      <c r="L168" s="48">
        <f t="shared" si="5"/>
        <v>-0.008459015898</v>
      </c>
      <c r="M168" s="51">
        <v>-0.183</v>
      </c>
      <c r="N168" s="52">
        <f t="shared" si="34"/>
        <v>0.1745409841</v>
      </c>
      <c r="O168" s="53">
        <v>296810.0</v>
      </c>
      <c r="P168" s="54">
        <f t="shared" si="35"/>
        <v>0.8917758836</v>
      </c>
      <c r="Q168" s="55" t="s">
        <v>58</v>
      </c>
    </row>
    <row r="169">
      <c r="A169" s="40" t="s">
        <v>294</v>
      </c>
      <c r="B169" s="41">
        <v>3.0</v>
      </c>
      <c r="C169" s="42" t="s">
        <v>176</v>
      </c>
      <c r="D169" s="65" t="s">
        <v>298</v>
      </c>
      <c r="E169" s="66" t="s">
        <v>24</v>
      </c>
      <c r="F169" s="45">
        <v>170518.0</v>
      </c>
      <c r="G169" s="46">
        <v>139762.0</v>
      </c>
      <c r="H169" s="47">
        <v>8021.0</v>
      </c>
      <c r="I169" s="48">
        <f t="shared" si="29"/>
        <v>0.5357130515</v>
      </c>
      <c r="J169" s="49">
        <f t="shared" si="30"/>
        <v>0.4390875304</v>
      </c>
      <c r="K169" s="50">
        <f t="shared" si="31"/>
        <v>0.02519941816</v>
      </c>
      <c r="L169" s="48">
        <f t="shared" si="5"/>
        <v>0.09662552113</v>
      </c>
      <c r="M169" s="63">
        <v>0.012</v>
      </c>
      <c r="N169" s="52">
        <f t="shared" si="34"/>
        <v>0.08462552113</v>
      </c>
      <c r="O169" s="53">
        <v>344468.0</v>
      </c>
      <c r="P169" s="54">
        <f t="shared" si="35"/>
        <v>0.9240364852</v>
      </c>
      <c r="Q169" s="55" t="s">
        <v>58</v>
      </c>
    </row>
    <row r="170">
      <c r="A170" s="56" t="s">
        <v>294</v>
      </c>
      <c r="B170" s="57">
        <v>4.0</v>
      </c>
      <c r="C170" s="42" t="s">
        <v>55</v>
      </c>
      <c r="D170" s="58" t="s">
        <v>299</v>
      </c>
      <c r="E170" s="59" t="s">
        <v>57</v>
      </c>
      <c r="F170" s="45">
        <v>98445.0</v>
      </c>
      <c r="G170" s="46">
        <v>144248.0</v>
      </c>
      <c r="H170" s="47">
        <v>0.0</v>
      </c>
      <c r="I170" s="48">
        <f t="shared" si="29"/>
        <v>0.4056359269</v>
      </c>
      <c r="J170" s="49">
        <f t="shared" si="30"/>
        <v>0.5943640731</v>
      </c>
      <c r="K170" s="50">
        <f t="shared" si="31"/>
        <v>0</v>
      </c>
      <c r="L170" s="48">
        <f t="shared" si="5"/>
        <v>-0.1887281463</v>
      </c>
      <c r="M170" s="51">
        <v>-0.27</v>
      </c>
      <c r="N170" s="52">
        <f t="shared" si="34"/>
        <v>0.08127185374</v>
      </c>
      <c r="O170" s="53">
        <v>276300.0</v>
      </c>
      <c r="P170" s="54">
        <f t="shared" si="35"/>
        <v>0.8783677163</v>
      </c>
      <c r="Q170" s="55" t="s">
        <v>58</v>
      </c>
    </row>
    <row r="171">
      <c r="A171" s="56" t="s">
        <v>300</v>
      </c>
      <c r="B171" s="57">
        <v>1.0</v>
      </c>
      <c r="C171" s="42" t="s">
        <v>301</v>
      </c>
      <c r="D171" s="58" t="s">
        <v>302</v>
      </c>
      <c r="E171" s="59" t="s">
        <v>57</v>
      </c>
      <c r="F171" s="45">
        <v>78849.0</v>
      </c>
      <c r="G171" s="46">
        <v>172167.0</v>
      </c>
      <c r="H171" s="47">
        <v>0.0</v>
      </c>
      <c r="I171" s="48">
        <f t="shared" si="29"/>
        <v>0.3141194187</v>
      </c>
      <c r="J171" s="49">
        <f t="shared" si="30"/>
        <v>0.6858805813</v>
      </c>
      <c r="K171" s="50">
        <f t="shared" si="31"/>
        <v>0</v>
      </c>
      <c r="L171" s="48">
        <f t="shared" si="5"/>
        <v>-0.3717611626</v>
      </c>
      <c r="M171" s="51">
        <v>-0.485</v>
      </c>
      <c r="N171" s="52">
        <f t="shared" si="34"/>
        <v>0.1132388374</v>
      </c>
      <c r="O171" s="53">
        <v>310384.0</v>
      </c>
      <c r="P171" s="54">
        <f t="shared" si="35"/>
        <v>0.808727254</v>
      </c>
      <c r="Q171" s="55" t="s">
        <v>58</v>
      </c>
    </row>
    <row r="172">
      <c r="A172" s="56" t="s">
        <v>300</v>
      </c>
      <c r="B172" s="57">
        <v>2.0</v>
      </c>
      <c r="C172" s="42" t="s">
        <v>97</v>
      </c>
      <c r="D172" s="58" t="s">
        <v>303</v>
      </c>
      <c r="E172" s="59" t="s">
        <v>57</v>
      </c>
      <c r="F172" s="45">
        <v>79964.0</v>
      </c>
      <c r="G172" s="46">
        <v>171700.0</v>
      </c>
      <c r="H172" s="47">
        <v>5681.0</v>
      </c>
      <c r="I172" s="48">
        <f t="shared" si="29"/>
        <v>0.3107268453</v>
      </c>
      <c r="J172" s="49">
        <f t="shared" si="30"/>
        <v>0.6671977307</v>
      </c>
      <c r="K172" s="50">
        <f t="shared" si="31"/>
        <v>0.02207542404</v>
      </c>
      <c r="L172" s="48">
        <f t="shared" si="5"/>
        <v>-0.3564708854</v>
      </c>
      <c r="M172" s="51">
        <v>-0.399</v>
      </c>
      <c r="N172" s="52">
        <f t="shared" si="34"/>
        <v>0.04252911461</v>
      </c>
      <c r="O172" s="53">
        <v>324647.0</v>
      </c>
      <c r="P172" s="54">
        <f t="shared" si="35"/>
        <v>0.7926917544</v>
      </c>
      <c r="Q172" s="55" t="s">
        <v>58</v>
      </c>
    </row>
    <row r="173">
      <c r="A173" s="56" t="s">
        <v>300</v>
      </c>
      <c r="B173" s="57">
        <v>3.0</v>
      </c>
      <c r="C173" s="42" t="s">
        <v>181</v>
      </c>
      <c r="D173" s="61" t="s">
        <v>304</v>
      </c>
      <c r="E173" s="62" t="s">
        <v>24</v>
      </c>
      <c r="F173" s="45">
        <v>173002.0</v>
      </c>
      <c r="G173" s="46">
        <v>101930.0</v>
      </c>
      <c r="H173" s="47">
        <v>3788.0</v>
      </c>
      <c r="I173" s="48">
        <f t="shared" si="29"/>
        <v>0.6207017796</v>
      </c>
      <c r="J173" s="49">
        <f t="shared" si="30"/>
        <v>0.3657075201</v>
      </c>
      <c r="K173" s="50">
        <f t="shared" si="31"/>
        <v>0.01359070034</v>
      </c>
      <c r="L173" s="48">
        <f t="shared" si="5"/>
        <v>0.2549942595</v>
      </c>
      <c r="M173" s="69">
        <v>0.149</v>
      </c>
      <c r="N173" s="52">
        <f t="shared" si="34"/>
        <v>0.1059942595</v>
      </c>
      <c r="O173" s="53">
        <v>340045.0</v>
      </c>
      <c r="P173" s="54">
        <f t="shared" si="35"/>
        <v>0.819656222</v>
      </c>
      <c r="Q173" s="55" t="s">
        <v>58</v>
      </c>
    </row>
    <row r="174">
      <c r="A174" s="56" t="s">
        <v>300</v>
      </c>
      <c r="B174" s="57">
        <v>4.0</v>
      </c>
      <c r="C174" s="42" t="s">
        <v>64</v>
      </c>
      <c r="D174" s="58" t="s">
        <v>305</v>
      </c>
      <c r="E174" s="59" t="s">
        <v>57</v>
      </c>
      <c r="F174" s="45">
        <v>90536.0</v>
      </c>
      <c r="G174" s="46">
        <v>162946.0</v>
      </c>
      <c r="H174" s="47">
        <v>8330.0</v>
      </c>
      <c r="I174" s="48">
        <f t="shared" si="29"/>
        <v>0.3458053871</v>
      </c>
      <c r="J174" s="49">
        <f t="shared" si="30"/>
        <v>0.6223778895</v>
      </c>
      <c r="K174" s="50">
        <f t="shared" si="31"/>
        <v>0.03181672345</v>
      </c>
      <c r="L174" s="48">
        <f t="shared" si="5"/>
        <v>-0.2765725024</v>
      </c>
      <c r="M174" s="51">
        <v>-0.359</v>
      </c>
      <c r="N174" s="52">
        <f t="shared" si="34"/>
        <v>0.08242749759</v>
      </c>
      <c r="O174" s="53">
        <v>337433.0</v>
      </c>
      <c r="P174" s="54">
        <f t="shared" si="35"/>
        <v>0.7758932884</v>
      </c>
      <c r="Q174" s="55" t="s">
        <v>58</v>
      </c>
    </row>
    <row r="175">
      <c r="A175" s="56" t="s">
        <v>300</v>
      </c>
      <c r="B175" s="57">
        <v>5.0</v>
      </c>
      <c r="C175" s="42" t="s">
        <v>243</v>
      </c>
      <c r="D175" s="58" t="s">
        <v>306</v>
      </c>
      <c r="E175" s="59" t="s">
        <v>57</v>
      </c>
      <c r="F175" s="45">
        <v>45890.0</v>
      </c>
      <c r="G175" s="46">
        <v>172093.0</v>
      </c>
      <c r="H175" s="47">
        <v>34.0</v>
      </c>
      <c r="I175" s="48">
        <f t="shared" si="29"/>
        <v>0.2104881729</v>
      </c>
      <c r="J175" s="49">
        <f t="shared" si="30"/>
        <v>0.7893558759</v>
      </c>
      <c r="K175" s="50">
        <f t="shared" si="31"/>
        <v>0.0001559511414</v>
      </c>
      <c r="L175" s="48">
        <f t="shared" si="5"/>
        <v>-0.578867703</v>
      </c>
      <c r="M175" s="60">
        <v>-0.621</v>
      </c>
      <c r="N175" s="52">
        <f t="shared" si="34"/>
        <v>0.04213229702</v>
      </c>
      <c r="O175" s="53">
        <v>278451.0</v>
      </c>
      <c r="P175" s="54">
        <f t="shared" si="35"/>
        <v>0.7829636094</v>
      </c>
      <c r="Q175" s="55" t="s">
        <v>58</v>
      </c>
    </row>
    <row r="176">
      <c r="A176" s="56" t="s">
        <v>300</v>
      </c>
      <c r="B176" s="57">
        <v>6.0</v>
      </c>
      <c r="C176" s="42" t="s">
        <v>73</v>
      </c>
      <c r="D176" s="58" t="s">
        <v>307</v>
      </c>
      <c r="E176" s="59" t="s">
        <v>57</v>
      </c>
      <c r="F176" s="45">
        <v>144736.0</v>
      </c>
      <c r="G176" s="46">
        <v>154468.0</v>
      </c>
      <c r="H176" s="47">
        <v>3684.0</v>
      </c>
      <c r="I176" s="48">
        <f t="shared" si="29"/>
        <v>0.4778531999</v>
      </c>
      <c r="J176" s="49">
        <f t="shared" si="30"/>
        <v>0.5099838884</v>
      </c>
      <c r="K176" s="50">
        <f t="shared" si="31"/>
        <v>0.0121629117</v>
      </c>
      <c r="L176" s="48">
        <f t="shared" si="5"/>
        <v>-0.03213068857</v>
      </c>
      <c r="M176" s="51">
        <v>-0.153</v>
      </c>
      <c r="N176" s="52">
        <f t="shared" si="34"/>
        <v>0.1208693114</v>
      </c>
      <c r="O176" s="53">
        <v>333174.0</v>
      </c>
      <c r="P176" s="54">
        <f t="shared" si="35"/>
        <v>0.9090985491</v>
      </c>
      <c r="Q176" s="55" t="s">
        <v>58</v>
      </c>
    </row>
    <row r="177">
      <c r="A177" s="56" t="s">
        <v>308</v>
      </c>
      <c r="B177" s="57">
        <v>1.0</v>
      </c>
      <c r="C177" s="42" t="s">
        <v>295</v>
      </c>
      <c r="D177" s="58" t="s">
        <v>309</v>
      </c>
      <c r="E177" s="59" t="s">
        <v>57</v>
      </c>
      <c r="F177" s="45">
        <v>71521.0</v>
      </c>
      <c r="G177" s="46">
        <v>192555.0</v>
      </c>
      <c r="H177" s="47">
        <v>5249.0</v>
      </c>
      <c r="I177" s="48">
        <f t="shared" si="29"/>
        <v>0.2655564838</v>
      </c>
      <c r="J177" s="49">
        <f t="shared" si="30"/>
        <v>0.7149540518</v>
      </c>
      <c r="K177" s="50">
        <f t="shared" si="31"/>
        <v>0.0194894644</v>
      </c>
      <c r="L177" s="48">
        <f t="shared" si="5"/>
        <v>-0.449397568</v>
      </c>
      <c r="M177" s="60">
        <v>-0.422</v>
      </c>
      <c r="N177" s="52">
        <f t="shared" si="34"/>
        <v>-0.02739756799</v>
      </c>
      <c r="O177" s="53">
        <v>354783.0</v>
      </c>
      <c r="P177" s="54">
        <f t="shared" si="35"/>
        <v>0.759126001</v>
      </c>
      <c r="Q177" s="55" t="s">
        <v>58</v>
      </c>
    </row>
    <row r="178">
      <c r="A178" s="56" t="s">
        <v>308</v>
      </c>
      <c r="B178" s="57">
        <v>2.0</v>
      </c>
      <c r="C178" s="42" t="s">
        <v>129</v>
      </c>
      <c r="D178" s="61" t="s">
        <v>310</v>
      </c>
      <c r="E178" s="62" t="s">
        <v>24</v>
      </c>
      <c r="F178" s="45">
        <v>190182.0</v>
      </c>
      <c r="G178" s="46">
        <v>0.0</v>
      </c>
      <c r="H178" s="47">
        <v>45800.0</v>
      </c>
      <c r="I178" s="48">
        <f t="shared" si="29"/>
        <v>0.8059174005</v>
      </c>
      <c r="J178" s="49">
        <f t="shared" si="30"/>
        <v>0</v>
      </c>
      <c r="K178" s="50">
        <f t="shared" si="31"/>
        <v>0.1940825995</v>
      </c>
      <c r="L178" s="48">
        <f t="shared" si="5"/>
        <v>0.8059174005</v>
      </c>
      <c r="M178" s="63">
        <v>0.527</v>
      </c>
      <c r="N178" s="64" t="s">
        <v>70</v>
      </c>
      <c r="O178" s="53">
        <v>329648.0</v>
      </c>
      <c r="P178" s="54">
        <f t="shared" si="35"/>
        <v>0.7158605543</v>
      </c>
      <c r="Q178" s="55" t="s">
        <v>58</v>
      </c>
    </row>
    <row r="179">
      <c r="A179" s="56" t="s">
        <v>308</v>
      </c>
      <c r="B179" s="57">
        <v>3.0</v>
      </c>
      <c r="C179" s="42" t="s">
        <v>311</v>
      </c>
      <c r="D179" s="58" t="s">
        <v>312</v>
      </c>
      <c r="E179" s="59" t="s">
        <v>57</v>
      </c>
      <c r="F179" s="45">
        <v>74713.0</v>
      </c>
      <c r="G179" s="46">
        <v>168263.0</v>
      </c>
      <c r="H179" s="47">
        <v>2967.0</v>
      </c>
      <c r="I179" s="48">
        <f t="shared" si="29"/>
        <v>0.3037817706</v>
      </c>
      <c r="J179" s="49">
        <f t="shared" si="30"/>
        <v>0.6841544586</v>
      </c>
      <c r="K179" s="50">
        <f t="shared" si="31"/>
        <v>0.01206377087</v>
      </c>
      <c r="L179" s="48">
        <f t="shared" si="5"/>
        <v>-0.380372688</v>
      </c>
      <c r="M179" s="51">
        <v>-0.381</v>
      </c>
      <c r="N179" s="52">
        <f t="shared" ref="N179:N192" si="36">L179-M179</f>
        <v>0.0006273120195</v>
      </c>
      <c r="O179" s="53">
        <v>343017.0</v>
      </c>
      <c r="P179" s="54">
        <f t="shared" si="35"/>
        <v>0.716999449</v>
      </c>
      <c r="Q179" s="55" t="s">
        <v>58</v>
      </c>
    </row>
    <row r="180">
      <c r="A180" s="56" t="s">
        <v>308</v>
      </c>
      <c r="B180" s="57">
        <v>4.0</v>
      </c>
      <c r="C180" s="42" t="s">
        <v>88</v>
      </c>
      <c r="D180" s="58" t="s">
        <v>313</v>
      </c>
      <c r="E180" s="59" t="s">
        <v>57</v>
      </c>
      <c r="F180" s="45">
        <v>72934.0</v>
      </c>
      <c r="G180" s="46">
        <v>139326.0</v>
      </c>
      <c r="H180" s="47">
        <v>4612.0</v>
      </c>
      <c r="I180" s="48">
        <f t="shared" si="29"/>
        <v>0.3362997528</v>
      </c>
      <c r="J180" s="49">
        <f t="shared" si="30"/>
        <v>0.6424342469</v>
      </c>
      <c r="K180" s="50">
        <f t="shared" si="31"/>
        <v>0.02126600022</v>
      </c>
      <c r="L180" s="48">
        <f t="shared" si="5"/>
        <v>-0.3061344941</v>
      </c>
      <c r="M180" s="51">
        <v>-0.24</v>
      </c>
      <c r="N180" s="52">
        <f t="shared" si="36"/>
        <v>-0.06613449408</v>
      </c>
      <c r="O180" s="53">
        <v>318392.0</v>
      </c>
      <c r="P180" s="54">
        <f t="shared" si="35"/>
        <v>0.6811477675</v>
      </c>
      <c r="Q180" s="55" t="s">
        <v>58</v>
      </c>
    </row>
    <row r="181">
      <c r="A181" s="56" t="s">
        <v>308</v>
      </c>
      <c r="B181" s="57">
        <v>5.0</v>
      </c>
      <c r="C181" s="42" t="s">
        <v>55</v>
      </c>
      <c r="D181" s="58" t="s">
        <v>314</v>
      </c>
      <c r="E181" s="59" t="s">
        <v>57</v>
      </c>
      <c r="F181" s="45">
        <v>67118.0</v>
      </c>
      <c r="G181" s="46">
        <v>149018.0</v>
      </c>
      <c r="H181" s="47">
        <v>7810.0</v>
      </c>
      <c r="I181" s="48">
        <f t="shared" si="29"/>
        <v>0.2997061792</v>
      </c>
      <c r="J181" s="49">
        <f t="shared" si="30"/>
        <v>0.6654193422</v>
      </c>
      <c r="K181" s="50">
        <f t="shared" si="31"/>
        <v>0.03487447867</v>
      </c>
      <c r="L181" s="48">
        <f t="shared" si="5"/>
        <v>-0.365713163</v>
      </c>
      <c r="M181" s="51">
        <v>-0.294</v>
      </c>
      <c r="N181" s="52">
        <f t="shared" si="36"/>
        <v>-0.07171316299</v>
      </c>
      <c r="O181" s="53">
        <v>323222.0</v>
      </c>
      <c r="P181" s="54">
        <f t="shared" si="35"/>
        <v>0.6928550656</v>
      </c>
      <c r="Q181" s="55" t="s">
        <v>58</v>
      </c>
    </row>
    <row r="182">
      <c r="A182" s="56" t="s">
        <v>308</v>
      </c>
      <c r="B182" s="57">
        <v>6.0</v>
      </c>
      <c r="C182" s="42" t="s">
        <v>97</v>
      </c>
      <c r="D182" s="58" t="s">
        <v>315</v>
      </c>
      <c r="E182" s="59" t="s">
        <v>57</v>
      </c>
      <c r="F182" s="45">
        <v>76716.0</v>
      </c>
      <c r="G182" s="46">
        <v>186553.0</v>
      </c>
      <c r="H182" s="47">
        <v>5256.0</v>
      </c>
      <c r="I182" s="48">
        <f t="shared" si="29"/>
        <v>0.2856940695</v>
      </c>
      <c r="J182" s="49">
        <f t="shared" si="30"/>
        <v>0.694732334</v>
      </c>
      <c r="K182" s="50">
        <f t="shared" si="31"/>
        <v>0.0195735965</v>
      </c>
      <c r="L182" s="48">
        <f t="shared" si="5"/>
        <v>-0.4090382646</v>
      </c>
      <c r="M182" s="60">
        <v>-0.341</v>
      </c>
      <c r="N182" s="52">
        <f t="shared" si="36"/>
        <v>-0.06803826459</v>
      </c>
      <c r="O182" s="53">
        <v>353229.0</v>
      </c>
      <c r="P182" s="54">
        <f t="shared" si="35"/>
        <v>0.7602008895</v>
      </c>
      <c r="Q182" s="55" t="s">
        <v>58</v>
      </c>
    </row>
    <row r="183">
      <c r="A183" s="56" t="s">
        <v>316</v>
      </c>
      <c r="B183" s="57">
        <v>1.0</v>
      </c>
      <c r="C183" s="42" t="s">
        <v>115</v>
      </c>
      <c r="D183" s="61" t="s">
        <v>317</v>
      </c>
      <c r="E183" s="62" t="s">
        <v>24</v>
      </c>
      <c r="F183" s="45">
        <v>201195.0</v>
      </c>
      <c r="G183" s="46">
        <v>111188.0</v>
      </c>
      <c r="H183" s="47">
        <v>29670.0</v>
      </c>
      <c r="I183" s="48">
        <f t="shared" si="29"/>
        <v>0.5881983201</v>
      </c>
      <c r="J183" s="49">
        <f t="shared" si="30"/>
        <v>0.3250607362</v>
      </c>
      <c r="K183" s="50">
        <f t="shared" si="31"/>
        <v>0.08674094365</v>
      </c>
      <c r="L183" s="48">
        <f t="shared" si="5"/>
        <v>0.2631375839</v>
      </c>
      <c r="M183" s="63">
        <v>0.148</v>
      </c>
      <c r="N183" s="52">
        <f t="shared" si="36"/>
        <v>0.1151375839</v>
      </c>
      <c r="O183" s="53">
        <v>394329.0</v>
      </c>
      <c r="P183" s="54">
        <f t="shared" si="35"/>
        <v>0.8674304959</v>
      </c>
      <c r="Q183" s="55" t="s">
        <v>58</v>
      </c>
    </row>
    <row r="184">
      <c r="A184" s="56" t="s">
        <v>316</v>
      </c>
      <c r="B184" s="57">
        <v>2.0</v>
      </c>
      <c r="C184" s="42" t="s">
        <v>76</v>
      </c>
      <c r="D184" s="81" t="s">
        <v>318</v>
      </c>
      <c r="E184" s="82" t="s">
        <v>24</v>
      </c>
      <c r="F184" s="45">
        <v>142440.0</v>
      </c>
      <c r="G184" s="46">
        <v>138931.0</v>
      </c>
      <c r="H184" s="47">
        <v>0.0</v>
      </c>
      <c r="I184" s="48">
        <f t="shared" si="29"/>
        <v>0.5062355396</v>
      </c>
      <c r="J184" s="49">
        <f t="shared" si="30"/>
        <v>0.4937644604</v>
      </c>
      <c r="K184" s="50">
        <f t="shared" si="31"/>
        <v>0</v>
      </c>
      <c r="L184" s="48">
        <f t="shared" si="5"/>
        <v>0.01247107911</v>
      </c>
      <c r="M184" s="51">
        <v>-0.103</v>
      </c>
      <c r="N184" s="52">
        <f t="shared" si="36"/>
        <v>0.1154710791</v>
      </c>
      <c r="O184" s="53">
        <v>353416.0</v>
      </c>
      <c r="P184" s="54">
        <f t="shared" si="35"/>
        <v>0.7961467506</v>
      </c>
      <c r="Q184" s="55" t="s">
        <v>58</v>
      </c>
    </row>
    <row r="185">
      <c r="A185" s="56" t="s">
        <v>319</v>
      </c>
      <c r="B185" s="57">
        <v>1.0</v>
      </c>
      <c r="C185" s="42" t="s">
        <v>138</v>
      </c>
      <c r="D185" s="58" t="s">
        <v>320</v>
      </c>
      <c r="E185" s="59" t="s">
        <v>57</v>
      </c>
      <c r="F185" s="45">
        <v>116631.0</v>
      </c>
      <c r="G185" s="46">
        <v>183662.0</v>
      </c>
      <c r="H185" s="47">
        <v>5893.0</v>
      </c>
      <c r="I185" s="48">
        <f t="shared" si="29"/>
        <v>0.3809155219</v>
      </c>
      <c r="J185" s="49">
        <f t="shared" si="30"/>
        <v>0.599838007</v>
      </c>
      <c r="K185" s="50">
        <f t="shared" si="31"/>
        <v>0.0192464711</v>
      </c>
      <c r="L185" s="48">
        <f t="shared" si="5"/>
        <v>-0.218922485</v>
      </c>
      <c r="M185" s="51">
        <v>-0.251</v>
      </c>
      <c r="N185" s="52">
        <f t="shared" si="36"/>
        <v>0.03207751497</v>
      </c>
      <c r="O185" s="53">
        <v>367987.0</v>
      </c>
      <c r="P185" s="54">
        <f t="shared" si="35"/>
        <v>0.8320565672</v>
      </c>
      <c r="Q185" s="55" t="s">
        <v>58</v>
      </c>
    </row>
    <row r="186">
      <c r="A186" s="56" t="s">
        <v>319</v>
      </c>
      <c r="B186" s="57">
        <v>2.0</v>
      </c>
      <c r="C186" s="42" t="s">
        <v>212</v>
      </c>
      <c r="D186" s="61" t="s">
        <v>321</v>
      </c>
      <c r="E186" s="62" t="s">
        <v>24</v>
      </c>
      <c r="F186" s="45">
        <v>167201.0</v>
      </c>
      <c r="G186" s="46">
        <v>77782.0</v>
      </c>
      <c r="H186" s="47">
        <v>8319.0</v>
      </c>
      <c r="I186" s="48">
        <f t="shared" si="29"/>
        <v>0.6600855895</v>
      </c>
      <c r="J186" s="49">
        <f t="shared" si="30"/>
        <v>0.3070721905</v>
      </c>
      <c r="K186" s="50">
        <f t="shared" si="31"/>
        <v>0.03284221996</v>
      </c>
      <c r="L186" s="48">
        <f t="shared" si="5"/>
        <v>0.353013399</v>
      </c>
      <c r="M186" s="63">
        <v>0.21</v>
      </c>
      <c r="N186" s="52">
        <f t="shared" si="36"/>
        <v>0.143013399</v>
      </c>
      <c r="O186" s="53">
        <v>313406.0</v>
      </c>
      <c r="P186" s="54">
        <f t="shared" si="35"/>
        <v>0.8082231993</v>
      </c>
      <c r="Q186" s="55" t="s">
        <v>58</v>
      </c>
    </row>
    <row r="187">
      <c r="A187" s="56" t="s">
        <v>319</v>
      </c>
      <c r="B187" s="57">
        <v>3.0</v>
      </c>
      <c r="C187" s="42" t="s">
        <v>80</v>
      </c>
      <c r="D187" s="61" t="s">
        <v>322</v>
      </c>
      <c r="E187" s="62" t="s">
        <v>24</v>
      </c>
      <c r="F187" s="45">
        <v>202407.0</v>
      </c>
      <c r="G187" s="46">
        <v>82774.0</v>
      </c>
      <c r="H187" s="47">
        <v>7699.0</v>
      </c>
      <c r="I187" s="48">
        <f t="shared" si="29"/>
        <v>0.6910919148</v>
      </c>
      <c r="J187" s="49">
        <f t="shared" si="30"/>
        <v>0.2826208686</v>
      </c>
      <c r="K187" s="50">
        <f t="shared" si="31"/>
        <v>0.02628721661</v>
      </c>
      <c r="L187" s="48">
        <f t="shared" si="5"/>
        <v>0.4084710462</v>
      </c>
      <c r="M187" s="63">
        <v>0.309</v>
      </c>
      <c r="N187" s="52">
        <f t="shared" si="36"/>
        <v>0.09947104616</v>
      </c>
      <c r="O187" s="53">
        <v>345565.0</v>
      </c>
      <c r="P187" s="54">
        <f t="shared" si="35"/>
        <v>0.8475395367</v>
      </c>
      <c r="Q187" s="55" t="s">
        <v>58</v>
      </c>
    </row>
    <row r="188">
      <c r="A188" s="56" t="s">
        <v>319</v>
      </c>
      <c r="B188" s="57">
        <v>4.0</v>
      </c>
      <c r="C188" s="42" t="s">
        <v>323</v>
      </c>
      <c r="D188" s="61" t="s">
        <v>324</v>
      </c>
      <c r="E188" s="62" t="s">
        <v>24</v>
      </c>
      <c r="F188" s="45">
        <v>209642.0</v>
      </c>
      <c r="G188" s="46">
        <v>53327.0</v>
      </c>
      <c r="H188" s="47">
        <v>5614.0</v>
      </c>
      <c r="I188" s="48">
        <f t="shared" si="29"/>
        <v>0.7805482849</v>
      </c>
      <c r="J188" s="49">
        <f t="shared" si="30"/>
        <v>0.1985494242</v>
      </c>
      <c r="K188" s="50">
        <f t="shared" si="31"/>
        <v>0.02090229091</v>
      </c>
      <c r="L188" s="48">
        <f t="shared" si="5"/>
        <v>0.5819988607</v>
      </c>
      <c r="M188" s="63">
        <v>0.571</v>
      </c>
      <c r="N188" s="52">
        <f t="shared" si="36"/>
        <v>0.01099886069</v>
      </c>
      <c r="O188" s="53">
        <v>325668.0</v>
      </c>
      <c r="P188" s="54">
        <f t="shared" si="35"/>
        <v>0.824714126</v>
      </c>
      <c r="Q188" s="55" t="s">
        <v>58</v>
      </c>
    </row>
    <row r="189">
      <c r="A189" s="56" t="s">
        <v>319</v>
      </c>
      <c r="B189" s="57">
        <v>5.0</v>
      </c>
      <c r="C189" s="42" t="s">
        <v>144</v>
      </c>
      <c r="D189" s="61" t="s">
        <v>325</v>
      </c>
      <c r="E189" s="62" t="s">
        <v>24</v>
      </c>
      <c r="F189" s="45">
        <v>213796.0</v>
      </c>
      <c r="G189" s="46">
        <v>82361.0</v>
      </c>
      <c r="H189" s="47">
        <v>8052.0</v>
      </c>
      <c r="I189" s="48">
        <f t="shared" si="29"/>
        <v>0.7027931455</v>
      </c>
      <c r="J189" s="49">
        <f t="shared" si="30"/>
        <v>0.2707382096</v>
      </c>
      <c r="K189" s="50">
        <f t="shared" si="31"/>
        <v>0.02646864491</v>
      </c>
      <c r="L189" s="48">
        <f t="shared" si="5"/>
        <v>0.4320549359</v>
      </c>
      <c r="M189" s="63">
        <v>0.338</v>
      </c>
      <c r="N189" s="52">
        <f t="shared" si="36"/>
        <v>0.09405493592</v>
      </c>
      <c r="O189" s="53">
        <v>365068.0</v>
      </c>
      <c r="P189" s="54">
        <f t="shared" si="35"/>
        <v>0.8332940712</v>
      </c>
      <c r="Q189" s="55" t="s">
        <v>58</v>
      </c>
    </row>
    <row r="190">
      <c r="A190" s="56" t="s">
        <v>319</v>
      </c>
      <c r="B190" s="57">
        <v>6.0</v>
      </c>
      <c r="C190" s="42" t="s">
        <v>181</v>
      </c>
      <c r="D190" s="67" t="s">
        <v>326</v>
      </c>
      <c r="E190" s="68" t="s">
        <v>24</v>
      </c>
      <c r="F190" s="45">
        <v>163346.0</v>
      </c>
      <c r="G190" s="46">
        <v>105209.0</v>
      </c>
      <c r="H190" s="47">
        <v>8529.0</v>
      </c>
      <c r="I190" s="48">
        <f t="shared" si="29"/>
        <v>0.5895179801</v>
      </c>
      <c r="J190" s="49">
        <f t="shared" si="30"/>
        <v>0.3797007406</v>
      </c>
      <c r="K190" s="50">
        <f t="shared" si="31"/>
        <v>0.03078127932</v>
      </c>
      <c r="L190" s="48">
        <f t="shared" si="5"/>
        <v>0.2098172395</v>
      </c>
      <c r="M190" s="69">
        <v>0.154</v>
      </c>
      <c r="N190" s="52">
        <f t="shared" si="36"/>
        <v>0.05581723954</v>
      </c>
      <c r="O190" s="53">
        <v>337363.0</v>
      </c>
      <c r="P190" s="54">
        <f t="shared" si="35"/>
        <v>0.8213230259</v>
      </c>
      <c r="Q190" s="55" t="s">
        <v>58</v>
      </c>
    </row>
    <row r="191">
      <c r="A191" s="56" t="s">
        <v>319</v>
      </c>
      <c r="B191" s="57">
        <v>7.0</v>
      </c>
      <c r="C191" s="42" t="s">
        <v>327</v>
      </c>
      <c r="D191" s="61" t="s">
        <v>328</v>
      </c>
      <c r="E191" s="62" t="s">
        <v>24</v>
      </c>
      <c r="F191" s="45">
        <v>202345.0</v>
      </c>
      <c r="G191" s="46">
        <v>56266.0</v>
      </c>
      <c r="H191" s="47">
        <v>6099.0</v>
      </c>
      <c r="I191" s="48">
        <f t="shared" si="29"/>
        <v>0.7644025537</v>
      </c>
      <c r="J191" s="49">
        <f t="shared" si="30"/>
        <v>0.212557138</v>
      </c>
      <c r="K191" s="50">
        <f t="shared" si="31"/>
        <v>0.02304030826</v>
      </c>
      <c r="L191" s="48">
        <f t="shared" si="5"/>
        <v>0.5518454157</v>
      </c>
      <c r="M191" s="63">
        <v>0.525</v>
      </c>
      <c r="N191" s="52">
        <f t="shared" si="36"/>
        <v>0.02684541574</v>
      </c>
      <c r="O191" s="53">
        <v>323954.0</v>
      </c>
      <c r="P191" s="54">
        <f t="shared" si="35"/>
        <v>0.817122184</v>
      </c>
      <c r="Q191" s="55" t="s">
        <v>58</v>
      </c>
    </row>
    <row r="192">
      <c r="A192" s="56" t="s">
        <v>319</v>
      </c>
      <c r="B192" s="57">
        <v>8.0</v>
      </c>
      <c r="C192" s="42" t="s">
        <v>183</v>
      </c>
      <c r="D192" s="61" t="s">
        <v>329</v>
      </c>
      <c r="E192" s="62" t="s">
        <v>24</v>
      </c>
      <c r="F192" s="45">
        <v>217679.0</v>
      </c>
      <c r="G192" s="46">
        <v>96525.0</v>
      </c>
      <c r="H192" s="47">
        <v>5126.0</v>
      </c>
      <c r="I192" s="48">
        <f t="shared" si="29"/>
        <v>0.6816741302</v>
      </c>
      <c r="J192" s="49">
        <f t="shared" si="30"/>
        <v>0.3022735102</v>
      </c>
      <c r="K192" s="50">
        <f t="shared" si="31"/>
        <v>0.01605235963</v>
      </c>
      <c r="L192" s="48">
        <f t="shared" si="5"/>
        <v>0.37940062</v>
      </c>
      <c r="M192" s="63">
        <v>0.333</v>
      </c>
      <c r="N192" s="52">
        <f t="shared" si="36"/>
        <v>0.04640062005</v>
      </c>
      <c r="O192" s="53">
        <v>369004.0</v>
      </c>
      <c r="P192" s="54">
        <f t="shared" si="35"/>
        <v>0.8653835731</v>
      </c>
      <c r="Q192" s="55" t="s">
        <v>58</v>
      </c>
    </row>
    <row r="193">
      <c r="A193" s="56" t="s">
        <v>330</v>
      </c>
      <c r="B193" s="57">
        <v>1.0</v>
      </c>
      <c r="C193" s="42" t="s">
        <v>166</v>
      </c>
      <c r="D193" s="61" t="s">
        <v>331</v>
      </c>
      <c r="E193" s="62" t="s">
        <v>24</v>
      </c>
      <c r="F193" s="45">
        <v>211790.0</v>
      </c>
      <c r="G193" s="46">
        <v>0.0</v>
      </c>
      <c r="H193" s="47">
        <v>5110.0</v>
      </c>
      <c r="I193" s="48">
        <f t="shared" si="29"/>
        <v>0.9764407561</v>
      </c>
      <c r="J193" s="49">
        <f t="shared" si="30"/>
        <v>0</v>
      </c>
      <c r="K193" s="50">
        <f t="shared" si="31"/>
        <v>0.02355924389</v>
      </c>
      <c r="L193" s="48">
        <f t="shared" si="5"/>
        <v>0.9764407561</v>
      </c>
      <c r="M193" s="63">
        <v>0.203</v>
      </c>
      <c r="N193" s="64" t="s">
        <v>70</v>
      </c>
      <c r="O193" s="53">
        <v>344412.0</v>
      </c>
      <c r="P193" s="54">
        <f t="shared" si="35"/>
        <v>0.6297689976</v>
      </c>
      <c r="Q193" s="55" t="s">
        <v>58</v>
      </c>
    </row>
    <row r="194">
      <c r="A194" s="56" t="s">
        <v>330</v>
      </c>
      <c r="B194" s="57">
        <v>2.0</v>
      </c>
      <c r="C194" s="42" t="s">
        <v>127</v>
      </c>
      <c r="D194" s="61" t="s">
        <v>332</v>
      </c>
      <c r="E194" s="62" t="s">
        <v>24</v>
      </c>
      <c r="F194" s="45">
        <v>191332.0</v>
      </c>
      <c r="G194" s="46">
        <v>93391.0</v>
      </c>
      <c r="H194" s="47">
        <v>170.0</v>
      </c>
      <c r="I194" s="48">
        <f t="shared" si="29"/>
        <v>0.6715924926</v>
      </c>
      <c r="J194" s="49">
        <f t="shared" si="30"/>
        <v>0.3278107921</v>
      </c>
      <c r="K194" s="50">
        <f t="shared" si="31"/>
        <v>0.000596715258</v>
      </c>
      <c r="L194" s="48">
        <f t="shared" si="5"/>
        <v>0.3437817005</v>
      </c>
      <c r="M194" s="63">
        <v>0.19</v>
      </c>
      <c r="N194" s="52">
        <f t="shared" ref="N194:N195" si="37">L194-M194</f>
        <v>0.1537817005</v>
      </c>
      <c r="O194" s="53">
        <v>357395.0</v>
      </c>
      <c r="P194" s="54">
        <f t="shared" si="35"/>
        <v>0.7971376208</v>
      </c>
      <c r="Q194" s="55" t="s">
        <v>58</v>
      </c>
    </row>
    <row r="195">
      <c r="A195" s="40" t="s">
        <v>330</v>
      </c>
      <c r="B195" s="41">
        <v>3.0</v>
      </c>
      <c r="C195" s="42" t="s">
        <v>127</v>
      </c>
      <c r="D195" s="75" t="s">
        <v>333</v>
      </c>
      <c r="E195" s="76" t="s">
        <v>24</v>
      </c>
      <c r="F195" s="45">
        <v>173175.0</v>
      </c>
      <c r="G195" s="46">
        <v>93445.0</v>
      </c>
      <c r="H195" s="47">
        <v>12707.0</v>
      </c>
      <c r="I195" s="48">
        <f t="shared" si="29"/>
        <v>0.6199722905</v>
      </c>
      <c r="J195" s="49">
        <f t="shared" si="30"/>
        <v>0.3345362246</v>
      </c>
      <c r="K195" s="50">
        <f t="shared" si="31"/>
        <v>0.04549148489</v>
      </c>
      <c r="L195" s="48">
        <f t="shared" si="5"/>
        <v>0.285436066</v>
      </c>
      <c r="M195" s="63">
        <v>0.225</v>
      </c>
      <c r="N195" s="52">
        <f t="shared" si="37"/>
        <v>0.06043606597</v>
      </c>
      <c r="O195" s="53">
        <v>354367.0</v>
      </c>
      <c r="P195" s="54">
        <f t="shared" si="35"/>
        <v>0.7882421332</v>
      </c>
      <c r="Q195" s="55" t="s">
        <v>58</v>
      </c>
    </row>
    <row r="196">
      <c r="A196" s="40" t="s">
        <v>330</v>
      </c>
      <c r="B196" s="41">
        <v>4.0</v>
      </c>
      <c r="C196" s="42" t="s">
        <v>127</v>
      </c>
      <c r="D196" s="77" t="s">
        <v>334</v>
      </c>
      <c r="E196" s="78" t="s">
        <v>24</v>
      </c>
      <c r="F196" s="45">
        <v>245289.0</v>
      </c>
      <c r="G196" s="46">
        <v>0.0</v>
      </c>
      <c r="H196" s="47">
        <v>5727.0</v>
      </c>
      <c r="I196" s="48">
        <f t="shared" si="29"/>
        <v>0.9771847213</v>
      </c>
      <c r="J196" s="49">
        <f t="shared" si="30"/>
        <v>0</v>
      </c>
      <c r="K196" s="50">
        <f t="shared" si="31"/>
        <v>0.02281527871</v>
      </c>
      <c r="L196" s="48">
        <f t="shared" si="5"/>
        <v>0.9771847213</v>
      </c>
      <c r="M196" s="63">
        <v>0.237</v>
      </c>
      <c r="N196" s="64" t="s">
        <v>70</v>
      </c>
      <c r="O196" s="53">
        <v>388652.0</v>
      </c>
      <c r="P196" s="54">
        <f t="shared" si="35"/>
        <v>0.6458631372</v>
      </c>
      <c r="Q196" s="55" t="s">
        <v>58</v>
      </c>
    </row>
    <row r="197">
      <c r="A197" s="40" t="s">
        <v>330</v>
      </c>
      <c r="B197" s="41">
        <v>5.0</v>
      </c>
      <c r="C197" s="42" t="s">
        <v>149</v>
      </c>
      <c r="D197" s="77" t="s">
        <v>335</v>
      </c>
      <c r="E197" s="78" t="s">
        <v>24</v>
      </c>
      <c r="F197" s="45">
        <v>236243.0</v>
      </c>
      <c r="G197" s="46">
        <v>74856.0</v>
      </c>
      <c r="H197" s="47">
        <v>225.0</v>
      </c>
      <c r="I197" s="48">
        <f t="shared" si="29"/>
        <v>0.7588332413</v>
      </c>
      <c r="J197" s="49">
        <f t="shared" si="30"/>
        <v>0.240444039</v>
      </c>
      <c r="K197" s="50">
        <f t="shared" si="31"/>
        <v>0.0007227197389</v>
      </c>
      <c r="L197" s="48">
        <f t="shared" si="5"/>
        <v>0.5183892022</v>
      </c>
      <c r="M197" s="63">
        <v>0.429</v>
      </c>
      <c r="N197" s="52">
        <f t="shared" ref="N197:N198" si="38">L197-M197</f>
        <v>0.08938920225</v>
      </c>
      <c r="O197" s="53">
        <v>379720.0</v>
      </c>
      <c r="P197" s="54">
        <f t="shared" si="35"/>
        <v>0.8198778047</v>
      </c>
      <c r="Q197" s="55" t="s">
        <v>58</v>
      </c>
    </row>
    <row r="198">
      <c r="A198" s="40" t="s">
        <v>330</v>
      </c>
      <c r="B198" s="41">
        <v>6.0</v>
      </c>
      <c r="C198" s="42" t="s">
        <v>181</v>
      </c>
      <c r="D198" s="77" t="s">
        <v>336</v>
      </c>
      <c r="E198" s="78" t="s">
        <v>24</v>
      </c>
      <c r="F198" s="45">
        <v>217703.0</v>
      </c>
      <c r="G198" s="46">
        <v>104798.0</v>
      </c>
      <c r="H198" s="47">
        <v>11474.0</v>
      </c>
      <c r="I198" s="48">
        <f t="shared" si="29"/>
        <v>0.6518541807</v>
      </c>
      <c r="J198" s="49">
        <f t="shared" si="30"/>
        <v>0.3137899543</v>
      </c>
      <c r="K198" s="50">
        <f t="shared" si="31"/>
        <v>0.03435586496</v>
      </c>
      <c r="L198" s="48">
        <f t="shared" si="5"/>
        <v>0.3380642264</v>
      </c>
      <c r="M198" s="69">
        <v>0.176</v>
      </c>
      <c r="N198" s="52">
        <f t="shared" si="38"/>
        <v>0.1620642264</v>
      </c>
      <c r="O198" s="53">
        <v>407896.0</v>
      </c>
      <c r="P198" s="54">
        <f t="shared" si="35"/>
        <v>0.8187748838</v>
      </c>
      <c r="Q198" s="55" t="s">
        <v>58</v>
      </c>
    </row>
    <row r="199">
      <c r="A199" s="40" t="s">
        <v>330</v>
      </c>
      <c r="B199" s="41">
        <v>7.0</v>
      </c>
      <c r="C199" s="42" t="s">
        <v>229</v>
      </c>
      <c r="D199" s="75" t="s">
        <v>337</v>
      </c>
      <c r="E199" s="76" t="s">
        <v>24</v>
      </c>
      <c r="F199" s="45">
        <v>216559.0</v>
      </c>
      <c r="G199" s="46">
        <v>0.0</v>
      </c>
      <c r="H199" s="47">
        <v>3852.0</v>
      </c>
      <c r="I199" s="48">
        <f t="shared" si="29"/>
        <v>0.9825235583</v>
      </c>
      <c r="J199" s="49">
        <f t="shared" si="30"/>
        <v>0</v>
      </c>
      <c r="K199" s="50">
        <f t="shared" si="31"/>
        <v>0.01747644174</v>
      </c>
      <c r="L199" s="48">
        <f t="shared" si="5"/>
        <v>0.9825235583</v>
      </c>
      <c r="M199" s="63">
        <v>0.712</v>
      </c>
      <c r="N199" s="64" t="s">
        <v>70</v>
      </c>
      <c r="O199" s="53">
        <v>306116.0</v>
      </c>
      <c r="P199" s="54">
        <f t="shared" si="35"/>
        <v>0.7200244352</v>
      </c>
      <c r="Q199" s="55" t="s">
        <v>58</v>
      </c>
    </row>
    <row r="200">
      <c r="A200" s="40" t="s">
        <v>330</v>
      </c>
      <c r="B200" s="41">
        <v>8.0</v>
      </c>
      <c r="C200" s="42" t="s">
        <v>268</v>
      </c>
      <c r="D200" s="77" t="s">
        <v>338</v>
      </c>
      <c r="E200" s="78" t="s">
        <v>24</v>
      </c>
      <c r="F200" s="45">
        <v>259159.0</v>
      </c>
      <c r="G200" s="46">
        <v>0.0</v>
      </c>
      <c r="H200" s="47">
        <v>4148.0</v>
      </c>
      <c r="I200" s="48">
        <f t="shared" si="29"/>
        <v>0.9842465259</v>
      </c>
      <c r="J200" s="49">
        <f t="shared" si="30"/>
        <v>0</v>
      </c>
      <c r="K200" s="50">
        <f t="shared" si="31"/>
        <v>0.01575347408</v>
      </c>
      <c r="L200" s="48">
        <f t="shared" si="5"/>
        <v>0.9842465259</v>
      </c>
      <c r="M200" s="63">
        <v>0.256</v>
      </c>
      <c r="N200" s="64" t="s">
        <v>70</v>
      </c>
      <c r="O200" s="53">
        <v>389135.0</v>
      </c>
      <c r="P200" s="54">
        <f t="shared" si="35"/>
        <v>0.676646922</v>
      </c>
      <c r="Q200" s="55" t="s">
        <v>58</v>
      </c>
    </row>
    <row r="201">
      <c r="A201" s="40" t="s">
        <v>330</v>
      </c>
      <c r="B201" s="41">
        <v>9.0</v>
      </c>
      <c r="C201" s="42" t="s">
        <v>90</v>
      </c>
      <c r="D201" s="77" t="s">
        <v>339</v>
      </c>
      <c r="E201" s="78" t="s">
        <v>24</v>
      </c>
      <c r="F201" s="45">
        <v>192347.0</v>
      </c>
      <c r="G201" s="46">
        <v>131463.0</v>
      </c>
      <c r="H201" s="47">
        <v>118.0</v>
      </c>
      <c r="I201" s="48">
        <f t="shared" si="29"/>
        <v>0.5937955348</v>
      </c>
      <c r="J201" s="49">
        <f t="shared" si="30"/>
        <v>0.4058401867</v>
      </c>
      <c r="K201" s="50">
        <f t="shared" si="31"/>
        <v>0.0003642784816</v>
      </c>
      <c r="L201" s="48">
        <f t="shared" si="5"/>
        <v>0.1879553481</v>
      </c>
      <c r="M201" s="63">
        <v>0.106</v>
      </c>
      <c r="N201" s="52">
        <f t="shared" ref="N201:N213" si="39">L201-M201</f>
        <v>0.0819553481</v>
      </c>
      <c r="O201" s="53">
        <v>397353.0</v>
      </c>
      <c r="P201" s="54">
        <f t="shared" si="35"/>
        <v>0.8152146832</v>
      </c>
      <c r="Q201" s="55" t="s">
        <v>58</v>
      </c>
    </row>
    <row r="202">
      <c r="A202" s="40" t="s">
        <v>340</v>
      </c>
      <c r="B202" s="41">
        <v>1.0</v>
      </c>
      <c r="C202" s="42" t="s">
        <v>73</v>
      </c>
      <c r="D202" s="43" t="s">
        <v>341</v>
      </c>
      <c r="E202" s="44" t="s">
        <v>57</v>
      </c>
      <c r="F202" s="45">
        <v>145246.0</v>
      </c>
      <c r="G202" s="46">
        <v>187251.0</v>
      </c>
      <c r="H202" s="47">
        <v>0.0</v>
      </c>
      <c r="I202" s="48">
        <f t="shared" si="29"/>
        <v>0.4368340165</v>
      </c>
      <c r="J202" s="49">
        <f t="shared" si="30"/>
        <v>0.5631659835</v>
      </c>
      <c r="K202" s="50">
        <f t="shared" si="31"/>
        <v>0</v>
      </c>
      <c r="L202" s="48">
        <f t="shared" si="5"/>
        <v>-0.1263319669</v>
      </c>
      <c r="M202" s="51">
        <v>-0.213</v>
      </c>
      <c r="N202" s="52">
        <f t="shared" si="39"/>
        <v>0.0866680331</v>
      </c>
      <c r="O202" s="53">
        <v>364608.0</v>
      </c>
      <c r="P202" s="54">
        <f t="shared" si="35"/>
        <v>0.9119300728</v>
      </c>
      <c r="Q202" s="55" t="s">
        <v>58</v>
      </c>
    </row>
    <row r="203">
      <c r="A203" s="40" t="s">
        <v>340</v>
      </c>
      <c r="B203" s="41">
        <v>2.0</v>
      </c>
      <c r="C203" s="42" t="s">
        <v>73</v>
      </c>
      <c r="D203" s="43" t="s">
        <v>342</v>
      </c>
      <c r="E203" s="44" t="s">
        <v>57</v>
      </c>
      <c r="F203" s="45">
        <v>131254.0</v>
      </c>
      <c r="G203" s="46">
        <v>168970.0</v>
      </c>
      <c r="H203" s="47">
        <v>5239.0</v>
      </c>
      <c r="I203" s="48">
        <f t="shared" si="29"/>
        <v>0.4296887021</v>
      </c>
      <c r="J203" s="49">
        <f t="shared" si="30"/>
        <v>0.5531602846</v>
      </c>
      <c r="K203" s="50">
        <f t="shared" si="31"/>
        <v>0.01715101338</v>
      </c>
      <c r="L203" s="48">
        <f t="shared" si="5"/>
        <v>-0.1234715825</v>
      </c>
      <c r="M203" s="51">
        <v>-0.173</v>
      </c>
      <c r="N203" s="52">
        <f t="shared" si="39"/>
        <v>0.04952841752</v>
      </c>
      <c r="O203" s="53">
        <v>350571.0</v>
      </c>
      <c r="P203" s="54">
        <f t="shared" si="35"/>
        <v>0.8713299161</v>
      </c>
      <c r="Q203" s="55" t="s">
        <v>58</v>
      </c>
    </row>
    <row r="204">
      <c r="A204" s="40" t="s">
        <v>340</v>
      </c>
      <c r="B204" s="41">
        <v>3.0</v>
      </c>
      <c r="C204" s="42" t="s">
        <v>188</v>
      </c>
      <c r="D204" s="43" t="s">
        <v>343</v>
      </c>
      <c r="E204" s="44" t="s">
        <v>57</v>
      </c>
      <c r="F204" s="45">
        <v>134185.0</v>
      </c>
      <c r="G204" s="46">
        <v>169107.0</v>
      </c>
      <c r="H204" s="47">
        <v>7448.0</v>
      </c>
      <c r="I204" s="48">
        <f t="shared" si="29"/>
        <v>0.431824033</v>
      </c>
      <c r="J204" s="49">
        <f t="shared" si="30"/>
        <v>0.5442073759</v>
      </c>
      <c r="K204" s="50">
        <f t="shared" si="31"/>
        <v>0.02396859111</v>
      </c>
      <c r="L204" s="48">
        <f t="shared" si="5"/>
        <v>-0.112383343</v>
      </c>
      <c r="M204" s="51">
        <v>-0.094</v>
      </c>
      <c r="N204" s="52">
        <f t="shared" si="39"/>
        <v>-0.01838334299</v>
      </c>
      <c r="O204" s="53">
        <v>349707.0</v>
      </c>
      <c r="P204" s="54">
        <f t="shared" si="35"/>
        <v>0.8885724335</v>
      </c>
      <c r="Q204" s="55" t="s">
        <v>58</v>
      </c>
    </row>
    <row r="205">
      <c r="A205" s="40" t="s">
        <v>340</v>
      </c>
      <c r="B205" s="41">
        <v>4.0</v>
      </c>
      <c r="C205" s="42" t="s">
        <v>107</v>
      </c>
      <c r="D205" s="43" t="s">
        <v>344</v>
      </c>
      <c r="E205" s="44" t="s">
        <v>57</v>
      </c>
      <c r="F205" s="45">
        <v>106540.0</v>
      </c>
      <c r="G205" s="46">
        <v>178510.0</v>
      </c>
      <c r="H205" s="47">
        <v>0.0</v>
      </c>
      <c r="I205" s="48">
        <f t="shared" si="29"/>
        <v>0.3737589897</v>
      </c>
      <c r="J205" s="49">
        <f t="shared" si="30"/>
        <v>0.6262410103</v>
      </c>
      <c r="K205" s="50">
        <f t="shared" si="31"/>
        <v>0</v>
      </c>
      <c r="L205" s="48">
        <f t="shared" si="5"/>
        <v>-0.2524820207</v>
      </c>
      <c r="M205" s="51">
        <v>-0.248</v>
      </c>
      <c r="N205" s="52">
        <f t="shared" si="39"/>
        <v>-0.004482020698</v>
      </c>
      <c r="O205" s="53">
        <v>328832.0</v>
      </c>
      <c r="P205" s="54">
        <f t="shared" si="35"/>
        <v>0.8668560237</v>
      </c>
      <c r="Q205" s="55" t="s">
        <v>58</v>
      </c>
    </row>
    <row r="206">
      <c r="A206" s="40" t="s">
        <v>340</v>
      </c>
      <c r="B206" s="41">
        <v>5.0</v>
      </c>
      <c r="C206" s="42" t="s">
        <v>105</v>
      </c>
      <c r="D206" s="77" t="s">
        <v>345</v>
      </c>
      <c r="E206" s="78" t="s">
        <v>24</v>
      </c>
      <c r="F206" s="45">
        <v>164502.0</v>
      </c>
      <c r="G206" s="46">
        <v>99265.0</v>
      </c>
      <c r="H206" s="47">
        <v>12646.0</v>
      </c>
      <c r="I206" s="48">
        <f t="shared" si="29"/>
        <v>0.5951311986</v>
      </c>
      <c r="J206" s="49">
        <f t="shared" si="30"/>
        <v>0.3591184206</v>
      </c>
      <c r="K206" s="50">
        <f t="shared" si="31"/>
        <v>0.04575038077</v>
      </c>
      <c r="L206" s="48">
        <f t="shared" si="5"/>
        <v>0.236012778</v>
      </c>
      <c r="M206" s="63">
        <v>0.043</v>
      </c>
      <c r="N206" s="52">
        <f t="shared" si="39"/>
        <v>0.193012778</v>
      </c>
      <c r="O206" s="53">
        <v>327971.0</v>
      </c>
      <c r="P206" s="54">
        <f t="shared" si="35"/>
        <v>0.8427970766</v>
      </c>
      <c r="Q206" s="55" t="s">
        <v>58</v>
      </c>
    </row>
    <row r="207">
      <c r="A207" s="40" t="s">
        <v>340</v>
      </c>
      <c r="B207" s="41">
        <v>6.0</v>
      </c>
      <c r="C207" s="42" t="s">
        <v>176</v>
      </c>
      <c r="D207" s="43" t="s">
        <v>346</v>
      </c>
      <c r="E207" s="44" t="s">
        <v>57</v>
      </c>
      <c r="F207" s="45">
        <v>134082.0</v>
      </c>
      <c r="G207" s="46">
        <v>147436.0</v>
      </c>
      <c r="H207" s="47">
        <v>11920.0</v>
      </c>
      <c r="I207" s="48">
        <f t="shared" si="29"/>
        <v>0.4569346847</v>
      </c>
      <c r="J207" s="49">
        <f t="shared" si="30"/>
        <v>0.5024434463</v>
      </c>
      <c r="K207" s="50">
        <f t="shared" si="31"/>
        <v>0.04062186901</v>
      </c>
      <c r="L207" s="48">
        <f t="shared" si="5"/>
        <v>-0.04550876165</v>
      </c>
      <c r="M207" s="51">
        <v>-0.084</v>
      </c>
      <c r="N207" s="52">
        <f t="shared" si="39"/>
        <v>0.03849123835</v>
      </c>
      <c r="O207" s="53">
        <v>332772.0</v>
      </c>
      <c r="P207" s="54">
        <f t="shared" si="35"/>
        <v>0.8817989494</v>
      </c>
      <c r="Q207" s="55" t="s">
        <v>58</v>
      </c>
    </row>
    <row r="208">
      <c r="A208" s="40" t="s">
        <v>340</v>
      </c>
      <c r="B208" s="41">
        <v>7.0</v>
      </c>
      <c r="C208" s="42" t="s">
        <v>95</v>
      </c>
      <c r="D208" s="43" t="s">
        <v>347</v>
      </c>
      <c r="E208" s="44" t="s">
        <v>57</v>
      </c>
      <c r="F208" s="45">
        <v>136330.0</v>
      </c>
      <c r="G208" s="46">
        <v>158730.0</v>
      </c>
      <c r="H208" s="47">
        <v>0.0</v>
      </c>
      <c r="I208" s="48">
        <f t="shared" si="29"/>
        <v>0.4620416187</v>
      </c>
      <c r="J208" s="49">
        <f t="shared" si="30"/>
        <v>0.5379583813</v>
      </c>
      <c r="K208" s="50">
        <f t="shared" si="31"/>
        <v>0</v>
      </c>
      <c r="L208" s="48">
        <f t="shared" si="5"/>
        <v>-0.07591676269</v>
      </c>
      <c r="M208" s="51">
        <v>-0.17</v>
      </c>
      <c r="N208" s="52">
        <f t="shared" si="39"/>
        <v>0.09408323731</v>
      </c>
      <c r="O208" s="53">
        <v>340831.0</v>
      </c>
      <c r="P208" s="54">
        <f t="shared" si="35"/>
        <v>0.8657076381</v>
      </c>
      <c r="Q208" s="55" t="s">
        <v>58</v>
      </c>
    </row>
    <row r="209">
      <c r="A209" s="40" t="s">
        <v>340</v>
      </c>
      <c r="B209" s="41">
        <v>8.0</v>
      </c>
      <c r="C209" s="42" t="s">
        <v>176</v>
      </c>
      <c r="D209" s="81" t="s">
        <v>348</v>
      </c>
      <c r="E209" s="82" t="s">
        <v>24</v>
      </c>
      <c r="F209" s="45">
        <v>172880.0</v>
      </c>
      <c r="G209" s="46">
        <v>159782.0</v>
      </c>
      <c r="H209" s="47">
        <v>8931.0</v>
      </c>
      <c r="I209" s="48">
        <f t="shared" si="29"/>
        <v>0.5060993639</v>
      </c>
      <c r="J209" s="49">
        <f t="shared" si="30"/>
        <v>0.4677554868</v>
      </c>
      <c r="K209" s="50">
        <f t="shared" si="31"/>
        <v>0.02614514934</v>
      </c>
      <c r="L209" s="48">
        <f t="shared" si="5"/>
        <v>0.03834387707</v>
      </c>
      <c r="M209" s="51">
        <v>-0.067</v>
      </c>
      <c r="N209" s="52">
        <f t="shared" si="39"/>
        <v>0.1053438771</v>
      </c>
      <c r="O209" s="53">
        <v>377432.0</v>
      </c>
      <c r="P209" s="54">
        <f t="shared" si="35"/>
        <v>0.9050451472</v>
      </c>
      <c r="Q209" s="55" t="s">
        <v>58</v>
      </c>
    </row>
    <row r="210">
      <c r="A210" s="40" t="s">
        <v>340</v>
      </c>
      <c r="B210" s="41">
        <v>9.0</v>
      </c>
      <c r="C210" s="42" t="s">
        <v>90</v>
      </c>
      <c r="D210" s="75" t="s">
        <v>349</v>
      </c>
      <c r="E210" s="76" t="s">
        <v>24</v>
      </c>
      <c r="F210" s="45">
        <v>181734.0</v>
      </c>
      <c r="G210" s="46">
        <v>112123.0</v>
      </c>
      <c r="H210" s="47">
        <v>10706.0</v>
      </c>
      <c r="I210" s="48">
        <f t="shared" si="29"/>
        <v>0.5967041302</v>
      </c>
      <c r="J210" s="49">
        <f t="shared" si="30"/>
        <v>0.3681438651</v>
      </c>
      <c r="K210" s="50">
        <f t="shared" si="31"/>
        <v>0.03515200468</v>
      </c>
      <c r="L210" s="48">
        <f t="shared" si="5"/>
        <v>0.228560265</v>
      </c>
      <c r="M210" s="63">
        <v>0.077</v>
      </c>
      <c r="N210" s="52">
        <f t="shared" si="39"/>
        <v>0.151560265</v>
      </c>
      <c r="O210" s="53">
        <v>355063.0</v>
      </c>
      <c r="P210" s="54">
        <f t="shared" si="35"/>
        <v>0.8577717194</v>
      </c>
      <c r="Q210" s="55" t="s">
        <v>58</v>
      </c>
    </row>
    <row r="211">
      <c r="A211" s="40" t="s">
        <v>340</v>
      </c>
      <c r="B211" s="41">
        <v>10.0</v>
      </c>
      <c r="C211" s="42" t="s">
        <v>88</v>
      </c>
      <c r="D211" s="43" t="s">
        <v>350</v>
      </c>
      <c r="E211" s="44" t="s">
        <v>57</v>
      </c>
      <c r="F211" s="45">
        <v>106061.0</v>
      </c>
      <c r="G211" s="46">
        <v>182808.0</v>
      </c>
      <c r="H211" s="47">
        <v>14195.0</v>
      </c>
      <c r="I211" s="48">
        <f t="shared" si="29"/>
        <v>0.3499623842</v>
      </c>
      <c r="J211" s="49">
        <f t="shared" si="30"/>
        <v>0.6031993242</v>
      </c>
      <c r="K211" s="50">
        <f t="shared" si="31"/>
        <v>0.04683829158</v>
      </c>
      <c r="L211" s="48">
        <f t="shared" si="5"/>
        <v>-0.2532369401</v>
      </c>
      <c r="M211" s="51">
        <v>-0.322</v>
      </c>
      <c r="N211" s="52">
        <f t="shared" si="39"/>
        <v>0.06876305995</v>
      </c>
      <c r="O211" s="53">
        <v>357907.0</v>
      </c>
      <c r="P211" s="54">
        <f t="shared" si="35"/>
        <v>0.8467674564</v>
      </c>
      <c r="Q211" s="55" t="s">
        <v>58</v>
      </c>
    </row>
    <row r="212">
      <c r="A212" s="40" t="s">
        <v>340</v>
      </c>
      <c r="B212" s="41">
        <v>11.0</v>
      </c>
      <c r="C212" s="42" t="s">
        <v>176</v>
      </c>
      <c r="D212" s="81" t="s">
        <v>351</v>
      </c>
      <c r="E212" s="82" t="s">
        <v>24</v>
      </c>
      <c r="F212" s="45">
        <v>181912.0</v>
      </c>
      <c r="G212" s="46">
        <v>158463.0</v>
      </c>
      <c r="H212" s="47">
        <v>10526.0</v>
      </c>
      <c r="I212" s="48">
        <f t="shared" si="29"/>
        <v>0.5184140256</v>
      </c>
      <c r="J212" s="49">
        <f t="shared" si="30"/>
        <v>0.4515889097</v>
      </c>
      <c r="K212" s="50">
        <f t="shared" si="31"/>
        <v>0.0299970647</v>
      </c>
      <c r="L212" s="48">
        <f t="shared" si="5"/>
        <v>0.06682511592</v>
      </c>
      <c r="M212" s="51">
        <v>-0.044</v>
      </c>
      <c r="N212" s="52">
        <f t="shared" si="39"/>
        <v>0.1108251159</v>
      </c>
      <c r="O212" s="53">
        <v>392959.0</v>
      </c>
      <c r="P212" s="54">
        <f t="shared" si="35"/>
        <v>0.8929710224</v>
      </c>
      <c r="Q212" s="55" t="s">
        <v>58</v>
      </c>
    </row>
    <row r="213">
      <c r="A213" s="40" t="s">
        <v>340</v>
      </c>
      <c r="B213" s="41">
        <v>12.0</v>
      </c>
      <c r="C213" s="42" t="s">
        <v>183</v>
      </c>
      <c r="D213" s="77" t="s">
        <v>352</v>
      </c>
      <c r="E213" s="78" t="s">
        <v>24</v>
      </c>
      <c r="F213" s="45">
        <v>200588.0</v>
      </c>
      <c r="G213" s="46">
        <v>85115.0</v>
      </c>
      <c r="H213" s="47">
        <v>8925.0</v>
      </c>
      <c r="I213" s="48">
        <f t="shared" si="29"/>
        <v>0.6808178449</v>
      </c>
      <c r="J213" s="49">
        <f t="shared" si="30"/>
        <v>0.2888897186</v>
      </c>
      <c r="K213" s="50">
        <f t="shared" si="31"/>
        <v>0.03029243656</v>
      </c>
      <c r="L213" s="48">
        <f t="shared" si="5"/>
        <v>0.3919281263</v>
      </c>
      <c r="M213" s="63">
        <v>0.262</v>
      </c>
      <c r="N213" s="52">
        <f t="shared" si="39"/>
        <v>0.1299281263</v>
      </c>
      <c r="O213" s="53">
        <v>340042.0</v>
      </c>
      <c r="P213" s="54">
        <f t="shared" si="35"/>
        <v>0.8664459096</v>
      </c>
      <c r="Q213" s="55" t="s">
        <v>58</v>
      </c>
    </row>
    <row r="214">
      <c r="A214" s="40" t="s">
        <v>340</v>
      </c>
      <c r="B214" s="41">
        <v>13.0</v>
      </c>
      <c r="C214" s="42" t="s">
        <v>353</v>
      </c>
      <c r="D214" s="75" t="s">
        <v>354</v>
      </c>
      <c r="E214" s="76" t="s">
        <v>24</v>
      </c>
      <c r="F214" s="45">
        <v>165355.0</v>
      </c>
      <c r="G214" s="46">
        <v>0.0</v>
      </c>
      <c r="H214" s="47">
        <v>30944.0</v>
      </c>
      <c r="I214" s="48">
        <f t="shared" si="29"/>
        <v>0.8423629259</v>
      </c>
      <c r="J214" s="49">
        <f t="shared" si="30"/>
        <v>0</v>
      </c>
      <c r="K214" s="50">
        <f t="shared" si="31"/>
        <v>0.1576370741</v>
      </c>
      <c r="L214" s="48">
        <f t="shared" si="5"/>
        <v>0.8423629259</v>
      </c>
      <c r="M214" s="63">
        <v>0.606</v>
      </c>
      <c r="N214" s="64" t="s">
        <v>70</v>
      </c>
      <c r="O214" s="53">
        <v>265457.0</v>
      </c>
      <c r="P214" s="54">
        <f t="shared" si="35"/>
        <v>0.7394756966</v>
      </c>
      <c r="Q214" s="55" t="s">
        <v>58</v>
      </c>
    </row>
    <row r="215">
      <c r="A215" s="40" t="s">
        <v>340</v>
      </c>
      <c r="B215" s="41">
        <v>14.0</v>
      </c>
      <c r="C215" s="42" t="s">
        <v>355</v>
      </c>
      <c r="D215" s="77" t="s">
        <v>356</v>
      </c>
      <c r="E215" s="78" t="s">
        <v>24</v>
      </c>
      <c r="F215" s="45">
        <v>214334.0</v>
      </c>
      <c r="G215" s="46">
        <v>45899.0</v>
      </c>
      <c r="H215" s="47">
        <v>4761.0</v>
      </c>
      <c r="I215" s="48">
        <f t="shared" si="29"/>
        <v>0.8088258602</v>
      </c>
      <c r="J215" s="49">
        <f t="shared" si="30"/>
        <v>0.1732076953</v>
      </c>
      <c r="K215" s="50">
        <f t="shared" si="31"/>
        <v>0.01796644452</v>
      </c>
      <c r="L215" s="48">
        <f t="shared" si="5"/>
        <v>0.6356181649</v>
      </c>
      <c r="M215" s="63">
        <v>0.609</v>
      </c>
      <c r="N215" s="52">
        <f t="shared" ref="N215:N224" si="40">L215-M215</f>
        <v>0.02661816494</v>
      </c>
      <c r="O215" s="53">
        <v>318900.0</v>
      </c>
      <c r="P215" s="54">
        <f t="shared" si="35"/>
        <v>0.8309626842</v>
      </c>
      <c r="Q215" s="55" t="s">
        <v>58</v>
      </c>
    </row>
    <row r="216">
      <c r="A216" s="40" t="s">
        <v>357</v>
      </c>
      <c r="B216" s="41">
        <v>1.0</v>
      </c>
      <c r="C216" s="42" t="s">
        <v>221</v>
      </c>
      <c r="D216" s="83" t="s">
        <v>358</v>
      </c>
      <c r="E216" s="84" t="s">
        <v>57</v>
      </c>
      <c r="F216" s="45">
        <v>144885.0</v>
      </c>
      <c r="G216" s="46">
        <v>146200.0</v>
      </c>
      <c r="H216" s="47">
        <v>576.0</v>
      </c>
      <c r="I216" s="48">
        <f t="shared" si="29"/>
        <v>0.4967582227</v>
      </c>
      <c r="J216" s="49">
        <f t="shared" si="30"/>
        <v>0.5012668818</v>
      </c>
      <c r="K216" s="50">
        <f t="shared" si="31"/>
        <v>0.001974895512</v>
      </c>
      <c r="L216" s="48">
        <f t="shared" si="5"/>
        <v>-0.004508659025</v>
      </c>
      <c r="M216" s="51">
        <v>-0.148</v>
      </c>
      <c r="N216" s="52">
        <f t="shared" si="40"/>
        <v>0.143491341</v>
      </c>
      <c r="O216" s="53">
        <v>343735.0</v>
      </c>
      <c r="P216" s="54">
        <f t="shared" si="35"/>
        <v>0.8485053893</v>
      </c>
      <c r="Q216" s="55" t="s">
        <v>58</v>
      </c>
    </row>
    <row r="217">
      <c r="A217" s="40" t="s">
        <v>357</v>
      </c>
      <c r="B217" s="41">
        <v>2.0</v>
      </c>
      <c r="C217" s="42" t="s">
        <v>76</v>
      </c>
      <c r="D217" s="81" t="s">
        <v>359</v>
      </c>
      <c r="E217" s="82" t="s">
        <v>24</v>
      </c>
      <c r="F217" s="45">
        <v>177958.0</v>
      </c>
      <c r="G217" s="46">
        <v>159344.0</v>
      </c>
      <c r="H217" s="47">
        <v>666.0</v>
      </c>
      <c r="I217" s="48">
        <f t="shared" si="29"/>
        <v>0.5265528097</v>
      </c>
      <c r="J217" s="49">
        <f t="shared" si="30"/>
        <v>0.4714765895</v>
      </c>
      <c r="K217" s="50">
        <f t="shared" si="31"/>
        <v>0.001970600767</v>
      </c>
      <c r="L217" s="48">
        <f t="shared" si="5"/>
        <v>0.05507622023</v>
      </c>
      <c r="M217" s="51">
        <v>-0.012</v>
      </c>
      <c r="N217" s="52">
        <f t="shared" si="40"/>
        <v>0.06707622023</v>
      </c>
      <c r="O217" s="53">
        <v>381647.0</v>
      </c>
      <c r="P217" s="54">
        <f t="shared" si="35"/>
        <v>0.8855513079</v>
      </c>
      <c r="Q217" s="55" t="s">
        <v>58</v>
      </c>
    </row>
    <row r="218">
      <c r="A218" s="40" t="s">
        <v>357</v>
      </c>
      <c r="B218" s="41">
        <v>3.0</v>
      </c>
      <c r="C218" s="42" t="s">
        <v>289</v>
      </c>
      <c r="D218" s="81" t="s">
        <v>360</v>
      </c>
      <c r="E218" s="82" t="s">
        <v>24</v>
      </c>
      <c r="F218" s="45">
        <v>202404.0</v>
      </c>
      <c r="G218" s="46">
        <v>160839.0</v>
      </c>
      <c r="H218" s="47">
        <v>706.0</v>
      </c>
      <c r="I218" s="48">
        <f t="shared" si="29"/>
        <v>0.5561328648</v>
      </c>
      <c r="J218" s="49">
        <f t="shared" si="30"/>
        <v>0.441927303</v>
      </c>
      <c r="K218" s="50">
        <f t="shared" si="31"/>
        <v>0.001939832229</v>
      </c>
      <c r="L218" s="48">
        <f t="shared" si="5"/>
        <v>0.1142055618</v>
      </c>
      <c r="M218" s="63">
        <v>0.094</v>
      </c>
      <c r="N218" s="52">
        <f t="shared" si="40"/>
        <v>0.02020556177</v>
      </c>
      <c r="O218" s="53">
        <v>401670.0</v>
      </c>
      <c r="P218" s="54">
        <f t="shared" si="35"/>
        <v>0.906089576</v>
      </c>
      <c r="Q218" s="55" t="s">
        <v>58</v>
      </c>
    </row>
    <row r="219">
      <c r="A219" s="40" t="s">
        <v>357</v>
      </c>
      <c r="B219" s="41">
        <v>4.0</v>
      </c>
      <c r="C219" s="42" t="s">
        <v>183</v>
      </c>
      <c r="D219" s="77" t="s">
        <v>361</v>
      </c>
      <c r="E219" s="78" t="s">
        <v>24</v>
      </c>
      <c r="F219" s="45">
        <v>216865.0</v>
      </c>
      <c r="G219" s="46">
        <v>97747.0</v>
      </c>
      <c r="H219" s="47">
        <v>14003.0</v>
      </c>
      <c r="I219" s="48">
        <f t="shared" si="29"/>
        <v>0.6599363997</v>
      </c>
      <c r="J219" s="49">
        <f t="shared" si="30"/>
        <v>0.2974514249</v>
      </c>
      <c r="K219" s="50">
        <f t="shared" si="31"/>
        <v>0.04261217534</v>
      </c>
      <c r="L219" s="48">
        <f t="shared" si="5"/>
        <v>0.3624849748</v>
      </c>
      <c r="M219" s="63">
        <v>0.306</v>
      </c>
      <c r="N219" s="52">
        <f t="shared" si="40"/>
        <v>0.05648497482</v>
      </c>
      <c r="O219" s="53">
        <v>367654.0</v>
      </c>
      <c r="P219" s="54">
        <f t="shared" si="35"/>
        <v>0.8938159248</v>
      </c>
      <c r="Q219" s="55" t="s">
        <v>58</v>
      </c>
    </row>
    <row r="220">
      <c r="A220" s="40" t="s">
        <v>357</v>
      </c>
      <c r="B220" s="41">
        <v>5.0</v>
      </c>
      <c r="C220" s="42" t="s">
        <v>327</v>
      </c>
      <c r="D220" s="75" t="s">
        <v>362</v>
      </c>
      <c r="E220" s="76" t="s">
        <v>24</v>
      </c>
      <c r="F220" s="45">
        <v>267703.0</v>
      </c>
      <c r="G220" s="46">
        <v>74440.0</v>
      </c>
      <c r="H220" s="47">
        <v>1215.0</v>
      </c>
      <c r="I220" s="48">
        <f t="shared" si="29"/>
        <v>0.7796614612</v>
      </c>
      <c r="J220" s="49">
        <f t="shared" si="30"/>
        <v>0.2167999581</v>
      </c>
      <c r="K220" s="50">
        <f t="shared" si="31"/>
        <v>0.003538580723</v>
      </c>
      <c r="L220" s="48">
        <f t="shared" si="5"/>
        <v>0.5628615032</v>
      </c>
      <c r="M220" s="63">
        <v>0.547</v>
      </c>
      <c r="N220" s="52">
        <f t="shared" si="40"/>
        <v>0.01586150315</v>
      </c>
      <c r="O220" s="53">
        <v>374560.0</v>
      </c>
      <c r="P220" s="54">
        <f t="shared" si="35"/>
        <v>0.9166969244</v>
      </c>
      <c r="Q220" s="55" t="s">
        <v>58</v>
      </c>
    </row>
    <row r="221">
      <c r="A221" s="40" t="s">
        <v>357</v>
      </c>
      <c r="B221" s="41">
        <v>6.0</v>
      </c>
      <c r="C221" s="42" t="s">
        <v>363</v>
      </c>
      <c r="D221" s="43" t="s">
        <v>364</v>
      </c>
      <c r="E221" s="44" t="s">
        <v>57</v>
      </c>
      <c r="F221" s="45">
        <v>122332.0</v>
      </c>
      <c r="G221" s="46">
        <v>192931.0</v>
      </c>
      <c r="H221" s="47">
        <v>463.0</v>
      </c>
      <c r="I221" s="48">
        <f t="shared" si="29"/>
        <v>0.3874625466</v>
      </c>
      <c r="J221" s="49">
        <f t="shared" si="30"/>
        <v>0.6110709919</v>
      </c>
      <c r="K221" s="50">
        <f t="shared" si="31"/>
        <v>0.001466461425</v>
      </c>
      <c r="L221" s="48">
        <f t="shared" si="5"/>
        <v>-0.2236084453</v>
      </c>
      <c r="M221" s="51">
        <v>-0.255</v>
      </c>
      <c r="N221" s="52">
        <f t="shared" si="40"/>
        <v>0.0313915547</v>
      </c>
      <c r="O221" s="53">
        <v>373920.0</v>
      </c>
      <c r="P221" s="54">
        <f t="shared" si="35"/>
        <v>0.8443677792</v>
      </c>
      <c r="Q221" s="55" t="s">
        <v>58</v>
      </c>
    </row>
    <row r="222">
      <c r="A222" s="40" t="s">
        <v>357</v>
      </c>
      <c r="B222" s="41">
        <v>7.0</v>
      </c>
      <c r="C222" s="42" t="s">
        <v>363</v>
      </c>
      <c r="D222" s="77" t="s">
        <v>365</v>
      </c>
      <c r="E222" s="78" t="s">
        <v>24</v>
      </c>
      <c r="F222" s="45">
        <v>146672.0</v>
      </c>
      <c r="G222" s="46">
        <v>134668.0</v>
      </c>
      <c r="H222" s="47">
        <v>169.0</v>
      </c>
      <c r="I222" s="48">
        <f t="shared" si="29"/>
        <v>0.5210206423</v>
      </c>
      <c r="J222" s="49">
        <f t="shared" si="30"/>
        <v>0.4783790216</v>
      </c>
      <c r="K222" s="50">
        <f t="shared" si="31"/>
        <v>0.0006003360461</v>
      </c>
      <c r="L222" s="48">
        <f t="shared" si="5"/>
        <v>0.04264162069</v>
      </c>
      <c r="M222" s="51">
        <v>-0.305</v>
      </c>
      <c r="N222" s="52">
        <f t="shared" si="40"/>
        <v>0.3476416207</v>
      </c>
      <c r="O222" s="53">
        <v>339286.0</v>
      </c>
      <c r="P222" s="54">
        <f t="shared" si="35"/>
        <v>0.8297100381</v>
      </c>
      <c r="Q222" s="55" t="s">
        <v>58</v>
      </c>
    </row>
    <row r="223">
      <c r="A223" s="40" t="s">
        <v>357</v>
      </c>
      <c r="B223" s="41">
        <v>8.0</v>
      </c>
      <c r="C223" s="42" t="s">
        <v>176</v>
      </c>
      <c r="D223" s="83" t="s">
        <v>366</v>
      </c>
      <c r="E223" s="84" t="s">
        <v>57</v>
      </c>
      <c r="F223" s="45">
        <v>141950.0</v>
      </c>
      <c r="G223" s="46">
        <v>159364.0</v>
      </c>
      <c r="H223" s="47">
        <v>12897.0</v>
      </c>
      <c r="I223" s="48">
        <f t="shared" si="29"/>
        <v>0.4517664881</v>
      </c>
      <c r="J223" s="49">
        <f t="shared" si="30"/>
        <v>0.5071878451</v>
      </c>
      <c r="K223" s="50">
        <f t="shared" si="31"/>
        <v>0.04104566677</v>
      </c>
      <c r="L223" s="48">
        <f t="shared" si="5"/>
        <v>-0.05542135699</v>
      </c>
      <c r="M223" s="51">
        <v>-0.155</v>
      </c>
      <c r="N223" s="52">
        <f t="shared" si="40"/>
        <v>0.09957864301</v>
      </c>
      <c r="O223" s="53">
        <v>362341.0</v>
      </c>
      <c r="P223" s="54">
        <f t="shared" si="35"/>
        <v>0.8671693239</v>
      </c>
      <c r="Q223" s="55" t="s">
        <v>58</v>
      </c>
    </row>
    <row r="224">
      <c r="A224" s="40" t="s">
        <v>367</v>
      </c>
      <c r="B224" s="41">
        <v>1.0</v>
      </c>
      <c r="C224" s="42" t="s">
        <v>59</v>
      </c>
      <c r="D224" s="43" t="s">
        <v>368</v>
      </c>
      <c r="E224" s="44" t="s">
        <v>57</v>
      </c>
      <c r="F224" s="45">
        <v>76601.0</v>
      </c>
      <c r="G224" s="46">
        <v>158245.0</v>
      </c>
      <c r="H224" s="47">
        <v>1675.0</v>
      </c>
      <c r="I224" s="48">
        <f t="shared" si="29"/>
        <v>0.3238655341</v>
      </c>
      <c r="J224" s="49">
        <f t="shared" si="30"/>
        <v>0.6690526423</v>
      </c>
      <c r="K224" s="50">
        <f t="shared" si="31"/>
        <v>0.007081823601</v>
      </c>
      <c r="L224" s="48">
        <f t="shared" si="5"/>
        <v>-0.3451871081</v>
      </c>
      <c r="M224" s="51">
        <v>-0.33</v>
      </c>
      <c r="N224" s="52">
        <f t="shared" si="40"/>
        <v>-0.01518710812</v>
      </c>
      <c r="O224" s="53">
        <v>310621.0</v>
      </c>
      <c r="P224" s="54">
        <f t="shared" si="35"/>
        <v>0.7614456202</v>
      </c>
      <c r="Q224" s="55" t="s">
        <v>58</v>
      </c>
    </row>
    <row r="225">
      <c r="A225" s="40" t="s">
        <v>367</v>
      </c>
      <c r="B225" s="41">
        <v>2.0</v>
      </c>
      <c r="C225" s="42" t="s">
        <v>183</v>
      </c>
      <c r="D225" s="77" t="s">
        <v>369</v>
      </c>
      <c r="E225" s="78" t="s">
        <v>24</v>
      </c>
      <c r="F225" s="45">
        <v>158921.0</v>
      </c>
      <c r="G225" s="46">
        <v>0.0</v>
      </c>
      <c r="H225" s="47">
        <v>62458.0</v>
      </c>
      <c r="I225" s="48">
        <f t="shared" si="29"/>
        <v>0.7178684518</v>
      </c>
      <c r="J225" s="49">
        <f t="shared" si="30"/>
        <v>0</v>
      </c>
      <c r="K225" s="50">
        <f t="shared" si="31"/>
        <v>0.2821315482</v>
      </c>
      <c r="L225" s="48">
        <f t="shared" si="5"/>
        <v>0.7178684518</v>
      </c>
      <c r="M225" s="63">
        <v>0.284</v>
      </c>
      <c r="N225" s="64" t="s">
        <v>70</v>
      </c>
      <c r="O225" s="53">
        <v>291419.0</v>
      </c>
      <c r="P225" s="54">
        <f t="shared" si="35"/>
        <v>0.7596587731</v>
      </c>
      <c r="Q225" s="55" t="s">
        <v>58</v>
      </c>
    </row>
    <row r="226">
      <c r="A226" s="40" t="s">
        <v>367</v>
      </c>
      <c r="B226" s="41">
        <v>3.0</v>
      </c>
      <c r="C226" s="42" t="s">
        <v>88</v>
      </c>
      <c r="D226" s="79" t="s">
        <v>370</v>
      </c>
      <c r="E226" s="80" t="s">
        <v>57</v>
      </c>
      <c r="F226" s="45">
        <v>94461.0</v>
      </c>
      <c r="G226" s="46">
        <v>160284.0</v>
      </c>
      <c r="H226" s="47">
        <v>2526.0</v>
      </c>
      <c r="I226" s="48">
        <f t="shared" si="29"/>
        <v>0.3671653626</v>
      </c>
      <c r="J226" s="49">
        <f t="shared" si="30"/>
        <v>0.6230161969</v>
      </c>
      <c r="K226" s="50">
        <f t="shared" si="31"/>
        <v>0.009818440477</v>
      </c>
      <c r="L226" s="48">
        <f t="shared" si="5"/>
        <v>-0.2558508343</v>
      </c>
      <c r="M226" s="51">
        <v>-0.245</v>
      </c>
      <c r="N226" s="52">
        <f t="shared" ref="N226:N264" si="41">L226-M226</f>
        <v>-0.01085083433</v>
      </c>
      <c r="O226" s="53">
        <v>323862.0</v>
      </c>
      <c r="P226" s="54">
        <f t="shared" si="35"/>
        <v>0.7943846453</v>
      </c>
      <c r="Q226" s="55" t="s">
        <v>58</v>
      </c>
    </row>
    <row r="227">
      <c r="A227" s="40" t="s">
        <v>367</v>
      </c>
      <c r="B227" s="41">
        <v>4.0</v>
      </c>
      <c r="C227" s="42" t="s">
        <v>82</v>
      </c>
      <c r="D227" s="43" t="s">
        <v>371</v>
      </c>
      <c r="E227" s="44" t="s">
        <v>57</v>
      </c>
      <c r="F227" s="45">
        <v>68787.0</v>
      </c>
      <c r="G227" s="46">
        <v>152633.0</v>
      </c>
      <c r="H227" s="47">
        <v>2312.0</v>
      </c>
      <c r="I227" s="48">
        <f t="shared" si="29"/>
        <v>0.3074526666</v>
      </c>
      <c r="J227" s="49">
        <f t="shared" si="30"/>
        <v>0.6822135412</v>
      </c>
      <c r="K227" s="50">
        <f t="shared" si="31"/>
        <v>0.01033379222</v>
      </c>
      <c r="L227" s="48">
        <f t="shared" si="5"/>
        <v>-0.3747608746</v>
      </c>
      <c r="M227" s="60">
        <v>-0.411</v>
      </c>
      <c r="N227" s="52">
        <f t="shared" si="41"/>
        <v>0.03623912538</v>
      </c>
      <c r="O227" s="53">
        <v>283455.0</v>
      </c>
      <c r="P227" s="54">
        <f t="shared" si="35"/>
        <v>0.7893034168</v>
      </c>
      <c r="Q227" s="55" t="s">
        <v>58</v>
      </c>
    </row>
    <row r="228">
      <c r="A228" s="40" t="s">
        <v>372</v>
      </c>
      <c r="B228" s="41">
        <v>1.0</v>
      </c>
      <c r="C228" s="42" t="s">
        <v>147</v>
      </c>
      <c r="D228" s="77" t="s">
        <v>373</v>
      </c>
      <c r="E228" s="78" t="s">
        <v>24</v>
      </c>
      <c r="F228" s="45">
        <v>219781.0</v>
      </c>
      <c r="G228" s="46">
        <v>45867.0</v>
      </c>
      <c r="H228" s="47">
        <v>8727.0</v>
      </c>
      <c r="I228" s="48">
        <f t="shared" si="29"/>
        <v>0.8010241458</v>
      </c>
      <c r="J228" s="49">
        <f t="shared" si="30"/>
        <v>0.1671690205</v>
      </c>
      <c r="K228" s="50">
        <f t="shared" si="31"/>
        <v>0.03180683371</v>
      </c>
      <c r="L228" s="48">
        <f t="shared" si="5"/>
        <v>0.6338551253</v>
      </c>
      <c r="M228" s="63">
        <v>0.58</v>
      </c>
      <c r="N228" s="52">
        <f t="shared" si="41"/>
        <v>0.05385512528</v>
      </c>
      <c r="O228" s="53">
        <v>320522.0</v>
      </c>
      <c r="P228" s="54">
        <f t="shared" si="35"/>
        <v>0.8560254834</v>
      </c>
      <c r="Q228" s="55" t="s">
        <v>58</v>
      </c>
    </row>
    <row r="229">
      <c r="A229" s="40" t="s">
        <v>372</v>
      </c>
      <c r="B229" s="41">
        <v>2.0</v>
      </c>
      <c r="C229" s="42" t="s">
        <v>136</v>
      </c>
      <c r="D229" s="43" t="s">
        <v>374</v>
      </c>
      <c r="E229" s="44" t="s">
        <v>57</v>
      </c>
      <c r="F229" s="45">
        <v>177611.0</v>
      </c>
      <c r="G229" s="46">
        <v>192477.0</v>
      </c>
      <c r="H229" s="47">
        <v>5978.0</v>
      </c>
      <c r="I229" s="48">
        <f t="shared" si="29"/>
        <v>0.4722867794</v>
      </c>
      <c r="J229" s="49">
        <f t="shared" si="30"/>
        <v>0.5118170747</v>
      </c>
      <c r="K229" s="50">
        <f t="shared" si="31"/>
        <v>0.01589614589</v>
      </c>
      <c r="L229" s="48">
        <f t="shared" si="5"/>
        <v>-0.03953029521</v>
      </c>
      <c r="M229" s="51">
        <v>-0.103</v>
      </c>
      <c r="N229" s="52">
        <f t="shared" si="41"/>
        <v>0.06346970479</v>
      </c>
      <c r="O229" s="53">
        <v>421541.0</v>
      </c>
      <c r="P229" s="54">
        <f t="shared" si="35"/>
        <v>0.892122</v>
      </c>
      <c r="Q229" s="55" t="s">
        <v>58</v>
      </c>
    </row>
    <row r="230">
      <c r="A230" s="40" t="s">
        <v>372</v>
      </c>
      <c r="B230" s="41">
        <v>3.0</v>
      </c>
      <c r="C230" s="42" t="s">
        <v>64</v>
      </c>
      <c r="D230" s="43" t="s">
        <v>375</v>
      </c>
      <c r="E230" s="44" t="s">
        <v>57</v>
      </c>
      <c r="F230" s="45">
        <v>106589.0</v>
      </c>
      <c r="G230" s="46">
        <v>211243.0</v>
      </c>
      <c r="H230" s="47">
        <v>6776.0</v>
      </c>
      <c r="I230" s="48">
        <f t="shared" si="29"/>
        <v>0.3283622092</v>
      </c>
      <c r="J230" s="49">
        <f t="shared" si="30"/>
        <v>0.6507633823</v>
      </c>
      <c r="K230" s="50">
        <f t="shared" si="31"/>
        <v>0.02087440852</v>
      </c>
      <c r="L230" s="48">
        <f t="shared" si="5"/>
        <v>-0.3224011731</v>
      </c>
      <c r="M230" s="51">
        <v>-0.39</v>
      </c>
      <c r="N230" s="52">
        <f t="shared" si="41"/>
        <v>0.06759882689</v>
      </c>
      <c r="O230" s="53">
        <v>378693.0</v>
      </c>
      <c r="P230" s="54">
        <f t="shared" si="35"/>
        <v>0.8571798264</v>
      </c>
      <c r="Q230" s="55" t="s">
        <v>58</v>
      </c>
    </row>
    <row r="231">
      <c r="A231" s="40" t="s">
        <v>372</v>
      </c>
      <c r="B231" s="41">
        <v>4.0</v>
      </c>
      <c r="C231" s="42" t="s">
        <v>93</v>
      </c>
      <c r="D231" s="43" t="s">
        <v>376</v>
      </c>
      <c r="E231" s="44" t="s">
        <v>57</v>
      </c>
      <c r="F231" s="45">
        <v>95968.0</v>
      </c>
      <c r="G231" s="46">
        <v>190138.0</v>
      </c>
      <c r="H231" s="47">
        <v>7210.0</v>
      </c>
      <c r="I231" s="48">
        <f t="shared" si="29"/>
        <v>0.3271829699</v>
      </c>
      <c r="J231" s="49">
        <f t="shared" si="30"/>
        <v>0.6482360321</v>
      </c>
      <c r="K231" s="50">
        <f t="shared" si="31"/>
        <v>0.02458099797</v>
      </c>
      <c r="L231" s="48">
        <f t="shared" si="5"/>
        <v>-0.3210530622</v>
      </c>
      <c r="M231" s="51">
        <v>-0.358</v>
      </c>
      <c r="N231" s="52">
        <f t="shared" si="41"/>
        <v>0.03694693777</v>
      </c>
      <c r="O231" s="53">
        <v>341135.0</v>
      </c>
      <c r="P231" s="54">
        <f t="shared" si="35"/>
        <v>0.8598238234</v>
      </c>
      <c r="Q231" s="55" t="s">
        <v>58</v>
      </c>
    </row>
    <row r="232">
      <c r="A232" s="40" t="s">
        <v>372</v>
      </c>
      <c r="B232" s="41">
        <v>5.0</v>
      </c>
      <c r="C232" s="42" t="s">
        <v>140</v>
      </c>
      <c r="D232" s="77" t="s">
        <v>377</v>
      </c>
      <c r="E232" s="78" t="s">
        <v>24</v>
      </c>
      <c r="F232" s="45">
        <v>175019.0</v>
      </c>
      <c r="G232" s="46">
        <v>101069.0</v>
      </c>
      <c r="H232" s="47">
        <v>7697.0</v>
      </c>
      <c r="I232" s="48">
        <f t="shared" si="29"/>
        <v>0.6167309759</v>
      </c>
      <c r="J232" s="49">
        <f t="shared" si="30"/>
        <v>0.3561463784</v>
      </c>
      <c r="K232" s="50">
        <f t="shared" si="31"/>
        <v>0.02712264566</v>
      </c>
      <c r="L232" s="48">
        <f t="shared" si="5"/>
        <v>0.2605845975</v>
      </c>
      <c r="M232" s="63">
        <v>0.148</v>
      </c>
      <c r="N232" s="52">
        <f t="shared" si="41"/>
        <v>0.1125845975</v>
      </c>
      <c r="O232" s="53">
        <v>327471.0</v>
      </c>
      <c r="P232" s="54">
        <f t="shared" si="35"/>
        <v>0.8665958207</v>
      </c>
      <c r="Q232" s="55" t="s">
        <v>58</v>
      </c>
    </row>
    <row r="233">
      <c r="A233" s="40" t="s">
        <v>372</v>
      </c>
      <c r="B233" s="41">
        <v>6.0</v>
      </c>
      <c r="C233" s="42" t="s">
        <v>59</v>
      </c>
      <c r="D233" s="43" t="s">
        <v>378</v>
      </c>
      <c r="E233" s="44" t="s">
        <v>57</v>
      </c>
      <c r="F233" s="45">
        <v>97660.0</v>
      </c>
      <c r="G233" s="46">
        <v>199796.0</v>
      </c>
      <c r="H233" s="47">
        <v>7953.0</v>
      </c>
      <c r="I233" s="48">
        <f t="shared" si="29"/>
        <v>0.3197679178</v>
      </c>
      <c r="J233" s="49">
        <f t="shared" si="30"/>
        <v>0.6541915923</v>
      </c>
      <c r="K233" s="50">
        <f t="shared" si="31"/>
        <v>0.02604048997</v>
      </c>
      <c r="L233" s="48">
        <f t="shared" si="5"/>
        <v>-0.3344236745</v>
      </c>
      <c r="M233" s="51">
        <v>-0.323</v>
      </c>
      <c r="N233" s="52">
        <f t="shared" si="41"/>
        <v>-0.01142367448</v>
      </c>
      <c r="O233" s="53">
        <v>356840.0</v>
      </c>
      <c r="P233" s="54">
        <f t="shared" si="35"/>
        <v>0.8558709786</v>
      </c>
      <c r="Q233" s="55" t="s">
        <v>58</v>
      </c>
    </row>
    <row r="234">
      <c r="A234" s="40" t="s">
        <v>372</v>
      </c>
      <c r="B234" s="41">
        <v>7.0</v>
      </c>
      <c r="C234" s="42" t="s">
        <v>301</v>
      </c>
      <c r="D234" s="43" t="s">
        <v>379</v>
      </c>
      <c r="E234" s="44" t="s">
        <v>57</v>
      </c>
      <c r="F234" s="45">
        <v>89190.0</v>
      </c>
      <c r="G234" s="46">
        <v>196343.0</v>
      </c>
      <c r="H234" s="47">
        <v>10922.0</v>
      </c>
      <c r="I234" s="48">
        <f t="shared" si="29"/>
        <v>0.3008551045</v>
      </c>
      <c r="J234" s="49">
        <f t="shared" si="30"/>
        <v>0.662302879</v>
      </c>
      <c r="K234" s="50">
        <f t="shared" si="31"/>
        <v>0.03684201649</v>
      </c>
      <c r="L234" s="48">
        <f t="shared" si="5"/>
        <v>-0.3614477745</v>
      </c>
      <c r="M234" s="51">
        <v>-0.455</v>
      </c>
      <c r="N234" s="52">
        <f t="shared" si="41"/>
        <v>0.09355222546</v>
      </c>
      <c r="O234" s="53">
        <v>343078.0</v>
      </c>
      <c r="P234" s="54">
        <f t="shared" si="35"/>
        <v>0.8641037898</v>
      </c>
      <c r="Q234" s="55" t="s">
        <v>58</v>
      </c>
    </row>
    <row r="235">
      <c r="A235" s="40" t="s">
        <v>372</v>
      </c>
      <c r="B235" s="41">
        <v>8.0</v>
      </c>
      <c r="C235" s="42" t="s">
        <v>295</v>
      </c>
      <c r="D235" s="43" t="s">
        <v>380</v>
      </c>
      <c r="E235" s="44" t="s">
        <v>57</v>
      </c>
      <c r="F235" s="45">
        <v>66151.0</v>
      </c>
      <c r="G235" s="46">
        <v>194042.0</v>
      </c>
      <c r="H235" s="47">
        <v>4206.0</v>
      </c>
      <c r="I235" s="48">
        <f t="shared" si="29"/>
        <v>0.2501938358</v>
      </c>
      <c r="J235" s="49">
        <f t="shared" si="30"/>
        <v>0.7338983884</v>
      </c>
      <c r="K235" s="50">
        <f t="shared" si="31"/>
        <v>0.01590777575</v>
      </c>
      <c r="L235" s="48">
        <f t="shared" si="5"/>
        <v>-0.4837045526</v>
      </c>
      <c r="M235" s="51">
        <v>-0.542</v>
      </c>
      <c r="N235" s="52">
        <f t="shared" si="41"/>
        <v>0.05829544741</v>
      </c>
      <c r="O235" s="53">
        <v>318514.0</v>
      </c>
      <c r="P235" s="54">
        <f t="shared" si="35"/>
        <v>0.8301016596</v>
      </c>
      <c r="Q235" s="55" t="s">
        <v>58</v>
      </c>
    </row>
    <row r="236">
      <c r="A236" s="40" t="s">
        <v>381</v>
      </c>
      <c r="B236" s="41" t="s">
        <v>72</v>
      </c>
      <c r="C236" s="42" t="s">
        <v>101</v>
      </c>
      <c r="D236" s="43" t="s">
        <v>382</v>
      </c>
      <c r="E236" s="44" t="s">
        <v>57</v>
      </c>
      <c r="F236" s="45">
        <v>233284.0</v>
      </c>
      <c r="G236" s="46">
        <v>256661.0</v>
      </c>
      <c r="H236" s="47">
        <v>14476.0</v>
      </c>
      <c r="I236" s="48">
        <f t="shared" si="29"/>
        <v>0.4624787628</v>
      </c>
      <c r="J236" s="49">
        <f t="shared" si="30"/>
        <v>0.5088229871</v>
      </c>
      <c r="K236" s="50">
        <f t="shared" si="31"/>
        <v>0.02869825007</v>
      </c>
      <c r="L236" s="48">
        <f t="shared" si="5"/>
        <v>-0.04634422437</v>
      </c>
      <c r="M236" s="51">
        <v>-0.204</v>
      </c>
      <c r="N236" s="52">
        <f t="shared" si="41"/>
        <v>0.1576557756</v>
      </c>
      <c r="O236" s="53">
        <v>497119.0</v>
      </c>
      <c r="P236" s="54">
        <f t="shared" si="35"/>
        <v>1.014688636</v>
      </c>
      <c r="Q236" s="55" t="s">
        <v>58</v>
      </c>
    </row>
    <row r="237">
      <c r="A237" s="40" t="s">
        <v>383</v>
      </c>
      <c r="B237" s="41">
        <v>1.0</v>
      </c>
      <c r="C237" s="42" t="s">
        <v>101</v>
      </c>
      <c r="D237" s="43" t="s">
        <v>384</v>
      </c>
      <c r="E237" s="44" t="s">
        <v>57</v>
      </c>
      <c r="F237" s="45">
        <v>93069.0</v>
      </c>
      <c r="G237" s="46">
        <v>141712.0</v>
      </c>
      <c r="H237" s="47">
        <v>0.0</v>
      </c>
      <c r="I237" s="48">
        <f t="shared" si="29"/>
        <v>0.3964077161</v>
      </c>
      <c r="J237" s="49">
        <f t="shared" si="30"/>
        <v>0.6035922839</v>
      </c>
      <c r="K237" s="50">
        <f t="shared" si="31"/>
        <v>0</v>
      </c>
      <c r="L237" s="48">
        <f t="shared" si="5"/>
        <v>-0.2071845677</v>
      </c>
      <c r="M237" s="51">
        <v>-0.207</v>
      </c>
      <c r="N237" s="52">
        <f t="shared" si="41"/>
        <v>-0.0001845677461</v>
      </c>
      <c r="O237" s="53">
        <v>282363.0</v>
      </c>
      <c r="P237" s="54">
        <f t="shared" si="35"/>
        <v>0.83148642</v>
      </c>
      <c r="Q237" s="55" t="s">
        <v>58</v>
      </c>
    </row>
    <row r="238">
      <c r="A238" s="40" t="s">
        <v>383</v>
      </c>
      <c r="B238" s="41">
        <v>2.0</v>
      </c>
      <c r="C238" s="42" t="s">
        <v>176</v>
      </c>
      <c r="D238" s="43" t="s">
        <v>385</v>
      </c>
      <c r="E238" s="44" t="s">
        <v>57</v>
      </c>
      <c r="F238" s="45">
        <v>121770.0</v>
      </c>
      <c r="G238" s="46">
        <v>126715.0</v>
      </c>
      <c r="H238" s="47">
        <v>0.0</v>
      </c>
      <c r="I238" s="48">
        <f t="shared" si="29"/>
        <v>0.4900497012</v>
      </c>
      <c r="J238" s="49">
        <f t="shared" si="30"/>
        <v>0.5099502988</v>
      </c>
      <c r="K238" s="50">
        <f t="shared" si="31"/>
        <v>0</v>
      </c>
      <c r="L238" s="48">
        <f t="shared" si="5"/>
        <v>-0.01990059762</v>
      </c>
      <c r="M238" s="51">
        <v>-0.022</v>
      </c>
      <c r="N238" s="52">
        <f t="shared" si="41"/>
        <v>0.002099402378</v>
      </c>
      <c r="O238" s="53">
        <v>291680.0</v>
      </c>
      <c r="P238" s="54">
        <f t="shared" si="35"/>
        <v>0.851909627</v>
      </c>
      <c r="Q238" s="55" t="s">
        <v>58</v>
      </c>
    </row>
    <row r="239">
      <c r="A239" s="40" t="s">
        <v>383</v>
      </c>
      <c r="B239" s="41">
        <v>3.0</v>
      </c>
      <c r="C239" s="42" t="s">
        <v>249</v>
      </c>
      <c r="D239" s="43" t="s">
        <v>386</v>
      </c>
      <c r="E239" s="44" t="s">
        <v>57</v>
      </c>
      <c r="F239" s="45">
        <v>49654.0</v>
      </c>
      <c r="G239" s="46">
        <v>163650.0</v>
      </c>
      <c r="H239" s="47">
        <v>0.0</v>
      </c>
      <c r="I239" s="48">
        <f t="shared" si="29"/>
        <v>0.232785133</v>
      </c>
      <c r="J239" s="49">
        <f t="shared" si="30"/>
        <v>0.767214867</v>
      </c>
      <c r="K239" s="50">
        <f t="shared" si="31"/>
        <v>0</v>
      </c>
      <c r="L239" s="48">
        <f t="shared" si="5"/>
        <v>-0.5344297341</v>
      </c>
      <c r="M239" s="60">
        <v>-0.542</v>
      </c>
      <c r="N239" s="52">
        <f t="shared" si="41"/>
        <v>0.007570265912</v>
      </c>
      <c r="O239" s="53">
        <v>270185.0</v>
      </c>
      <c r="P239" s="54">
        <f t="shared" si="35"/>
        <v>0.789473879</v>
      </c>
      <c r="Q239" s="55" t="s">
        <v>58</v>
      </c>
    </row>
    <row r="240">
      <c r="A240" s="40" t="s">
        <v>387</v>
      </c>
      <c r="B240" s="41">
        <v>1.0</v>
      </c>
      <c r="C240" s="42" t="s">
        <v>173</v>
      </c>
      <c r="D240" s="77" t="s">
        <v>388</v>
      </c>
      <c r="E240" s="78" t="s">
        <v>24</v>
      </c>
      <c r="F240" s="45">
        <v>100707.0</v>
      </c>
      <c r="G240" s="46">
        <v>46978.0</v>
      </c>
      <c r="H240" s="47">
        <v>4516.0</v>
      </c>
      <c r="I240" s="48">
        <f t="shared" si="29"/>
        <v>0.6616710797</v>
      </c>
      <c r="J240" s="49">
        <f t="shared" si="30"/>
        <v>0.3086576304</v>
      </c>
      <c r="K240" s="50">
        <f t="shared" si="31"/>
        <v>0.02967128994</v>
      </c>
      <c r="L240" s="48">
        <f t="shared" si="5"/>
        <v>0.3530134493</v>
      </c>
      <c r="M240" s="63">
        <v>0.29</v>
      </c>
      <c r="N240" s="52">
        <f t="shared" si="41"/>
        <v>0.06301344932</v>
      </c>
      <c r="O240" s="53">
        <v>196841.0</v>
      </c>
      <c r="P240" s="54">
        <f t="shared" si="35"/>
        <v>0.773217978</v>
      </c>
      <c r="Q240" s="55" t="s">
        <v>58</v>
      </c>
    </row>
    <row r="241">
      <c r="A241" s="40" t="s">
        <v>387</v>
      </c>
      <c r="B241" s="41">
        <v>2.0</v>
      </c>
      <c r="C241" s="42" t="s">
        <v>95</v>
      </c>
      <c r="D241" s="43" t="s">
        <v>389</v>
      </c>
      <c r="E241" s="44" t="s">
        <v>57</v>
      </c>
      <c r="F241" s="45">
        <v>120102.0</v>
      </c>
      <c r="G241" s="46">
        <v>167435.0</v>
      </c>
      <c r="H241" s="47">
        <v>0.0</v>
      </c>
      <c r="I241" s="48">
        <f t="shared" si="29"/>
        <v>0.4176923318</v>
      </c>
      <c r="J241" s="49">
        <f t="shared" si="30"/>
        <v>0.5823076682</v>
      </c>
      <c r="K241" s="50">
        <f t="shared" si="31"/>
        <v>0</v>
      </c>
      <c r="L241" s="48">
        <f t="shared" si="5"/>
        <v>-0.1646153365</v>
      </c>
      <c r="M241" s="51">
        <v>-0.124</v>
      </c>
      <c r="N241" s="52">
        <f t="shared" si="41"/>
        <v>-0.04061533646</v>
      </c>
      <c r="O241" s="53">
        <v>326011.0</v>
      </c>
      <c r="P241" s="54">
        <f t="shared" si="35"/>
        <v>0.8819855772</v>
      </c>
      <c r="Q241" s="55" t="s">
        <v>58</v>
      </c>
    </row>
    <row r="242">
      <c r="A242" s="40" t="s">
        <v>387</v>
      </c>
      <c r="B242" s="41">
        <v>3.0</v>
      </c>
      <c r="C242" s="42" t="s">
        <v>76</v>
      </c>
      <c r="D242" s="75" t="s">
        <v>390</v>
      </c>
      <c r="E242" s="76" t="s">
        <v>24</v>
      </c>
      <c r="F242" s="45">
        <v>148501.0</v>
      </c>
      <c r="G242" s="46">
        <v>122566.0</v>
      </c>
      <c r="H242" s="47">
        <v>15101.0</v>
      </c>
      <c r="I242" s="48">
        <f t="shared" si="29"/>
        <v>0.51892944</v>
      </c>
      <c r="J242" s="49">
        <f t="shared" si="30"/>
        <v>0.4283008582</v>
      </c>
      <c r="K242" s="50">
        <f t="shared" si="31"/>
        <v>0.05276970171</v>
      </c>
      <c r="L242" s="48">
        <f t="shared" si="5"/>
        <v>0.09062858181</v>
      </c>
      <c r="M242" s="51">
        <v>-0.01</v>
      </c>
      <c r="N242" s="52">
        <f t="shared" si="41"/>
        <v>0.1006285818</v>
      </c>
      <c r="O242" s="53">
        <v>325601.0</v>
      </c>
      <c r="P242" s="54">
        <f t="shared" si="35"/>
        <v>0.8788916496</v>
      </c>
      <c r="Q242" s="55" t="s">
        <v>58</v>
      </c>
    </row>
    <row r="243">
      <c r="A243" s="40" t="s">
        <v>387</v>
      </c>
      <c r="B243" s="41">
        <v>4.0</v>
      </c>
      <c r="C243" s="42" t="s">
        <v>112</v>
      </c>
      <c r="D243" s="75" t="s">
        <v>391</v>
      </c>
      <c r="E243" s="76" t="s">
        <v>24</v>
      </c>
      <c r="F243" s="45">
        <v>121962.0</v>
      </c>
      <c r="G243" s="46">
        <v>102748.0</v>
      </c>
      <c r="H243" s="47">
        <v>10158.0</v>
      </c>
      <c r="I243" s="48">
        <f t="shared" si="29"/>
        <v>0.5192789141</v>
      </c>
      <c r="J243" s="49">
        <f t="shared" si="30"/>
        <v>0.4374712605</v>
      </c>
      <c r="K243" s="50">
        <f t="shared" si="31"/>
        <v>0.04324982543</v>
      </c>
      <c r="L243" s="48">
        <f t="shared" si="5"/>
        <v>0.08180765366</v>
      </c>
      <c r="M243" s="69">
        <v>0.049</v>
      </c>
      <c r="N243" s="52">
        <f t="shared" si="41"/>
        <v>0.03280765366</v>
      </c>
      <c r="O243" s="53">
        <v>276932.0</v>
      </c>
      <c r="P243" s="54">
        <f t="shared" si="35"/>
        <v>0.8481071165</v>
      </c>
      <c r="Q243" s="55" t="s">
        <v>58</v>
      </c>
    </row>
    <row r="244">
      <c r="A244" s="40" t="s">
        <v>392</v>
      </c>
      <c r="B244" s="41">
        <v>1.0</v>
      </c>
      <c r="C244" s="42" t="s">
        <v>76</v>
      </c>
      <c r="D244" s="75" t="s">
        <v>393</v>
      </c>
      <c r="E244" s="76" t="s">
        <v>24</v>
      </c>
      <c r="F244" s="45">
        <v>155891.0</v>
      </c>
      <c r="G244" s="46">
        <v>131015.0</v>
      </c>
      <c r="H244" s="47">
        <v>4160.0</v>
      </c>
      <c r="I244" s="48">
        <f t="shared" si="29"/>
        <v>0.5355864306</v>
      </c>
      <c r="J244" s="49">
        <f t="shared" si="30"/>
        <v>0.4501212783</v>
      </c>
      <c r="K244" s="50">
        <f t="shared" si="31"/>
        <v>0.0142922911</v>
      </c>
      <c r="L244" s="48">
        <f t="shared" si="5"/>
        <v>0.08546515223</v>
      </c>
      <c r="M244" s="51">
        <v>-0.016</v>
      </c>
      <c r="N244" s="52">
        <f t="shared" si="41"/>
        <v>0.1014651522</v>
      </c>
      <c r="O244" s="53">
        <v>377574.0</v>
      </c>
      <c r="P244" s="54">
        <f t="shared" si="35"/>
        <v>0.7708846478</v>
      </c>
      <c r="Q244" s="55" t="s">
        <v>58</v>
      </c>
    </row>
    <row r="245">
      <c r="A245" s="40" t="s">
        <v>392</v>
      </c>
      <c r="B245" s="41">
        <v>2.0</v>
      </c>
      <c r="C245" s="42" t="s">
        <v>159</v>
      </c>
      <c r="D245" s="77" t="s">
        <v>394</v>
      </c>
      <c r="E245" s="78" t="s">
        <v>24</v>
      </c>
      <c r="F245" s="45">
        <v>154378.0</v>
      </c>
      <c r="G245" s="46">
        <v>118670.0</v>
      </c>
      <c r="H245" s="47">
        <v>6357.0</v>
      </c>
      <c r="I245" s="48">
        <f t="shared" si="29"/>
        <v>0.5525241137</v>
      </c>
      <c r="J245" s="49">
        <f t="shared" si="30"/>
        <v>0.424723967</v>
      </c>
      <c r="K245" s="50">
        <f t="shared" si="31"/>
        <v>0.02275191926</v>
      </c>
      <c r="L245" s="48">
        <f t="shared" si="5"/>
        <v>0.1278001467</v>
      </c>
      <c r="M245" s="69">
        <v>0.024</v>
      </c>
      <c r="N245" s="52">
        <f t="shared" si="41"/>
        <v>0.1038001467</v>
      </c>
      <c r="O245" s="53">
        <v>366722.0</v>
      </c>
      <c r="P245" s="54">
        <f t="shared" si="35"/>
        <v>0.7618986589</v>
      </c>
      <c r="Q245" s="55" t="s">
        <v>58</v>
      </c>
    </row>
    <row r="246">
      <c r="A246" s="40" t="s">
        <v>395</v>
      </c>
      <c r="B246" s="41">
        <v>1.0</v>
      </c>
      <c r="C246" s="42" t="s">
        <v>80</v>
      </c>
      <c r="D246" s="77" t="s">
        <v>396</v>
      </c>
      <c r="E246" s="78" t="s">
        <v>24</v>
      </c>
      <c r="F246" s="45">
        <v>169628.0</v>
      </c>
      <c r="G246" s="46">
        <v>87617.0</v>
      </c>
      <c r="H246" s="47">
        <v>6173.0</v>
      </c>
      <c r="I246" s="48">
        <f t="shared" si="29"/>
        <v>0.6439499199</v>
      </c>
      <c r="J246" s="49">
        <f t="shared" si="30"/>
        <v>0.3326158425</v>
      </c>
      <c r="K246" s="50">
        <f t="shared" si="31"/>
        <v>0.0234342376</v>
      </c>
      <c r="L246" s="48">
        <f t="shared" si="5"/>
        <v>0.3113340774</v>
      </c>
      <c r="M246" s="63">
        <v>0.245</v>
      </c>
      <c r="N246" s="52">
        <f t="shared" si="41"/>
        <v>0.0663340774</v>
      </c>
      <c r="O246" s="53">
        <v>329187.0</v>
      </c>
      <c r="P246" s="54">
        <f t="shared" si="35"/>
        <v>0.8002077846</v>
      </c>
      <c r="Q246" s="55" t="s">
        <v>58</v>
      </c>
    </row>
    <row r="247">
      <c r="A247" s="40" t="s">
        <v>395</v>
      </c>
      <c r="B247" s="41">
        <v>2.0</v>
      </c>
      <c r="C247" s="42" t="s">
        <v>78</v>
      </c>
      <c r="D247" s="81" t="s">
        <v>397</v>
      </c>
      <c r="E247" s="82" t="s">
        <v>24</v>
      </c>
      <c r="F247" s="45">
        <v>136685.0</v>
      </c>
      <c r="G247" s="46">
        <v>116866.0</v>
      </c>
      <c r="H247" s="47">
        <v>4812.0</v>
      </c>
      <c r="I247" s="48">
        <f t="shared" si="29"/>
        <v>0.5290424713</v>
      </c>
      <c r="J247" s="49">
        <f t="shared" si="30"/>
        <v>0.4523325708</v>
      </c>
      <c r="K247" s="50">
        <f t="shared" si="31"/>
        <v>0.01862495791</v>
      </c>
      <c r="L247" s="48">
        <f t="shared" si="5"/>
        <v>0.07670990041</v>
      </c>
      <c r="M247" s="51">
        <v>-0.046</v>
      </c>
      <c r="N247" s="52">
        <f t="shared" si="41"/>
        <v>0.1227099004</v>
      </c>
      <c r="O247" s="53">
        <v>321018.0</v>
      </c>
      <c r="P247" s="54">
        <f t="shared" si="35"/>
        <v>0.8048240286</v>
      </c>
      <c r="Q247" s="55" t="s">
        <v>58</v>
      </c>
    </row>
    <row r="248">
      <c r="A248" s="40" t="s">
        <v>395</v>
      </c>
      <c r="B248" s="41">
        <v>3.0</v>
      </c>
      <c r="C248" s="42" t="s">
        <v>76</v>
      </c>
      <c r="D248" s="81" t="s">
        <v>398</v>
      </c>
      <c r="E248" s="82" t="s">
        <v>24</v>
      </c>
      <c r="F248" s="45">
        <v>153473.0</v>
      </c>
      <c r="G248" s="46">
        <v>149500.0</v>
      </c>
      <c r="H248" s="47">
        <v>3902.0</v>
      </c>
      <c r="I248" s="48">
        <f t="shared" si="29"/>
        <v>0.5001156823</v>
      </c>
      <c r="J248" s="49">
        <f t="shared" si="30"/>
        <v>0.4871690428</v>
      </c>
      <c r="K248" s="50">
        <f t="shared" si="31"/>
        <v>0.01271527495</v>
      </c>
      <c r="L248" s="48">
        <f t="shared" si="5"/>
        <v>0.01294663951</v>
      </c>
      <c r="M248" s="51">
        <v>-0.062</v>
      </c>
      <c r="N248" s="52">
        <f t="shared" si="41"/>
        <v>0.07494663951</v>
      </c>
      <c r="O248" s="53">
        <v>365276.0</v>
      </c>
      <c r="P248" s="54">
        <f t="shared" si="35"/>
        <v>0.8401181572</v>
      </c>
      <c r="Q248" s="55" t="s">
        <v>58</v>
      </c>
    </row>
    <row r="249">
      <c r="A249" s="40" t="s">
        <v>395</v>
      </c>
      <c r="B249" s="41">
        <v>4.0</v>
      </c>
      <c r="C249" s="42" t="s">
        <v>136</v>
      </c>
      <c r="D249" s="43" t="s">
        <v>399</v>
      </c>
      <c r="E249" s="44" t="s">
        <v>57</v>
      </c>
      <c r="F249" s="45">
        <v>126766.0</v>
      </c>
      <c r="G249" s="46">
        <v>163065.0</v>
      </c>
      <c r="H249" s="47">
        <v>4517.0</v>
      </c>
      <c r="I249" s="48">
        <f t="shared" si="29"/>
        <v>0.4306671015</v>
      </c>
      <c r="J249" s="49">
        <f t="shared" si="30"/>
        <v>0.5539871173</v>
      </c>
      <c r="K249" s="50">
        <f t="shared" si="31"/>
        <v>0.01534578118</v>
      </c>
      <c r="L249" s="48">
        <f t="shared" si="5"/>
        <v>-0.1233200158</v>
      </c>
      <c r="M249" s="51">
        <v>-0.148</v>
      </c>
      <c r="N249" s="52">
        <f t="shared" si="41"/>
        <v>0.02467998424</v>
      </c>
      <c r="O249" s="53">
        <v>356593.0</v>
      </c>
      <c r="P249" s="54">
        <f t="shared" si="35"/>
        <v>0.8254452555</v>
      </c>
      <c r="Q249" s="55" t="s">
        <v>58</v>
      </c>
    </row>
    <row r="250">
      <c r="A250" s="40" t="s">
        <v>395</v>
      </c>
      <c r="B250" s="41">
        <v>5.0</v>
      </c>
      <c r="C250" s="42" t="s">
        <v>171</v>
      </c>
      <c r="D250" s="77" t="s">
        <v>400</v>
      </c>
      <c r="E250" s="78" t="s">
        <v>24</v>
      </c>
      <c r="F250" s="45">
        <v>169546.0</v>
      </c>
      <c r="G250" s="46">
        <v>128255.0</v>
      </c>
      <c r="H250" s="47">
        <v>4022.0</v>
      </c>
      <c r="I250" s="48">
        <f t="shared" si="29"/>
        <v>0.5617398276</v>
      </c>
      <c r="J250" s="49">
        <f t="shared" si="30"/>
        <v>0.4249344815</v>
      </c>
      <c r="K250" s="50">
        <f t="shared" si="31"/>
        <v>0.01332569089</v>
      </c>
      <c r="L250" s="48">
        <f t="shared" si="5"/>
        <v>0.1368053462</v>
      </c>
      <c r="M250" s="51">
        <v>-0.011</v>
      </c>
      <c r="N250" s="52">
        <f t="shared" si="41"/>
        <v>0.1478053462</v>
      </c>
      <c r="O250" s="53">
        <v>364545.0</v>
      </c>
      <c r="P250" s="54">
        <f t="shared" si="35"/>
        <v>0.8279444239</v>
      </c>
      <c r="Q250" s="55" t="s">
        <v>58</v>
      </c>
    </row>
    <row r="251">
      <c r="A251" s="40" t="s">
        <v>395</v>
      </c>
      <c r="B251" s="41">
        <v>6.0</v>
      </c>
      <c r="C251" s="42" t="s">
        <v>127</v>
      </c>
      <c r="D251" s="77" t="s">
        <v>401</v>
      </c>
      <c r="E251" s="78" t="s">
        <v>24</v>
      </c>
      <c r="F251" s="45">
        <v>140752.0</v>
      </c>
      <c r="G251" s="46">
        <v>80443.0</v>
      </c>
      <c r="H251" s="47">
        <v>0.0</v>
      </c>
      <c r="I251" s="48">
        <f t="shared" si="29"/>
        <v>0.6363254142</v>
      </c>
      <c r="J251" s="49">
        <f t="shared" si="30"/>
        <v>0.3636745858</v>
      </c>
      <c r="K251" s="50">
        <f t="shared" si="31"/>
        <v>0</v>
      </c>
      <c r="L251" s="48">
        <f t="shared" si="5"/>
        <v>0.2726508285</v>
      </c>
      <c r="M251" s="63">
        <v>0.156</v>
      </c>
      <c r="N251" s="52">
        <f t="shared" si="41"/>
        <v>0.1166508285</v>
      </c>
      <c r="O251" s="53">
        <v>289650.0</v>
      </c>
      <c r="P251" s="54">
        <f t="shared" si="35"/>
        <v>0.7636630416</v>
      </c>
      <c r="Q251" s="55" t="s">
        <v>58</v>
      </c>
    </row>
    <row r="252">
      <c r="A252" s="40" t="s">
        <v>395</v>
      </c>
      <c r="B252" s="41">
        <v>7.0</v>
      </c>
      <c r="C252" s="42" t="s">
        <v>171</v>
      </c>
      <c r="D252" s="81" t="s">
        <v>402</v>
      </c>
      <c r="E252" s="82" t="s">
        <v>24</v>
      </c>
      <c r="F252" s="45">
        <v>166985.0</v>
      </c>
      <c r="G252" s="46">
        <v>150785.0</v>
      </c>
      <c r="H252" s="47">
        <v>4972.0</v>
      </c>
      <c r="I252" s="48">
        <f t="shared" si="29"/>
        <v>0.5173946992</v>
      </c>
      <c r="J252" s="49">
        <f t="shared" si="30"/>
        <v>0.4671998067</v>
      </c>
      <c r="K252" s="50">
        <f t="shared" si="31"/>
        <v>0.01540549417</v>
      </c>
      <c r="L252" s="48">
        <f t="shared" si="5"/>
        <v>0.05019489251</v>
      </c>
      <c r="M252" s="63">
        <v>0.011</v>
      </c>
      <c r="N252" s="52">
        <f t="shared" si="41"/>
        <v>0.03919489251</v>
      </c>
      <c r="O252" s="53">
        <v>371585.0</v>
      </c>
      <c r="P252" s="54">
        <f t="shared" si="35"/>
        <v>0.868554974</v>
      </c>
      <c r="Q252" s="55" t="s">
        <v>58</v>
      </c>
    </row>
    <row r="253">
      <c r="A253" s="40" t="s">
        <v>395</v>
      </c>
      <c r="B253" s="41">
        <v>8.0</v>
      </c>
      <c r="C253" s="42" t="s">
        <v>124</v>
      </c>
      <c r="D253" s="77" t="s">
        <v>403</v>
      </c>
      <c r="E253" s="78" t="s">
        <v>24</v>
      </c>
      <c r="F253" s="45">
        <v>119881.0</v>
      </c>
      <c r="G253" s="46">
        <v>28725.0</v>
      </c>
      <c r="H253" s="47">
        <v>4849.0</v>
      </c>
      <c r="I253" s="48">
        <f t="shared" si="29"/>
        <v>0.7812127334</v>
      </c>
      <c r="J253" s="49">
        <f t="shared" si="30"/>
        <v>0.1871884266</v>
      </c>
      <c r="K253" s="50">
        <f t="shared" si="31"/>
        <v>0.03159884005</v>
      </c>
      <c r="L253" s="48">
        <f t="shared" si="5"/>
        <v>0.5940243068</v>
      </c>
      <c r="M253" s="63">
        <v>0.542</v>
      </c>
      <c r="N253" s="52">
        <f t="shared" si="41"/>
        <v>0.0520243068</v>
      </c>
      <c r="O253" s="53">
        <v>229953.0</v>
      </c>
      <c r="P253" s="54">
        <f t="shared" si="35"/>
        <v>0.66733202</v>
      </c>
      <c r="Q253" s="55" t="s">
        <v>58</v>
      </c>
    </row>
    <row r="254">
      <c r="A254" s="40" t="s">
        <v>395</v>
      </c>
      <c r="B254" s="41">
        <v>9.0</v>
      </c>
      <c r="C254" s="42" t="s">
        <v>144</v>
      </c>
      <c r="D254" s="77" t="s">
        <v>404</v>
      </c>
      <c r="E254" s="78" t="s">
        <v>24</v>
      </c>
      <c r="F254" s="45">
        <v>140832.0</v>
      </c>
      <c r="G254" s="46">
        <v>57854.0</v>
      </c>
      <c r="H254" s="47">
        <v>1730.0</v>
      </c>
      <c r="I254" s="48">
        <f t="shared" si="29"/>
        <v>0.7026983874</v>
      </c>
      <c r="J254" s="49">
        <f t="shared" si="30"/>
        <v>0.2886695673</v>
      </c>
      <c r="K254" s="50">
        <f t="shared" si="31"/>
        <v>0.008632045346</v>
      </c>
      <c r="L254" s="48">
        <f t="shared" si="5"/>
        <v>0.4140288201</v>
      </c>
      <c r="M254" s="63">
        <v>0.312</v>
      </c>
      <c r="N254" s="52">
        <f t="shared" si="41"/>
        <v>0.1020288201</v>
      </c>
      <c r="O254" s="53">
        <v>276523.0</v>
      </c>
      <c r="P254" s="54">
        <f t="shared" si="35"/>
        <v>0.724771538</v>
      </c>
      <c r="Q254" s="55" t="s">
        <v>58</v>
      </c>
    </row>
    <row r="255">
      <c r="A255" s="40" t="s">
        <v>395</v>
      </c>
      <c r="B255" s="41">
        <v>10.0</v>
      </c>
      <c r="C255" s="42" t="s">
        <v>405</v>
      </c>
      <c r="D255" s="77" t="s">
        <v>406</v>
      </c>
      <c r="E255" s="78" t="s">
        <v>24</v>
      </c>
      <c r="F255" s="45">
        <v>175253.0</v>
      </c>
      <c r="G255" s="46">
        <v>20191.0</v>
      </c>
      <c r="H255" s="47">
        <v>4715.0</v>
      </c>
      <c r="I255" s="48">
        <f t="shared" si="29"/>
        <v>0.8755689227</v>
      </c>
      <c r="J255" s="49">
        <f t="shared" si="30"/>
        <v>0.1008748045</v>
      </c>
      <c r="K255" s="50">
        <f t="shared" si="31"/>
        <v>0.02355627276</v>
      </c>
      <c r="L255" s="48">
        <f t="shared" si="5"/>
        <v>0.7746941182</v>
      </c>
      <c r="M255" s="63">
        <v>0.724</v>
      </c>
      <c r="N255" s="52">
        <f t="shared" si="41"/>
        <v>0.05069411818</v>
      </c>
      <c r="O255" s="53">
        <v>274361.0</v>
      </c>
      <c r="P255" s="54">
        <f t="shared" si="35"/>
        <v>0.729546109</v>
      </c>
      <c r="Q255" s="55" t="s">
        <v>58</v>
      </c>
    </row>
    <row r="256">
      <c r="A256" s="40" t="s">
        <v>395</v>
      </c>
      <c r="B256" s="41">
        <v>11.0</v>
      </c>
      <c r="C256" s="42" t="s">
        <v>171</v>
      </c>
      <c r="D256" s="81" t="s">
        <v>407</v>
      </c>
      <c r="E256" s="82" t="s">
        <v>24</v>
      </c>
      <c r="F256" s="45">
        <v>183684.0</v>
      </c>
      <c r="G256" s="46">
        <v>136322.0</v>
      </c>
      <c r="H256" s="47">
        <v>3568.0</v>
      </c>
      <c r="I256" s="48">
        <f t="shared" si="29"/>
        <v>0.5676723099</v>
      </c>
      <c r="J256" s="49">
        <f t="shared" si="30"/>
        <v>0.4213008462</v>
      </c>
      <c r="K256" s="50">
        <f t="shared" si="31"/>
        <v>0.01102684394</v>
      </c>
      <c r="L256" s="48">
        <f t="shared" si="5"/>
        <v>0.1463714637</v>
      </c>
      <c r="M256" s="51">
        <v>-0.009</v>
      </c>
      <c r="N256" s="52">
        <f t="shared" si="41"/>
        <v>0.1553714637</v>
      </c>
      <c r="O256" s="53">
        <v>380521.0</v>
      </c>
      <c r="P256" s="54">
        <f t="shared" si="35"/>
        <v>0.850344659</v>
      </c>
      <c r="Q256" s="55" t="s">
        <v>58</v>
      </c>
    </row>
    <row r="257">
      <c r="A257" s="40" t="s">
        <v>395</v>
      </c>
      <c r="B257" s="41">
        <v>12.0</v>
      </c>
      <c r="C257" s="42" t="s">
        <v>144</v>
      </c>
      <c r="D257" s="77" t="s">
        <v>408</v>
      </c>
      <c r="E257" s="78" t="s">
        <v>24</v>
      </c>
      <c r="F257" s="45">
        <v>173334.0</v>
      </c>
      <c r="G257" s="46">
        <v>79041.0</v>
      </c>
      <c r="H257" s="47">
        <v>0.0</v>
      </c>
      <c r="I257" s="48">
        <f t="shared" si="29"/>
        <v>0.6868112927</v>
      </c>
      <c r="J257" s="49">
        <f t="shared" si="30"/>
        <v>0.3131887073</v>
      </c>
      <c r="K257" s="50">
        <f t="shared" si="31"/>
        <v>0</v>
      </c>
      <c r="L257" s="48">
        <f t="shared" si="5"/>
        <v>0.3736225854</v>
      </c>
      <c r="M257" s="63">
        <v>0.332</v>
      </c>
      <c r="N257" s="52">
        <f t="shared" si="41"/>
        <v>0.04162258544</v>
      </c>
      <c r="O257" s="53">
        <v>314721.0</v>
      </c>
      <c r="P257" s="54">
        <f t="shared" si="35"/>
        <v>0.8019007311</v>
      </c>
      <c r="Q257" s="55" t="s">
        <v>58</v>
      </c>
    </row>
    <row r="258">
      <c r="A258" s="40" t="s">
        <v>409</v>
      </c>
      <c r="B258" s="41">
        <v>1.0</v>
      </c>
      <c r="C258" s="42" t="s">
        <v>140</v>
      </c>
      <c r="D258" s="75" t="s">
        <v>410</v>
      </c>
      <c r="E258" s="76" t="s">
        <v>24</v>
      </c>
      <c r="F258" s="45">
        <v>147336.0</v>
      </c>
      <c r="G258" s="46">
        <v>90507.0</v>
      </c>
      <c r="H258" s="47">
        <v>11319.0</v>
      </c>
      <c r="I258" s="48">
        <f t="shared" si="29"/>
        <v>0.5913261252</v>
      </c>
      <c r="J258" s="49">
        <f t="shared" si="30"/>
        <v>0.3632455992</v>
      </c>
      <c r="K258" s="50">
        <f t="shared" si="31"/>
        <v>0.04542827558</v>
      </c>
      <c r="L258" s="48">
        <f t="shared" si="5"/>
        <v>0.2280805259</v>
      </c>
      <c r="M258" s="63">
        <v>0.165</v>
      </c>
      <c r="N258" s="52">
        <f t="shared" si="41"/>
        <v>0.06308052592</v>
      </c>
      <c r="O258" s="53">
        <v>285170.0</v>
      </c>
      <c r="P258" s="54">
        <f t="shared" si="35"/>
        <v>0.8737314584</v>
      </c>
      <c r="Q258" s="55" t="s">
        <v>58</v>
      </c>
    </row>
    <row r="259">
      <c r="A259" s="40" t="s">
        <v>409</v>
      </c>
      <c r="B259" s="41">
        <v>2.0</v>
      </c>
      <c r="C259" s="42" t="s">
        <v>188</v>
      </c>
      <c r="D259" s="81" t="s">
        <v>411</v>
      </c>
      <c r="E259" s="82" t="s">
        <v>24</v>
      </c>
      <c r="F259" s="45">
        <v>101489.0</v>
      </c>
      <c r="G259" s="46">
        <v>97767.0</v>
      </c>
      <c r="H259" s="47">
        <v>0.0</v>
      </c>
      <c r="I259" s="48">
        <f t="shared" si="29"/>
        <v>0.5093397438</v>
      </c>
      <c r="J259" s="49">
        <f t="shared" si="30"/>
        <v>0.4906602562</v>
      </c>
      <c r="K259" s="50">
        <f t="shared" si="31"/>
        <v>0</v>
      </c>
      <c r="L259" s="48">
        <f t="shared" si="5"/>
        <v>0.01867948769</v>
      </c>
      <c r="M259" s="51">
        <v>-0.102</v>
      </c>
      <c r="N259" s="52">
        <f t="shared" si="41"/>
        <v>0.1206794877</v>
      </c>
      <c r="O259" s="53">
        <v>234090.0</v>
      </c>
      <c r="P259" s="54">
        <f t="shared" si="35"/>
        <v>0.8511939852</v>
      </c>
      <c r="Q259" s="55" t="s">
        <v>58</v>
      </c>
    </row>
    <row r="260">
      <c r="A260" s="40" t="s">
        <v>409</v>
      </c>
      <c r="B260" s="41">
        <v>3.0</v>
      </c>
      <c r="C260" s="42" t="s">
        <v>115</v>
      </c>
      <c r="D260" s="77" t="s">
        <v>412</v>
      </c>
      <c r="E260" s="78" t="s">
        <v>24</v>
      </c>
      <c r="F260" s="45">
        <v>155201.0</v>
      </c>
      <c r="G260" s="46">
        <v>76427.0</v>
      </c>
      <c r="H260" s="47">
        <v>13265.0</v>
      </c>
      <c r="I260" s="48">
        <f t="shared" si="29"/>
        <v>0.6337502501</v>
      </c>
      <c r="J260" s="49">
        <f t="shared" si="30"/>
        <v>0.3120832364</v>
      </c>
      <c r="K260" s="50">
        <f t="shared" si="31"/>
        <v>0.05416651354</v>
      </c>
      <c r="L260" s="48">
        <f t="shared" si="5"/>
        <v>0.3216670138</v>
      </c>
      <c r="M260" s="63">
        <v>0.152</v>
      </c>
      <c r="N260" s="52">
        <f t="shared" si="41"/>
        <v>0.1696670138</v>
      </c>
      <c r="O260" s="53">
        <v>279058.0</v>
      </c>
      <c r="P260" s="54">
        <f t="shared" si="35"/>
        <v>0.8775702542</v>
      </c>
      <c r="Q260" s="55" t="s">
        <v>58</v>
      </c>
    </row>
    <row r="261">
      <c r="A261" s="40" t="s">
        <v>413</v>
      </c>
      <c r="B261" s="41">
        <v>1.0</v>
      </c>
      <c r="C261" s="42" t="s">
        <v>221</v>
      </c>
      <c r="D261" s="43" t="s">
        <v>414</v>
      </c>
      <c r="E261" s="44" t="s">
        <v>57</v>
      </c>
      <c r="F261" s="45">
        <v>127991.0</v>
      </c>
      <c r="G261" s="46">
        <v>139027.0</v>
      </c>
      <c r="H261" s="47">
        <v>2988.0</v>
      </c>
      <c r="I261" s="48">
        <f t="shared" si="29"/>
        <v>0.4740302067</v>
      </c>
      <c r="J261" s="49">
        <f t="shared" si="30"/>
        <v>0.5149033725</v>
      </c>
      <c r="K261" s="50">
        <f t="shared" si="31"/>
        <v>0.01106642075</v>
      </c>
      <c r="L261" s="48">
        <f t="shared" si="5"/>
        <v>-0.04087316578</v>
      </c>
      <c r="M261" s="51">
        <v>-0.122</v>
      </c>
      <c r="N261" s="52">
        <f t="shared" si="41"/>
        <v>0.08112683422</v>
      </c>
      <c r="O261" s="53">
        <v>339160.0</v>
      </c>
      <c r="P261" s="54">
        <f t="shared" si="35"/>
        <v>0.7961021347</v>
      </c>
      <c r="Q261" s="55" t="s">
        <v>58</v>
      </c>
    </row>
    <row r="262">
      <c r="A262" s="40" t="s">
        <v>413</v>
      </c>
      <c r="B262" s="41">
        <v>2.0</v>
      </c>
      <c r="C262" s="42" t="s">
        <v>171</v>
      </c>
      <c r="D262" s="43" t="s">
        <v>415</v>
      </c>
      <c r="E262" s="44" t="s">
        <v>57</v>
      </c>
      <c r="F262" s="45">
        <v>113074.0</v>
      </c>
      <c r="G262" s="46">
        <v>128058.0</v>
      </c>
      <c r="H262" s="47">
        <v>0.0</v>
      </c>
      <c r="I262" s="48">
        <f t="shared" si="29"/>
        <v>0.4689298807</v>
      </c>
      <c r="J262" s="49">
        <f t="shared" si="30"/>
        <v>0.5310701193</v>
      </c>
      <c r="K262" s="50">
        <f t="shared" si="31"/>
        <v>0</v>
      </c>
      <c r="L262" s="48">
        <f t="shared" si="5"/>
        <v>-0.06214023854</v>
      </c>
      <c r="M262" s="51">
        <v>-0.089</v>
      </c>
      <c r="N262" s="52">
        <f t="shared" si="41"/>
        <v>0.02685976146</v>
      </c>
      <c r="O262" s="53">
        <v>315405.0</v>
      </c>
      <c r="P262" s="54">
        <f t="shared" si="35"/>
        <v>0.7645154642</v>
      </c>
      <c r="Q262" s="55" t="s">
        <v>58</v>
      </c>
    </row>
    <row r="263">
      <c r="A263" s="40" t="s">
        <v>413</v>
      </c>
      <c r="B263" s="41">
        <v>3.0</v>
      </c>
      <c r="C263" s="42" t="s">
        <v>289</v>
      </c>
      <c r="D263" s="77" t="s">
        <v>416</v>
      </c>
      <c r="E263" s="78" t="s">
        <v>24</v>
      </c>
      <c r="F263" s="45">
        <v>157456.0</v>
      </c>
      <c r="G263" s="46">
        <v>109514.0</v>
      </c>
      <c r="H263" s="47">
        <v>0.0</v>
      </c>
      <c r="I263" s="48">
        <f t="shared" si="29"/>
        <v>0.5897891149</v>
      </c>
      <c r="J263" s="49">
        <f t="shared" si="30"/>
        <v>0.4102108851</v>
      </c>
      <c r="K263" s="50">
        <f t="shared" si="31"/>
        <v>0</v>
      </c>
      <c r="L263" s="48">
        <f t="shared" si="5"/>
        <v>0.1795782298</v>
      </c>
      <c r="M263" s="69">
        <v>0.061</v>
      </c>
      <c r="N263" s="52">
        <f t="shared" si="41"/>
        <v>0.1185782298</v>
      </c>
      <c r="O263" s="53">
        <v>348146.0</v>
      </c>
      <c r="P263" s="54">
        <f t="shared" si="35"/>
        <v>0.7668334549</v>
      </c>
      <c r="Q263" s="55" t="s">
        <v>58</v>
      </c>
    </row>
    <row r="264">
      <c r="A264" s="40" t="s">
        <v>413</v>
      </c>
      <c r="B264" s="41">
        <v>4.0</v>
      </c>
      <c r="C264" s="42" t="s">
        <v>90</v>
      </c>
      <c r="D264" s="77" t="s">
        <v>417</v>
      </c>
      <c r="E264" s="78" t="s">
        <v>24</v>
      </c>
      <c r="F264" s="45">
        <v>159535.0</v>
      </c>
      <c r="G264" s="46">
        <v>100571.0</v>
      </c>
      <c r="H264" s="47">
        <v>0.0</v>
      </c>
      <c r="I264" s="48">
        <f t="shared" si="29"/>
        <v>0.6133460974</v>
      </c>
      <c r="J264" s="49">
        <f t="shared" si="30"/>
        <v>0.3866539026</v>
      </c>
      <c r="K264" s="50">
        <f t="shared" si="31"/>
        <v>0</v>
      </c>
      <c r="L264" s="48">
        <f t="shared" si="5"/>
        <v>0.2266921947</v>
      </c>
      <c r="M264" s="69">
        <v>0.095</v>
      </c>
      <c r="N264" s="52">
        <f t="shared" si="41"/>
        <v>0.1316921947</v>
      </c>
      <c r="O264" s="53">
        <v>339434.0</v>
      </c>
      <c r="P264" s="54">
        <f t="shared" si="35"/>
        <v>0.7662933</v>
      </c>
      <c r="Q264" s="55" t="s">
        <v>58</v>
      </c>
    </row>
    <row r="265">
      <c r="A265" s="40" t="s">
        <v>413</v>
      </c>
      <c r="B265" s="41">
        <v>5.0</v>
      </c>
      <c r="C265" s="42" t="s">
        <v>120</v>
      </c>
      <c r="D265" s="77" t="s">
        <v>418</v>
      </c>
      <c r="E265" s="78" t="s">
        <v>24</v>
      </c>
      <c r="F265" s="45">
        <v>160500.0</v>
      </c>
      <c r="G265" s="46">
        <v>0.0</v>
      </c>
      <c r="H265" s="47">
        <v>0.0</v>
      </c>
      <c r="I265" s="48">
        <f t="shared" si="29"/>
        <v>1</v>
      </c>
      <c r="J265" s="49">
        <f t="shared" si="30"/>
        <v>0</v>
      </c>
      <c r="K265" s="50">
        <f t="shared" si="31"/>
        <v>0</v>
      </c>
      <c r="L265" s="48">
        <f t="shared" si="5"/>
        <v>1</v>
      </c>
      <c r="M265" s="63">
        <v>0.728</v>
      </c>
      <c r="N265" s="64" t="s">
        <v>70</v>
      </c>
      <c r="O265" s="53">
        <v>247766.0</v>
      </c>
      <c r="P265" s="54">
        <f t="shared" si="35"/>
        <v>0.6477886393</v>
      </c>
      <c r="Q265" s="55" t="s">
        <v>58</v>
      </c>
    </row>
    <row r="266">
      <c r="A266" s="40" t="s">
        <v>413</v>
      </c>
      <c r="B266" s="41">
        <v>6.0</v>
      </c>
      <c r="C266" s="42" t="s">
        <v>144</v>
      </c>
      <c r="D266" s="77" t="s">
        <v>419</v>
      </c>
      <c r="E266" s="78" t="s">
        <v>24</v>
      </c>
      <c r="F266" s="45">
        <v>111646.0</v>
      </c>
      <c r="G266" s="46">
        <v>0.0</v>
      </c>
      <c r="H266" s="47">
        <v>11209.0</v>
      </c>
      <c r="I266" s="48">
        <f t="shared" si="29"/>
        <v>0.9087623621</v>
      </c>
      <c r="J266" s="49">
        <f t="shared" si="30"/>
        <v>0</v>
      </c>
      <c r="K266" s="50">
        <f t="shared" si="31"/>
        <v>0.09123763787</v>
      </c>
      <c r="L266" s="48">
        <f t="shared" si="5"/>
        <v>0.9087623621</v>
      </c>
      <c r="M266" s="63">
        <v>0.328</v>
      </c>
      <c r="N266" s="64" t="s">
        <v>70</v>
      </c>
      <c r="O266" s="53">
        <v>208665.0</v>
      </c>
      <c r="P266" s="54">
        <f>(F266+G265+H266)/O266</f>
        <v>0.5887666834</v>
      </c>
      <c r="Q266" s="55" t="s">
        <v>58</v>
      </c>
    </row>
    <row r="267">
      <c r="A267" s="40" t="s">
        <v>413</v>
      </c>
      <c r="B267" s="41">
        <v>7.0</v>
      </c>
      <c r="C267" s="42" t="s">
        <v>264</v>
      </c>
      <c r="D267" s="77" t="s">
        <v>420</v>
      </c>
      <c r="E267" s="78" t="s">
        <v>24</v>
      </c>
      <c r="F267" s="45">
        <v>146687.0</v>
      </c>
      <c r="G267" s="46">
        <v>0.0</v>
      </c>
      <c r="H267" s="47">
        <v>10410.0</v>
      </c>
      <c r="I267" s="48">
        <f t="shared" si="29"/>
        <v>0.9337352082</v>
      </c>
      <c r="J267" s="49">
        <f t="shared" si="30"/>
        <v>0</v>
      </c>
      <c r="K267" s="50">
        <f t="shared" si="31"/>
        <v>0.06626479182</v>
      </c>
      <c r="L267" s="48">
        <f t="shared" si="5"/>
        <v>0.9337352082</v>
      </c>
      <c r="M267" s="63">
        <v>0.761</v>
      </c>
      <c r="N267" s="64" t="s">
        <v>70</v>
      </c>
      <c r="O267" s="53">
        <v>205733.0</v>
      </c>
      <c r="P267" s="54">
        <f t="shared" ref="P267:P438" si="42">(F267+G267+H267)/O267</f>
        <v>0.7635965062</v>
      </c>
      <c r="Q267" s="55" t="s">
        <v>58</v>
      </c>
    </row>
    <row r="268">
      <c r="A268" s="40" t="s">
        <v>413</v>
      </c>
      <c r="B268" s="41">
        <v>8.0</v>
      </c>
      <c r="C268" s="42" t="s">
        <v>405</v>
      </c>
      <c r="D268" s="77" t="s">
        <v>421</v>
      </c>
      <c r="E268" s="78" t="s">
        <v>24</v>
      </c>
      <c r="F268" s="45">
        <v>180376.0</v>
      </c>
      <c r="G268" s="46">
        <v>0.0</v>
      </c>
      <c r="H268" s="47">
        <v>11028.0</v>
      </c>
      <c r="I268" s="48">
        <f t="shared" si="29"/>
        <v>0.9423836492</v>
      </c>
      <c r="J268" s="49">
        <f t="shared" si="30"/>
        <v>0</v>
      </c>
      <c r="K268" s="50">
        <f t="shared" si="31"/>
        <v>0.05761635076</v>
      </c>
      <c r="L268" s="48">
        <f t="shared" si="5"/>
        <v>0.9423836492</v>
      </c>
      <c r="M268" s="63">
        <v>0.708</v>
      </c>
      <c r="N268" s="64" t="s">
        <v>70</v>
      </c>
      <c r="O268" s="53">
        <v>256102.0</v>
      </c>
      <c r="P268" s="54">
        <f t="shared" si="42"/>
        <v>0.7473740931</v>
      </c>
      <c r="Q268" s="55" t="s">
        <v>58</v>
      </c>
    </row>
    <row r="269">
      <c r="A269" s="40" t="s">
        <v>413</v>
      </c>
      <c r="B269" s="41">
        <v>9.0</v>
      </c>
      <c r="C269" s="42" t="s">
        <v>229</v>
      </c>
      <c r="D269" s="77" t="s">
        <v>422</v>
      </c>
      <c r="E269" s="78" t="s">
        <v>24</v>
      </c>
      <c r="F269" s="45">
        <v>181455.0</v>
      </c>
      <c r="G269" s="46">
        <v>20901.0</v>
      </c>
      <c r="H269" s="47">
        <v>779.0</v>
      </c>
      <c r="I269" s="48">
        <f t="shared" si="29"/>
        <v>0.8932729466</v>
      </c>
      <c r="J269" s="49">
        <f t="shared" si="30"/>
        <v>0.1028921653</v>
      </c>
      <c r="K269" s="50">
        <f t="shared" si="31"/>
        <v>0.003834888129</v>
      </c>
      <c r="L269" s="48">
        <f t="shared" si="5"/>
        <v>0.7903807813</v>
      </c>
      <c r="M269" s="63">
        <v>0.686</v>
      </c>
      <c r="N269" s="52">
        <f t="shared" ref="N269:N275" si="43">L269-M269</f>
        <v>0.1043807813</v>
      </c>
      <c r="O269" s="53">
        <v>255357.0</v>
      </c>
      <c r="P269" s="54">
        <f t="shared" si="42"/>
        <v>0.7954941513</v>
      </c>
      <c r="Q269" s="55" t="s">
        <v>58</v>
      </c>
    </row>
    <row r="270">
      <c r="A270" s="40" t="s">
        <v>413</v>
      </c>
      <c r="B270" s="41">
        <v>10.0</v>
      </c>
      <c r="C270" s="42" t="s">
        <v>327</v>
      </c>
      <c r="D270" s="77" t="s">
        <v>423</v>
      </c>
      <c r="E270" s="78" t="s">
        <v>24</v>
      </c>
      <c r="F270" s="45">
        <v>173095.0</v>
      </c>
      <c r="G270" s="46">
        <v>37619.0</v>
      </c>
      <c r="H270" s="47">
        <v>0.0</v>
      </c>
      <c r="I270" s="48">
        <f t="shared" si="29"/>
        <v>0.8214689105</v>
      </c>
      <c r="J270" s="49">
        <f t="shared" si="30"/>
        <v>0.1785310895</v>
      </c>
      <c r="K270" s="50">
        <f t="shared" si="31"/>
        <v>0</v>
      </c>
      <c r="L270" s="48">
        <f t="shared" si="5"/>
        <v>0.6429378209</v>
      </c>
      <c r="M270" s="63">
        <v>0.589</v>
      </c>
      <c r="N270" s="52">
        <f t="shared" si="43"/>
        <v>0.05393782093</v>
      </c>
      <c r="O270" s="53">
        <v>264801.0</v>
      </c>
      <c r="P270" s="54">
        <f t="shared" si="42"/>
        <v>0.7957447291</v>
      </c>
      <c r="Q270" s="55" t="s">
        <v>58</v>
      </c>
    </row>
    <row r="271">
      <c r="A271" s="40" t="s">
        <v>413</v>
      </c>
      <c r="B271" s="41">
        <v>11.0</v>
      </c>
      <c r="C271" s="42" t="s">
        <v>171</v>
      </c>
      <c r="D271" s="81" t="s">
        <v>424</v>
      </c>
      <c r="E271" s="82" t="s">
        <v>24</v>
      </c>
      <c r="F271" s="45">
        <v>101823.0</v>
      </c>
      <c r="G271" s="46">
        <v>89441.0</v>
      </c>
      <c r="H271" s="47">
        <v>774.0</v>
      </c>
      <c r="I271" s="48">
        <f t="shared" si="29"/>
        <v>0.530223185</v>
      </c>
      <c r="J271" s="49">
        <f t="shared" si="30"/>
        <v>0.4657463627</v>
      </c>
      <c r="K271" s="50">
        <f t="shared" si="31"/>
        <v>0.004030452306</v>
      </c>
      <c r="L271" s="48">
        <f t="shared" si="5"/>
        <v>0.0644768223</v>
      </c>
      <c r="M271" s="51">
        <v>-0.098</v>
      </c>
      <c r="N271" s="52">
        <f t="shared" si="43"/>
        <v>0.1624768223</v>
      </c>
      <c r="O271" s="53">
        <v>250083.0</v>
      </c>
      <c r="P271" s="54">
        <f t="shared" si="42"/>
        <v>0.7678970582</v>
      </c>
      <c r="Q271" s="55" t="s">
        <v>58</v>
      </c>
    </row>
    <row r="272">
      <c r="A272" s="40" t="s">
        <v>413</v>
      </c>
      <c r="B272" s="41">
        <v>12.0</v>
      </c>
      <c r="C272" s="42" t="s">
        <v>224</v>
      </c>
      <c r="D272" s="77" t="s">
        <v>425</v>
      </c>
      <c r="E272" s="78" t="s">
        <v>24</v>
      </c>
      <c r="F272" s="45">
        <v>217430.0</v>
      </c>
      <c r="G272" s="46">
        <v>30446.0</v>
      </c>
      <c r="H272" s="47">
        <v>3726.0</v>
      </c>
      <c r="I272" s="48">
        <f t="shared" si="29"/>
        <v>0.8641823197</v>
      </c>
      <c r="J272" s="49">
        <f t="shared" si="30"/>
        <v>0.121008577</v>
      </c>
      <c r="K272" s="50">
        <f t="shared" si="31"/>
        <v>0.01480910327</v>
      </c>
      <c r="L272" s="48">
        <f t="shared" si="5"/>
        <v>0.7431737427</v>
      </c>
      <c r="M272" s="63">
        <v>0.69</v>
      </c>
      <c r="N272" s="52">
        <f t="shared" si="43"/>
        <v>0.05317374266</v>
      </c>
      <c r="O272" s="53">
        <v>310302.0</v>
      </c>
      <c r="P272" s="54">
        <f t="shared" si="42"/>
        <v>0.81082945</v>
      </c>
      <c r="Q272" s="55" t="s">
        <v>58</v>
      </c>
    </row>
    <row r="273">
      <c r="A273" s="40" t="s">
        <v>413</v>
      </c>
      <c r="B273" s="41">
        <v>13.0</v>
      </c>
      <c r="C273" s="42" t="s">
        <v>426</v>
      </c>
      <c r="D273" s="77" t="s">
        <v>427</v>
      </c>
      <c r="E273" s="78" t="s">
        <v>24</v>
      </c>
      <c r="F273" s="45">
        <v>180035.0</v>
      </c>
      <c r="G273" s="46">
        <v>10268.0</v>
      </c>
      <c r="H273" s="47">
        <v>0.0</v>
      </c>
      <c r="I273" s="48">
        <f t="shared" si="29"/>
        <v>0.9460439405</v>
      </c>
      <c r="J273" s="49">
        <f t="shared" si="30"/>
        <v>0.05395605955</v>
      </c>
      <c r="K273" s="50">
        <f t="shared" si="31"/>
        <v>0</v>
      </c>
      <c r="L273" s="48">
        <f t="shared" si="5"/>
        <v>0.8920878809</v>
      </c>
      <c r="M273" s="63">
        <v>0.864</v>
      </c>
      <c r="N273" s="52">
        <f t="shared" si="43"/>
        <v>0.02808788091</v>
      </c>
      <c r="O273" s="53">
        <v>253675.0</v>
      </c>
      <c r="P273" s="54">
        <f t="shared" si="42"/>
        <v>0.7501842909</v>
      </c>
      <c r="Q273" s="55" t="s">
        <v>58</v>
      </c>
    </row>
    <row r="274">
      <c r="A274" s="40" t="s">
        <v>413</v>
      </c>
      <c r="B274" s="41">
        <v>14.0</v>
      </c>
      <c r="C274" s="42" t="s">
        <v>147</v>
      </c>
      <c r="D274" s="75" t="s">
        <v>428</v>
      </c>
      <c r="E274" s="76" t="s">
        <v>24</v>
      </c>
      <c r="F274" s="45">
        <v>110318.0</v>
      </c>
      <c r="G274" s="46">
        <v>19202.0</v>
      </c>
      <c r="H274" s="47">
        <v>11604.0</v>
      </c>
      <c r="I274" s="48">
        <f t="shared" si="29"/>
        <v>0.7817097021</v>
      </c>
      <c r="J274" s="49">
        <f t="shared" si="30"/>
        <v>0.1360647374</v>
      </c>
      <c r="K274" s="50">
        <f t="shared" si="31"/>
        <v>0.0822255605</v>
      </c>
      <c r="L274" s="48">
        <f t="shared" si="5"/>
        <v>0.6456449647</v>
      </c>
      <c r="M274" s="63">
        <v>0.576</v>
      </c>
      <c r="N274" s="52">
        <f t="shared" si="43"/>
        <v>0.06964496471</v>
      </c>
      <c r="O274" s="53">
        <v>195883.0</v>
      </c>
      <c r="P274" s="54">
        <f t="shared" si="42"/>
        <v>0.720450473</v>
      </c>
      <c r="Q274" s="55" t="s">
        <v>58</v>
      </c>
    </row>
    <row r="275">
      <c r="A275" s="40" t="s">
        <v>413</v>
      </c>
      <c r="B275" s="41">
        <v>15.0</v>
      </c>
      <c r="C275" s="42" t="s">
        <v>429</v>
      </c>
      <c r="D275" s="77" t="s">
        <v>430</v>
      </c>
      <c r="E275" s="78" t="s">
        <v>24</v>
      </c>
      <c r="F275" s="45">
        <v>124469.0</v>
      </c>
      <c r="G275" s="46">
        <v>5205.0</v>
      </c>
      <c r="H275" s="47">
        <v>0.0</v>
      </c>
      <c r="I275" s="48">
        <f t="shared" si="29"/>
        <v>0.9598608819</v>
      </c>
      <c r="J275" s="49">
        <f t="shared" si="30"/>
        <v>0.0401391181</v>
      </c>
      <c r="K275" s="50">
        <f t="shared" si="31"/>
        <v>0</v>
      </c>
      <c r="L275" s="48">
        <f t="shared" si="5"/>
        <v>0.9197217638</v>
      </c>
      <c r="M275" s="63">
        <v>0.886</v>
      </c>
      <c r="N275" s="52">
        <f t="shared" si="43"/>
        <v>0.03372176381</v>
      </c>
      <c r="O275" s="53">
        <v>191894.0</v>
      </c>
      <c r="P275" s="54">
        <f t="shared" si="42"/>
        <v>0.6757584917</v>
      </c>
      <c r="Q275" s="55" t="s">
        <v>58</v>
      </c>
    </row>
    <row r="276">
      <c r="A276" s="40" t="s">
        <v>413</v>
      </c>
      <c r="B276" s="41">
        <v>16.0</v>
      </c>
      <c r="C276" s="42" t="s">
        <v>132</v>
      </c>
      <c r="D276" s="77" t="s">
        <v>431</v>
      </c>
      <c r="E276" s="78" t="s">
        <v>24</v>
      </c>
      <c r="F276" s="45">
        <v>182044.0</v>
      </c>
      <c r="G276" s="46">
        <v>0.0</v>
      </c>
      <c r="H276" s="47">
        <v>0.0</v>
      </c>
      <c r="I276" s="48">
        <f t="shared" si="29"/>
        <v>1</v>
      </c>
      <c r="J276" s="49">
        <f t="shared" si="30"/>
        <v>0</v>
      </c>
      <c r="K276" s="50">
        <f t="shared" si="31"/>
        <v>0</v>
      </c>
      <c r="L276" s="48">
        <f t="shared" si="5"/>
        <v>1</v>
      </c>
      <c r="M276" s="63">
        <v>0.522</v>
      </c>
      <c r="N276" s="64" t="s">
        <v>70</v>
      </c>
      <c r="O276" s="53">
        <v>285395.0</v>
      </c>
      <c r="P276" s="54">
        <f t="shared" si="42"/>
        <v>0.6378668162</v>
      </c>
      <c r="Q276" s="55" t="s">
        <v>58</v>
      </c>
    </row>
    <row r="277">
      <c r="A277" s="40" t="s">
        <v>413</v>
      </c>
      <c r="B277" s="41">
        <v>17.0</v>
      </c>
      <c r="C277" s="42" t="s">
        <v>140</v>
      </c>
      <c r="D277" s="77" t="s">
        <v>432</v>
      </c>
      <c r="E277" s="78" t="s">
        <v>24</v>
      </c>
      <c r="F277" s="45">
        <v>170168.0</v>
      </c>
      <c r="G277" s="46">
        <v>0.0</v>
      </c>
      <c r="H277" s="47">
        <v>23150.0</v>
      </c>
      <c r="I277" s="48">
        <f t="shared" si="29"/>
        <v>0.8802491232</v>
      </c>
      <c r="J277" s="49">
        <f t="shared" si="30"/>
        <v>0</v>
      </c>
      <c r="K277" s="50">
        <f t="shared" si="31"/>
        <v>0.1197508768</v>
      </c>
      <c r="L277" s="48">
        <f t="shared" si="5"/>
        <v>0.8802491232</v>
      </c>
      <c r="M277" s="63">
        <v>0.2</v>
      </c>
      <c r="N277" s="64" t="s">
        <v>70</v>
      </c>
      <c r="O277" s="53">
        <v>321208.0</v>
      </c>
      <c r="P277" s="54">
        <f t="shared" si="42"/>
        <v>0.6018467784</v>
      </c>
      <c r="Q277" s="55" t="s">
        <v>58</v>
      </c>
    </row>
    <row r="278">
      <c r="A278" s="40" t="s">
        <v>413</v>
      </c>
      <c r="B278" s="41">
        <v>18.0</v>
      </c>
      <c r="C278" s="42" t="s">
        <v>78</v>
      </c>
      <c r="D278" s="77" t="s">
        <v>433</v>
      </c>
      <c r="E278" s="78" t="s">
        <v>24</v>
      </c>
      <c r="F278" s="45">
        <v>139564.0</v>
      </c>
      <c r="G278" s="46">
        <v>112035.0</v>
      </c>
      <c r="H278" s="47">
        <v>0.0</v>
      </c>
      <c r="I278" s="48">
        <f t="shared" si="29"/>
        <v>0.5547080871</v>
      </c>
      <c r="J278" s="49">
        <f t="shared" si="30"/>
        <v>0.4452919129</v>
      </c>
      <c r="K278" s="50">
        <f t="shared" si="31"/>
        <v>0</v>
      </c>
      <c r="L278" s="48">
        <f t="shared" si="5"/>
        <v>0.1094161742</v>
      </c>
      <c r="M278" s="51">
        <v>-0.02</v>
      </c>
      <c r="N278" s="52">
        <f t="shared" ref="N278:N289" si="44">L278-M278</f>
        <v>0.1294161742</v>
      </c>
      <c r="O278" s="53">
        <v>312199.0</v>
      </c>
      <c r="P278" s="54">
        <f t="shared" si="42"/>
        <v>0.8058930362</v>
      </c>
      <c r="Q278" s="55" t="s">
        <v>58</v>
      </c>
    </row>
    <row r="279">
      <c r="A279" s="40" t="s">
        <v>413</v>
      </c>
      <c r="B279" s="41">
        <v>19.0</v>
      </c>
      <c r="C279" s="42" t="s">
        <v>76</v>
      </c>
      <c r="D279" s="81" t="s">
        <v>434</v>
      </c>
      <c r="E279" s="82" t="s">
        <v>24</v>
      </c>
      <c r="F279" s="45">
        <v>147873.0</v>
      </c>
      <c r="G279" s="46">
        <v>132873.0</v>
      </c>
      <c r="H279" s="47">
        <v>7148.0</v>
      </c>
      <c r="I279" s="48">
        <f t="shared" si="29"/>
        <v>0.5136369636</v>
      </c>
      <c r="J279" s="49">
        <f t="shared" si="30"/>
        <v>0.4615344537</v>
      </c>
      <c r="K279" s="50">
        <f t="shared" si="31"/>
        <v>0.02482858274</v>
      </c>
      <c r="L279" s="48">
        <f t="shared" si="5"/>
        <v>0.05210250995</v>
      </c>
      <c r="M279" s="51">
        <v>-0.068</v>
      </c>
      <c r="N279" s="52">
        <f t="shared" si="44"/>
        <v>0.12010251</v>
      </c>
      <c r="O279" s="53">
        <v>322826.0</v>
      </c>
      <c r="P279" s="54">
        <f t="shared" si="42"/>
        <v>0.8917931022</v>
      </c>
      <c r="Q279" s="55" t="s">
        <v>58</v>
      </c>
    </row>
    <row r="280">
      <c r="A280" s="40" t="s">
        <v>413</v>
      </c>
      <c r="B280" s="41">
        <v>20.0</v>
      </c>
      <c r="C280" s="42" t="s">
        <v>140</v>
      </c>
      <c r="D280" s="77" t="s">
        <v>435</v>
      </c>
      <c r="E280" s="78" t="s">
        <v>24</v>
      </c>
      <c r="F280" s="45">
        <v>176811.0</v>
      </c>
      <c r="G280" s="46">
        <v>89058.0</v>
      </c>
      <c r="H280" s="47">
        <v>0.0</v>
      </c>
      <c r="I280" s="48">
        <f t="shared" si="29"/>
        <v>0.6650305226</v>
      </c>
      <c r="J280" s="49">
        <f t="shared" si="30"/>
        <v>0.3349694774</v>
      </c>
      <c r="K280" s="50">
        <f t="shared" si="31"/>
        <v>0</v>
      </c>
      <c r="L280" s="48">
        <f t="shared" si="5"/>
        <v>0.3300610451</v>
      </c>
      <c r="M280" s="63">
        <v>0.133</v>
      </c>
      <c r="N280" s="52">
        <f t="shared" si="44"/>
        <v>0.1970610451</v>
      </c>
      <c r="O280" s="53">
        <v>329220.0</v>
      </c>
      <c r="P280" s="54">
        <f t="shared" si="42"/>
        <v>0.807572444</v>
      </c>
      <c r="Q280" s="55" t="s">
        <v>58</v>
      </c>
    </row>
    <row r="281">
      <c r="A281" s="40" t="s">
        <v>413</v>
      </c>
      <c r="B281" s="41">
        <v>21.0</v>
      </c>
      <c r="C281" s="42" t="s">
        <v>176</v>
      </c>
      <c r="D281" s="43" t="s">
        <v>436</v>
      </c>
      <c r="E281" s="44" t="s">
        <v>57</v>
      </c>
      <c r="F281" s="45">
        <v>99791.0</v>
      </c>
      <c r="G281" s="46">
        <v>131981.0</v>
      </c>
      <c r="H281" s="47">
        <v>3437.0</v>
      </c>
      <c r="I281" s="48">
        <f t="shared" si="29"/>
        <v>0.4242652279</v>
      </c>
      <c r="J281" s="49">
        <f t="shared" si="30"/>
        <v>0.561122236</v>
      </c>
      <c r="K281" s="50">
        <f t="shared" si="31"/>
        <v>0.01461253608</v>
      </c>
      <c r="L281" s="48">
        <f t="shared" si="5"/>
        <v>-0.136857008</v>
      </c>
      <c r="M281" s="51">
        <v>-0.137</v>
      </c>
      <c r="N281" s="52">
        <f t="shared" si="44"/>
        <v>0.0001429919773</v>
      </c>
      <c r="O281" s="53">
        <v>283447.0</v>
      </c>
      <c r="P281" s="54">
        <f t="shared" si="42"/>
        <v>0.8298165089</v>
      </c>
      <c r="Q281" s="55" t="s">
        <v>58</v>
      </c>
    </row>
    <row r="282">
      <c r="A282" s="40" t="s">
        <v>413</v>
      </c>
      <c r="B282" s="41">
        <v>22.0</v>
      </c>
      <c r="C282" s="42" t="s">
        <v>188</v>
      </c>
      <c r="D282" s="81" t="s">
        <v>437</v>
      </c>
      <c r="E282" s="82" t="s">
        <v>24</v>
      </c>
      <c r="F282" s="45">
        <v>127715.0</v>
      </c>
      <c r="G282" s="46">
        <v>123242.0</v>
      </c>
      <c r="H282" s="47">
        <v>0.0</v>
      </c>
      <c r="I282" s="48">
        <f t="shared" si="29"/>
        <v>0.5089118853</v>
      </c>
      <c r="J282" s="49">
        <f t="shared" si="30"/>
        <v>0.4910881147</v>
      </c>
      <c r="K282" s="50">
        <f t="shared" si="31"/>
        <v>0</v>
      </c>
      <c r="L282" s="48">
        <f t="shared" si="5"/>
        <v>0.01782377061</v>
      </c>
      <c r="M282" s="51">
        <v>-0.153</v>
      </c>
      <c r="N282" s="52">
        <f t="shared" si="44"/>
        <v>0.1708237706</v>
      </c>
      <c r="O282" s="53">
        <v>293033.0</v>
      </c>
      <c r="P282" s="54">
        <f t="shared" si="42"/>
        <v>0.8564120765</v>
      </c>
      <c r="Q282" s="55" t="s">
        <v>58</v>
      </c>
    </row>
    <row r="283">
      <c r="A283" s="40" t="s">
        <v>413</v>
      </c>
      <c r="B283" s="41">
        <v>23.0</v>
      </c>
      <c r="C283" s="42" t="s">
        <v>188</v>
      </c>
      <c r="D283" s="43" t="s">
        <v>438</v>
      </c>
      <c r="E283" s="44" t="s">
        <v>57</v>
      </c>
      <c r="F283" s="45">
        <v>109932.0</v>
      </c>
      <c r="G283" s="46">
        <v>130323.0</v>
      </c>
      <c r="H283" s="47">
        <v>0.0</v>
      </c>
      <c r="I283" s="48">
        <f t="shared" si="29"/>
        <v>0.4575638384</v>
      </c>
      <c r="J283" s="49">
        <f t="shared" si="30"/>
        <v>0.5424361616</v>
      </c>
      <c r="K283" s="50">
        <f t="shared" si="31"/>
        <v>0</v>
      </c>
      <c r="L283" s="48">
        <f t="shared" si="5"/>
        <v>-0.08487232316</v>
      </c>
      <c r="M283" s="51">
        <v>-0.147</v>
      </c>
      <c r="N283" s="52">
        <f t="shared" si="44"/>
        <v>0.06212767684</v>
      </c>
      <c r="O283" s="53">
        <v>293287.0</v>
      </c>
      <c r="P283" s="54">
        <f t="shared" si="42"/>
        <v>0.8191805297</v>
      </c>
      <c r="Q283" s="55" t="s">
        <v>58</v>
      </c>
    </row>
    <row r="284">
      <c r="A284" s="40" t="s">
        <v>413</v>
      </c>
      <c r="B284" s="41">
        <v>24.0</v>
      </c>
      <c r="C284" s="42" t="s">
        <v>112</v>
      </c>
      <c r="D284" s="43" t="s">
        <v>439</v>
      </c>
      <c r="E284" s="44" t="s">
        <v>57</v>
      </c>
      <c r="F284" s="45">
        <v>123226.0</v>
      </c>
      <c r="G284" s="46">
        <v>136920.0</v>
      </c>
      <c r="H284" s="47">
        <v>0.0</v>
      </c>
      <c r="I284" s="48">
        <f t="shared" si="29"/>
        <v>0.4736801642</v>
      </c>
      <c r="J284" s="49">
        <f t="shared" si="30"/>
        <v>0.5263198358</v>
      </c>
      <c r="K284" s="50">
        <f t="shared" si="31"/>
        <v>0</v>
      </c>
      <c r="L284" s="48">
        <f t="shared" si="5"/>
        <v>-0.05263967157</v>
      </c>
      <c r="M284" s="63">
        <v>0.036</v>
      </c>
      <c r="N284" s="52">
        <f t="shared" si="44"/>
        <v>-0.08863967157</v>
      </c>
      <c r="O284" s="53">
        <v>310431.0</v>
      </c>
      <c r="P284" s="54">
        <f t="shared" si="42"/>
        <v>0.8380155332</v>
      </c>
      <c r="Q284" s="55" t="s">
        <v>58</v>
      </c>
    </row>
    <row r="285">
      <c r="A285" s="40" t="s">
        <v>413</v>
      </c>
      <c r="B285" s="41">
        <v>25.0</v>
      </c>
      <c r="C285" s="42" t="s">
        <v>115</v>
      </c>
      <c r="D285" s="75" t="s">
        <v>440</v>
      </c>
      <c r="E285" s="76" t="s">
        <v>24</v>
      </c>
      <c r="F285" s="45">
        <v>159244.0</v>
      </c>
      <c r="G285" s="46">
        <v>110736.0</v>
      </c>
      <c r="H285" s="47">
        <v>0.0</v>
      </c>
      <c r="I285" s="48">
        <f t="shared" si="29"/>
        <v>0.5898362842</v>
      </c>
      <c r="J285" s="49">
        <f t="shared" si="30"/>
        <v>0.4101637158</v>
      </c>
      <c r="K285" s="50">
        <f t="shared" si="31"/>
        <v>0</v>
      </c>
      <c r="L285" s="48">
        <f t="shared" si="5"/>
        <v>0.1796725683</v>
      </c>
      <c r="M285" s="63">
        <v>0.162</v>
      </c>
      <c r="N285" s="52">
        <f t="shared" si="44"/>
        <v>0.01767256834</v>
      </c>
      <c r="O285" s="53">
        <v>333384.0</v>
      </c>
      <c r="P285" s="54">
        <f t="shared" si="42"/>
        <v>0.8098169078</v>
      </c>
      <c r="Q285" s="55" t="s">
        <v>58</v>
      </c>
    </row>
    <row r="286">
      <c r="A286" s="40" t="s">
        <v>413</v>
      </c>
      <c r="B286" s="41">
        <v>26.0</v>
      </c>
      <c r="C286" s="42" t="s">
        <v>212</v>
      </c>
      <c r="D286" s="77" t="s">
        <v>441</v>
      </c>
      <c r="E286" s="78" t="s">
        <v>24</v>
      </c>
      <c r="F286" s="45">
        <v>169166.0</v>
      </c>
      <c r="G286" s="46">
        <v>61488.0</v>
      </c>
      <c r="H286" s="47">
        <v>5.0</v>
      </c>
      <c r="I286" s="48">
        <f t="shared" si="29"/>
        <v>0.7334029888</v>
      </c>
      <c r="J286" s="49">
        <f t="shared" si="30"/>
        <v>0.2665753342</v>
      </c>
      <c r="K286" s="50">
        <f t="shared" si="31"/>
        <v>0.00002167702106</v>
      </c>
      <c r="L286" s="48">
        <f t="shared" si="5"/>
        <v>0.4668276547</v>
      </c>
      <c r="M286" s="63">
        <v>0.196</v>
      </c>
      <c r="N286" s="52">
        <f t="shared" si="44"/>
        <v>0.2708276547</v>
      </c>
      <c r="O286" s="53">
        <v>305135.0</v>
      </c>
      <c r="P286" s="54">
        <f t="shared" si="42"/>
        <v>0.7559244269</v>
      </c>
      <c r="Q286" s="55" t="s">
        <v>58</v>
      </c>
    </row>
    <row r="287">
      <c r="A287" s="40" t="s">
        <v>413</v>
      </c>
      <c r="B287" s="41">
        <v>27.0</v>
      </c>
      <c r="C287" s="42" t="s">
        <v>101</v>
      </c>
      <c r="D287" s="43" t="s">
        <v>442</v>
      </c>
      <c r="E287" s="44" t="s">
        <v>57</v>
      </c>
      <c r="F287" s="45">
        <v>139059.0</v>
      </c>
      <c r="G287" s="46">
        <v>140146.0</v>
      </c>
      <c r="H287" s="47">
        <v>5973.0</v>
      </c>
      <c r="I287" s="48">
        <f t="shared" si="29"/>
        <v>0.4876217661</v>
      </c>
      <c r="J287" s="49">
        <f t="shared" si="30"/>
        <v>0.4914334205</v>
      </c>
      <c r="K287" s="50">
        <f t="shared" si="31"/>
        <v>0.02094481341</v>
      </c>
      <c r="L287" s="48">
        <f t="shared" si="5"/>
        <v>-0.003811654475</v>
      </c>
      <c r="M287" s="51">
        <v>-0.243</v>
      </c>
      <c r="N287" s="52">
        <f t="shared" si="44"/>
        <v>0.2391883455</v>
      </c>
      <c r="O287" s="53">
        <v>348933.0</v>
      </c>
      <c r="P287" s="54">
        <f t="shared" si="42"/>
        <v>0.81728584</v>
      </c>
      <c r="Q287" s="55" t="s">
        <v>58</v>
      </c>
    </row>
    <row r="288">
      <c r="A288" s="40" t="s">
        <v>443</v>
      </c>
      <c r="B288" s="41">
        <v>1.0</v>
      </c>
      <c r="C288" s="42" t="s">
        <v>152</v>
      </c>
      <c r="D288" s="77" t="s">
        <v>444</v>
      </c>
      <c r="E288" s="78" t="s">
        <v>24</v>
      </c>
      <c r="F288" s="45">
        <v>190457.0</v>
      </c>
      <c r="G288" s="46">
        <v>82218.0</v>
      </c>
      <c r="H288" s="47">
        <v>0.0</v>
      </c>
      <c r="I288" s="48">
        <f t="shared" si="29"/>
        <v>0.6984762079</v>
      </c>
      <c r="J288" s="49">
        <f t="shared" si="30"/>
        <v>0.3015237921</v>
      </c>
      <c r="K288" s="50">
        <f t="shared" si="31"/>
        <v>0</v>
      </c>
      <c r="L288" s="48">
        <f t="shared" si="5"/>
        <v>0.3969524159</v>
      </c>
      <c r="M288" s="63">
        <v>0.374</v>
      </c>
      <c r="N288" s="52">
        <f t="shared" si="44"/>
        <v>0.02295241588</v>
      </c>
      <c r="O288" s="53">
        <v>361229.0</v>
      </c>
      <c r="P288" s="54">
        <f t="shared" si="42"/>
        <v>0.7548535693</v>
      </c>
      <c r="Q288" s="55" t="s">
        <v>58</v>
      </c>
    </row>
    <row r="289">
      <c r="A289" s="40" t="s">
        <v>443</v>
      </c>
      <c r="B289" s="41">
        <v>2.0</v>
      </c>
      <c r="C289" s="42" t="s">
        <v>95</v>
      </c>
      <c r="D289" s="43" t="s">
        <v>445</v>
      </c>
      <c r="E289" s="44" t="s">
        <v>57</v>
      </c>
      <c r="F289" s="45">
        <v>151977.0</v>
      </c>
      <c r="G289" s="46">
        <v>170072.0</v>
      </c>
      <c r="H289" s="47">
        <v>9655.0</v>
      </c>
      <c r="I289" s="48">
        <f t="shared" si="29"/>
        <v>0.4581705376</v>
      </c>
      <c r="J289" s="49">
        <f t="shared" si="30"/>
        <v>0.512722186</v>
      </c>
      <c r="K289" s="50">
        <f t="shared" si="31"/>
        <v>0.02910727637</v>
      </c>
      <c r="L289" s="48">
        <f t="shared" si="5"/>
        <v>-0.05455164846</v>
      </c>
      <c r="M289" s="60">
        <v>-0.115</v>
      </c>
      <c r="N289" s="52">
        <f t="shared" si="44"/>
        <v>0.06044835154</v>
      </c>
      <c r="O289" s="53">
        <v>397196.0</v>
      </c>
      <c r="P289" s="54">
        <f t="shared" si="42"/>
        <v>0.8351141502</v>
      </c>
      <c r="Q289" s="55" t="s">
        <v>58</v>
      </c>
    </row>
    <row r="290">
      <c r="A290" s="40" t="s">
        <v>443</v>
      </c>
      <c r="B290" s="41">
        <v>3.0</v>
      </c>
      <c r="C290" s="42" t="s">
        <v>363</v>
      </c>
      <c r="D290" s="43" t="s">
        <v>446</v>
      </c>
      <c r="E290" s="44" t="s">
        <v>57</v>
      </c>
      <c r="F290" s="45">
        <v>0.0</v>
      </c>
      <c r="G290" s="46">
        <v>187901.0</v>
      </c>
      <c r="H290" s="47">
        <v>0.0</v>
      </c>
      <c r="I290" s="48">
        <f t="shared" si="29"/>
        <v>0</v>
      </c>
      <c r="J290" s="49">
        <f t="shared" si="30"/>
        <v>1</v>
      </c>
      <c r="K290" s="50">
        <f t="shared" si="31"/>
        <v>0</v>
      </c>
      <c r="L290" s="48">
        <f t="shared" si="5"/>
        <v>-1</v>
      </c>
      <c r="M290" s="51">
        <v>-0.24</v>
      </c>
      <c r="N290" s="64" t="s">
        <v>70</v>
      </c>
      <c r="O290" s="53">
        <v>330774.0</v>
      </c>
      <c r="P290" s="54">
        <f t="shared" si="42"/>
        <v>0.5680646</v>
      </c>
      <c r="Q290" s="55" t="s">
        <v>58</v>
      </c>
    </row>
    <row r="291">
      <c r="A291" s="40" t="s">
        <v>443</v>
      </c>
      <c r="B291" s="41">
        <v>4.0</v>
      </c>
      <c r="C291" s="42" t="s">
        <v>152</v>
      </c>
      <c r="D291" s="77" t="s">
        <v>447</v>
      </c>
      <c r="E291" s="78" t="s">
        <v>24</v>
      </c>
      <c r="F291" s="45">
        <v>247067.0</v>
      </c>
      <c r="G291" s="46">
        <v>82052.0</v>
      </c>
      <c r="H291" s="47">
        <v>12284.0</v>
      </c>
      <c r="I291" s="48">
        <f t="shared" si="29"/>
        <v>0.7236813971</v>
      </c>
      <c r="J291" s="49">
        <f t="shared" si="30"/>
        <v>0.2403376655</v>
      </c>
      <c r="K291" s="50">
        <f t="shared" si="31"/>
        <v>0.03598093748</v>
      </c>
      <c r="L291" s="48">
        <f t="shared" si="5"/>
        <v>0.4833437316</v>
      </c>
      <c r="M291" s="63">
        <v>0.403</v>
      </c>
      <c r="N291" s="52">
        <f t="shared" ref="N291:N344" si="45">L291-M291</f>
        <v>0.0803437316</v>
      </c>
      <c r="O291" s="53">
        <v>423656.0</v>
      </c>
      <c r="P291" s="54">
        <f t="shared" si="42"/>
        <v>0.8058495572</v>
      </c>
      <c r="Q291" s="55" t="s">
        <v>58</v>
      </c>
    </row>
    <row r="292">
      <c r="A292" s="40" t="s">
        <v>443</v>
      </c>
      <c r="B292" s="41">
        <v>5.0</v>
      </c>
      <c r="C292" s="42" t="s">
        <v>107</v>
      </c>
      <c r="D292" s="43" t="s">
        <v>448</v>
      </c>
      <c r="E292" s="44" t="s">
        <v>57</v>
      </c>
      <c r="F292" s="45">
        <v>120468.0</v>
      </c>
      <c r="G292" s="46">
        <v>159917.0</v>
      </c>
      <c r="H292" s="47">
        <v>0.0</v>
      </c>
      <c r="I292" s="48">
        <f t="shared" si="29"/>
        <v>0.4296520855</v>
      </c>
      <c r="J292" s="49">
        <f t="shared" si="30"/>
        <v>0.5703479145</v>
      </c>
      <c r="K292" s="50">
        <f t="shared" si="31"/>
        <v>0</v>
      </c>
      <c r="L292" s="48">
        <f t="shared" si="5"/>
        <v>-0.1406958289</v>
      </c>
      <c r="M292" s="60">
        <v>-0.173</v>
      </c>
      <c r="N292" s="52">
        <f t="shared" si="45"/>
        <v>0.03230417105</v>
      </c>
      <c r="O292" s="53">
        <v>362862.0</v>
      </c>
      <c r="P292" s="54">
        <f t="shared" si="42"/>
        <v>0.7727042236</v>
      </c>
      <c r="Q292" s="55" t="s">
        <v>58</v>
      </c>
    </row>
    <row r="293">
      <c r="A293" s="40" t="s">
        <v>443</v>
      </c>
      <c r="B293" s="41">
        <v>6.0</v>
      </c>
      <c r="C293" s="42" t="s">
        <v>73</v>
      </c>
      <c r="D293" s="43" t="s">
        <v>449</v>
      </c>
      <c r="E293" s="44" t="s">
        <v>57</v>
      </c>
      <c r="F293" s="45">
        <v>123651.0</v>
      </c>
      <c r="G293" s="46">
        <v>160709.0</v>
      </c>
      <c r="H293" s="47">
        <v>0.0</v>
      </c>
      <c r="I293" s="48">
        <f t="shared" si="29"/>
        <v>0.4348396399</v>
      </c>
      <c r="J293" s="49">
        <f t="shared" si="30"/>
        <v>0.5651603601</v>
      </c>
      <c r="K293" s="50">
        <f t="shared" si="31"/>
        <v>0</v>
      </c>
      <c r="L293" s="48">
        <f t="shared" si="5"/>
        <v>-0.1303207202</v>
      </c>
      <c r="M293" s="51">
        <v>-0.146</v>
      </c>
      <c r="N293" s="52">
        <f t="shared" si="45"/>
        <v>0.01567927979</v>
      </c>
      <c r="O293" s="53">
        <v>362448.0</v>
      </c>
      <c r="P293" s="54">
        <f t="shared" si="42"/>
        <v>0.7845539222</v>
      </c>
      <c r="Q293" s="55" t="s">
        <v>58</v>
      </c>
    </row>
    <row r="294">
      <c r="A294" s="40" t="s">
        <v>443</v>
      </c>
      <c r="B294" s="41">
        <v>7.0</v>
      </c>
      <c r="C294" s="42" t="s">
        <v>73</v>
      </c>
      <c r="D294" s="43" t="s">
        <v>450</v>
      </c>
      <c r="E294" s="44" t="s">
        <v>57</v>
      </c>
      <c r="F294" s="45">
        <v>120838.0</v>
      </c>
      <c r="G294" s="46">
        <v>156809.0</v>
      </c>
      <c r="H294" s="47">
        <v>4665.0</v>
      </c>
      <c r="I294" s="48">
        <f t="shared" si="29"/>
        <v>0.428029981</v>
      </c>
      <c r="J294" s="49">
        <f t="shared" si="30"/>
        <v>0.555445748</v>
      </c>
      <c r="K294" s="50">
        <f t="shared" si="31"/>
        <v>0.01652427102</v>
      </c>
      <c r="L294" s="48">
        <f t="shared" si="5"/>
        <v>-0.127415767</v>
      </c>
      <c r="M294" s="60">
        <v>-0.177</v>
      </c>
      <c r="N294" s="52">
        <f t="shared" si="45"/>
        <v>0.04958423305</v>
      </c>
      <c r="O294" s="53">
        <v>361079.0</v>
      </c>
      <c r="P294" s="54">
        <f t="shared" si="42"/>
        <v>0.781856602</v>
      </c>
      <c r="Q294" s="55" t="s">
        <v>58</v>
      </c>
    </row>
    <row r="295">
      <c r="A295" s="40" t="s">
        <v>443</v>
      </c>
      <c r="B295" s="41">
        <v>8.0</v>
      </c>
      <c r="C295" s="42" t="s">
        <v>136</v>
      </c>
      <c r="D295" s="43" t="s">
        <v>451</v>
      </c>
      <c r="E295" s="44" t="s">
        <v>57</v>
      </c>
      <c r="F295" s="45">
        <v>114119.0</v>
      </c>
      <c r="G295" s="46">
        <v>141402.0</v>
      </c>
      <c r="H295" s="47">
        <v>0.0</v>
      </c>
      <c r="I295" s="48">
        <f t="shared" si="29"/>
        <v>0.4466129985</v>
      </c>
      <c r="J295" s="49">
        <f t="shared" si="30"/>
        <v>0.5533870015</v>
      </c>
      <c r="K295" s="50">
        <f t="shared" si="31"/>
        <v>0</v>
      </c>
      <c r="L295" s="48">
        <f t="shared" si="5"/>
        <v>-0.1067740029</v>
      </c>
      <c r="M295" s="60">
        <v>-0.148</v>
      </c>
      <c r="N295" s="52">
        <f t="shared" si="45"/>
        <v>0.04122599708</v>
      </c>
      <c r="O295" s="53">
        <v>334724.0</v>
      </c>
      <c r="P295" s="54">
        <f t="shared" si="42"/>
        <v>0.7633781862</v>
      </c>
      <c r="Q295" s="55" t="s">
        <v>58</v>
      </c>
    </row>
    <row r="296">
      <c r="A296" s="40" t="s">
        <v>443</v>
      </c>
      <c r="B296" s="41">
        <v>9.0</v>
      </c>
      <c r="C296" s="42" t="s">
        <v>136</v>
      </c>
      <c r="D296" s="79"/>
      <c r="E296" s="80"/>
      <c r="F296" s="45">
        <v>138341.0</v>
      </c>
      <c r="G296" s="46">
        <v>139246.0</v>
      </c>
      <c r="H296" s="47">
        <v>5130.0</v>
      </c>
      <c r="I296" s="48">
        <f t="shared" si="29"/>
        <v>0.4893267826</v>
      </c>
      <c r="J296" s="49">
        <f t="shared" si="30"/>
        <v>0.4925278636</v>
      </c>
      <c r="K296" s="50">
        <f t="shared" si="31"/>
        <v>0.01814535383</v>
      </c>
      <c r="L296" s="48">
        <f t="shared" si="5"/>
        <v>-0.00320108094</v>
      </c>
      <c r="M296" s="60">
        <v>-0.12</v>
      </c>
      <c r="N296" s="52">
        <f t="shared" si="45"/>
        <v>0.1167989191</v>
      </c>
      <c r="O296" s="53">
        <v>347478.0</v>
      </c>
      <c r="P296" s="54">
        <f t="shared" si="42"/>
        <v>0.8136256108</v>
      </c>
      <c r="Q296" s="55"/>
    </row>
    <row r="297">
      <c r="A297" s="40" t="s">
        <v>443</v>
      </c>
      <c r="B297" s="41">
        <v>10.0</v>
      </c>
      <c r="C297" s="42" t="s">
        <v>363</v>
      </c>
      <c r="D297" s="43" t="s">
        <v>452</v>
      </c>
      <c r="E297" s="44" t="s">
        <v>57</v>
      </c>
      <c r="F297" s="45">
        <v>113259.0</v>
      </c>
      <c r="G297" s="46">
        <v>164969.0</v>
      </c>
      <c r="H297" s="47">
        <v>0.0</v>
      </c>
      <c r="I297" s="48">
        <f t="shared" si="29"/>
        <v>0.4070726167</v>
      </c>
      <c r="J297" s="49">
        <f t="shared" si="30"/>
        <v>0.5929273833</v>
      </c>
      <c r="K297" s="50">
        <f t="shared" si="31"/>
        <v>0</v>
      </c>
      <c r="L297" s="48">
        <f t="shared" si="5"/>
        <v>-0.1858547666</v>
      </c>
      <c r="M297" s="51">
        <v>-0.24</v>
      </c>
      <c r="N297" s="52">
        <f t="shared" si="45"/>
        <v>0.05414523341</v>
      </c>
      <c r="O297" s="53">
        <v>361149.0</v>
      </c>
      <c r="P297" s="54">
        <f t="shared" si="42"/>
        <v>0.7703967061</v>
      </c>
      <c r="Q297" s="55" t="s">
        <v>58</v>
      </c>
    </row>
    <row r="298">
      <c r="A298" s="40" t="s">
        <v>443</v>
      </c>
      <c r="B298" s="41">
        <v>11.0</v>
      </c>
      <c r="C298" s="42" t="s">
        <v>138</v>
      </c>
      <c r="D298" s="43" t="s">
        <v>453</v>
      </c>
      <c r="E298" s="44" t="s">
        <v>57</v>
      </c>
      <c r="F298" s="45">
        <v>116508.0</v>
      </c>
      <c r="G298" s="46">
        <v>178012.0</v>
      </c>
      <c r="H298" s="47">
        <v>6146.0</v>
      </c>
      <c r="I298" s="48">
        <f t="shared" si="29"/>
        <v>0.3874997506</v>
      </c>
      <c r="J298" s="49">
        <f t="shared" si="30"/>
        <v>0.5920589624</v>
      </c>
      <c r="K298" s="50">
        <f t="shared" si="31"/>
        <v>0.02044128701</v>
      </c>
      <c r="L298" s="48">
        <f t="shared" si="5"/>
        <v>-0.2045592119</v>
      </c>
      <c r="M298" s="51">
        <v>-0.291</v>
      </c>
      <c r="N298" s="52">
        <f t="shared" si="45"/>
        <v>0.08644078812</v>
      </c>
      <c r="O298" s="53">
        <v>368712.0</v>
      </c>
      <c r="P298" s="54">
        <f t="shared" si="42"/>
        <v>0.8154494565</v>
      </c>
      <c r="Q298" s="55" t="s">
        <v>58</v>
      </c>
    </row>
    <row r="299">
      <c r="A299" s="40" t="s">
        <v>443</v>
      </c>
      <c r="B299" s="41">
        <v>12.0</v>
      </c>
      <c r="C299" s="42" t="s">
        <v>149</v>
      </c>
      <c r="D299" s="77" t="s">
        <v>454</v>
      </c>
      <c r="E299" s="78" t="s">
        <v>24</v>
      </c>
      <c r="F299" s="45">
        <v>203974.0</v>
      </c>
      <c r="G299" s="46">
        <v>75164.0</v>
      </c>
      <c r="H299" s="47">
        <v>0.0</v>
      </c>
      <c r="I299" s="48">
        <f t="shared" si="29"/>
        <v>0.7307281703</v>
      </c>
      <c r="J299" s="49">
        <f t="shared" si="30"/>
        <v>0.2692718297</v>
      </c>
      <c r="K299" s="50">
        <f t="shared" si="31"/>
        <v>0</v>
      </c>
      <c r="L299" s="48">
        <f t="shared" si="5"/>
        <v>0.4614563406</v>
      </c>
      <c r="M299" s="63">
        <v>0.398</v>
      </c>
      <c r="N299" s="52">
        <f t="shared" si="45"/>
        <v>0.06345634059</v>
      </c>
      <c r="O299" s="53">
        <v>362147.0</v>
      </c>
      <c r="P299" s="54">
        <f t="shared" si="42"/>
        <v>0.7707864486</v>
      </c>
      <c r="Q299" s="55" t="s">
        <v>58</v>
      </c>
    </row>
    <row r="300">
      <c r="A300" s="40" t="s">
        <v>443</v>
      </c>
      <c r="B300" s="41">
        <v>13.0</v>
      </c>
      <c r="C300" s="42" t="s">
        <v>188</v>
      </c>
      <c r="D300" s="43" t="s">
        <v>455</v>
      </c>
      <c r="E300" s="44" t="s">
        <v>57</v>
      </c>
      <c r="F300" s="45">
        <v>130402.0</v>
      </c>
      <c r="G300" s="46">
        <v>147570.0</v>
      </c>
      <c r="H300" s="47">
        <v>8344.0</v>
      </c>
      <c r="I300" s="48">
        <f t="shared" si="29"/>
        <v>0.4554478269</v>
      </c>
      <c r="J300" s="49">
        <f t="shared" si="30"/>
        <v>0.5154095475</v>
      </c>
      <c r="K300" s="50">
        <f t="shared" si="31"/>
        <v>0.02914262563</v>
      </c>
      <c r="L300" s="48">
        <f t="shared" si="5"/>
        <v>-0.05996172062</v>
      </c>
      <c r="M300" s="60">
        <v>-0.092</v>
      </c>
      <c r="N300" s="52">
        <f t="shared" si="45"/>
        <v>0.03203827938</v>
      </c>
      <c r="O300" s="53">
        <v>368114.0</v>
      </c>
      <c r="P300" s="54">
        <f t="shared" si="42"/>
        <v>0.7777916624</v>
      </c>
      <c r="Q300" s="55" t="s">
        <v>58</v>
      </c>
    </row>
    <row r="301">
      <c r="A301" s="40" t="s">
        <v>456</v>
      </c>
      <c r="B301" s="41" t="s">
        <v>72</v>
      </c>
      <c r="C301" s="42" t="s">
        <v>59</v>
      </c>
      <c r="D301" s="79" t="s">
        <v>457</v>
      </c>
      <c r="E301" s="80" t="s">
        <v>57</v>
      </c>
      <c r="F301" s="45">
        <v>114377.0</v>
      </c>
      <c r="G301" s="46">
        <v>193568.0</v>
      </c>
      <c r="H301" s="47">
        <v>13587.0</v>
      </c>
      <c r="I301" s="48">
        <f t="shared" si="29"/>
        <v>0.3557250911</v>
      </c>
      <c r="J301" s="49">
        <f t="shared" si="30"/>
        <v>0.6020178396</v>
      </c>
      <c r="K301" s="50">
        <f t="shared" si="31"/>
        <v>0.04225706928</v>
      </c>
      <c r="L301" s="48">
        <f t="shared" si="5"/>
        <v>-0.2462927485</v>
      </c>
      <c r="M301" s="51">
        <v>-0.357</v>
      </c>
      <c r="N301" s="52">
        <f t="shared" si="45"/>
        <v>0.1107072515</v>
      </c>
      <c r="O301" s="53">
        <v>344360.0</v>
      </c>
      <c r="P301" s="54">
        <f t="shared" si="42"/>
        <v>0.9337089093</v>
      </c>
      <c r="Q301" s="55" t="s">
        <v>58</v>
      </c>
    </row>
    <row r="302">
      <c r="A302" s="40" t="s">
        <v>458</v>
      </c>
      <c r="B302" s="41">
        <v>1.0</v>
      </c>
      <c r="C302" s="42" t="s">
        <v>221</v>
      </c>
      <c r="D302" s="43" t="s">
        <v>459</v>
      </c>
      <c r="E302" s="44" t="s">
        <v>57</v>
      </c>
      <c r="F302" s="45">
        <v>141118.0</v>
      </c>
      <c r="G302" s="46">
        <v>154409.0</v>
      </c>
      <c r="H302" s="47">
        <v>5344.0</v>
      </c>
      <c r="I302" s="48">
        <f t="shared" si="29"/>
        <v>0.4690315783</v>
      </c>
      <c r="J302" s="49">
        <f t="shared" si="30"/>
        <v>0.5132066567</v>
      </c>
      <c r="K302" s="50">
        <f t="shared" si="31"/>
        <v>0.01776176501</v>
      </c>
      <c r="L302" s="48">
        <f t="shared" si="5"/>
        <v>-0.04417507836</v>
      </c>
      <c r="M302" s="51">
        <v>-0.066</v>
      </c>
      <c r="N302" s="52">
        <f t="shared" si="45"/>
        <v>0.02182492164</v>
      </c>
      <c r="O302" s="53">
        <v>362141.0</v>
      </c>
      <c r="P302" s="54">
        <f t="shared" si="42"/>
        <v>0.8308117556</v>
      </c>
      <c r="Q302" s="55" t="s">
        <v>58</v>
      </c>
    </row>
    <row r="303">
      <c r="A303" s="40" t="s">
        <v>458</v>
      </c>
      <c r="B303" s="41">
        <v>2.0</v>
      </c>
      <c r="C303" s="42" t="s">
        <v>73</v>
      </c>
      <c r="D303" s="43" t="s">
        <v>460</v>
      </c>
      <c r="E303" s="44" t="s">
        <v>57</v>
      </c>
      <c r="F303" s="45">
        <v>119333.0</v>
      </c>
      <c r="G303" s="46">
        <v>166714.0</v>
      </c>
      <c r="H303" s="47">
        <v>3614.0</v>
      </c>
      <c r="I303" s="48">
        <f t="shared" si="29"/>
        <v>0.4119746877</v>
      </c>
      <c r="J303" s="49">
        <f t="shared" si="30"/>
        <v>0.5755486586</v>
      </c>
      <c r="K303" s="50">
        <f t="shared" si="31"/>
        <v>0.01247665374</v>
      </c>
      <c r="L303" s="48">
        <f t="shared" si="5"/>
        <v>-0.163573971</v>
      </c>
      <c r="M303" s="51">
        <v>-0.16</v>
      </c>
      <c r="N303" s="52">
        <f t="shared" si="45"/>
        <v>-0.003573970952</v>
      </c>
      <c r="O303" s="53">
        <v>355991.0</v>
      </c>
      <c r="P303" s="54">
        <f t="shared" si="42"/>
        <v>0.8136750648</v>
      </c>
      <c r="Q303" s="55" t="s">
        <v>58</v>
      </c>
    </row>
    <row r="304">
      <c r="A304" s="40" t="s">
        <v>458</v>
      </c>
      <c r="B304" s="41">
        <v>3.0</v>
      </c>
      <c r="C304" s="42" t="s">
        <v>157</v>
      </c>
      <c r="D304" s="77" t="s">
        <v>461</v>
      </c>
      <c r="E304" s="78" t="s">
        <v>24</v>
      </c>
      <c r="F304" s="45">
        <v>181575.0</v>
      </c>
      <c r="G304" s="46">
        <v>65040.0</v>
      </c>
      <c r="H304" s="47">
        <v>62.0</v>
      </c>
      <c r="I304" s="48">
        <f t="shared" si="29"/>
        <v>0.7360840289</v>
      </c>
      <c r="J304" s="49">
        <f t="shared" si="30"/>
        <v>0.2636646303</v>
      </c>
      <c r="K304" s="50">
        <f t="shared" si="31"/>
        <v>0.0002513408222</v>
      </c>
      <c r="L304" s="48">
        <f t="shared" si="5"/>
        <v>0.4724193986</v>
      </c>
      <c r="M304" s="63">
        <v>0.389</v>
      </c>
      <c r="N304" s="52">
        <f t="shared" si="45"/>
        <v>0.08341939865</v>
      </c>
      <c r="O304" s="53">
        <v>314301.0</v>
      </c>
      <c r="P304" s="54">
        <f t="shared" si="42"/>
        <v>0.7848431917</v>
      </c>
      <c r="Q304" s="55" t="s">
        <v>58</v>
      </c>
    </row>
    <row r="305">
      <c r="A305" s="40" t="s">
        <v>458</v>
      </c>
      <c r="B305" s="41">
        <v>4.0</v>
      </c>
      <c r="C305" s="42" t="s">
        <v>138</v>
      </c>
      <c r="D305" s="43" t="s">
        <v>462</v>
      </c>
      <c r="E305" s="44" t="s">
        <v>57</v>
      </c>
      <c r="F305" s="45">
        <v>89412.0</v>
      </c>
      <c r="G305" s="46">
        <v>167993.0</v>
      </c>
      <c r="H305" s="47">
        <v>0.0</v>
      </c>
      <c r="I305" s="48">
        <f t="shared" si="29"/>
        <v>0.3473592199</v>
      </c>
      <c r="J305" s="49">
        <f t="shared" si="30"/>
        <v>0.6526407801</v>
      </c>
      <c r="K305" s="50">
        <f t="shared" si="31"/>
        <v>0</v>
      </c>
      <c r="L305" s="48">
        <f t="shared" si="5"/>
        <v>-0.3052815602</v>
      </c>
      <c r="M305" s="51">
        <v>-0.334</v>
      </c>
      <c r="N305" s="52">
        <f t="shared" si="45"/>
        <v>0.02871843981</v>
      </c>
      <c r="O305" s="53">
        <v>326550.0</v>
      </c>
      <c r="P305" s="54">
        <f t="shared" si="42"/>
        <v>0.7882560098</v>
      </c>
      <c r="Q305" s="55" t="s">
        <v>58</v>
      </c>
    </row>
    <row r="306">
      <c r="A306" s="40" t="s">
        <v>458</v>
      </c>
      <c r="B306" s="41">
        <v>5.0</v>
      </c>
      <c r="C306" s="42" t="s">
        <v>101</v>
      </c>
      <c r="D306" s="43" t="s">
        <v>463</v>
      </c>
      <c r="E306" s="44" t="s">
        <v>57</v>
      </c>
      <c r="F306" s="45">
        <v>99655.0</v>
      </c>
      <c r="G306" s="46">
        <v>176569.0</v>
      </c>
      <c r="H306" s="47">
        <v>7393.0</v>
      </c>
      <c r="I306" s="48">
        <f t="shared" si="29"/>
        <v>0.3513717443</v>
      </c>
      <c r="J306" s="49">
        <f t="shared" si="30"/>
        <v>0.622561412</v>
      </c>
      <c r="K306" s="50">
        <f t="shared" si="31"/>
        <v>0.02606684367</v>
      </c>
      <c r="L306" s="48">
        <f t="shared" si="5"/>
        <v>-0.2711896678</v>
      </c>
      <c r="M306" s="51">
        <v>-0.249</v>
      </c>
      <c r="N306" s="52">
        <f t="shared" si="45"/>
        <v>-0.02218966776</v>
      </c>
      <c r="O306" s="53">
        <v>361856.0</v>
      </c>
      <c r="P306" s="54">
        <f t="shared" si="42"/>
        <v>0.7837841572</v>
      </c>
      <c r="Q306" s="55" t="s">
        <v>58</v>
      </c>
    </row>
    <row r="307">
      <c r="A307" s="40" t="s">
        <v>458</v>
      </c>
      <c r="B307" s="41">
        <v>6.0</v>
      </c>
      <c r="C307" s="42" t="s">
        <v>59</v>
      </c>
      <c r="D307" s="43" t="s">
        <v>464</v>
      </c>
      <c r="E307" s="44" t="s">
        <v>57</v>
      </c>
      <c r="F307" s="45">
        <v>76716.0</v>
      </c>
      <c r="G307" s="46">
        <v>172774.0</v>
      </c>
      <c r="H307" s="47">
        <v>0.0</v>
      </c>
      <c r="I307" s="48">
        <f t="shared" si="29"/>
        <v>0.3074912822</v>
      </c>
      <c r="J307" s="49">
        <f t="shared" si="30"/>
        <v>0.6925087178</v>
      </c>
      <c r="K307" s="50">
        <f t="shared" si="31"/>
        <v>0</v>
      </c>
      <c r="L307" s="48">
        <f t="shared" si="5"/>
        <v>-0.3850174356</v>
      </c>
      <c r="M307" s="51">
        <v>-0.423</v>
      </c>
      <c r="N307" s="52">
        <f t="shared" si="45"/>
        <v>0.03798256443</v>
      </c>
      <c r="O307" s="53">
        <v>322137.0</v>
      </c>
      <c r="P307" s="54">
        <f t="shared" si="42"/>
        <v>0.774484148</v>
      </c>
      <c r="Q307" s="55" t="s">
        <v>58</v>
      </c>
    </row>
    <row r="308">
      <c r="A308" s="40" t="s">
        <v>458</v>
      </c>
      <c r="B308" s="41">
        <v>7.0</v>
      </c>
      <c r="C308" s="42" t="s">
        <v>363</v>
      </c>
      <c r="D308" s="43" t="s">
        <v>465</v>
      </c>
      <c r="E308" s="44" t="s">
        <v>57</v>
      </c>
      <c r="F308" s="45">
        <v>107536.0</v>
      </c>
      <c r="G308" s="46">
        <v>153117.0</v>
      </c>
      <c r="H308" s="47">
        <v>0.0</v>
      </c>
      <c r="I308" s="48">
        <f t="shared" si="29"/>
        <v>0.4125638301</v>
      </c>
      <c r="J308" s="49">
        <f t="shared" si="30"/>
        <v>0.5874361699</v>
      </c>
      <c r="K308" s="50">
        <f t="shared" si="31"/>
        <v>0</v>
      </c>
      <c r="L308" s="48">
        <f t="shared" si="5"/>
        <v>-0.1748723399</v>
      </c>
      <c r="M308" s="51">
        <v>-0.296</v>
      </c>
      <c r="N308" s="52">
        <f t="shared" si="45"/>
        <v>0.1211276601</v>
      </c>
      <c r="O308" s="53">
        <v>329676.0</v>
      </c>
      <c r="P308" s="54">
        <f t="shared" si="42"/>
        <v>0.7906338344</v>
      </c>
      <c r="Q308" s="55" t="s">
        <v>58</v>
      </c>
    </row>
    <row r="309">
      <c r="A309" s="40" t="s">
        <v>458</v>
      </c>
      <c r="B309" s="41">
        <v>8.0</v>
      </c>
      <c r="C309" s="42" t="s">
        <v>93</v>
      </c>
      <c r="D309" s="43" t="s">
        <v>466</v>
      </c>
      <c r="E309" s="44" t="s">
        <v>57</v>
      </c>
      <c r="F309" s="45">
        <v>87281.0</v>
      </c>
      <c r="G309" s="46">
        <v>173852.0</v>
      </c>
      <c r="H309" s="47">
        <v>0.0</v>
      </c>
      <c r="I309" s="48">
        <f t="shared" si="29"/>
        <v>0.3342396403</v>
      </c>
      <c r="J309" s="49">
        <f t="shared" si="30"/>
        <v>0.6657603597</v>
      </c>
      <c r="K309" s="50">
        <f t="shared" si="31"/>
        <v>0</v>
      </c>
      <c r="L309" s="48">
        <f t="shared" si="5"/>
        <v>-0.3315207193</v>
      </c>
      <c r="M309" s="51">
        <v>-0.343</v>
      </c>
      <c r="N309" s="52">
        <f t="shared" si="45"/>
        <v>0.01147928067</v>
      </c>
      <c r="O309" s="53">
        <v>345230.0</v>
      </c>
      <c r="P309" s="54">
        <f t="shared" si="42"/>
        <v>0.7564029777</v>
      </c>
      <c r="Q309" s="55" t="s">
        <v>58</v>
      </c>
    </row>
    <row r="310">
      <c r="A310" s="40" t="s">
        <v>458</v>
      </c>
      <c r="B310" s="41">
        <v>9.0</v>
      </c>
      <c r="C310" s="42" t="s">
        <v>183</v>
      </c>
      <c r="D310" s="77" t="s">
        <v>467</v>
      </c>
      <c r="E310" s="78" t="s">
        <v>24</v>
      </c>
      <c r="F310" s="45">
        <v>157219.0</v>
      </c>
      <c r="G310" s="46">
        <v>74670.0</v>
      </c>
      <c r="H310" s="47">
        <v>48.0</v>
      </c>
      <c r="I310" s="48">
        <f t="shared" si="29"/>
        <v>0.6778521754</v>
      </c>
      <c r="J310" s="49">
        <f t="shared" si="30"/>
        <v>0.3219408719</v>
      </c>
      <c r="K310" s="50">
        <f t="shared" si="31"/>
        <v>0.0002069527501</v>
      </c>
      <c r="L310" s="48">
        <f t="shared" si="5"/>
        <v>0.3559113035</v>
      </c>
      <c r="M310" s="63">
        <v>0.222</v>
      </c>
      <c r="N310" s="52">
        <f t="shared" si="45"/>
        <v>0.1339113035</v>
      </c>
      <c r="O310" s="53">
        <v>301656.0</v>
      </c>
      <c r="P310" s="54">
        <f t="shared" si="42"/>
        <v>0.7688791206</v>
      </c>
      <c r="Q310" s="55" t="s">
        <v>58</v>
      </c>
    </row>
    <row r="311">
      <c r="A311" s="40" t="s">
        <v>458</v>
      </c>
      <c r="B311" s="41">
        <v>10.0</v>
      </c>
      <c r="C311" s="42" t="s">
        <v>176</v>
      </c>
      <c r="D311" s="43" t="s">
        <v>468</v>
      </c>
      <c r="E311" s="44" t="s">
        <v>57</v>
      </c>
      <c r="F311" s="45">
        <v>118785.0</v>
      </c>
      <c r="G311" s="46">
        <v>157554.0</v>
      </c>
      <c r="H311" s="47">
        <v>5387.0</v>
      </c>
      <c r="I311" s="48">
        <f t="shared" si="29"/>
        <v>0.4216330761</v>
      </c>
      <c r="J311" s="49">
        <f t="shared" si="30"/>
        <v>0.559245508</v>
      </c>
      <c r="K311" s="50">
        <f t="shared" si="31"/>
        <v>0.01912141584</v>
      </c>
      <c r="L311" s="48">
        <f t="shared" si="5"/>
        <v>-0.1376124319</v>
      </c>
      <c r="M311" s="51">
        <v>-0.072</v>
      </c>
      <c r="N311" s="52">
        <f t="shared" si="45"/>
        <v>-0.06561243194</v>
      </c>
      <c r="O311" s="53">
        <v>350299.0</v>
      </c>
      <c r="P311" s="54">
        <f t="shared" si="42"/>
        <v>0.8042443741</v>
      </c>
      <c r="Q311" s="55" t="s">
        <v>58</v>
      </c>
    </row>
    <row r="312">
      <c r="A312" s="40" t="s">
        <v>458</v>
      </c>
      <c r="B312" s="41">
        <v>11.0</v>
      </c>
      <c r="C312" s="42" t="s">
        <v>353</v>
      </c>
      <c r="D312" s="77" t="s">
        <v>469</v>
      </c>
      <c r="E312" s="78" t="s">
        <v>24</v>
      </c>
      <c r="F312" s="45">
        <v>206138.0</v>
      </c>
      <c r="G312" s="46">
        <v>44486.0</v>
      </c>
      <c r="H312" s="47">
        <v>36.0</v>
      </c>
      <c r="I312" s="48">
        <f t="shared" si="29"/>
        <v>0.8223809144</v>
      </c>
      <c r="J312" s="49">
        <f t="shared" si="30"/>
        <v>0.1774754648</v>
      </c>
      <c r="K312" s="50">
        <f t="shared" si="31"/>
        <v>0.000143620841</v>
      </c>
      <c r="L312" s="48">
        <f t="shared" si="5"/>
        <v>0.6449054496</v>
      </c>
      <c r="M312" s="63">
        <v>0.635</v>
      </c>
      <c r="N312" s="52">
        <f t="shared" si="45"/>
        <v>0.009905449613</v>
      </c>
      <c r="O312" s="53">
        <v>323308.0</v>
      </c>
      <c r="P312" s="54">
        <f t="shared" si="42"/>
        <v>0.7752978584</v>
      </c>
      <c r="Q312" s="55" t="s">
        <v>58</v>
      </c>
    </row>
    <row r="313">
      <c r="A313" s="40" t="s">
        <v>458</v>
      </c>
      <c r="B313" s="41">
        <v>12.0</v>
      </c>
      <c r="C313" s="42" t="s">
        <v>95</v>
      </c>
      <c r="D313" s="43" t="s">
        <v>470</v>
      </c>
      <c r="E313" s="44" t="s">
        <v>57</v>
      </c>
      <c r="F313" s="45">
        <v>161251.0</v>
      </c>
      <c r="G313" s="46">
        <v>175677.0</v>
      </c>
      <c r="H313" s="47">
        <v>4719.0</v>
      </c>
      <c r="I313" s="48">
        <f t="shared" si="29"/>
        <v>0.471981314</v>
      </c>
      <c r="J313" s="49">
        <f t="shared" si="30"/>
        <v>0.5142061836</v>
      </c>
      <c r="K313" s="50">
        <f t="shared" si="31"/>
        <v>0.01381250238</v>
      </c>
      <c r="L313" s="48">
        <f t="shared" si="5"/>
        <v>-0.04222486953</v>
      </c>
      <c r="M313" s="51">
        <v>-0.114</v>
      </c>
      <c r="N313" s="52">
        <f t="shared" si="45"/>
        <v>0.07177513047</v>
      </c>
      <c r="O313" s="53">
        <v>388602.0</v>
      </c>
      <c r="P313" s="54">
        <f t="shared" si="42"/>
        <v>0.879169433</v>
      </c>
      <c r="Q313" s="55" t="s">
        <v>58</v>
      </c>
    </row>
    <row r="314">
      <c r="A314" s="40" t="s">
        <v>458</v>
      </c>
      <c r="B314" s="41">
        <v>13.0</v>
      </c>
      <c r="C314" s="42" t="s">
        <v>140</v>
      </c>
      <c r="D314" s="77" t="s">
        <v>471</v>
      </c>
      <c r="E314" s="78" t="s">
        <v>24</v>
      </c>
      <c r="F314" s="45">
        <v>153323.0</v>
      </c>
      <c r="G314" s="46">
        <v>98047.0</v>
      </c>
      <c r="H314" s="47">
        <v>0.0</v>
      </c>
      <c r="I314" s="48">
        <f t="shared" si="29"/>
        <v>0.6099494769</v>
      </c>
      <c r="J314" s="49">
        <f t="shared" si="30"/>
        <v>0.3900505231</v>
      </c>
      <c r="K314" s="50">
        <f t="shared" si="31"/>
        <v>0</v>
      </c>
      <c r="L314" s="48">
        <f t="shared" si="5"/>
        <v>0.2198989537</v>
      </c>
      <c r="M314" s="63">
        <v>0.065</v>
      </c>
      <c r="N314" s="52">
        <f t="shared" si="45"/>
        <v>0.1548989537</v>
      </c>
      <c r="O314" s="53">
        <v>319864.0</v>
      </c>
      <c r="P314" s="54">
        <f t="shared" si="42"/>
        <v>0.7858652427</v>
      </c>
      <c r="Q314" s="55" t="s">
        <v>58</v>
      </c>
    </row>
    <row r="315">
      <c r="A315" s="40" t="s">
        <v>458</v>
      </c>
      <c r="B315" s="41">
        <v>14.0</v>
      </c>
      <c r="C315" s="42" t="s">
        <v>221</v>
      </c>
      <c r="D315" s="43" t="s">
        <v>472</v>
      </c>
      <c r="E315" s="44" t="s">
        <v>57</v>
      </c>
      <c r="F315" s="45">
        <v>137549.0</v>
      </c>
      <c r="G315" s="46">
        <v>169809.0</v>
      </c>
      <c r="H315" s="47">
        <v>0.0</v>
      </c>
      <c r="I315" s="48">
        <f t="shared" si="29"/>
        <v>0.447520481</v>
      </c>
      <c r="J315" s="49">
        <f t="shared" si="30"/>
        <v>0.552479519</v>
      </c>
      <c r="K315" s="50">
        <f t="shared" si="31"/>
        <v>0</v>
      </c>
      <c r="L315" s="48">
        <f t="shared" si="5"/>
        <v>-0.104959038</v>
      </c>
      <c r="M315" s="60">
        <v>-0.114</v>
      </c>
      <c r="N315" s="52">
        <f t="shared" si="45"/>
        <v>0.009040962005</v>
      </c>
      <c r="O315" s="53">
        <v>370746.0</v>
      </c>
      <c r="P315" s="54">
        <f t="shared" si="42"/>
        <v>0.829025802</v>
      </c>
      <c r="Q315" s="55" t="s">
        <v>58</v>
      </c>
    </row>
    <row r="316">
      <c r="A316" s="40" t="s">
        <v>458</v>
      </c>
      <c r="B316" s="41">
        <v>15.0</v>
      </c>
      <c r="C316" s="42" t="s">
        <v>95</v>
      </c>
      <c r="D316" s="43" t="s">
        <v>473</v>
      </c>
      <c r="E316" s="44" t="s">
        <v>57</v>
      </c>
      <c r="F316" s="45">
        <v>116112.0</v>
      </c>
      <c r="G316" s="46">
        <v>170593.0</v>
      </c>
      <c r="H316" s="47">
        <v>5738.0</v>
      </c>
      <c r="I316" s="48">
        <f t="shared" si="29"/>
        <v>0.3970414747</v>
      </c>
      <c r="J316" s="49">
        <f t="shared" si="30"/>
        <v>0.5833376077</v>
      </c>
      <c r="K316" s="50">
        <f t="shared" si="31"/>
        <v>0.01962091758</v>
      </c>
      <c r="L316" s="48">
        <f t="shared" si="5"/>
        <v>-0.1862961329</v>
      </c>
      <c r="M316" s="51">
        <v>-0.156</v>
      </c>
      <c r="N316" s="52">
        <f t="shared" si="45"/>
        <v>-0.03029613292</v>
      </c>
      <c r="O316" s="53">
        <v>356990.0</v>
      </c>
      <c r="P316" s="54">
        <f t="shared" si="42"/>
        <v>0.8191910138</v>
      </c>
      <c r="Q316" s="55" t="s">
        <v>58</v>
      </c>
    </row>
    <row r="317">
      <c r="A317" s="40" t="s">
        <v>458</v>
      </c>
      <c r="B317" s="41">
        <v>16.0</v>
      </c>
      <c r="C317" s="42" t="s">
        <v>136</v>
      </c>
      <c r="D317" s="79" t="s">
        <v>474</v>
      </c>
      <c r="E317" s="80" t="s">
        <v>57</v>
      </c>
      <c r="F317" s="45">
        <v>129681.0</v>
      </c>
      <c r="G317" s="46">
        <v>170029.0</v>
      </c>
      <c r="H317" s="47">
        <v>0.0</v>
      </c>
      <c r="I317" s="48">
        <f t="shared" si="29"/>
        <v>0.4326882653</v>
      </c>
      <c r="J317" s="49">
        <f t="shared" si="30"/>
        <v>0.5673117347</v>
      </c>
      <c r="K317" s="50">
        <f t="shared" si="31"/>
        <v>0</v>
      </c>
      <c r="L317" s="48">
        <f t="shared" si="5"/>
        <v>-0.1346234694</v>
      </c>
      <c r="M317" s="51">
        <v>-0.166</v>
      </c>
      <c r="N317" s="52">
        <f t="shared" si="45"/>
        <v>0.03137653065</v>
      </c>
      <c r="O317" s="53">
        <v>369434.0</v>
      </c>
      <c r="P317" s="54">
        <f t="shared" si="42"/>
        <v>0.8112680479</v>
      </c>
      <c r="Q317" s="55" t="s">
        <v>58</v>
      </c>
    </row>
    <row r="318">
      <c r="A318" s="40" t="s">
        <v>475</v>
      </c>
      <c r="B318" s="41">
        <v>1.0</v>
      </c>
      <c r="C318" s="42" t="s">
        <v>93</v>
      </c>
      <c r="D318" s="79" t="s">
        <v>476</v>
      </c>
      <c r="E318" s="80" t="s">
        <v>57</v>
      </c>
      <c r="F318" s="45">
        <v>103042.0</v>
      </c>
      <c r="G318" s="46">
        <v>150129.0</v>
      </c>
      <c r="H318" s="47">
        <v>0.0</v>
      </c>
      <c r="I318" s="48">
        <f t="shared" si="29"/>
        <v>0.4070055417</v>
      </c>
      <c r="J318" s="49">
        <f t="shared" si="30"/>
        <v>0.5929944583</v>
      </c>
      <c r="K318" s="50">
        <f t="shared" si="31"/>
        <v>0</v>
      </c>
      <c r="L318" s="48">
        <f t="shared" si="5"/>
        <v>-0.1859889166</v>
      </c>
      <c r="M318" s="51">
        <v>-0.288</v>
      </c>
      <c r="N318" s="52">
        <f t="shared" si="45"/>
        <v>0.1020110834</v>
      </c>
      <c r="O318" s="53">
        <v>311506.0</v>
      </c>
      <c r="P318" s="54">
        <f t="shared" si="42"/>
        <v>0.812732339</v>
      </c>
      <c r="Q318" s="55" t="s">
        <v>58</v>
      </c>
    </row>
    <row r="319">
      <c r="A319" s="40" t="s">
        <v>475</v>
      </c>
      <c r="B319" s="41">
        <v>2.0</v>
      </c>
      <c r="C319" s="42" t="s">
        <v>295</v>
      </c>
      <c r="D319" s="43" t="s">
        <v>477</v>
      </c>
      <c r="E319" s="44" t="s">
        <v>57</v>
      </c>
      <c r="F319" s="45">
        <v>65021.0</v>
      </c>
      <c r="G319" s="46">
        <v>140451.0</v>
      </c>
      <c r="H319" s="47">
        <v>10530.0</v>
      </c>
      <c r="I319" s="48">
        <f t="shared" si="29"/>
        <v>0.3010203609</v>
      </c>
      <c r="J319" s="49">
        <f t="shared" si="30"/>
        <v>0.6502300905</v>
      </c>
      <c r="K319" s="50">
        <f t="shared" si="31"/>
        <v>0.04874954862</v>
      </c>
      <c r="L319" s="48">
        <f t="shared" si="5"/>
        <v>-0.3492097295</v>
      </c>
      <c r="M319" s="60">
        <v>-0.501</v>
      </c>
      <c r="N319" s="52">
        <f t="shared" si="45"/>
        <v>0.1517902705</v>
      </c>
      <c r="O319" s="53">
        <v>271844.0</v>
      </c>
      <c r="P319" s="54">
        <f t="shared" si="42"/>
        <v>0.7945807154</v>
      </c>
      <c r="Q319" s="55" t="s">
        <v>58</v>
      </c>
    </row>
    <row r="320">
      <c r="A320" s="40" t="s">
        <v>475</v>
      </c>
      <c r="B320" s="41">
        <v>3.0</v>
      </c>
      <c r="C320" s="42" t="s">
        <v>249</v>
      </c>
      <c r="D320" s="43" t="s">
        <v>478</v>
      </c>
      <c r="E320" s="44" t="s">
        <v>57</v>
      </c>
      <c r="F320" s="45">
        <v>61152.0</v>
      </c>
      <c r="G320" s="46">
        <v>172913.0</v>
      </c>
      <c r="H320" s="47">
        <v>0.0</v>
      </c>
      <c r="I320" s="48">
        <f t="shared" si="29"/>
        <v>0.2612607609</v>
      </c>
      <c r="J320" s="49">
        <f t="shared" si="30"/>
        <v>0.7387392391</v>
      </c>
      <c r="K320" s="50">
        <f t="shared" si="31"/>
        <v>0</v>
      </c>
      <c r="L320" s="48">
        <f t="shared" si="5"/>
        <v>-0.4774784782</v>
      </c>
      <c r="M320" s="60">
        <v>-0.528</v>
      </c>
      <c r="N320" s="52">
        <f t="shared" si="45"/>
        <v>0.0505215218</v>
      </c>
      <c r="O320" s="53">
        <v>293417.0</v>
      </c>
      <c r="P320" s="54">
        <f t="shared" si="42"/>
        <v>0.7977213318</v>
      </c>
      <c r="Q320" s="55" t="s">
        <v>58</v>
      </c>
    </row>
    <row r="321">
      <c r="A321" s="40" t="s">
        <v>475</v>
      </c>
      <c r="B321" s="41">
        <v>4.0</v>
      </c>
      <c r="C321" s="42" t="s">
        <v>311</v>
      </c>
      <c r="D321" s="43" t="s">
        <v>479</v>
      </c>
      <c r="E321" s="44" t="s">
        <v>57</v>
      </c>
      <c r="F321" s="45">
        <v>78088.0</v>
      </c>
      <c r="G321" s="46">
        <v>149227.0</v>
      </c>
      <c r="H321" s="47">
        <v>9323.0</v>
      </c>
      <c r="I321" s="48">
        <f t="shared" si="29"/>
        <v>0.3299892663</v>
      </c>
      <c r="J321" s="49">
        <f t="shared" si="30"/>
        <v>0.6306130038</v>
      </c>
      <c r="K321" s="50">
        <f t="shared" si="31"/>
        <v>0.03939772987</v>
      </c>
      <c r="L321" s="48">
        <f t="shared" si="5"/>
        <v>-0.3006237375</v>
      </c>
      <c r="M321" s="51">
        <v>-0.372</v>
      </c>
      <c r="N321" s="52">
        <f t="shared" si="45"/>
        <v>0.07137626248</v>
      </c>
      <c r="O321" s="53">
        <v>295464.0</v>
      </c>
      <c r="P321" s="54">
        <f t="shared" si="42"/>
        <v>0.8009029865</v>
      </c>
      <c r="Q321" s="55" t="s">
        <v>58</v>
      </c>
    </row>
    <row r="322">
      <c r="A322" s="40" t="s">
        <v>475</v>
      </c>
      <c r="B322" s="41">
        <v>5.0</v>
      </c>
      <c r="C322" s="42" t="s">
        <v>107</v>
      </c>
      <c r="D322" s="81" t="s">
        <v>480</v>
      </c>
      <c r="E322" s="82" t="s">
        <v>24</v>
      </c>
      <c r="F322" s="45">
        <v>121149.0</v>
      </c>
      <c r="G322" s="46">
        <v>117811.0</v>
      </c>
      <c r="H322" s="47">
        <v>0.0</v>
      </c>
      <c r="I322" s="48">
        <f t="shared" si="29"/>
        <v>0.5069844325</v>
      </c>
      <c r="J322" s="49">
        <f t="shared" si="30"/>
        <v>0.4930155675</v>
      </c>
      <c r="K322" s="50">
        <f t="shared" si="31"/>
        <v>0</v>
      </c>
      <c r="L322" s="48">
        <f t="shared" si="5"/>
        <v>0.01396886508</v>
      </c>
      <c r="M322" s="51">
        <v>-0.137</v>
      </c>
      <c r="N322" s="52">
        <f t="shared" si="45"/>
        <v>0.1509688651</v>
      </c>
      <c r="O322" s="53">
        <v>280761.0</v>
      </c>
      <c r="P322" s="54">
        <f t="shared" si="42"/>
        <v>0.8511153615</v>
      </c>
      <c r="Q322" s="55" t="s">
        <v>58</v>
      </c>
    </row>
    <row r="323">
      <c r="A323" s="40" t="s">
        <v>481</v>
      </c>
      <c r="B323" s="41">
        <v>1.0</v>
      </c>
      <c r="C323" s="42" t="s">
        <v>127</v>
      </c>
      <c r="D323" s="77" t="s">
        <v>482</v>
      </c>
      <c r="E323" s="78" t="s">
        <v>24</v>
      </c>
      <c r="F323" s="45">
        <v>231198.0</v>
      </c>
      <c r="G323" s="46">
        <v>116446.0</v>
      </c>
      <c r="H323" s="47">
        <v>15605.0</v>
      </c>
      <c r="I323" s="48">
        <f t="shared" si="29"/>
        <v>0.6364725023</v>
      </c>
      <c r="J323" s="49">
        <f t="shared" si="30"/>
        <v>0.320567985</v>
      </c>
      <c r="K323" s="50">
        <f t="shared" si="31"/>
        <v>0.04295951262</v>
      </c>
      <c r="L323" s="48">
        <f t="shared" si="5"/>
        <v>0.3159045173</v>
      </c>
      <c r="M323" s="63">
        <v>0.219</v>
      </c>
      <c r="N323" s="52">
        <f t="shared" si="45"/>
        <v>0.09690451729</v>
      </c>
      <c r="O323" s="53">
        <v>398968.0</v>
      </c>
      <c r="P323" s="54">
        <f t="shared" si="42"/>
        <v>0.9104715165</v>
      </c>
      <c r="Q323" s="55" t="s">
        <v>58</v>
      </c>
    </row>
    <row r="324">
      <c r="A324" s="40" t="s">
        <v>481</v>
      </c>
      <c r="B324" s="41">
        <v>2.0</v>
      </c>
      <c r="C324" s="42" t="s">
        <v>101</v>
      </c>
      <c r="D324" s="43" t="s">
        <v>483</v>
      </c>
      <c r="E324" s="44" t="s">
        <v>57</v>
      </c>
      <c r="F324" s="45">
        <v>145298.0</v>
      </c>
      <c r="G324" s="46">
        <v>207597.0</v>
      </c>
      <c r="H324" s="47">
        <v>15814.0</v>
      </c>
      <c r="I324" s="48">
        <f t="shared" si="29"/>
        <v>0.3940722901</v>
      </c>
      <c r="J324" s="49">
        <f t="shared" si="30"/>
        <v>0.5630375174</v>
      </c>
      <c r="K324" s="50">
        <f t="shared" si="31"/>
        <v>0.04289019254</v>
      </c>
      <c r="L324" s="48">
        <f t="shared" si="5"/>
        <v>-0.1689652273</v>
      </c>
      <c r="M324" s="51">
        <v>-0.194</v>
      </c>
      <c r="N324" s="52">
        <f t="shared" si="45"/>
        <v>0.02503477268</v>
      </c>
      <c r="O324" s="53">
        <v>394121.0</v>
      </c>
      <c r="P324" s="54">
        <f t="shared" si="42"/>
        <v>0.9355223396</v>
      </c>
      <c r="Q324" s="55" t="s">
        <v>58</v>
      </c>
    </row>
    <row r="325">
      <c r="A325" s="40" t="s">
        <v>481</v>
      </c>
      <c r="B325" s="41">
        <v>3.0</v>
      </c>
      <c r="C325" s="42" t="s">
        <v>132</v>
      </c>
      <c r="D325" s="77" t="s">
        <v>484</v>
      </c>
      <c r="E325" s="78" t="s">
        <v>24</v>
      </c>
      <c r="F325" s="45">
        <v>279019.0</v>
      </c>
      <c r="G325" s="46">
        <v>76187.0</v>
      </c>
      <c r="H325" s="47">
        <v>29120.0</v>
      </c>
      <c r="I325" s="48">
        <f t="shared" si="29"/>
        <v>0.7259956391</v>
      </c>
      <c r="J325" s="49">
        <f t="shared" si="30"/>
        <v>0.1982353523</v>
      </c>
      <c r="K325" s="50">
        <f t="shared" si="31"/>
        <v>0.0757690086</v>
      </c>
      <c r="L325" s="48">
        <f t="shared" si="5"/>
        <v>0.5277602868</v>
      </c>
      <c r="M325" s="63">
        <v>0.467</v>
      </c>
      <c r="N325" s="52">
        <f t="shared" si="45"/>
        <v>0.06076028684</v>
      </c>
      <c r="O325" s="53">
        <v>412761.0</v>
      </c>
      <c r="P325" s="54">
        <f t="shared" si="42"/>
        <v>0.9311102551</v>
      </c>
      <c r="Q325" s="55" t="s">
        <v>58</v>
      </c>
    </row>
    <row r="326">
      <c r="A326" s="40" t="s">
        <v>481</v>
      </c>
      <c r="B326" s="41">
        <v>4.0</v>
      </c>
      <c r="C326" s="42" t="s">
        <v>117</v>
      </c>
      <c r="D326" s="77" t="s">
        <v>485</v>
      </c>
      <c r="E326" s="78" t="s">
        <v>24</v>
      </c>
      <c r="F326" s="45">
        <v>208710.0</v>
      </c>
      <c r="G326" s="46">
        <v>152414.0</v>
      </c>
      <c r="H326" s="47">
        <v>11769.0</v>
      </c>
      <c r="I326" s="48">
        <f t="shared" si="29"/>
        <v>0.5597047947</v>
      </c>
      <c r="J326" s="49">
        <f t="shared" si="30"/>
        <v>0.4087338727</v>
      </c>
      <c r="K326" s="50">
        <f t="shared" si="31"/>
        <v>0.03156133261</v>
      </c>
      <c r="L326" s="48">
        <f t="shared" si="5"/>
        <v>0.150970922</v>
      </c>
      <c r="M326" s="69">
        <v>0.001</v>
      </c>
      <c r="N326" s="52">
        <f t="shared" si="45"/>
        <v>0.149970922</v>
      </c>
      <c r="O326" s="53">
        <v>406334.0</v>
      </c>
      <c r="P326" s="54">
        <f t="shared" si="42"/>
        <v>0.9177007093</v>
      </c>
      <c r="Q326" s="55" t="s">
        <v>58</v>
      </c>
    </row>
    <row r="327">
      <c r="A327" s="40" t="s">
        <v>481</v>
      </c>
      <c r="B327" s="41">
        <v>5.0</v>
      </c>
      <c r="C327" s="42" t="s">
        <v>117</v>
      </c>
      <c r="D327" s="77" t="s">
        <v>486</v>
      </c>
      <c r="E327" s="78" t="s">
        <v>24</v>
      </c>
      <c r="F327" s="45">
        <v>197187.0</v>
      </c>
      <c r="G327" s="46">
        <v>149887.0</v>
      </c>
      <c r="H327" s="47">
        <v>11395.0</v>
      </c>
      <c r="I327" s="48">
        <f t="shared" si="29"/>
        <v>0.5500810391</v>
      </c>
      <c r="J327" s="49">
        <f t="shared" si="30"/>
        <v>0.418130996</v>
      </c>
      <c r="K327" s="50">
        <f t="shared" si="31"/>
        <v>0.03178796493</v>
      </c>
      <c r="L327" s="48">
        <f t="shared" si="5"/>
        <v>0.1319500431</v>
      </c>
      <c r="M327" s="69">
        <v>0.041</v>
      </c>
      <c r="N327" s="52">
        <f t="shared" si="45"/>
        <v>0.0909500431</v>
      </c>
      <c r="O327" s="53">
        <v>389153.0</v>
      </c>
      <c r="P327" s="54">
        <f t="shared" si="42"/>
        <v>0.9211518349</v>
      </c>
      <c r="Q327" s="55" t="s">
        <v>58</v>
      </c>
    </row>
    <row r="328">
      <c r="A328" s="40" t="s">
        <v>487</v>
      </c>
      <c r="B328" s="41">
        <v>1.0</v>
      </c>
      <c r="C328" s="42" t="s">
        <v>78</v>
      </c>
      <c r="D328" s="43" t="s">
        <v>488</v>
      </c>
      <c r="E328" s="44" t="s">
        <v>57</v>
      </c>
      <c r="F328" s="45">
        <v>160745.0</v>
      </c>
      <c r="G328" s="46">
        <v>169053.0</v>
      </c>
      <c r="H328" s="47">
        <v>0.0</v>
      </c>
      <c r="I328" s="48">
        <f t="shared" si="29"/>
        <v>0.4874044112</v>
      </c>
      <c r="J328" s="49">
        <f t="shared" si="30"/>
        <v>0.5125955888</v>
      </c>
      <c r="K328" s="50">
        <f t="shared" si="31"/>
        <v>0</v>
      </c>
      <c r="L328" s="48">
        <f t="shared" si="5"/>
        <v>-0.02519117763</v>
      </c>
      <c r="M328" s="63">
        <v>0.02</v>
      </c>
      <c r="N328" s="52">
        <f t="shared" si="45"/>
        <v>-0.04519117763</v>
      </c>
      <c r="O328" s="53">
        <v>385727.0</v>
      </c>
      <c r="P328" s="54">
        <f t="shared" si="42"/>
        <v>0.8550036684</v>
      </c>
      <c r="Q328" s="55" t="s">
        <v>58</v>
      </c>
    </row>
    <row r="329">
      <c r="A329" s="40" t="s">
        <v>487</v>
      </c>
      <c r="B329" s="41">
        <v>2.0</v>
      </c>
      <c r="C329" s="42" t="s">
        <v>129</v>
      </c>
      <c r="D329" s="77" t="s">
        <v>489</v>
      </c>
      <c r="E329" s="78" t="s">
        <v>24</v>
      </c>
      <c r="F329" s="45">
        <v>159600.0</v>
      </c>
      <c r="G329" s="46">
        <v>42382.0</v>
      </c>
      <c r="H329" s="47">
        <v>0.0</v>
      </c>
      <c r="I329" s="48">
        <f t="shared" si="29"/>
        <v>0.790169421</v>
      </c>
      <c r="J329" s="49">
        <f t="shared" si="30"/>
        <v>0.209830579</v>
      </c>
      <c r="K329" s="50">
        <f t="shared" si="31"/>
        <v>0</v>
      </c>
      <c r="L329" s="48">
        <f t="shared" si="5"/>
        <v>0.5803388421</v>
      </c>
      <c r="M329" s="63">
        <v>0.48</v>
      </c>
      <c r="N329" s="52">
        <f t="shared" si="45"/>
        <v>0.1003388421</v>
      </c>
      <c r="O329" s="53">
        <v>283972.0</v>
      </c>
      <c r="P329" s="54">
        <f t="shared" si="42"/>
        <v>0.711274351</v>
      </c>
      <c r="Q329" s="55" t="s">
        <v>58</v>
      </c>
    </row>
    <row r="330">
      <c r="A330" s="40" t="s">
        <v>487</v>
      </c>
      <c r="B330" s="41">
        <v>3.0</v>
      </c>
      <c r="C330" s="42" t="s">
        <v>490</v>
      </c>
      <c r="D330" s="77" t="s">
        <v>491</v>
      </c>
      <c r="E330" s="78" t="s">
        <v>24</v>
      </c>
      <c r="F330" s="45">
        <v>287610.0</v>
      </c>
      <c r="G330" s="46">
        <v>20387.0</v>
      </c>
      <c r="H330" s="47">
        <v>0.0</v>
      </c>
      <c r="I330" s="48">
        <f t="shared" si="29"/>
        <v>0.9338077968</v>
      </c>
      <c r="J330" s="49">
        <f t="shared" si="30"/>
        <v>0.06619220317</v>
      </c>
      <c r="K330" s="50">
        <f t="shared" si="31"/>
        <v>0</v>
      </c>
      <c r="L330" s="48">
        <f t="shared" si="5"/>
        <v>0.8676155937</v>
      </c>
      <c r="M330" s="69">
        <v>0.839</v>
      </c>
      <c r="N330" s="52">
        <f t="shared" si="45"/>
        <v>0.02861559366</v>
      </c>
      <c r="O330" s="53">
        <v>373594.0</v>
      </c>
      <c r="P330" s="54">
        <f t="shared" si="42"/>
        <v>0.824416345</v>
      </c>
      <c r="Q330" s="55" t="s">
        <v>58</v>
      </c>
    </row>
    <row r="331">
      <c r="A331" s="40" t="s">
        <v>487</v>
      </c>
      <c r="B331" s="41">
        <v>4.0</v>
      </c>
      <c r="C331" s="42" t="s">
        <v>140</v>
      </c>
      <c r="D331" s="75" t="s">
        <v>492</v>
      </c>
      <c r="E331" s="76" t="s">
        <v>24</v>
      </c>
      <c r="F331" s="45">
        <v>211524.0</v>
      </c>
      <c r="G331" s="46">
        <v>121467.0</v>
      </c>
      <c r="H331" s="47">
        <v>0.0</v>
      </c>
      <c r="I331" s="48">
        <f t="shared" si="29"/>
        <v>0.6352243754</v>
      </c>
      <c r="J331" s="49">
        <f t="shared" si="30"/>
        <v>0.3647756246</v>
      </c>
      <c r="K331" s="50">
        <f t="shared" si="31"/>
        <v>0</v>
      </c>
      <c r="L331" s="48">
        <f t="shared" si="5"/>
        <v>0.2704487509</v>
      </c>
      <c r="M331" s="69">
        <v>0.194</v>
      </c>
      <c r="N331" s="52">
        <f t="shared" si="45"/>
        <v>0.07644875087</v>
      </c>
      <c r="O331" s="53">
        <v>382477.0</v>
      </c>
      <c r="P331" s="54">
        <f t="shared" si="42"/>
        <v>0.8706170567</v>
      </c>
      <c r="Q331" s="55" t="s">
        <v>58</v>
      </c>
    </row>
    <row r="332">
      <c r="A332" s="40" t="s">
        <v>487</v>
      </c>
      <c r="B332" s="41">
        <v>5.0</v>
      </c>
      <c r="C332" s="42" t="s">
        <v>80</v>
      </c>
      <c r="D332" s="81" t="s">
        <v>493</v>
      </c>
      <c r="E332" s="82" t="s">
        <v>24</v>
      </c>
      <c r="F332" s="45">
        <v>198639.0</v>
      </c>
      <c r="G332" s="46">
        <v>106075.0</v>
      </c>
      <c r="H332" s="47">
        <v>0.0</v>
      </c>
      <c r="I332" s="48">
        <f t="shared" si="29"/>
        <v>0.6518866872</v>
      </c>
      <c r="J332" s="49">
        <f t="shared" si="30"/>
        <v>0.3481133128</v>
      </c>
      <c r="K332" s="50">
        <f t="shared" si="31"/>
        <v>0</v>
      </c>
      <c r="L332" s="48">
        <f t="shared" si="5"/>
        <v>0.3037733744</v>
      </c>
      <c r="M332" s="69">
        <v>0.282</v>
      </c>
      <c r="N332" s="52">
        <f t="shared" si="45"/>
        <v>0.02177337438</v>
      </c>
      <c r="O332" s="53">
        <v>367453.0</v>
      </c>
      <c r="P332" s="54">
        <f t="shared" si="42"/>
        <v>0.8292597965</v>
      </c>
      <c r="Q332" s="55" t="s">
        <v>58</v>
      </c>
    </row>
    <row r="333">
      <c r="A333" s="40" t="s">
        <v>487</v>
      </c>
      <c r="B333" s="41">
        <v>6.0</v>
      </c>
      <c r="C333" s="42" t="s">
        <v>159</v>
      </c>
      <c r="D333" s="81" t="s">
        <v>494</v>
      </c>
      <c r="E333" s="82" t="s">
        <v>24</v>
      </c>
      <c r="F333" s="45">
        <v>177704.0</v>
      </c>
      <c r="G333" s="46">
        <v>124124.0</v>
      </c>
      <c r="H333" s="47">
        <v>0.0</v>
      </c>
      <c r="I333" s="48">
        <f t="shared" si="29"/>
        <v>0.5887591608</v>
      </c>
      <c r="J333" s="49">
        <f t="shared" si="30"/>
        <v>0.4112408392</v>
      </c>
      <c r="K333" s="50">
        <f t="shared" si="31"/>
        <v>0</v>
      </c>
      <c r="L333" s="48">
        <f t="shared" si="5"/>
        <v>0.1775183217</v>
      </c>
      <c r="M333" s="63">
        <v>0.093</v>
      </c>
      <c r="N333" s="52">
        <f t="shared" si="45"/>
        <v>0.08451832169</v>
      </c>
      <c r="O333" s="53">
        <v>353374.0</v>
      </c>
      <c r="P333" s="54">
        <f t="shared" si="42"/>
        <v>0.8541318829</v>
      </c>
      <c r="Q333" s="55" t="s">
        <v>58</v>
      </c>
    </row>
    <row r="334">
      <c r="A334" s="40" t="s">
        <v>487</v>
      </c>
      <c r="B334" s="41">
        <v>7.0</v>
      </c>
      <c r="C334" s="42" t="s">
        <v>289</v>
      </c>
      <c r="D334" s="81" t="s">
        <v>495</v>
      </c>
      <c r="E334" s="82" t="s">
        <v>24</v>
      </c>
      <c r="F334" s="45">
        <v>140813.0</v>
      </c>
      <c r="G334" s="46">
        <v>114437.0</v>
      </c>
      <c r="H334" s="47">
        <v>8011.0</v>
      </c>
      <c r="I334" s="48">
        <f t="shared" si="29"/>
        <v>0.5348798341</v>
      </c>
      <c r="J334" s="49">
        <f t="shared" si="30"/>
        <v>0.4346902883</v>
      </c>
      <c r="K334" s="50">
        <f t="shared" si="31"/>
        <v>0.03042987757</v>
      </c>
      <c r="L334" s="48">
        <f t="shared" si="5"/>
        <v>0.1001895457</v>
      </c>
      <c r="M334" s="63">
        <v>0.011</v>
      </c>
      <c r="N334" s="52">
        <f t="shared" si="45"/>
        <v>0.08918954574</v>
      </c>
      <c r="O334" s="53">
        <v>329510.0</v>
      </c>
      <c r="P334" s="54">
        <f t="shared" si="42"/>
        <v>0.7989469212</v>
      </c>
      <c r="Q334" s="55" t="s">
        <v>58</v>
      </c>
    </row>
    <row r="335">
      <c r="A335" s="40" t="s">
        <v>487</v>
      </c>
      <c r="B335" s="41">
        <v>8.0</v>
      </c>
      <c r="C335" s="42" t="s">
        <v>78</v>
      </c>
      <c r="D335" s="77" t="s">
        <v>496</v>
      </c>
      <c r="E335" s="78" t="s">
        <v>24</v>
      </c>
      <c r="F335" s="45">
        <v>135603.0</v>
      </c>
      <c r="G335" s="46">
        <v>112563.0</v>
      </c>
      <c r="H335" s="47">
        <v>0.0</v>
      </c>
      <c r="I335" s="48">
        <f t="shared" si="29"/>
        <v>0.5464205411</v>
      </c>
      <c r="J335" s="49">
        <f t="shared" si="30"/>
        <v>0.4535794589</v>
      </c>
      <c r="K335" s="50">
        <f t="shared" si="31"/>
        <v>0</v>
      </c>
      <c r="L335" s="48">
        <f t="shared" si="5"/>
        <v>0.09284108218</v>
      </c>
      <c r="M335" s="51">
        <v>-0.095</v>
      </c>
      <c r="N335" s="52">
        <f t="shared" si="45"/>
        <v>0.1878410822</v>
      </c>
      <c r="O335" s="53">
        <v>310154.0</v>
      </c>
      <c r="P335" s="54">
        <f t="shared" si="42"/>
        <v>0.800137996</v>
      </c>
      <c r="Q335" s="55" t="s">
        <v>58</v>
      </c>
    </row>
    <row r="336">
      <c r="A336" s="40" t="s">
        <v>487</v>
      </c>
      <c r="B336" s="41">
        <v>9.0</v>
      </c>
      <c r="C336" s="42" t="s">
        <v>138</v>
      </c>
      <c r="D336" s="79" t="s">
        <v>497</v>
      </c>
      <c r="E336" s="80" t="s">
        <v>57</v>
      </c>
      <c r="F336" s="45">
        <v>100204.0</v>
      </c>
      <c r="G336" s="46">
        <v>148723.0</v>
      </c>
      <c r="H336" s="47">
        <v>0.0</v>
      </c>
      <c r="I336" s="48">
        <f t="shared" si="29"/>
        <v>0.4025437176</v>
      </c>
      <c r="J336" s="49">
        <f t="shared" si="30"/>
        <v>0.5974562824</v>
      </c>
      <c r="K336" s="50">
        <f t="shared" si="31"/>
        <v>0</v>
      </c>
      <c r="L336" s="48">
        <f t="shared" si="5"/>
        <v>-0.1949125647</v>
      </c>
      <c r="M336" s="51">
        <v>-0.34</v>
      </c>
      <c r="N336" s="52">
        <f t="shared" si="45"/>
        <v>0.1450874353</v>
      </c>
      <c r="O336" s="53">
        <v>315463.0</v>
      </c>
      <c r="P336" s="54">
        <f t="shared" si="42"/>
        <v>0.7890846153</v>
      </c>
      <c r="Q336" s="55" t="s">
        <v>58</v>
      </c>
    </row>
    <row r="337">
      <c r="A337" s="40" t="s">
        <v>487</v>
      </c>
      <c r="B337" s="41">
        <v>10.0</v>
      </c>
      <c r="C337" s="42" t="s">
        <v>188</v>
      </c>
      <c r="D337" s="43" t="s">
        <v>498</v>
      </c>
      <c r="E337" s="44" t="s">
        <v>57</v>
      </c>
      <c r="F337" s="45">
        <v>141668.0</v>
      </c>
      <c r="G337" s="46">
        <v>149365.0</v>
      </c>
      <c r="H337" s="47">
        <v>0.0</v>
      </c>
      <c r="I337" s="48">
        <f t="shared" si="29"/>
        <v>0.4867764137</v>
      </c>
      <c r="J337" s="49">
        <f t="shared" si="30"/>
        <v>0.5132235863</v>
      </c>
      <c r="K337" s="50">
        <f t="shared" si="31"/>
        <v>0</v>
      </c>
      <c r="L337" s="48">
        <f t="shared" si="5"/>
        <v>-0.02644717266</v>
      </c>
      <c r="M337" s="51">
        <v>-0.089</v>
      </c>
      <c r="N337" s="52">
        <f t="shared" si="45"/>
        <v>0.06255282734</v>
      </c>
      <c r="O337" s="53">
        <v>346108.0</v>
      </c>
      <c r="P337" s="54">
        <f t="shared" si="42"/>
        <v>0.840873369</v>
      </c>
      <c r="Q337" s="55" t="s">
        <v>58</v>
      </c>
    </row>
    <row r="338">
      <c r="A338" s="40" t="s">
        <v>487</v>
      </c>
      <c r="B338" s="41">
        <v>11.0</v>
      </c>
      <c r="C338" s="42" t="s">
        <v>138</v>
      </c>
      <c r="D338" s="43" t="s">
        <v>499</v>
      </c>
      <c r="E338" s="44" t="s">
        <v>57</v>
      </c>
      <c r="F338" s="45">
        <v>113876.0</v>
      </c>
      <c r="G338" s="46">
        <v>163708.0</v>
      </c>
      <c r="H338" s="47">
        <v>0.0</v>
      </c>
      <c r="I338" s="48">
        <f t="shared" si="29"/>
        <v>0.4102397833</v>
      </c>
      <c r="J338" s="49">
        <f t="shared" si="30"/>
        <v>0.5897602167</v>
      </c>
      <c r="K338" s="50">
        <f t="shared" si="31"/>
        <v>0</v>
      </c>
      <c r="L338" s="48">
        <f t="shared" si="5"/>
        <v>-0.1795204335</v>
      </c>
      <c r="M338" s="51">
        <v>-0.258</v>
      </c>
      <c r="N338" s="52">
        <f t="shared" si="45"/>
        <v>0.07847956655</v>
      </c>
      <c r="O338" s="53">
        <v>332899.0</v>
      </c>
      <c r="P338" s="54">
        <f t="shared" si="42"/>
        <v>0.8338384916</v>
      </c>
      <c r="Q338" s="55" t="s">
        <v>58</v>
      </c>
    </row>
    <row r="339">
      <c r="A339" s="40" t="s">
        <v>487</v>
      </c>
      <c r="B339" s="41">
        <v>12.0</v>
      </c>
      <c r="C339" s="42" t="s">
        <v>93</v>
      </c>
      <c r="D339" s="43" t="s">
        <v>500</v>
      </c>
      <c r="E339" s="44" t="s">
        <v>57</v>
      </c>
      <c r="F339" s="45">
        <v>82825.0</v>
      </c>
      <c r="G339" s="46">
        <v>161047.0</v>
      </c>
      <c r="H339" s="47">
        <v>0.0</v>
      </c>
      <c r="I339" s="48">
        <f t="shared" si="29"/>
        <v>0.3396248852</v>
      </c>
      <c r="J339" s="49">
        <f t="shared" si="30"/>
        <v>0.6603751148</v>
      </c>
      <c r="K339" s="50">
        <f t="shared" si="31"/>
        <v>0</v>
      </c>
      <c r="L339" s="48">
        <f t="shared" si="5"/>
        <v>-0.3207502296</v>
      </c>
      <c r="M339" s="51">
        <v>-0.365</v>
      </c>
      <c r="N339" s="52">
        <f t="shared" si="45"/>
        <v>0.04424977037</v>
      </c>
      <c r="O339" s="53">
        <v>306841.0</v>
      </c>
      <c r="P339" s="54">
        <f t="shared" si="42"/>
        <v>0.7947829658</v>
      </c>
      <c r="Q339" s="55" t="s">
        <v>58</v>
      </c>
    </row>
    <row r="340">
      <c r="A340" s="40" t="s">
        <v>487</v>
      </c>
      <c r="B340" s="41">
        <v>13.0</v>
      </c>
      <c r="C340" s="42" t="s">
        <v>202</v>
      </c>
      <c r="D340" s="79" t="s">
        <v>501</v>
      </c>
      <c r="E340" s="80" t="s">
        <v>57</v>
      </c>
      <c r="F340" s="45">
        <v>74733.0</v>
      </c>
      <c r="G340" s="46">
        <v>178533.0</v>
      </c>
      <c r="H340" s="47">
        <v>0.0</v>
      </c>
      <c r="I340" s="48">
        <f t="shared" si="29"/>
        <v>0.2950771126</v>
      </c>
      <c r="J340" s="49">
        <f t="shared" si="30"/>
        <v>0.7049228874</v>
      </c>
      <c r="K340" s="50">
        <f t="shared" si="31"/>
        <v>0</v>
      </c>
      <c r="L340" s="48">
        <f t="shared" si="5"/>
        <v>-0.4098457748</v>
      </c>
      <c r="M340" s="60">
        <v>-0.455</v>
      </c>
      <c r="N340" s="52">
        <f t="shared" si="45"/>
        <v>0.0451542252</v>
      </c>
      <c r="O340" s="53">
        <v>319516.0</v>
      </c>
      <c r="P340" s="54">
        <f t="shared" si="42"/>
        <v>0.7926551409</v>
      </c>
      <c r="Q340" s="55" t="s">
        <v>58</v>
      </c>
    </row>
    <row r="341">
      <c r="A341" s="40" t="s">
        <v>487</v>
      </c>
      <c r="B341" s="41">
        <v>14.0</v>
      </c>
      <c r="C341" s="42" t="s">
        <v>138</v>
      </c>
      <c r="D341" s="83" t="s">
        <v>502</v>
      </c>
      <c r="E341" s="84" t="s">
        <v>57</v>
      </c>
      <c r="F341" s="45">
        <v>110051.0</v>
      </c>
      <c r="G341" s="46">
        <v>151386.0</v>
      </c>
      <c r="H341" s="47">
        <v>0.0</v>
      </c>
      <c r="I341" s="48">
        <f t="shared" si="29"/>
        <v>0.4209465378</v>
      </c>
      <c r="J341" s="49">
        <f t="shared" si="30"/>
        <v>0.5790534622</v>
      </c>
      <c r="K341" s="50">
        <f t="shared" si="31"/>
        <v>0</v>
      </c>
      <c r="L341" s="48">
        <f t="shared" si="5"/>
        <v>-0.1581069244</v>
      </c>
      <c r="M341" s="60">
        <v>-0.29</v>
      </c>
      <c r="N341" s="52">
        <f t="shared" si="45"/>
        <v>0.1318930756</v>
      </c>
      <c r="O341" s="53">
        <v>333028.0</v>
      </c>
      <c r="P341" s="54">
        <f t="shared" si="42"/>
        <v>0.7850300876</v>
      </c>
      <c r="Q341" s="55" t="s">
        <v>58</v>
      </c>
    </row>
    <row r="342">
      <c r="A342" s="40" t="s">
        <v>487</v>
      </c>
      <c r="B342" s="41">
        <v>15.0</v>
      </c>
      <c r="C342" s="42" t="s">
        <v>311</v>
      </c>
      <c r="D342" s="43" t="s">
        <v>503</v>
      </c>
      <c r="E342" s="44" t="s">
        <v>57</v>
      </c>
      <c r="F342" s="45">
        <v>78327.0</v>
      </c>
      <c r="G342" s="46">
        <v>165245.0</v>
      </c>
      <c r="H342" s="47">
        <v>0.0</v>
      </c>
      <c r="I342" s="48">
        <f t="shared" si="29"/>
        <v>0.3215763717</v>
      </c>
      <c r="J342" s="49">
        <f t="shared" si="30"/>
        <v>0.6784236283</v>
      </c>
      <c r="K342" s="50">
        <f t="shared" si="31"/>
        <v>0</v>
      </c>
      <c r="L342" s="48">
        <f t="shared" si="5"/>
        <v>-0.3568472567</v>
      </c>
      <c r="M342" s="51">
        <v>-0.434</v>
      </c>
      <c r="N342" s="52">
        <f t="shared" si="45"/>
        <v>0.07715274334</v>
      </c>
      <c r="O342" s="53">
        <v>308943.0</v>
      </c>
      <c r="P342" s="54">
        <f t="shared" si="42"/>
        <v>0.7884043335</v>
      </c>
      <c r="Q342" s="55" t="s">
        <v>58</v>
      </c>
    </row>
    <row r="343">
      <c r="A343" s="40" t="s">
        <v>487</v>
      </c>
      <c r="B343" s="41">
        <v>16.0</v>
      </c>
      <c r="C343" s="42" t="s">
        <v>136</v>
      </c>
      <c r="D343" s="43" t="s">
        <v>504</v>
      </c>
      <c r="E343" s="44" t="s">
        <v>57</v>
      </c>
      <c r="F343" s="45">
        <v>124109.0</v>
      </c>
      <c r="G343" s="46">
        <v>135348.0</v>
      </c>
      <c r="H343" s="47">
        <v>2939.0</v>
      </c>
      <c r="I343" s="48">
        <f t="shared" si="29"/>
        <v>0.4729835821</v>
      </c>
      <c r="J343" s="49">
        <f t="shared" si="30"/>
        <v>0.5158157899</v>
      </c>
      <c r="K343" s="50">
        <f t="shared" si="31"/>
        <v>0.01120062806</v>
      </c>
      <c r="L343" s="48">
        <f t="shared" si="5"/>
        <v>-0.04283220781</v>
      </c>
      <c r="M343" s="60">
        <v>-0.199</v>
      </c>
      <c r="N343" s="52">
        <f t="shared" si="45"/>
        <v>0.1561677922</v>
      </c>
      <c r="O343" s="53">
        <v>323079.0</v>
      </c>
      <c r="P343" s="54">
        <f t="shared" si="42"/>
        <v>0.8121728741</v>
      </c>
      <c r="Q343" s="55" t="s">
        <v>58</v>
      </c>
    </row>
    <row r="344">
      <c r="A344" s="40" t="s">
        <v>487</v>
      </c>
      <c r="B344" s="41">
        <v>17.0</v>
      </c>
      <c r="C344" s="42" t="s">
        <v>171</v>
      </c>
      <c r="D344" s="85" t="s">
        <v>505</v>
      </c>
      <c r="E344" s="18" t="s">
        <v>24</v>
      </c>
      <c r="F344" s="45">
        <v>183162.0</v>
      </c>
      <c r="G344" s="46">
        <v>142417.0</v>
      </c>
      <c r="H344" s="47">
        <v>0.0</v>
      </c>
      <c r="I344" s="48">
        <f t="shared" si="29"/>
        <v>0.5625731389</v>
      </c>
      <c r="J344" s="49">
        <f t="shared" si="30"/>
        <v>0.4374268611</v>
      </c>
      <c r="K344" s="50">
        <f t="shared" si="31"/>
        <v>0</v>
      </c>
      <c r="L344" s="48">
        <f t="shared" si="5"/>
        <v>0.1251462779</v>
      </c>
      <c r="M344" s="51">
        <v>-0.025</v>
      </c>
      <c r="N344" s="52">
        <f t="shared" si="45"/>
        <v>0.1501462779</v>
      </c>
      <c r="O344" s="53">
        <v>380743.0</v>
      </c>
      <c r="P344" s="54">
        <f t="shared" si="42"/>
        <v>0.8551148675</v>
      </c>
      <c r="Q344" s="55" t="s">
        <v>58</v>
      </c>
    </row>
    <row r="345">
      <c r="A345" s="40" t="s">
        <v>487</v>
      </c>
      <c r="B345" s="41">
        <v>18.0</v>
      </c>
      <c r="C345" s="42" t="s">
        <v>80</v>
      </c>
      <c r="D345" s="77" t="s">
        <v>506</v>
      </c>
      <c r="E345" s="78" t="s">
        <v>24</v>
      </c>
      <c r="F345" s="45">
        <v>231472.0</v>
      </c>
      <c r="G345" s="46">
        <v>0.0</v>
      </c>
      <c r="H345" s="47">
        <v>0.0</v>
      </c>
      <c r="I345" s="48">
        <f t="shared" si="29"/>
        <v>1</v>
      </c>
      <c r="J345" s="49">
        <f t="shared" si="30"/>
        <v>0</v>
      </c>
      <c r="K345" s="50">
        <f t="shared" si="31"/>
        <v>0</v>
      </c>
      <c r="L345" s="48">
        <f t="shared" si="5"/>
        <v>1</v>
      </c>
      <c r="M345" s="69">
        <v>0.268</v>
      </c>
      <c r="N345" s="64" t="s">
        <v>70</v>
      </c>
      <c r="O345" s="53">
        <v>361913.0</v>
      </c>
      <c r="P345" s="54">
        <f t="shared" si="42"/>
        <v>0.6395791254</v>
      </c>
      <c r="Q345" s="55" t="s">
        <v>58</v>
      </c>
    </row>
    <row r="346">
      <c r="A346" s="40" t="s">
        <v>507</v>
      </c>
      <c r="B346" s="41">
        <v>1.0</v>
      </c>
      <c r="C346" s="42" t="s">
        <v>183</v>
      </c>
      <c r="D346" s="77" t="s">
        <v>508</v>
      </c>
      <c r="E346" s="78" t="s">
        <v>24</v>
      </c>
      <c r="F346" s="45">
        <v>116099.0</v>
      </c>
      <c r="G346" s="46">
        <v>57567.0</v>
      </c>
      <c r="H346" s="47">
        <v>417.0</v>
      </c>
      <c r="I346" s="48">
        <f t="shared" si="29"/>
        <v>0.6669175049</v>
      </c>
      <c r="J346" s="49">
        <f t="shared" si="30"/>
        <v>0.330687086</v>
      </c>
      <c r="K346" s="50">
        <f t="shared" si="31"/>
        <v>0.002395409086</v>
      </c>
      <c r="L346" s="48">
        <f t="shared" si="5"/>
        <v>0.3362304188</v>
      </c>
      <c r="M346" s="63">
        <v>0.249</v>
      </c>
      <c r="N346" s="52">
        <f t="shared" ref="N346:N372" si="46">L346-M346</f>
        <v>0.08723041882</v>
      </c>
      <c r="O346" s="53">
        <v>219493.0</v>
      </c>
      <c r="P346" s="54">
        <f t="shared" si="42"/>
        <v>0.7931141312</v>
      </c>
      <c r="Q346" s="55" t="s">
        <v>58</v>
      </c>
    </row>
    <row r="347">
      <c r="A347" s="40" t="s">
        <v>507</v>
      </c>
      <c r="B347" s="41">
        <v>2.0</v>
      </c>
      <c r="C347" s="42" t="s">
        <v>181</v>
      </c>
      <c r="D347" s="77" t="s">
        <v>509</v>
      </c>
      <c r="E347" s="78" t="s">
        <v>24</v>
      </c>
      <c r="F347" s="45">
        <v>126476.0</v>
      </c>
      <c r="G347" s="46">
        <v>72271.0</v>
      </c>
      <c r="H347" s="47">
        <v>450.0</v>
      </c>
      <c r="I347" s="48">
        <f t="shared" si="29"/>
        <v>0.6349292409</v>
      </c>
      <c r="J347" s="49">
        <f t="shared" si="30"/>
        <v>0.3628116889</v>
      </c>
      <c r="K347" s="50">
        <f t="shared" si="31"/>
        <v>0.002259070167</v>
      </c>
      <c r="L347" s="48">
        <f t="shared" si="5"/>
        <v>0.272117552</v>
      </c>
      <c r="M347" s="63">
        <v>0.068</v>
      </c>
      <c r="N347" s="52">
        <f t="shared" si="46"/>
        <v>0.204117552</v>
      </c>
      <c r="O347" s="53">
        <v>243211.0</v>
      </c>
      <c r="P347" s="54">
        <f t="shared" si="42"/>
        <v>0.8190295669</v>
      </c>
      <c r="Q347" s="55" t="s">
        <v>58</v>
      </c>
    </row>
    <row r="348">
      <c r="A348" s="40" t="s">
        <v>510</v>
      </c>
      <c r="B348" s="41">
        <v>1.0</v>
      </c>
      <c r="C348" s="42" t="s">
        <v>107</v>
      </c>
      <c r="D348" s="81" t="s">
        <v>511</v>
      </c>
      <c r="E348" s="82" t="s">
        <v>24</v>
      </c>
      <c r="F348" s="45">
        <v>145455.0</v>
      </c>
      <c r="G348" s="46">
        <v>141473.0</v>
      </c>
      <c r="H348" s="47">
        <v>505.0</v>
      </c>
      <c r="I348" s="48">
        <f t="shared" si="29"/>
        <v>0.5060483661</v>
      </c>
      <c r="J348" s="49">
        <f t="shared" si="30"/>
        <v>0.4921947028</v>
      </c>
      <c r="K348" s="50">
        <f t="shared" si="31"/>
        <v>0.00175693118</v>
      </c>
      <c r="L348" s="48">
        <f t="shared" si="5"/>
        <v>0.01385366329</v>
      </c>
      <c r="M348" s="51">
        <v>-0.127</v>
      </c>
      <c r="N348" s="52">
        <f t="shared" si="46"/>
        <v>0.1408536633</v>
      </c>
      <c r="O348" s="53">
        <v>336570.0</v>
      </c>
      <c r="P348" s="54">
        <f t="shared" si="42"/>
        <v>0.854006596</v>
      </c>
      <c r="Q348" s="55" t="s">
        <v>58</v>
      </c>
    </row>
    <row r="349">
      <c r="A349" s="40" t="s">
        <v>510</v>
      </c>
      <c r="B349" s="41">
        <v>2.0</v>
      </c>
      <c r="C349" s="42" t="s">
        <v>363</v>
      </c>
      <c r="D349" s="43" t="s">
        <v>512</v>
      </c>
      <c r="E349" s="44" t="s">
        <v>57</v>
      </c>
      <c r="F349" s="45">
        <v>109199.0</v>
      </c>
      <c r="G349" s="46">
        <v>144642.0</v>
      </c>
      <c r="H349" s="47">
        <v>3298.0</v>
      </c>
      <c r="I349" s="48">
        <f t="shared" si="29"/>
        <v>0.4246691478</v>
      </c>
      <c r="J349" s="49">
        <f t="shared" si="30"/>
        <v>0.5625051042</v>
      </c>
      <c r="K349" s="50">
        <f t="shared" si="31"/>
        <v>0.01282574794</v>
      </c>
      <c r="L349" s="48">
        <f t="shared" si="5"/>
        <v>-0.1378359564</v>
      </c>
      <c r="M349" s="51">
        <v>-0.186</v>
      </c>
      <c r="N349" s="52">
        <f t="shared" si="46"/>
        <v>0.04816404357</v>
      </c>
      <c r="O349" s="53">
        <v>311355.0</v>
      </c>
      <c r="P349" s="54">
        <f t="shared" si="42"/>
        <v>0.8258707906</v>
      </c>
      <c r="Q349" s="55" t="s">
        <v>58</v>
      </c>
    </row>
    <row r="350">
      <c r="A350" s="40" t="s">
        <v>510</v>
      </c>
      <c r="B350" s="41">
        <v>3.0</v>
      </c>
      <c r="C350" s="42" t="s">
        <v>97</v>
      </c>
      <c r="D350" s="43" t="s">
        <v>513</v>
      </c>
      <c r="E350" s="44" t="s">
        <v>57</v>
      </c>
      <c r="F350" s="45">
        <v>70046.0</v>
      </c>
      <c r="G350" s="46">
        <v>153338.0</v>
      </c>
      <c r="H350" s="47">
        <v>2820.0</v>
      </c>
      <c r="I350" s="48">
        <f t="shared" si="29"/>
        <v>0.3096585383</v>
      </c>
      <c r="J350" s="49">
        <f t="shared" si="30"/>
        <v>0.6778748386</v>
      </c>
      <c r="K350" s="50">
        <f t="shared" si="31"/>
        <v>0.01246662305</v>
      </c>
      <c r="L350" s="48">
        <f t="shared" si="5"/>
        <v>-0.3682163003</v>
      </c>
      <c r="M350" s="51">
        <v>-0.38</v>
      </c>
      <c r="N350" s="52">
        <f t="shared" si="46"/>
        <v>0.01178369967</v>
      </c>
      <c r="O350" s="53">
        <v>283968.0</v>
      </c>
      <c r="P350" s="54">
        <f t="shared" si="42"/>
        <v>0.7965827135</v>
      </c>
      <c r="Q350" s="55" t="s">
        <v>58</v>
      </c>
    </row>
    <row r="351">
      <c r="A351" s="40" t="s">
        <v>510</v>
      </c>
      <c r="B351" s="41">
        <v>4.0</v>
      </c>
      <c r="C351" s="42" t="s">
        <v>55</v>
      </c>
      <c r="D351" s="79" t="s">
        <v>514</v>
      </c>
      <c r="E351" s="80" t="s">
        <v>57</v>
      </c>
      <c r="F351" s="45">
        <v>89182.0</v>
      </c>
      <c r="G351" s="46">
        <v>145321.0</v>
      </c>
      <c r="H351" s="47">
        <v>9447.0</v>
      </c>
      <c r="I351" s="48">
        <f t="shared" si="29"/>
        <v>0.3655749129</v>
      </c>
      <c r="J351" s="49">
        <f t="shared" si="30"/>
        <v>0.5956999385</v>
      </c>
      <c r="K351" s="50">
        <f t="shared" si="31"/>
        <v>0.0387251486</v>
      </c>
      <c r="L351" s="48">
        <f t="shared" si="5"/>
        <v>-0.2301250256</v>
      </c>
      <c r="M351" s="51">
        <v>-0.256</v>
      </c>
      <c r="N351" s="52">
        <f t="shared" si="46"/>
        <v>0.02587497438</v>
      </c>
      <c r="O351" s="53">
        <v>303659.0</v>
      </c>
      <c r="P351" s="54">
        <f t="shared" si="42"/>
        <v>0.8033682519</v>
      </c>
      <c r="Q351" s="55" t="s">
        <v>58</v>
      </c>
    </row>
    <row r="352">
      <c r="A352" s="40" t="s">
        <v>510</v>
      </c>
      <c r="B352" s="41">
        <v>5.0</v>
      </c>
      <c r="C352" s="42" t="s">
        <v>73</v>
      </c>
      <c r="D352" s="43" t="s">
        <v>515</v>
      </c>
      <c r="E352" s="44" t="s">
        <v>57</v>
      </c>
      <c r="F352" s="45">
        <v>103129.0</v>
      </c>
      <c r="G352" s="46">
        <v>141757.0</v>
      </c>
      <c r="H352" s="47">
        <v>3693.0</v>
      </c>
      <c r="I352" s="48">
        <f t="shared" si="29"/>
        <v>0.4148741446</v>
      </c>
      <c r="J352" s="49">
        <f t="shared" si="30"/>
        <v>0.5702694113</v>
      </c>
      <c r="K352" s="50">
        <f t="shared" si="31"/>
        <v>0.01485644403</v>
      </c>
      <c r="L352" s="48">
        <f t="shared" si="5"/>
        <v>-0.1553952667</v>
      </c>
      <c r="M352" s="51">
        <v>-0.185</v>
      </c>
      <c r="N352" s="52">
        <f t="shared" si="46"/>
        <v>0.0296047333</v>
      </c>
      <c r="O352" s="53">
        <v>306561.0</v>
      </c>
      <c r="P352" s="54">
        <f t="shared" si="42"/>
        <v>0.8108630909</v>
      </c>
      <c r="Q352" s="55" t="s">
        <v>58</v>
      </c>
    </row>
    <row r="353">
      <c r="A353" s="40" t="s">
        <v>510</v>
      </c>
      <c r="B353" s="41">
        <v>6.0</v>
      </c>
      <c r="C353" s="42" t="s">
        <v>157</v>
      </c>
      <c r="D353" s="77" t="s">
        <v>516</v>
      </c>
      <c r="E353" s="78" t="s">
        <v>24</v>
      </c>
      <c r="F353" s="45">
        <v>144765.0</v>
      </c>
      <c r="G353" s="46">
        <v>58282.0</v>
      </c>
      <c r="H353" s="47">
        <v>3386.0</v>
      </c>
      <c r="I353" s="48">
        <f t="shared" si="29"/>
        <v>0.7012686925</v>
      </c>
      <c r="J353" s="49">
        <f t="shared" si="30"/>
        <v>0.2823288912</v>
      </c>
      <c r="K353" s="50">
        <f t="shared" si="31"/>
        <v>0.01640241628</v>
      </c>
      <c r="L353" s="48">
        <f t="shared" si="5"/>
        <v>0.4189398013</v>
      </c>
      <c r="M353" s="63">
        <v>0.374</v>
      </c>
      <c r="N353" s="52">
        <f t="shared" si="46"/>
        <v>0.04493980129</v>
      </c>
      <c r="O353" s="53">
        <v>264993.0</v>
      </c>
      <c r="P353" s="54">
        <f t="shared" si="42"/>
        <v>0.7790130305</v>
      </c>
      <c r="Q353" s="55" t="s">
        <v>58</v>
      </c>
    </row>
    <row r="354">
      <c r="A354" s="40" t="s">
        <v>510</v>
      </c>
      <c r="B354" s="41">
        <v>7.0</v>
      </c>
      <c r="C354" s="42" t="s">
        <v>73</v>
      </c>
      <c r="D354" s="43" t="s">
        <v>517</v>
      </c>
      <c r="E354" s="44" t="s">
        <v>57</v>
      </c>
      <c r="F354" s="45">
        <v>96564.0</v>
      </c>
      <c r="G354" s="46">
        <v>142681.0</v>
      </c>
      <c r="H354" s="47">
        <v>309.0</v>
      </c>
      <c r="I354" s="48">
        <f t="shared" si="29"/>
        <v>0.4030990925</v>
      </c>
      <c r="J354" s="49">
        <f t="shared" si="30"/>
        <v>0.5956110105</v>
      </c>
      <c r="K354" s="50">
        <f t="shared" si="31"/>
        <v>0.001289897059</v>
      </c>
      <c r="L354" s="48">
        <f t="shared" si="5"/>
        <v>-0.192511918</v>
      </c>
      <c r="M354" s="51">
        <v>-0.187</v>
      </c>
      <c r="N354" s="52">
        <f t="shared" si="46"/>
        <v>-0.005511917981</v>
      </c>
      <c r="O354" s="53">
        <v>299421.0</v>
      </c>
      <c r="P354" s="54">
        <f t="shared" si="42"/>
        <v>0.8000574442</v>
      </c>
      <c r="Q354" s="55" t="s">
        <v>58</v>
      </c>
    </row>
    <row r="355">
      <c r="A355" s="40" t="s">
        <v>518</v>
      </c>
      <c r="B355" s="41" t="s">
        <v>72</v>
      </c>
      <c r="C355" s="42" t="s">
        <v>138</v>
      </c>
      <c r="D355" s="79" t="s">
        <v>519</v>
      </c>
      <c r="E355" s="80" t="s">
        <v>57</v>
      </c>
      <c r="F355" s="45">
        <v>121033.0</v>
      </c>
      <c r="G355" s="46">
        <v>202695.0</v>
      </c>
      <c r="H355" s="47">
        <v>12237.0</v>
      </c>
      <c r="I355" s="48">
        <f t="shared" si="29"/>
        <v>0.3602547884</v>
      </c>
      <c r="J355" s="49">
        <f t="shared" si="30"/>
        <v>0.6033217746</v>
      </c>
      <c r="K355" s="50">
        <f t="shared" si="31"/>
        <v>0.03642343697</v>
      </c>
      <c r="L355" s="48">
        <f t="shared" si="5"/>
        <v>-0.2430669861</v>
      </c>
      <c r="M355" s="51">
        <v>-0.298</v>
      </c>
      <c r="N355" s="52">
        <f t="shared" si="46"/>
        <v>0.05493301386</v>
      </c>
      <c r="O355" s="53">
        <v>370093.0</v>
      </c>
      <c r="P355" s="54">
        <f t="shared" si="42"/>
        <v>0.9077853404</v>
      </c>
      <c r="Q355" s="55" t="s">
        <v>58</v>
      </c>
    </row>
    <row r="356">
      <c r="A356" s="40" t="s">
        <v>520</v>
      </c>
      <c r="B356" s="41">
        <v>1.0</v>
      </c>
      <c r="C356" s="42" t="s">
        <v>521</v>
      </c>
      <c r="D356" s="43" t="s">
        <v>522</v>
      </c>
      <c r="E356" s="44" t="s">
        <v>57</v>
      </c>
      <c r="F356" s="45">
        <v>47138.0</v>
      </c>
      <c r="G356" s="46">
        <v>172835.0</v>
      </c>
      <c r="H356" s="47">
        <v>4309.0</v>
      </c>
      <c r="I356" s="48">
        <f t="shared" si="29"/>
        <v>0.2101729073</v>
      </c>
      <c r="J356" s="49">
        <f t="shared" si="30"/>
        <v>0.7706146726</v>
      </c>
      <c r="K356" s="50">
        <f t="shared" si="31"/>
        <v>0.01921242008</v>
      </c>
      <c r="L356" s="48">
        <f t="shared" si="5"/>
        <v>-0.5604417653</v>
      </c>
      <c r="M356" s="60">
        <v>-0.568</v>
      </c>
      <c r="N356" s="52">
        <f t="shared" si="46"/>
        <v>0.007558234722</v>
      </c>
      <c r="O356" s="53">
        <v>266419.0</v>
      </c>
      <c r="P356" s="54">
        <f t="shared" si="42"/>
        <v>0.8418393583</v>
      </c>
      <c r="Q356" s="55" t="s">
        <v>58</v>
      </c>
    </row>
    <row r="357">
      <c r="A357" s="40" t="s">
        <v>520</v>
      </c>
      <c r="B357" s="41">
        <v>2.0</v>
      </c>
      <c r="C357" s="42" t="s">
        <v>311</v>
      </c>
      <c r="D357" s="79" t="s">
        <v>523</v>
      </c>
      <c r="E357" s="80" t="s">
        <v>57</v>
      </c>
      <c r="F357" s="45">
        <v>86668.0</v>
      </c>
      <c r="G357" s="46">
        <v>172856.0</v>
      </c>
      <c r="H357" s="47">
        <v>2609.0</v>
      </c>
      <c r="I357" s="48">
        <f t="shared" si="29"/>
        <v>0.3306260562</v>
      </c>
      <c r="J357" s="49">
        <f t="shared" si="30"/>
        <v>0.659420981</v>
      </c>
      <c r="K357" s="50">
        <f t="shared" si="31"/>
        <v>0.009952962809</v>
      </c>
      <c r="L357" s="48">
        <f t="shared" si="5"/>
        <v>-0.3287949247</v>
      </c>
      <c r="M357" s="60">
        <v>-0.352</v>
      </c>
      <c r="N357" s="52">
        <f t="shared" si="46"/>
        <v>0.02320507529</v>
      </c>
      <c r="O357" s="53">
        <v>292087.0</v>
      </c>
      <c r="P357" s="54">
        <f t="shared" si="42"/>
        <v>0.897448363</v>
      </c>
      <c r="Q357" s="55" t="s">
        <v>58</v>
      </c>
    </row>
    <row r="358">
      <c r="A358" s="40" t="s">
        <v>520</v>
      </c>
      <c r="B358" s="41">
        <v>3.0</v>
      </c>
      <c r="C358" s="42" t="s">
        <v>64</v>
      </c>
      <c r="D358" s="43" t="s">
        <v>524</v>
      </c>
      <c r="E358" s="44" t="s">
        <v>57</v>
      </c>
      <c r="F358" s="45">
        <v>84731.0</v>
      </c>
      <c r="G358" s="46">
        <v>156512.0</v>
      </c>
      <c r="H358" s="47">
        <v>4522.0</v>
      </c>
      <c r="I358" s="48">
        <f t="shared" si="29"/>
        <v>0.3447643074</v>
      </c>
      <c r="J358" s="49">
        <f t="shared" si="30"/>
        <v>0.6368360019</v>
      </c>
      <c r="K358" s="50">
        <f t="shared" si="31"/>
        <v>0.01839969076</v>
      </c>
      <c r="L358" s="48">
        <f t="shared" si="5"/>
        <v>-0.2920716945</v>
      </c>
      <c r="M358" s="51">
        <v>-0.35</v>
      </c>
      <c r="N358" s="52">
        <f t="shared" si="46"/>
        <v>0.0579283055</v>
      </c>
      <c r="O358" s="53">
        <v>278072.0</v>
      </c>
      <c r="P358" s="54">
        <f t="shared" si="42"/>
        <v>0.8838178601</v>
      </c>
      <c r="Q358" s="55" t="s">
        <v>58</v>
      </c>
    </row>
    <row r="359">
      <c r="A359" s="40" t="s">
        <v>520</v>
      </c>
      <c r="B359" s="41">
        <v>4.0</v>
      </c>
      <c r="C359" s="42" t="s">
        <v>311</v>
      </c>
      <c r="D359" s="43" t="s">
        <v>525</v>
      </c>
      <c r="E359" s="44" t="s">
        <v>57</v>
      </c>
      <c r="F359" s="45">
        <v>78065.0</v>
      </c>
      <c r="G359" s="46">
        <v>147323.0</v>
      </c>
      <c r="H359" s="47">
        <v>7063.0</v>
      </c>
      <c r="I359" s="48">
        <f t="shared" si="29"/>
        <v>0.3358342188</v>
      </c>
      <c r="J359" s="49">
        <f t="shared" si="30"/>
        <v>0.6337808829</v>
      </c>
      <c r="K359" s="50">
        <f t="shared" si="31"/>
        <v>0.03038489832</v>
      </c>
      <c r="L359" s="48">
        <f t="shared" si="5"/>
        <v>-0.297946664</v>
      </c>
      <c r="M359" s="51">
        <v>-0.409</v>
      </c>
      <c r="N359" s="52">
        <f t="shared" si="46"/>
        <v>0.111053336</v>
      </c>
      <c r="O359" s="53">
        <v>278304.0</v>
      </c>
      <c r="P359" s="54">
        <f t="shared" si="42"/>
        <v>0.8352413188</v>
      </c>
      <c r="Q359" s="55" t="s">
        <v>58</v>
      </c>
    </row>
    <row r="360">
      <c r="A360" s="40" t="s">
        <v>520</v>
      </c>
      <c r="B360" s="41">
        <v>5.0</v>
      </c>
      <c r="C360" s="42" t="s">
        <v>140</v>
      </c>
      <c r="D360" s="77" t="s">
        <v>526</v>
      </c>
      <c r="E360" s="78" t="s">
        <v>24</v>
      </c>
      <c r="F360" s="45">
        <v>177923.0</v>
      </c>
      <c r="G360" s="46">
        <v>84317.0</v>
      </c>
      <c r="H360" s="47">
        <v>8.0</v>
      </c>
      <c r="I360" s="48">
        <f t="shared" si="29"/>
        <v>0.6784532199</v>
      </c>
      <c r="J360" s="49">
        <f t="shared" si="30"/>
        <v>0.3215162747</v>
      </c>
      <c r="K360" s="50">
        <f t="shared" si="31"/>
        <v>0.00003050547573</v>
      </c>
      <c r="L360" s="48">
        <f t="shared" si="5"/>
        <v>0.3569369452</v>
      </c>
      <c r="M360" s="63">
        <v>0.182</v>
      </c>
      <c r="N360" s="52">
        <f t="shared" si="46"/>
        <v>0.1749369452</v>
      </c>
      <c r="O360" s="53">
        <v>279441.0</v>
      </c>
      <c r="P360" s="54">
        <f t="shared" si="42"/>
        <v>0.9384735955</v>
      </c>
      <c r="Q360" s="55" t="s">
        <v>58</v>
      </c>
    </row>
    <row r="361">
      <c r="A361" s="40" t="s">
        <v>520</v>
      </c>
      <c r="B361" s="41">
        <v>6.0</v>
      </c>
      <c r="C361" s="42" t="s">
        <v>295</v>
      </c>
      <c r="D361" s="79" t="s">
        <v>527</v>
      </c>
      <c r="E361" s="80" t="s">
        <v>57</v>
      </c>
      <c r="F361" s="45">
        <v>70370.0</v>
      </c>
      <c r="G361" s="46">
        <v>172810.0</v>
      </c>
      <c r="H361" s="47">
        <v>5560.0</v>
      </c>
      <c r="I361" s="48">
        <f t="shared" si="29"/>
        <v>0.2829058455</v>
      </c>
      <c r="J361" s="49">
        <f t="shared" si="30"/>
        <v>0.6947414971</v>
      </c>
      <c r="K361" s="50">
        <f t="shared" si="31"/>
        <v>0.02235265739</v>
      </c>
      <c r="L361" s="48">
        <f t="shared" si="5"/>
        <v>-0.4118356517</v>
      </c>
      <c r="M361" s="60">
        <v>-0.488</v>
      </c>
      <c r="N361" s="52">
        <f t="shared" si="46"/>
        <v>0.07616434832</v>
      </c>
      <c r="O361" s="53">
        <v>299210.0</v>
      </c>
      <c r="P361" s="54">
        <f t="shared" si="42"/>
        <v>0.8313224825</v>
      </c>
      <c r="Q361" s="55" t="s">
        <v>58</v>
      </c>
    </row>
    <row r="362">
      <c r="A362" s="40" t="s">
        <v>520</v>
      </c>
      <c r="B362" s="41">
        <v>7.0</v>
      </c>
      <c r="C362" s="42" t="s">
        <v>311</v>
      </c>
      <c r="D362" s="79" t="s">
        <v>528</v>
      </c>
      <c r="E362" s="80" t="s">
        <v>57</v>
      </c>
      <c r="F362" s="45">
        <v>81661.0</v>
      </c>
      <c r="G362" s="46">
        <v>170071.0</v>
      </c>
      <c r="H362" s="47">
        <v>2652.0</v>
      </c>
      <c r="I362" s="48">
        <f t="shared" si="29"/>
        <v>0.3210146865</v>
      </c>
      <c r="J362" s="49">
        <f t="shared" si="30"/>
        <v>0.6685601296</v>
      </c>
      <c r="K362" s="50">
        <f t="shared" si="31"/>
        <v>0.01042518397</v>
      </c>
      <c r="L362" s="48">
        <f t="shared" si="5"/>
        <v>-0.3475454431</v>
      </c>
      <c r="M362" s="51">
        <v>-0.39</v>
      </c>
      <c r="N362" s="52">
        <f t="shared" si="46"/>
        <v>0.04245455689</v>
      </c>
      <c r="O362" s="53">
        <v>293684.0</v>
      </c>
      <c r="P362" s="54">
        <f t="shared" si="42"/>
        <v>0.8661826998</v>
      </c>
      <c r="Q362" s="55" t="s">
        <v>58</v>
      </c>
    </row>
    <row r="363">
      <c r="A363" s="40" t="s">
        <v>520</v>
      </c>
      <c r="B363" s="41">
        <v>8.0</v>
      </c>
      <c r="C363" s="42" t="s">
        <v>97</v>
      </c>
      <c r="D363" s="43" t="s">
        <v>529</v>
      </c>
      <c r="E363" s="44" t="s">
        <v>57</v>
      </c>
      <c r="F363" s="45">
        <v>74755.0</v>
      </c>
      <c r="G363" s="46">
        <v>168030.0</v>
      </c>
      <c r="H363" s="47">
        <v>5560.0</v>
      </c>
      <c r="I363" s="48">
        <f t="shared" si="29"/>
        <v>0.3010127041</v>
      </c>
      <c r="J363" s="49">
        <f t="shared" si="30"/>
        <v>0.6765990859</v>
      </c>
      <c r="K363" s="50">
        <f t="shared" si="31"/>
        <v>0.02238820995</v>
      </c>
      <c r="L363" s="48">
        <f t="shared" si="5"/>
        <v>-0.3755863818</v>
      </c>
      <c r="M363" s="51">
        <v>-0.354</v>
      </c>
      <c r="N363" s="52">
        <f t="shared" si="46"/>
        <v>-0.02158638185</v>
      </c>
      <c r="O363" s="53">
        <v>298758.0</v>
      </c>
      <c r="P363" s="54">
        <f t="shared" si="42"/>
        <v>0.8312580751</v>
      </c>
      <c r="Q363" s="55" t="s">
        <v>58</v>
      </c>
    </row>
    <row r="364">
      <c r="A364" s="40" t="s">
        <v>520</v>
      </c>
      <c r="B364" s="41">
        <v>9.0</v>
      </c>
      <c r="C364" s="42" t="s">
        <v>323</v>
      </c>
      <c r="D364" s="77" t="s">
        <v>530</v>
      </c>
      <c r="E364" s="78" t="s">
        <v>24</v>
      </c>
      <c r="F364" s="45">
        <v>145139.0</v>
      </c>
      <c r="G364" s="46">
        <v>34901.0</v>
      </c>
      <c r="H364" s="47">
        <v>1436.0</v>
      </c>
      <c r="I364" s="48">
        <f t="shared" si="29"/>
        <v>0.7997696665</v>
      </c>
      <c r="J364" s="49">
        <f t="shared" si="30"/>
        <v>0.1923174414</v>
      </c>
      <c r="K364" s="50">
        <f t="shared" si="31"/>
        <v>0.007912892063</v>
      </c>
      <c r="L364" s="48">
        <f t="shared" si="5"/>
        <v>0.6074522251</v>
      </c>
      <c r="M364" s="63">
        <v>0.573</v>
      </c>
      <c r="N364" s="52">
        <f t="shared" si="46"/>
        <v>0.03445222509</v>
      </c>
      <c r="O364" s="53">
        <v>224115.0</v>
      </c>
      <c r="P364" s="54">
        <f t="shared" si="42"/>
        <v>0.809744997</v>
      </c>
      <c r="Q364" s="55" t="s">
        <v>58</v>
      </c>
    </row>
    <row r="365">
      <c r="A365" s="40" t="s">
        <v>531</v>
      </c>
      <c r="B365" s="41">
        <v>1.0</v>
      </c>
      <c r="C365" s="42" t="s">
        <v>532</v>
      </c>
      <c r="D365" s="43" t="s">
        <v>533</v>
      </c>
      <c r="E365" s="44" t="s">
        <v>57</v>
      </c>
      <c r="F365" s="45">
        <v>61263.0</v>
      </c>
      <c r="G365" s="46">
        <v>168165.0</v>
      </c>
      <c r="H365" s="47">
        <v>3292.0</v>
      </c>
      <c r="I365" s="48">
        <f t="shared" si="29"/>
        <v>0.2632476796</v>
      </c>
      <c r="J365" s="49">
        <f t="shared" si="30"/>
        <v>0.7226065658</v>
      </c>
      <c r="K365" s="50">
        <f t="shared" si="31"/>
        <v>0.01414575455</v>
      </c>
      <c r="L365" s="48">
        <f t="shared" si="5"/>
        <v>-0.4593588862</v>
      </c>
      <c r="M365" s="60">
        <v>-0.466</v>
      </c>
      <c r="N365" s="52">
        <f t="shared" si="46"/>
        <v>0.006641113785</v>
      </c>
      <c r="O365" s="53">
        <v>264551.0</v>
      </c>
      <c r="P365" s="54">
        <f t="shared" si="42"/>
        <v>0.8796791545</v>
      </c>
      <c r="Q365" s="55" t="s">
        <v>58</v>
      </c>
    </row>
    <row r="366">
      <c r="A366" s="40" t="s">
        <v>531</v>
      </c>
      <c r="B366" s="41">
        <v>2.0</v>
      </c>
      <c r="C366" s="42" t="s">
        <v>101</v>
      </c>
      <c r="D366" s="79" t="s">
        <v>534</v>
      </c>
      <c r="E366" s="80" t="s">
        <v>57</v>
      </c>
      <c r="F366" s="45">
        <v>119992.0</v>
      </c>
      <c r="G366" s="46">
        <v>139188.0</v>
      </c>
      <c r="H366" s="47">
        <v>4212.0</v>
      </c>
      <c r="I366" s="48">
        <f t="shared" si="29"/>
        <v>0.45556433</v>
      </c>
      <c r="J366" s="49">
        <f t="shared" si="30"/>
        <v>0.528444296</v>
      </c>
      <c r="K366" s="50">
        <f t="shared" si="31"/>
        <v>0.01599137407</v>
      </c>
      <c r="L366" s="48">
        <f t="shared" si="5"/>
        <v>-0.07287996598</v>
      </c>
      <c r="M366" s="51">
        <v>-0.092</v>
      </c>
      <c r="N366" s="52">
        <f t="shared" si="46"/>
        <v>0.01912003402</v>
      </c>
      <c r="O366" s="53">
        <v>279891.0</v>
      </c>
      <c r="P366" s="54">
        <f t="shared" si="42"/>
        <v>0.9410520524</v>
      </c>
      <c r="Q366" s="55" t="s">
        <v>58</v>
      </c>
    </row>
    <row r="367">
      <c r="A367" s="40" t="s">
        <v>531</v>
      </c>
      <c r="B367" s="41">
        <v>3.0</v>
      </c>
      <c r="C367" s="42" t="s">
        <v>88</v>
      </c>
      <c r="D367" s="79" t="s">
        <v>535</v>
      </c>
      <c r="E367" s="80" t="s">
        <v>57</v>
      </c>
      <c r="F367" s="45">
        <v>138234.0</v>
      </c>
      <c r="G367" s="46">
        <v>169520.0</v>
      </c>
      <c r="H367" s="47">
        <v>4757.0</v>
      </c>
      <c r="I367" s="48">
        <f t="shared" si="29"/>
        <v>0.4423332299</v>
      </c>
      <c r="J367" s="49">
        <f t="shared" si="30"/>
        <v>0.5424449059</v>
      </c>
      <c r="K367" s="50">
        <f t="shared" si="31"/>
        <v>0.01522186419</v>
      </c>
      <c r="L367" s="48">
        <f t="shared" si="5"/>
        <v>-0.1001116761</v>
      </c>
      <c r="M367" s="51">
        <v>-0.139</v>
      </c>
      <c r="N367" s="52">
        <f t="shared" si="46"/>
        <v>0.03888832393</v>
      </c>
      <c r="O367" s="53">
        <v>324304.0</v>
      </c>
      <c r="P367" s="54">
        <f t="shared" si="42"/>
        <v>0.9636359712</v>
      </c>
      <c r="Q367" s="55" t="s">
        <v>58</v>
      </c>
    </row>
    <row r="368">
      <c r="A368" s="40" t="s">
        <v>531</v>
      </c>
      <c r="B368" s="41">
        <v>4.0</v>
      </c>
      <c r="C368" s="42" t="s">
        <v>521</v>
      </c>
      <c r="D368" s="43" t="s">
        <v>536</v>
      </c>
      <c r="E368" s="44" t="s">
        <v>57</v>
      </c>
      <c r="F368" s="45">
        <v>57400.0</v>
      </c>
      <c r="G368" s="46">
        <v>188667.0</v>
      </c>
      <c r="H368" s="47">
        <v>3178.0</v>
      </c>
      <c r="I368" s="48">
        <f t="shared" si="29"/>
        <v>0.2302954924</v>
      </c>
      <c r="J368" s="49">
        <f t="shared" si="30"/>
        <v>0.7569540011</v>
      </c>
      <c r="K368" s="50">
        <f t="shared" si="31"/>
        <v>0.01275050653</v>
      </c>
      <c r="L368" s="48">
        <f t="shared" si="5"/>
        <v>-0.5266585087</v>
      </c>
      <c r="M368" s="60">
        <v>-0.532</v>
      </c>
      <c r="N368" s="52">
        <f t="shared" si="46"/>
        <v>0.005341491304</v>
      </c>
      <c r="O368" s="53">
        <v>281123.0</v>
      </c>
      <c r="P368" s="54">
        <f t="shared" si="42"/>
        <v>0.8866047958</v>
      </c>
      <c r="Q368" s="55" t="s">
        <v>58</v>
      </c>
    </row>
    <row r="369">
      <c r="A369" s="40" t="s">
        <v>531</v>
      </c>
      <c r="B369" s="41">
        <v>5.0</v>
      </c>
      <c r="C369" s="42" t="s">
        <v>59</v>
      </c>
      <c r="D369" s="79" t="s">
        <v>537</v>
      </c>
      <c r="E369" s="80" t="s">
        <v>57</v>
      </c>
      <c r="F369" s="45">
        <v>78666.0</v>
      </c>
      <c r="G369" s="46">
        <v>130617.0</v>
      </c>
      <c r="H369" s="47">
        <v>224.0</v>
      </c>
      <c r="I369" s="48">
        <f t="shared" si="29"/>
        <v>0.3754814875</v>
      </c>
      <c r="J369" s="49">
        <f t="shared" si="30"/>
        <v>0.6234493358</v>
      </c>
      <c r="K369" s="50">
        <f t="shared" si="31"/>
        <v>0.001069176686</v>
      </c>
      <c r="L369" s="48">
        <f t="shared" si="5"/>
        <v>-0.2479678483</v>
      </c>
      <c r="M369" s="51">
        <v>-0.283</v>
      </c>
      <c r="N369" s="52">
        <f t="shared" si="46"/>
        <v>0.03503215167</v>
      </c>
      <c r="O369" s="53">
        <v>233340.0</v>
      </c>
      <c r="P369" s="54">
        <f t="shared" si="42"/>
        <v>0.8978614897</v>
      </c>
      <c r="Q369" s="55" t="s">
        <v>58</v>
      </c>
    </row>
    <row r="370">
      <c r="A370" s="40" t="s">
        <v>531</v>
      </c>
      <c r="B370" s="41">
        <v>6.0</v>
      </c>
      <c r="C370" s="42" t="s">
        <v>73</v>
      </c>
      <c r="D370" s="79" t="s">
        <v>538</v>
      </c>
      <c r="E370" s="80" t="s">
        <v>57</v>
      </c>
      <c r="F370" s="45">
        <v>116350.0</v>
      </c>
      <c r="G370" s="46">
        <v>135961.0</v>
      </c>
      <c r="H370" s="47">
        <v>3731.0</v>
      </c>
      <c r="I370" s="48">
        <f t="shared" si="29"/>
        <v>0.4544176346</v>
      </c>
      <c r="J370" s="49">
        <f t="shared" si="30"/>
        <v>0.5310105373</v>
      </c>
      <c r="K370" s="50">
        <f t="shared" si="31"/>
        <v>0.01457182806</v>
      </c>
      <c r="L370" s="48">
        <f t="shared" si="5"/>
        <v>-0.07659290273</v>
      </c>
      <c r="M370" s="51">
        <v>-0.122</v>
      </c>
      <c r="N370" s="52">
        <f t="shared" si="46"/>
        <v>0.04540709727</v>
      </c>
      <c r="O370" s="53">
        <v>276953.0</v>
      </c>
      <c r="P370" s="54">
        <f t="shared" si="42"/>
        <v>0.9244962142</v>
      </c>
      <c r="Q370" s="55" t="s">
        <v>58</v>
      </c>
    </row>
    <row r="371">
      <c r="A371" s="40" t="s">
        <v>531</v>
      </c>
      <c r="B371" s="41">
        <v>7.0</v>
      </c>
      <c r="C371" s="42" t="s">
        <v>95</v>
      </c>
      <c r="D371" s="81" t="s">
        <v>539</v>
      </c>
      <c r="E371" s="82" t="s">
        <v>24</v>
      </c>
      <c r="F371" s="45">
        <v>127959.0</v>
      </c>
      <c r="G371" s="46">
        <v>115642.0</v>
      </c>
      <c r="H371" s="47">
        <v>0.0</v>
      </c>
      <c r="I371" s="48">
        <f t="shared" si="29"/>
        <v>0.5252810949</v>
      </c>
      <c r="J371" s="49">
        <f t="shared" si="30"/>
        <v>0.4747189051</v>
      </c>
      <c r="K371" s="50">
        <f t="shared" si="31"/>
        <v>0</v>
      </c>
      <c r="L371" s="48">
        <f t="shared" si="5"/>
        <v>0.05056218981</v>
      </c>
      <c r="M371" s="63">
        <v>0.014</v>
      </c>
      <c r="N371" s="52">
        <f t="shared" si="46"/>
        <v>0.03656218981</v>
      </c>
      <c r="O371" s="53">
        <v>258953.0</v>
      </c>
      <c r="P371" s="54">
        <f t="shared" si="42"/>
        <v>0.9407151105</v>
      </c>
      <c r="Q371" s="55" t="s">
        <v>58</v>
      </c>
    </row>
    <row r="372">
      <c r="A372" s="40" t="s">
        <v>531</v>
      </c>
      <c r="B372" s="41">
        <v>8.0</v>
      </c>
      <c r="C372" s="42" t="s">
        <v>521</v>
      </c>
      <c r="D372" s="43" t="s">
        <v>540</v>
      </c>
      <c r="E372" s="44" t="s">
        <v>57</v>
      </c>
      <c r="F372" s="45">
        <v>67930.0</v>
      </c>
      <c r="G372" s="46">
        <v>200619.0</v>
      </c>
      <c r="H372" s="47">
        <v>4621.0</v>
      </c>
      <c r="I372" s="48">
        <f t="shared" si="29"/>
        <v>0.2486729875</v>
      </c>
      <c r="J372" s="49">
        <f t="shared" si="30"/>
        <v>0.7344108065</v>
      </c>
      <c r="K372" s="50">
        <f t="shared" si="31"/>
        <v>0.01691620603</v>
      </c>
      <c r="L372" s="48">
        <f t="shared" si="5"/>
        <v>-0.4857378189</v>
      </c>
      <c r="M372" s="60">
        <v>-0.483</v>
      </c>
      <c r="N372" s="52">
        <f t="shared" si="46"/>
        <v>-0.002737818941</v>
      </c>
      <c r="O372" s="53">
        <v>298315.0</v>
      </c>
      <c r="P372" s="54">
        <f t="shared" si="42"/>
        <v>0.915709904</v>
      </c>
      <c r="Q372" s="55" t="s">
        <v>58</v>
      </c>
    </row>
    <row r="373">
      <c r="A373" s="40" t="s">
        <v>531</v>
      </c>
      <c r="B373" s="41">
        <v>9.0</v>
      </c>
      <c r="C373" s="42" t="s">
        <v>147</v>
      </c>
      <c r="D373" s="77" t="s">
        <v>541</v>
      </c>
      <c r="E373" s="78" t="s">
        <v>24</v>
      </c>
      <c r="F373" s="45">
        <v>136256.0</v>
      </c>
      <c r="G373" s="46">
        <v>0.0</v>
      </c>
      <c r="H373" s="47">
        <v>16745.0</v>
      </c>
      <c r="I373" s="48">
        <f t="shared" si="29"/>
        <v>0.8905562709</v>
      </c>
      <c r="J373" s="49">
        <f t="shared" si="30"/>
        <v>0</v>
      </c>
      <c r="K373" s="50">
        <f t="shared" si="31"/>
        <v>0.1094437291</v>
      </c>
      <c r="L373" s="48">
        <f t="shared" si="5"/>
        <v>0.8905562709</v>
      </c>
      <c r="M373" s="63">
        <v>0.612</v>
      </c>
      <c r="N373" s="64" t="s">
        <v>70</v>
      </c>
      <c r="O373" s="53">
        <v>191513.0</v>
      </c>
      <c r="P373" s="54">
        <f t="shared" si="42"/>
        <v>0.7989066016</v>
      </c>
      <c r="Q373" s="55" t="s">
        <v>58</v>
      </c>
    </row>
    <row r="374">
      <c r="A374" s="40" t="s">
        <v>531</v>
      </c>
      <c r="B374" s="41">
        <v>10.0</v>
      </c>
      <c r="C374" s="42" t="s">
        <v>73</v>
      </c>
      <c r="D374" s="43" t="s">
        <v>542</v>
      </c>
      <c r="E374" s="44" t="s">
        <v>57</v>
      </c>
      <c r="F374" s="45">
        <v>144034.0</v>
      </c>
      <c r="G374" s="46">
        <v>157166.0</v>
      </c>
      <c r="H374" s="47">
        <v>6627.0</v>
      </c>
      <c r="I374" s="48">
        <f t="shared" si="29"/>
        <v>0.4679056743</v>
      </c>
      <c r="J374" s="49">
        <f t="shared" si="30"/>
        <v>0.5105659997</v>
      </c>
      <c r="K374" s="50">
        <f t="shared" si="31"/>
        <v>0.02152832598</v>
      </c>
      <c r="L374" s="48">
        <f t="shared" si="5"/>
        <v>-0.04266032544</v>
      </c>
      <c r="M374" s="51">
        <v>-0.091</v>
      </c>
      <c r="N374" s="52">
        <f t="shared" ref="N374:N383" si="47">L374-M374</f>
        <v>0.04833967456</v>
      </c>
      <c r="O374" s="53">
        <v>317561.0</v>
      </c>
      <c r="P374" s="54">
        <f t="shared" si="42"/>
        <v>0.9693476214</v>
      </c>
      <c r="Q374" s="55" t="s">
        <v>58</v>
      </c>
    </row>
    <row r="375">
      <c r="A375" s="40" t="s">
        <v>531</v>
      </c>
      <c r="B375" s="41">
        <v>11.0</v>
      </c>
      <c r="C375" s="42" t="s">
        <v>543</v>
      </c>
      <c r="D375" s="43" t="s">
        <v>544</v>
      </c>
      <c r="E375" s="44" t="s">
        <v>57</v>
      </c>
      <c r="F375" s="45">
        <v>40631.0</v>
      </c>
      <c r="G375" s="46">
        <v>176603.0</v>
      </c>
      <c r="H375" s="47">
        <v>3143.0</v>
      </c>
      <c r="I375" s="48">
        <f t="shared" si="29"/>
        <v>0.1843704198</v>
      </c>
      <c r="J375" s="49">
        <f t="shared" si="30"/>
        <v>0.8013676563</v>
      </c>
      <c r="K375" s="50">
        <f t="shared" si="31"/>
        <v>0.01426192388</v>
      </c>
      <c r="L375" s="48">
        <f t="shared" si="5"/>
        <v>-0.6169972366</v>
      </c>
      <c r="M375" s="60">
        <v>-0.585</v>
      </c>
      <c r="N375" s="52">
        <f t="shared" si="47"/>
        <v>-0.03199723655</v>
      </c>
      <c r="O375" s="53">
        <v>249682.0</v>
      </c>
      <c r="P375" s="54">
        <f t="shared" si="42"/>
        <v>0.8826307063</v>
      </c>
      <c r="Q375" s="55" t="s">
        <v>58</v>
      </c>
    </row>
    <row r="376">
      <c r="A376" s="40" t="s">
        <v>531</v>
      </c>
      <c r="B376" s="41">
        <v>12.0</v>
      </c>
      <c r="C376" s="42" t="s">
        <v>64</v>
      </c>
      <c r="D376" s="43" t="s">
        <v>545</v>
      </c>
      <c r="E376" s="44" t="s">
        <v>57</v>
      </c>
      <c r="F376" s="45">
        <v>90994.0</v>
      </c>
      <c r="G376" s="46">
        <v>172557.0</v>
      </c>
      <c r="H376" s="47">
        <v>4940.0</v>
      </c>
      <c r="I376" s="48">
        <f t="shared" si="29"/>
        <v>0.3389089392</v>
      </c>
      <c r="J376" s="49">
        <f t="shared" si="30"/>
        <v>0.6426919338</v>
      </c>
      <c r="K376" s="50">
        <f t="shared" si="31"/>
        <v>0.01839912697</v>
      </c>
      <c r="L376" s="48">
        <f t="shared" si="5"/>
        <v>-0.3037829946</v>
      </c>
      <c r="M376" s="51">
        <v>-0.3</v>
      </c>
      <c r="N376" s="52">
        <f t="shared" si="47"/>
        <v>-0.003782994588</v>
      </c>
      <c r="O376" s="53">
        <v>285007.0</v>
      </c>
      <c r="P376" s="54">
        <f t="shared" si="42"/>
        <v>0.9420505461</v>
      </c>
      <c r="Q376" s="55" t="s">
        <v>58</v>
      </c>
    </row>
    <row r="377">
      <c r="A377" s="40" t="s">
        <v>531</v>
      </c>
      <c r="B377" s="41">
        <v>13.0</v>
      </c>
      <c r="C377" s="42" t="s">
        <v>546</v>
      </c>
      <c r="D377" s="43" t="s">
        <v>547</v>
      </c>
      <c r="E377" s="44" t="s">
        <v>57</v>
      </c>
      <c r="F377" s="45">
        <v>35083.0</v>
      </c>
      <c r="G377" s="46">
        <v>169027.0</v>
      </c>
      <c r="H377" s="47">
        <v>3175.0</v>
      </c>
      <c r="I377" s="48">
        <f t="shared" si="29"/>
        <v>0.1692500663</v>
      </c>
      <c r="J377" s="49">
        <f t="shared" si="30"/>
        <v>0.8154328581</v>
      </c>
      <c r="K377" s="50">
        <f t="shared" si="31"/>
        <v>0.01531707552</v>
      </c>
      <c r="L377" s="48">
        <f t="shared" si="5"/>
        <v>-0.6461827918</v>
      </c>
      <c r="M377" s="60">
        <v>-0.628</v>
      </c>
      <c r="N377" s="52">
        <f t="shared" si="47"/>
        <v>-0.01818279181</v>
      </c>
      <c r="O377" s="53">
        <v>239860.0</v>
      </c>
      <c r="P377" s="54">
        <f t="shared" si="42"/>
        <v>0.8641916118</v>
      </c>
      <c r="Q377" s="55" t="s">
        <v>58</v>
      </c>
    </row>
    <row r="378">
      <c r="A378" s="40" t="s">
        <v>531</v>
      </c>
      <c r="B378" s="41">
        <v>14.0</v>
      </c>
      <c r="C378" s="42" t="s">
        <v>363</v>
      </c>
      <c r="D378" s="43" t="s">
        <v>548</v>
      </c>
      <c r="E378" s="44" t="s">
        <v>57</v>
      </c>
      <c r="F378" s="45">
        <v>92212.0</v>
      </c>
      <c r="G378" s="46">
        <v>138942.0</v>
      </c>
      <c r="H378" s="47">
        <v>3374.0</v>
      </c>
      <c r="I378" s="48">
        <f t="shared" si="29"/>
        <v>0.393181198</v>
      </c>
      <c r="J378" s="49">
        <f t="shared" si="30"/>
        <v>0.5924324601</v>
      </c>
      <c r="K378" s="50">
        <f t="shared" si="31"/>
        <v>0.01438634193</v>
      </c>
      <c r="L378" s="48">
        <f t="shared" si="5"/>
        <v>-0.1992512621</v>
      </c>
      <c r="M378" s="51">
        <v>-0.197</v>
      </c>
      <c r="N378" s="52">
        <f t="shared" si="47"/>
        <v>-0.002251262109</v>
      </c>
      <c r="O378" s="53">
        <v>264338.0</v>
      </c>
      <c r="P378" s="54">
        <f t="shared" si="42"/>
        <v>0.887227716</v>
      </c>
      <c r="Q378" s="55" t="s">
        <v>58</v>
      </c>
    </row>
    <row r="379">
      <c r="A379" s="40" t="s">
        <v>531</v>
      </c>
      <c r="B379" s="41">
        <v>15.0</v>
      </c>
      <c r="C379" s="42" t="s">
        <v>140</v>
      </c>
      <c r="D379" s="77" t="s">
        <v>549</v>
      </c>
      <c r="E379" s="78" t="s">
        <v>24</v>
      </c>
      <c r="F379" s="45">
        <v>98333.0</v>
      </c>
      <c r="G379" s="46">
        <v>63862.0</v>
      </c>
      <c r="H379" s="47">
        <v>2607.0</v>
      </c>
      <c r="I379" s="48">
        <f t="shared" si="29"/>
        <v>0.5966735841</v>
      </c>
      <c r="J379" s="49">
        <f t="shared" si="30"/>
        <v>0.3875074332</v>
      </c>
      <c r="K379" s="50">
        <f t="shared" si="31"/>
        <v>0.01581898278</v>
      </c>
      <c r="L379" s="48">
        <f t="shared" si="5"/>
        <v>0.2091661509</v>
      </c>
      <c r="M379" s="63">
        <v>0.166</v>
      </c>
      <c r="N379" s="52">
        <f t="shared" si="47"/>
        <v>0.0431661509</v>
      </c>
      <c r="O379" s="53">
        <v>185819.0</v>
      </c>
      <c r="P379" s="54">
        <f t="shared" si="42"/>
        <v>0.8868953121</v>
      </c>
      <c r="Q379" s="55" t="s">
        <v>58</v>
      </c>
    </row>
    <row r="380">
      <c r="A380" s="40" t="s">
        <v>531</v>
      </c>
      <c r="B380" s="41">
        <v>16.0</v>
      </c>
      <c r="C380" s="42" t="s">
        <v>152</v>
      </c>
      <c r="D380" s="75" t="s">
        <v>550</v>
      </c>
      <c r="E380" s="76" t="s">
        <v>24</v>
      </c>
      <c r="F380" s="45">
        <v>124437.0</v>
      </c>
      <c r="G380" s="46">
        <v>49127.0</v>
      </c>
      <c r="H380" s="47">
        <v>8190.0</v>
      </c>
      <c r="I380" s="48">
        <f t="shared" si="29"/>
        <v>0.6846451797</v>
      </c>
      <c r="J380" s="49">
        <f t="shared" si="30"/>
        <v>0.2702939138</v>
      </c>
      <c r="K380" s="50">
        <f t="shared" si="31"/>
        <v>0.0450609065</v>
      </c>
      <c r="L380" s="48">
        <f t="shared" si="5"/>
        <v>0.414351266</v>
      </c>
      <c r="M380" s="63">
        <v>0.403</v>
      </c>
      <c r="N380" s="52">
        <f t="shared" si="47"/>
        <v>0.011351266</v>
      </c>
      <c r="O380" s="53">
        <v>194603.0</v>
      </c>
      <c r="P380" s="54">
        <f t="shared" si="42"/>
        <v>0.9339732687</v>
      </c>
      <c r="Q380" s="55" t="s">
        <v>58</v>
      </c>
    </row>
    <row r="381">
      <c r="A381" s="40" t="s">
        <v>531</v>
      </c>
      <c r="B381" s="41">
        <v>17.0</v>
      </c>
      <c r="C381" s="42" t="s">
        <v>363</v>
      </c>
      <c r="D381" s="43" t="s">
        <v>551</v>
      </c>
      <c r="E381" s="44" t="s">
        <v>57</v>
      </c>
      <c r="F381" s="45">
        <v>98070.0</v>
      </c>
      <c r="G381" s="46">
        <v>134841.0</v>
      </c>
      <c r="H381" s="47">
        <v>4440.0</v>
      </c>
      <c r="I381" s="48">
        <f t="shared" si="29"/>
        <v>0.4131855353</v>
      </c>
      <c r="J381" s="49">
        <f t="shared" si="30"/>
        <v>0.568107992</v>
      </c>
      <c r="K381" s="50">
        <f t="shared" si="31"/>
        <v>0.01870647269</v>
      </c>
      <c r="L381" s="48">
        <f t="shared" si="5"/>
        <v>-0.1549224566</v>
      </c>
      <c r="M381" s="51">
        <v>-0.173</v>
      </c>
      <c r="N381" s="52">
        <f t="shared" si="47"/>
        <v>0.01807754339</v>
      </c>
      <c r="O381" s="53">
        <v>250189.0</v>
      </c>
      <c r="P381" s="54">
        <f t="shared" si="42"/>
        <v>0.9486867928</v>
      </c>
      <c r="Q381" s="55" t="s">
        <v>58</v>
      </c>
    </row>
    <row r="382">
      <c r="A382" s="40" t="s">
        <v>531</v>
      </c>
      <c r="B382" s="41">
        <v>18.0</v>
      </c>
      <c r="C382" s="42" t="s">
        <v>124</v>
      </c>
      <c r="D382" s="77" t="s">
        <v>552</v>
      </c>
      <c r="E382" s="78" t="s">
        <v>24</v>
      </c>
      <c r="F382" s="45">
        <v>138704.0</v>
      </c>
      <c r="G382" s="46">
        <v>38368.0</v>
      </c>
      <c r="H382" s="47">
        <v>7260.0</v>
      </c>
      <c r="I382" s="48">
        <f t="shared" si="29"/>
        <v>0.7524683723</v>
      </c>
      <c r="J382" s="49">
        <f t="shared" si="30"/>
        <v>0.208146171</v>
      </c>
      <c r="K382" s="50">
        <f t="shared" si="31"/>
        <v>0.03938545668</v>
      </c>
      <c r="L382" s="48">
        <f t="shared" si="5"/>
        <v>0.5443222012</v>
      </c>
      <c r="M382" s="63">
        <v>0.563</v>
      </c>
      <c r="N382" s="52">
        <f t="shared" si="47"/>
        <v>-0.01867779875</v>
      </c>
      <c r="O382" s="53">
        <v>206135.0</v>
      </c>
      <c r="P382" s="54">
        <f t="shared" si="42"/>
        <v>0.8942295098</v>
      </c>
      <c r="Q382" s="55" t="s">
        <v>58</v>
      </c>
    </row>
    <row r="383">
      <c r="A383" s="40" t="s">
        <v>531</v>
      </c>
      <c r="B383" s="41">
        <v>19.0</v>
      </c>
      <c r="C383" s="42" t="s">
        <v>249</v>
      </c>
      <c r="D383" s="43" t="s">
        <v>553</v>
      </c>
      <c r="E383" s="44" t="s">
        <v>57</v>
      </c>
      <c r="F383" s="45">
        <v>50039.0</v>
      </c>
      <c r="G383" s="46">
        <v>151946.0</v>
      </c>
      <c r="H383" s="47">
        <v>0.0</v>
      </c>
      <c r="I383" s="48">
        <f t="shared" si="29"/>
        <v>0.247736218</v>
      </c>
      <c r="J383" s="49">
        <f t="shared" si="30"/>
        <v>0.752263782</v>
      </c>
      <c r="K383" s="50">
        <f t="shared" si="31"/>
        <v>0</v>
      </c>
      <c r="L383" s="48">
        <f t="shared" si="5"/>
        <v>-0.5045275639</v>
      </c>
      <c r="M383" s="60">
        <v>-0.487</v>
      </c>
      <c r="N383" s="52">
        <f t="shared" si="47"/>
        <v>-0.01752756393</v>
      </c>
      <c r="O383" s="53">
        <v>229585.0</v>
      </c>
      <c r="P383" s="54">
        <f t="shared" si="42"/>
        <v>0.8797830869</v>
      </c>
      <c r="Q383" s="55" t="s">
        <v>58</v>
      </c>
    </row>
    <row r="384">
      <c r="A384" s="40" t="s">
        <v>531</v>
      </c>
      <c r="B384" s="41">
        <v>20.0</v>
      </c>
      <c r="C384" s="42" t="s">
        <v>268</v>
      </c>
      <c r="D384" s="77" t="s">
        <v>554</v>
      </c>
      <c r="E384" s="78" t="s">
        <v>24</v>
      </c>
      <c r="F384" s="45">
        <v>139038.0</v>
      </c>
      <c r="G384" s="46">
        <v>0.0</v>
      </c>
      <c r="H384" s="47">
        <v>32925.0</v>
      </c>
      <c r="I384" s="48">
        <f t="shared" si="29"/>
        <v>0.808534394</v>
      </c>
      <c r="J384" s="49">
        <f t="shared" si="30"/>
        <v>0</v>
      </c>
      <c r="K384" s="50">
        <f t="shared" si="31"/>
        <v>0.191465606</v>
      </c>
      <c r="L384" s="48">
        <f t="shared" si="5"/>
        <v>0.808534394</v>
      </c>
      <c r="M384" s="63">
        <v>0.264</v>
      </c>
      <c r="N384" s="64" t="s">
        <v>70</v>
      </c>
      <c r="O384" s="53">
        <v>219982.0</v>
      </c>
      <c r="P384" s="54">
        <f t="shared" si="42"/>
        <v>0.7817139584</v>
      </c>
      <c r="Q384" s="55" t="s">
        <v>58</v>
      </c>
    </row>
    <row r="385">
      <c r="A385" s="40" t="s">
        <v>531</v>
      </c>
      <c r="B385" s="41">
        <v>21.0</v>
      </c>
      <c r="C385" s="42" t="s">
        <v>107</v>
      </c>
      <c r="D385" s="79" t="s">
        <v>555</v>
      </c>
      <c r="E385" s="80" t="s">
        <v>57</v>
      </c>
      <c r="F385" s="45">
        <v>168421.0</v>
      </c>
      <c r="G385" s="46">
        <v>177654.0</v>
      </c>
      <c r="H385" s="47">
        <v>7542.0</v>
      </c>
      <c r="I385" s="48">
        <f t="shared" si="29"/>
        <v>0.4762808349</v>
      </c>
      <c r="J385" s="49">
        <f t="shared" si="30"/>
        <v>0.502391005</v>
      </c>
      <c r="K385" s="50">
        <f t="shared" si="31"/>
        <v>0.02132816013</v>
      </c>
      <c r="L385" s="48">
        <f t="shared" si="5"/>
        <v>-0.02611017004</v>
      </c>
      <c r="M385" s="51">
        <v>-0.099</v>
      </c>
      <c r="N385" s="52">
        <f t="shared" ref="N385:N391" si="48">L385-M385</f>
        <v>0.07288982996</v>
      </c>
      <c r="O385" s="53">
        <v>362694.0</v>
      </c>
      <c r="P385" s="54">
        <f t="shared" si="42"/>
        <v>0.9749733935</v>
      </c>
      <c r="Q385" s="55" t="s">
        <v>58</v>
      </c>
    </row>
    <row r="386">
      <c r="A386" s="40" t="s">
        <v>531</v>
      </c>
      <c r="B386" s="41">
        <v>22.0</v>
      </c>
      <c r="C386" s="42" t="s">
        <v>107</v>
      </c>
      <c r="D386" s="43" t="s">
        <v>556</v>
      </c>
      <c r="E386" s="44" t="s">
        <v>57</v>
      </c>
      <c r="F386" s="45">
        <v>138153.0</v>
      </c>
      <c r="G386" s="46">
        <v>152750.0</v>
      </c>
      <c r="H386" s="47">
        <v>6502.0</v>
      </c>
      <c r="I386" s="48">
        <f t="shared" si="29"/>
        <v>0.4645281687</v>
      </c>
      <c r="J386" s="49">
        <f t="shared" si="30"/>
        <v>0.5136093879</v>
      </c>
      <c r="K386" s="50">
        <f t="shared" si="31"/>
        <v>0.02186244347</v>
      </c>
      <c r="L386" s="48">
        <f t="shared" si="5"/>
        <v>-0.04908121921</v>
      </c>
      <c r="M386" s="51">
        <v>-0.078</v>
      </c>
      <c r="N386" s="52">
        <f t="shared" si="48"/>
        <v>0.02891878079</v>
      </c>
      <c r="O386" s="53">
        <v>308653.0</v>
      </c>
      <c r="P386" s="54">
        <f t="shared" si="42"/>
        <v>0.9635577817</v>
      </c>
      <c r="Q386" s="55" t="s">
        <v>58</v>
      </c>
    </row>
    <row r="387">
      <c r="A387" s="40" t="s">
        <v>531</v>
      </c>
      <c r="B387" s="41">
        <v>23.0</v>
      </c>
      <c r="C387" s="42" t="s">
        <v>78</v>
      </c>
      <c r="D387" s="43" t="s">
        <v>557</v>
      </c>
      <c r="E387" s="44" t="s">
        <v>57</v>
      </c>
      <c r="F387" s="45">
        <v>102359.0</v>
      </c>
      <c r="G387" s="46">
        <v>103285.0</v>
      </c>
      <c r="H387" s="47">
        <v>4425.0</v>
      </c>
      <c r="I387" s="48">
        <f t="shared" si="29"/>
        <v>0.4872637086</v>
      </c>
      <c r="J387" s="49">
        <f t="shared" si="30"/>
        <v>0.491671784</v>
      </c>
      <c r="K387" s="50">
        <f t="shared" si="31"/>
        <v>0.02106450738</v>
      </c>
      <c r="L387" s="48">
        <f t="shared" si="5"/>
        <v>-0.004408075442</v>
      </c>
      <c r="M387" s="63">
        <v>0.035</v>
      </c>
      <c r="N387" s="52">
        <f t="shared" si="48"/>
        <v>-0.03940807544</v>
      </c>
      <c r="O387" s="53">
        <v>233136.0</v>
      </c>
      <c r="P387" s="54">
        <f t="shared" si="42"/>
        <v>0.9010577517</v>
      </c>
      <c r="Q387" s="55" t="s">
        <v>58</v>
      </c>
    </row>
    <row r="388">
      <c r="A388" s="40" t="s">
        <v>531</v>
      </c>
      <c r="B388" s="41">
        <v>24.0</v>
      </c>
      <c r="C388" s="42" t="s">
        <v>73</v>
      </c>
      <c r="D388" s="43" t="s">
        <v>558</v>
      </c>
      <c r="E388" s="44" t="s">
        <v>57</v>
      </c>
      <c r="F388" s="45">
        <v>125231.0</v>
      </c>
      <c r="G388" s="46">
        <v>133317.0</v>
      </c>
      <c r="H388" s="47">
        <v>4870.0</v>
      </c>
      <c r="I388" s="48">
        <f t="shared" si="29"/>
        <v>0.4754079068</v>
      </c>
      <c r="J388" s="49">
        <f t="shared" si="30"/>
        <v>0.5061043664</v>
      </c>
      <c r="K388" s="50">
        <f t="shared" si="31"/>
        <v>0.01848772673</v>
      </c>
      <c r="L388" s="48">
        <f t="shared" si="5"/>
        <v>-0.03069645962</v>
      </c>
      <c r="M388" s="51">
        <v>-0.062</v>
      </c>
      <c r="N388" s="52">
        <f t="shared" si="48"/>
        <v>0.03130354038</v>
      </c>
      <c r="O388" s="53">
        <v>277497.0</v>
      </c>
      <c r="P388" s="54">
        <f t="shared" si="42"/>
        <v>0.9492643164</v>
      </c>
      <c r="Q388" s="55" t="s">
        <v>58</v>
      </c>
    </row>
    <row r="389">
      <c r="A389" s="40" t="s">
        <v>531</v>
      </c>
      <c r="B389" s="41">
        <v>25.0</v>
      </c>
      <c r="C389" s="42" t="s">
        <v>101</v>
      </c>
      <c r="D389" s="43" t="s">
        <v>559</v>
      </c>
      <c r="E389" s="44" t="s">
        <v>57</v>
      </c>
      <c r="F389" s="45">
        <v>136385.0</v>
      </c>
      <c r="G389" s="46">
        <v>163023.0</v>
      </c>
      <c r="H389" s="47">
        <v>5145.0</v>
      </c>
      <c r="I389" s="48">
        <f t="shared" si="29"/>
        <v>0.447820248</v>
      </c>
      <c r="J389" s="49">
        <f t="shared" si="30"/>
        <v>0.5352861407</v>
      </c>
      <c r="K389" s="50">
        <f t="shared" si="31"/>
        <v>0.01689361129</v>
      </c>
      <c r="L389" s="48">
        <f t="shared" si="5"/>
        <v>-0.08746589264</v>
      </c>
      <c r="M389" s="51">
        <v>-0.147</v>
      </c>
      <c r="N389" s="52">
        <f t="shared" si="48"/>
        <v>0.05953410736</v>
      </c>
      <c r="O389" s="53">
        <v>315361.0</v>
      </c>
      <c r="P389" s="54">
        <f t="shared" si="42"/>
        <v>0.9657281655</v>
      </c>
      <c r="Q389" s="55" t="s">
        <v>58</v>
      </c>
    </row>
    <row r="390">
      <c r="A390" s="40" t="s">
        <v>531</v>
      </c>
      <c r="B390" s="41">
        <v>26.0</v>
      </c>
      <c r="C390" s="42" t="s">
        <v>64</v>
      </c>
      <c r="D390" s="43" t="s">
        <v>560</v>
      </c>
      <c r="E390" s="44" t="s">
        <v>57</v>
      </c>
      <c r="F390" s="45">
        <v>121938.0</v>
      </c>
      <c r="G390" s="46">
        <v>185551.0</v>
      </c>
      <c r="H390" s="47">
        <v>5016.0</v>
      </c>
      <c r="I390" s="48">
        <f t="shared" si="29"/>
        <v>0.3901953569</v>
      </c>
      <c r="J390" s="49">
        <f t="shared" si="30"/>
        <v>0.5937536999</v>
      </c>
      <c r="K390" s="50">
        <f t="shared" si="31"/>
        <v>0.01605094318</v>
      </c>
      <c r="L390" s="48">
        <f t="shared" si="5"/>
        <v>-0.2035583431</v>
      </c>
      <c r="M390" s="60">
        <v>-0.262</v>
      </c>
      <c r="N390" s="52">
        <f t="shared" si="48"/>
        <v>0.05844165693</v>
      </c>
      <c r="O390" s="53">
        <v>322035.0</v>
      </c>
      <c r="P390" s="54">
        <f t="shared" si="42"/>
        <v>0.9704069433</v>
      </c>
      <c r="Q390" s="55" t="s">
        <v>58</v>
      </c>
    </row>
    <row r="391">
      <c r="A391" s="40" t="s">
        <v>531</v>
      </c>
      <c r="B391" s="41">
        <v>27.0</v>
      </c>
      <c r="C391" s="42" t="s">
        <v>88</v>
      </c>
      <c r="D391" s="43" t="s">
        <v>561</v>
      </c>
      <c r="E391" s="44" t="s">
        <v>57</v>
      </c>
      <c r="F391" s="45">
        <v>75929.0</v>
      </c>
      <c r="G391" s="46">
        <v>125118.0</v>
      </c>
      <c r="H391" s="47">
        <v>6374.0</v>
      </c>
      <c r="I391" s="48">
        <f t="shared" si="29"/>
        <v>0.3660622598</v>
      </c>
      <c r="J391" s="49">
        <f t="shared" si="30"/>
        <v>0.6032079683</v>
      </c>
      <c r="K391" s="50">
        <f t="shared" si="31"/>
        <v>0.03072977182</v>
      </c>
      <c r="L391" s="48">
        <f t="shared" si="5"/>
        <v>-0.2371457085</v>
      </c>
      <c r="M391" s="51">
        <v>-0.234</v>
      </c>
      <c r="N391" s="52">
        <f t="shared" si="48"/>
        <v>-0.003145708487</v>
      </c>
      <c r="O391" s="53">
        <v>235405.0</v>
      </c>
      <c r="P391" s="54">
        <f t="shared" si="42"/>
        <v>0.8811240203</v>
      </c>
      <c r="Q391" s="55" t="s">
        <v>58</v>
      </c>
    </row>
    <row r="392">
      <c r="A392" s="40" t="s">
        <v>531</v>
      </c>
      <c r="B392" s="41">
        <v>28.0</v>
      </c>
      <c r="C392" s="42" t="s">
        <v>127</v>
      </c>
      <c r="D392" s="77" t="s">
        <v>562</v>
      </c>
      <c r="E392" s="78" t="s">
        <v>24</v>
      </c>
      <c r="F392" s="45">
        <v>117494.0</v>
      </c>
      <c r="G392" s="46">
        <v>0.0</v>
      </c>
      <c r="H392" s="47">
        <v>21732.0</v>
      </c>
      <c r="I392" s="48">
        <f t="shared" si="29"/>
        <v>0.8439084654</v>
      </c>
      <c r="J392" s="49">
        <f t="shared" si="30"/>
        <v>0</v>
      </c>
      <c r="K392" s="50">
        <f t="shared" si="31"/>
        <v>0.1560915346</v>
      </c>
      <c r="L392" s="48">
        <f t="shared" si="5"/>
        <v>0.8439084654</v>
      </c>
      <c r="M392" s="63">
        <v>0.197</v>
      </c>
      <c r="N392" s="64" t="s">
        <v>70</v>
      </c>
      <c r="O392" s="53">
        <v>190247.0</v>
      </c>
      <c r="P392" s="54">
        <f t="shared" si="42"/>
        <v>0.7318170589</v>
      </c>
      <c r="Q392" s="55" t="s">
        <v>58</v>
      </c>
    </row>
    <row r="393">
      <c r="A393" s="40" t="s">
        <v>531</v>
      </c>
      <c r="B393" s="41">
        <v>29.0</v>
      </c>
      <c r="C393" s="42" t="s">
        <v>157</v>
      </c>
      <c r="D393" s="75" t="s">
        <v>563</v>
      </c>
      <c r="E393" s="76" t="s">
        <v>24</v>
      </c>
      <c r="F393" s="45">
        <v>88188.0</v>
      </c>
      <c r="G393" s="46">
        <v>28098.0</v>
      </c>
      <c r="H393" s="47">
        <v>1208.0</v>
      </c>
      <c r="I393" s="48">
        <f t="shared" si="29"/>
        <v>0.7505744974</v>
      </c>
      <c r="J393" s="49">
        <f t="shared" si="30"/>
        <v>0.2391441265</v>
      </c>
      <c r="K393" s="50">
        <f t="shared" si="31"/>
        <v>0.01028137607</v>
      </c>
      <c r="L393" s="48">
        <f t="shared" si="5"/>
        <v>0.5114303709</v>
      </c>
      <c r="M393" s="63">
        <v>0.456</v>
      </c>
      <c r="N393" s="52">
        <f>L393-M393</f>
        <v>0.05543037091</v>
      </c>
      <c r="O393" s="53">
        <v>133934.0</v>
      </c>
      <c r="P393" s="54">
        <f t="shared" si="42"/>
        <v>0.8772529753</v>
      </c>
      <c r="Q393" s="55" t="s">
        <v>58</v>
      </c>
    </row>
    <row r="394">
      <c r="A394" s="40" t="s">
        <v>531</v>
      </c>
      <c r="B394" s="41">
        <v>30.0</v>
      </c>
      <c r="C394" s="42" t="s">
        <v>147</v>
      </c>
      <c r="D394" s="77" t="s">
        <v>564</v>
      </c>
      <c r="E394" s="78" t="s">
        <v>24</v>
      </c>
      <c r="F394" s="45">
        <v>166784.0</v>
      </c>
      <c r="G394" s="46">
        <v>0.0</v>
      </c>
      <c r="H394" s="47">
        <v>16390.0</v>
      </c>
      <c r="I394" s="48">
        <f t="shared" si="29"/>
        <v>0.9105222357</v>
      </c>
      <c r="J394" s="49">
        <f t="shared" si="30"/>
        <v>0</v>
      </c>
      <c r="K394" s="50">
        <f t="shared" si="31"/>
        <v>0.08947776431</v>
      </c>
      <c r="L394" s="48">
        <f t="shared" si="5"/>
        <v>0.9105222357</v>
      </c>
      <c r="M394" s="63">
        <v>0.608</v>
      </c>
      <c r="N394" s="64" t="s">
        <v>70</v>
      </c>
      <c r="O394" s="53">
        <v>220711.0</v>
      </c>
      <c r="P394" s="54">
        <f t="shared" si="42"/>
        <v>0.829926918</v>
      </c>
      <c r="Q394" s="55" t="s">
        <v>58</v>
      </c>
    </row>
    <row r="395">
      <c r="A395" s="40" t="s">
        <v>531</v>
      </c>
      <c r="B395" s="41">
        <v>31.0</v>
      </c>
      <c r="C395" s="42" t="s">
        <v>107</v>
      </c>
      <c r="D395" s="43" t="s">
        <v>565</v>
      </c>
      <c r="E395" s="44" t="s">
        <v>57</v>
      </c>
      <c r="F395" s="45">
        <v>136362.0</v>
      </c>
      <c r="G395" s="46">
        <v>144680.0</v>
      </c>
      <c r="H395" s="47">
        <v>4965.0</v>
      </c>
      <c r="I395" s="48">
        <f t="shared" si="29"/>
        <v>0.4767785404</v>
      </c>
      <c r="J395" s="49">
        <f t="shared" si="30"/>
        <v>0.5058617446</v>
      </c>
      <c r="K395" s="50">
        <f t="shared" si="31"/>
        <v>0.01735971497</v>
      </c>
      <c r="L395" s="48">
        <f t="shared" si="5"/>
        <v>-0.02908320426</v>
      </c>
      <c r="M395" s="51">
        <v>-0.125</v>
      </c>
      <c r="N395" s="52">
        <f t="shared" ref="N395:N407" si="49">L395-M395</f>
        <v>0.09591679574</v>
      </c>
      <c r="O395" s="53">
        <v>292427.0</v>
      </c>
      <c r="P395" s="54">
        <f t="shared" si="42"/>
        <v>0.9780458029</v>
      </c>
      <c r="Q395" s="55" t="s">
        <v>58</v>
      </c>
    </row>
    <row r="396">
      <c r="A396" s="40" t="s">
        <v>531</v>
      </c>
      <c r="B396" s="41">
        <v>32.0</v>
      </c>
      <c r="C396" s="42" t="s">
        <v>221</v>
      </c>
      <c r="D396" s="81" t="s">
        <v>566</v>
      </c>
      <c r="E396" s="82" t="s">
        <v>24</v>
      </c>
      <c r="F396" s="45">
        <v>144067.0</v>
      </c>
      <c r="G396" s="46">
        <v>126101.0</v>
      </c>
      <c r="H396" s="47">
        <v>5452.0</v>
      </c>
      <c r="I396" s="48">
        <f t="shared" si="29"/>
        <v>0.5227015456</v>
      </c>
      <c r="J396" s="49">
        <f t="shared" si="30"/>
        <v>0.4575175967</v>
      </c>
      <c r="K396" s="50">
        <f t="shared" si="31"/>
        <v>0.0197808577</v>
      </c>
      <c r="L396" s="48">
        <f t="shared" si="5"/>
        <v>0.06518394892</v>
      </c>
      <c r="M396" s="63">
        <v>0.019</v>
      </c>
      <c r="N396" s="52">
        <f t="shared" si="49"/>
        <v>0.04618394892</v>
      </c>
      <c r="O396" s="53">
        <v>278463.0</v>
      </c>
      <c r="P396" s="54">
        <f t="shared" si="42"/>
        <v>0.9897903851</v>
      </c>
      <c r="Q396" s="55" t="s">
        <v>58</v>
      </c>
    </row>
    <row r="397">
      <c r="A397" s="40" t="s">
        <v>531</v>
      </c>
      <c r="B397" s="41">
        <v>33.0</v>
      </c>
      <c r="C397" s="42" t="s">
        <v>86</v>
      </c>
      <c r="D397" s="77" t="s">
        <v>567</v>
      </c>
      <c r="E397" s="78" t="s">
        <v>24</v>
      </c>
      <c r="F397" s="45">
        <v>90805.0</v>
      </c>
      <c r="G397" s="46">
        <v>26120.0</v>
      </c>
      <c r="H397" s="47">
        <v>2299.0</v>
      </c>
      <c r="I397" s="48">
        <f t="shared" si="29"/>
        <v>0.7616335637</v>
      </c>
      <c r="J397" s="49">
        <f t="shared" si="30"/>
        <v>0.219083406</v>
      </c>
      <c r="K397" s="50">
        <f t="shared" si="31"/>
        <v>0.01928303026</v>
      </c>
      <c r="L397" s="48">
        <f t="shared" si="5"/>
        <v>0.5425501577</v>
      </c>
      <c r="M397" s="63">
        <v>0.491</v>
      </c>
      <c r="N397" s="52">
        <f t="shared" si="49"/>
        <v>0.05155015769</v>
      </c>
      <c r="O397" s="53">
        <v>129867.0</v>
      </c>
      <c r="P397" s="54">
        <f t="shared" si="42"/>
        <v>0.9180469249</v>
      </c>
      <c r="Q397" s="55" t="s">
        <v>58</v>
      </c>
    </row>
    <row r="398">
      <c r="A398" s="40" t="s">
        <v>531</v>
      </c>
      <c r="B398" s="41">
        <v>34.0</v>
      </c>
      <c r="C398" s="42" t="s">
        <v>268</v>
      </c>
      <c r="D398" s="77" t="s">
        <v>568</v>
      </c>
      <c r="E398" s="78" t="s">
        <v>24</v>
      </c>
      <c r="F398" s="45">
        <v>85825.0</v>
      </c>
      <c r="G398" s="46">
        <v>57243.0</v>
      </c>
      <c r="H398" s="47">
        <v>0.0</v>
      </c>
      <c r="I398" s="48">
        <f t="shared" si="29"/>
        <v>0.599889563</v>
      </c>
      <c r="J398" s="49">
        <f t="shared" si="30"/>
        <v>0.400110437</v>
      </c>
      <c r="K398" s="50">
        <f t="shared" si="31"/>
        <v>0</v>
      </c>
      <c r="L398" s="48">
        <f t="shared" si="5"/>
        <v>0.199779126</v>
      </c>
      <c r="M398" s="63">
        <v>0.215</v>
      </c>
      <c r="N398" s="52">
        <f t="shared" si="49"/>
        <v>-0.01522087399</v>
      </c>
      <c r="O398" s="53">
        <v>172183.0</v>
      </c>
      <c r="P398" s="54">
        <f t="shared" si="42"/>
        <v>0.8309066516</v>
      </c>
      <c r="Q398" s="55" t="s">
        <v>58</v>
      </c>
    </row>
    <row r="399">
      <c r="A399" s="40" t="s">
        <v>531</v>
      </c>
      <c r="B399" s="41">
        <v>35.0</v>
      </c>
      <c r="C399" s="42" t="s">
        <v>173</v>
      </c>
      <c r="D399" s="77" t="s">
        <v>569</v>
      </c>
      <c r="E399" s="78" t="s">
        <v>24</v>
      </c>
      <c r="F399" s="45">
        <v>138278.0</v>
      </c>
      <c r="G399" s="46">
        <v>50553.0</v>
      </c>
      <c r="H399" s="47">
        <v>5236.0</v>
      </c>
      <c r="I399" s="48">
        <f t="shared" si="29"/>
        <v>0.7125271169</v>
      </c>
      <c r="J399" s="49">
        <f t="shared" si="30"/>
        <v>0.2604925103</v>
      </c>
      <c r="K399" s="50">
        <f t="shared" si="31"/>
        <v>0.02698037276</v>
      </c>
      <c r="L399" s="48">
        <f t="shared" si="5"/>
        <v>0.4520346066</v>
      </c>
      <c r="M399" s="63">
        <v>0.333</v>
      </c>
      <c r="N399" s="52">
        <f t="shared" si="49"/>
        <v>0.1190346066</v>
      </c>
      <c r="O399" s="53">
        <v>202033.0</v>
      </c>
      <c r="P399" s="54">
        <f t="shared" si="42"/>
        <v>0.9605707978</v>
      </c>
      <c r="Q399" s="55" t="s">
        <v>58</v>
      </c>
    </row>
    <row r="400">
      <c r="A400" s="40" t="s">
        <v>531</v>
      </c>
      <c r="B400" s="41">
        <v>36.0</v>
      </c>
      <c r="C400" s="42" t="s">
        <v>66</v>
      </c>
      <c r="D400" s="43" t="s">
        <v>570</v>
      </c>
      <c r="E400" s="44" t="s">
        <v>57</v>
      </c>
      <c r="F400" s="45">
        <v>60908.0</v>
      </c>
      <c r="G400" s="46">
        <v>161048.0</v>
      </c>
      <c r="H400" s="47">
        <v>0.0</v>
      </c>
      <c r="I400" s="48">
        <f t="shared" si="29"/>
        <v>0.2744147489</v>
      </c>
      <c r="J400" s="49">
        <f t="shared" si="30"/>
        <v>0.7255852511</v>
      </c>
      <c r="K400" s="50">
        <f t="shared" si="31"/>
        <v>0</v>
      </c>
      <c r="L400" s="48">
        <f t="shared" si="5"/>
        <v>-0.4511705023</v>
      </c>
      <c r="M400" s="60">
        <v>-0.465</v>
      </c>
      <c r="N400" s="52">
        <f t="shared" si="49"/>
        <v>0.01382949774</v>
      </c>
      <c r="O400" s="53">
        <v>255510.0</v>
      </c>
      <c r="P400" s="54">
        <f t="shared" si="42"/>
        <v>0.8686783296</v>
      </c>
      <c r="Q400" s="55" t="s">
        <v>58</v>
      </c>
    </row>
    <row r="401">
      <c r="A401" s="40" t="s">
        <v>571</v>
      </c>
      <c r="B401" s="41">
        <v>1.0</v>
      </c>
      <c r="C401" s="42" t="s">
        <v>66</v>
      </c>
      <c r="D401" s="43" t="s">
        <v>572</v>
      </c>
      <c r="E401" s="44" t="s">
        <v>57</v>
      </c>
      <c r="F401" s="45">
        <v>63308.0</v>
      </c>
      <c r="G401" s="46">
        <v>156692.0</v>
      </c>
      <c r="H401" s="47">
        <v>34333.0</v>
      </c>
      <c r="I401" s="48">
        <f t="shared" si="29"/>
        <v>0.2489177574</v>
      </c>
      <c r="J401" s="49">
        <f t="shared" si="30"/>
        <v>0.6160899293</v>
      </c>
      <c r="K401" s="50">
        <f t="shared" si="31"/>
        <v>0.1349923132</v>
      </c>
      <c r="L401" s="48">
        <f t="shared" si="5"/>
        <v>-0.3671721719</v>
      </c>
      <c r="M401" s="60">
        <v>-0.274</v>
      </c>
      <c r="N401" s="52">
        <f t="shared" si="49"/>
        <v>-0.09317217192</v>
      </c>
      <c r="O401" s="53">
        <v>280453.0</v>
      </c>
      <c r="P401" s="54">
        <f t="shared" si="42"/>
        <v>0.9068649649</v>
      </c>
      <c r="Q401" s="55" t="s">
        <v>58</v>
      </c>
    </row>
    <row r="402">
      <c r="A402" s="40" t="s">
        <v>571</v>
      </c>
      <c r="B402" s="41">
        <v>2.0</v>
      </c>
      <c r="C402" s="42" t="s">
        <v>59</v>
      </c>
      <c r="D402" s="43" t="s">
        <v>573</v>
      </c>
      <c r="E402" s="44" t="s">
        <v>57</v>
      </c>
      <c r="F402" s="45">
        <v>105051.0</v>
      </c>
      <c r="G402" s="46">
        <v>151489.0</v>
      </c>
      <c r="H402" s="47">
        <v>13504.0</v>
      </c>
      <c r="I402" s="48">
        <f t="shared" si="29"/>
        <v>0.3890143828</v>
      </c>
      <c r="J402" s="49">
        <f t="shared" si="30"/>
        <v>0.5609789516</v>
      </c>
      <c r="K402" s="50">
        <f t="shared" si="31"/>
        <v>0.05000666558</v>
      </c>
      <c r="L402" s="48">
        <f t="shared" si="5"/>
        <v>-0.1719645687</v>
      </c>
      <c r="M402" s="51">
        <v>-0.14</v>
      </c>
      <c r="N402" s="52">
        <f t="shared" si="49"/>
        <v>-0.03196456874</v>
      </c>
      <c r="O402" s="53">
        <v>283693.0</v>
      </c>
      <c r="P402" s="54">
        <f t="shared" si="42"/>
        <v>0.9518881326</v>
      </c>
      <c r="Q402" s="55" t="s">
        <v>58</v>
      </c>
    </row>
    <row r="403">
      <c r="A403" s="40" t="s">
        <v>571</v>
      </c>
      <c r="B403" s="41">
        <v>3.0</v>
      </c>
      <c r="C403" s="42" t="s">
        <v>532</v>
      </c>
      <c r="D403" s="43" t="s">
        <v>574</v>
      </c>
      <c r="E403" s="44" t="s">
        <v>57</v>
      </c>
      <c r="F403" s="45">
        <v>70686.0</v>
      </c>
      <c r="G403" s="46">
        <v>174856.0</v>
      </c>
      <c r="H403" s="47">
        <v>13316.0</v>
      </c>
      <c r="I403" s="48">
        <f t="shared" si="29"/>
        <v>0.2730686322</v>
      </c>
      <c r="J403" s="49">
        <f t="shared" si="30"/>
        <v>0.675490037</v>
      </c>
      <c r="K403" s="50">
        <f t="shared" si="31"/>
        <v>0.05144133077</v>
      </c>
      <c r="L403" s="48">
        <f t="shared" si="5"/>
        <v>-0.4024214048</v>
      </c>
      <c r="M403" s="60">
        <v>-0.239</v>
      </c>
      <c r="N403" s="52">
        <f t="shared" si="49"/>
        <v>-0.1634214048</v>
      </c>
      <c r="O403" s="53">
        <v>289925.0</v>
      </c>
      <c r="P403" s="54">
        <f t="shared" si="42"/>
        <v>0.8928447012</v>
      </c>
      <c r="Q403" s="55" t="s">
        <v>58</v>
      </c>
    </row>
    <row r="404">
      <c r="A404" s="40" t="s">
        <v>571</v>
      </c>
      <c r="B404" s="41">
        <v>4.0</v>
      </c>
      <c r="C404" s="42" t="s">
        <v>88</v>
      </c>
      <c r="D404" s="81" t="s">
        <v>575</v>
      </c>
      <c r="E404" s="82" t="s">
        <v>24</v>
      </c>
      <c r="F404" s="45">
        <v>134964.0</v>
      </c>
      <c r="G404" s="46">
        <v>134270.0</v>
      </c>
      <c r="H404" s="47">
        <v>37.0</v>
      </c>
      <c r="I404" s="48">
        <f t="shared" si="29"/>
        <v>0.5012199606</v>
      </c>
      <c r="J404" s="49">
        <f t="shared" si="30"/>
        <v>0.4986426314</v>
      </c>
      <c r="K404" s="50">
        <f t="shared" si="31"/>
        <v>0.0001374080387</v>
      </c>
      <c r="L404" s="48">
        <f t="shared" si="5"/>
        <v>0.002577329159</v>
      </c>
      <c r="M404" s="51">
        <v>-0.067</v>
      </c>
      <c r="N404" s="52">
        <f t="shared" si="49"/>
        <v>0.06957732916</v>
      </c>
      <c r="O404" s="53">
        <v>277318.0</v>
      </c>
      <c r="P404" s="54">
        <f t="shared" si="42"/>
        <v>0.9709827707</v>
      </c>
      <c r="Q404" s="55" t="s">
        <v>58</v>
      </c>
    </row>
    <row r="405">
      <c r="A405" s="40" t="s">
        <v>576</v>
      </c>
      <c r="B405" s="41" t="s">
        <v>72</v>
      </c>
      <c r="C405" s="42" t="s">
        <v>173</v>
      </c>
      <c r="D405" s="77" t="s">
        <v>577</v>
      </c>
      <c r="E405" s="78" t="s">
        <v>24</v>
      </c>
      <c r="F405" s="45">
        <v>188547.0</v>
      </c>
      <c r="G405" s="46">
        <v>70705.0</v>
      </c>
      <c r="H405" s="47">
        <v>13199.0</v>
      </c>
      <c r="I405" s="48">
        <f t="shared" si="29"/>
        <v>0.6920400366</v>
      </c>
      <c r="J405" s="49">
        <f t="shared" si="30"/>
        <v>0.2595145549</v>
      </c>
      <c r="K405" s="50">
        <f t="shared" si="31"/>
        <v>0.04844540853</v>
      </c>
      <c r="L405" s="48">
        <f t="shared" si="5"/>
        <v>0.4325254816</v>
      </c>
      <c r="M405" s="63">
        <v>0.264</v>
      </c>
      <c r="N405" s="52">
        <f t="shared" si="49"/>
        <v>0.1685254816</v>
      </c>
      <c r="O405" s="53">
        <v>315077.0</v>
      </c>
      <c r="P405" s="54">
        <f t="shared" si="42"/>
        <v>0.8647124354</v>
      </c>
      <c r="Q405" s="55" t="s">
        <v>58</v>
      </c>
    </row>
    <row r="406">
      <c r="A406" s="40" t="s">
        <v>578</v>
      </c>
      <c r="B406" s="41">
        <v>1.0</v>
      </c>
      <c r="C406" s="42" t="s">
        <v>136</v>
      </c>
      <c r="D406" s="43" t="s">
        <v>579</v>
      </c>
      <c r="E406" s="44" t="s">
        <v>57</v>
      </c>
      <c r="F406" s="45">
        <v>148464.0</v>
      </c>
      <c r="G406" s="46">
        <v>183250.0</v>
      </c>
      <c r="H406" s="47">
        <v>387.0</v>
      </c>
      <c r="I406" s="48">
        <f t="shared" si="29"/>
        <v>0.4470447243</v>
      </c>
      <c r="J406" s="49">
        <f t="shared" si="30"/>
        <v>0.5517899675</v>
      </c>
      <c r="K406" s="50">
        <f t="shared" si="31"/>
        <v>0.001165308144</v>
      </c>
      <c r="L406" s="48">
        <f t="shared" si="5"/>
        <v>-0.1047452432</v>
      </c>
      <c r="M406" s="60">
        <v>-0.124</v>
      </c>
      <c r="N406" s="52">
        <f t="shared" si="49"/>
        <v>0.01925475684</v>
      </c>
      <c r="O406" s="53">
        <v>395784.0</v>
      </c>
      <c r="P406" s="54">
        <f t="shared" si="42"/>
        <v>0.8390965779</v>
      </c>
      <c r="Q406" s="55" t="s">
        <v>58</v>
      </c>
    </row>
    <row r="407">
      <c r="A407" s="40" t="s">
        <v>578</v>
      </c>
      <c r="B407" s="41">
        <v>2.0</v>
      </c>
      <c r="C407" s="42" t="s">
        <v>171</v>
      </c>
      <c r="D407" s="81" t="s">
        <v>580</v>
      </c>
      <c r="E407" s="82" t="s">
        <v>24</v>
      </c>
      <c r="F407" s="45">
        <v>139571.0</v>
      </c>
      <c r="G407" s="46">
        <v>133458.0</v>
      </c>
      <c r="H407" s="47">
        <v>371.0</v>
      </c>
      <c r="I407" s="48">
        <f t="shared" si="29"/>
        <v>0.5105010973</v>
      </c>
      <c r="J407" s="49">
        <f t="shared" si="30"/>
        <v>0.4881419166</v>
      </c>
      <c r="K407" s="50">
        <f t="shared" si="31"/>
        <v>0.001356986101</v>
      </c>
      <c r="L407" s="48">
        <f t="shared" si="5"/>
        <v>0.02235918069</v>
      </c>
      <c r="M407" s="60">
        <v>-0.034</v>
      </c>
      <c r="N407" s="52">
        <f t="shared" si="49"/>
        <v>0.05635918069</v>
      </c>
      <c r="O407" s="53">
        <v>326766.0</v>
      </c>
      <c r="P407" s="54">
        <f t="shared" si="42"/>
        <v>0.8366843552</v>
      </c>
      <c r="Q407" s="55" t="s">
        <v>58</v>
      </c>
    </row>
    <row r="408">
      <c r="A408" s="40" t="s">
        <v>578</v>
      </c>
      <c r="B408" s="41">
        <v>3.0</v>
      </c>
      <c r="C408" s="42" t="s">
        <v>144</v>
      </c>
      <c r="D408" s="77" t="s">
        <v>581</v>
      </c>
      <c r="E408" s="78" t="s">
        <v>24</v>
      </c>
      <c r="F408" s="45">
        <v>198615.0</v>
      </c>
      <c r="G408" s="46">
        <v>0.0</v>
      </c>
      <c r="H408" s="47">
        <v>19107.0</v>
      </c>
      <c r="I408" s="48">
        <f t="shared" si="29"/>
        <v>0.9122412985</v>
      </c>
      <c r="J408" s="49">
        <f t="shared" si="30"/>
        <v>0</v>
      </c>
      <c r="K408" s="50">
        <f t="shared" si="31"/>
        <v>0.08775870146</v>
      </c>
      <c r="L408" s="48">
        <f t="shared" si="5"/>
        <v>0.9122412985</v>
      </c>
      <c r="M408" s="63">
        <v>0.315</v>
      </c>
      <c r="N408" s="64" t="s">
        <v>70</v>
      </c>
      <c r="O408" s="53">
        <v>325478.0</v>
      </c>
      <c r="P408" s="54">
        <f t="shared" si="42"/>
        <v>0.6689300045</v>
      </c>
      <c r="Q408" s="55" t="s">
        <v>58</v>
      </c>
    </row>
    <row r="409">
      <c r="A409" s="40" t="s">
        <v>578</v>
      </c>
      <c r="B409" s="41">
        <v>4.0</v>
      </c>
      <c r="C409" s="42" t="s">
        <v>268</v>
      </c>
      <c r="D409" s="77" t="s">
        <v>582</v>
      </c>
      <c r="E409" s="78" t="s">
        <v>24</v>
      </c>
      <c r="F409" s="45">
        <v>187642.0</v>
      </c>
      <c r="G409" s="46">
        <v>107706.0</v>
      </c>
      <c r="H409" s="47">
        <v>4506.0</v>
      </c>
      <c r="I409" s="48">
        <f t="shared" si="29"/>
        <v>0.6257778786</v>
      </c>
      <c r="J409" s="49">
        <f t="shared" si="30"/>
        <v>0.3591948081</v>
      </c>
      <c r="K409" s="50">
        <f t="shared" si="31"/>
        <v>0.01502731329</v>
      </c>
      <c r="L409" s="48">
        <f t="shared" si="5"/>
        <v>0.2665830704</v>
      </c>
      <c r="M409" s="63">
        <v>0.214</v>
      </c>
      <c r="N409" s="52">
        <f t="shared" ref="N409:N417" si="50">L409-M409</f>
        <v>0.05258307043</v>
      </c>
      <c r="O409" s="53">
        <v>364550.0</v>
      </c>
      <c r="P409" s="54">
        <f t="shared" si="42"/>
        <v>0.8225318886</v>
      </c>
      <c r="Q409" s="55" t="s">
        <v>58</v>
      </c>
    </row>
    <row r="410">
      <c r="A410" s="40" t="s">
        <v>578</v>
      </c>
      <c r="B410" s="41">
        <v>5.0</v>
      </c>
      <c r="C410" s="42" t="s">
        <v>188</v>
      </c>
      <c r="D410" s="79" t="s">
        <v>583</v>
      </c>
      <c r="E410" s="80" t="s">
        <v>57</v>
      </c>
      <c r="F410" s="45">
        <v>145040.0</v>
      </c>
      <c r="G410" s="46">
        <v>165339.0</v>
      </c>
      <c r="H410" s="47">
        <v>547.0</v>
      </c>
      <c r="I410" s="48">
        <f t="shared" si="29"/>
        <v>0.4664775541</v>
      </c>
      <c r="J410" s="49">
        <f t="shared" si="30"/>
        <v>0.5317631848</v>
      </c>
      <c r="K410" s="50">
        <f t="shared" si="31"/>
        <v>0.001759261046</v>
      </c>
      <c r="L410" s="48">
        <f t="shared" si="5"/>
        <v>-0.06528563066</v>
      </c>
      <c r="M410" s="51">
        <v>-0.11</v>
      </c>
      <c r="N410" s="52">
        <f t="shared" si="50"/>
        <v>0.04471436934</v>
      </c>
      <c r="O410" s="53">
        <v>367564.0</v>
      </c>
      <c r="P410" s="54">
        <f t="shared" si="42"/>
        <v>0.8459098279</v>
      </c>
      <c r="Q410" s="55" t="s">
        <v>58</v>
      </c>
    </row>
    <row r="411">
      <c r="A411" s="40" t="s">
        <v>578</v>
      </c>
      <c r="B411" s="41">
        <v>6.0</v>
      </c>
      <c r="C411" s="42" t="s">
        <v>88</v>
      </c>
      <c r="D411" s="79" t="s">
        <v>584</v>
      </c>
      <c r="E411" s="80" t="s">
        <v>57</v>
      </c>
      <c r="F411" s="45">
        <v>113133.0</v>
      </c>
      <c r="G411" s="46">
        <v>167957.0</v>
      </c>
      <c r="H411" s="47">
        <v>287.0</v>
      </c>
      <c r="I411" s="48">
        <f t="shared" si="29"/>
        <v>0.4020691101</v>
      </c>
      <c r="J411" s="49">
        <f t="shared" si="30"/>
        <v>0.596910906</v>
      </c>
      <c r="K411" s="50">
        <f t="shared" si="31"/>
        <v>0.001019983865</v>
      </c>
      <c r="L411" s="48">
        <f t="shared" si="5"/>
        <v>-0.1948417959</v>
      </c>
      <c r="M411" s="51">
        <v>-0.246</v>
      </c>
      <c r="N411" s="52">
        <f t="shared" si="50"/>
        <v>0.05115820412</v>
      </c>
      <c r="O411" s="53">
        <v>347830.0</v>
      </c>
      <c r="P411" s="54">
        <f t="shared" si="42"/>
        <v>0.8089497743</v>
      </c>
      <c r="Q411" s="55" t="s">
        <v>58</v>
      </c>
    </row>
    <row r="412">
      <c r="A412" s="40" t="s">
        <v>578</v>
      </c>
      <c r="B412" s="41">
        <v>7.0</v>
      </c>
      <c r="C412" s="42" t="s">
        <v>188</v>
      </c>
      <c r="D412" s="81" t="s">
        <v>585</v>
      </c>
      <c r="E412" s="82" t="s">
        <v>24</v>
      </c>
      <c r="F412" s="45">
        <v>176079.0</v>
      </c>
      <c r="G412" s="46">
        <v>169295.0</v>
      </c>
      <c r="H412" s="47">
        <v>4429.0</v>
      </c>
      <c r="I412" s="48">
        <f t="shared" si="29"/>
        <v>0.5033661804</v>
      </c>
      <c r="J412" s="49">
        <f t="shared" si="30"/>
        <v>0.4839724073</v>
      </c>
      <c r="K412" s="50">
        <f t="shared" si="31"/>
        <v>0.01266141228</v>
      </c>
      <c r="L412" s="48">
        <f t="shared" si="5"/>
        <v>0.01939377307</v>
      </c>
      <c r="M412" s="60">
        <v>-0.065</v>
      </c>
      <c r="N412" s="52">
        <f t="shared" si="50"/>
        <v>0.08439377307</v>
      </c>
      <c r="O412" s="53">
        <v>394763.0</v>
      </c>
      <c r="P412" s="54">
        <f t="shared" si="42"/>
        <v>0.8861088805</v>
      </c>
      <c r="Q412" s="55" t="s">
        <v>58</v>
      </c>
    </row>
    <row r="413">
      <c r="A413" s="40" t="s">
        <v>578</v>
      </c>
      <c r="B413" s="41">
        <v>8.0</v>
      </c>
      <c r="C413" s="42" t="s">
        <v>109</v>
      </c>
      <c r="D413" s="77" t="s">
        <v>586</v>
      </c>
      <c r="E413" s="78" t="s">
        <v>24</v>
      </c>
      <c r="F413" s="45">
        <v>247137.0</v>
      </c>
      <c r="G413" s="46">
        <v>76899.0</v>
      </c>
      <c r="H413" s="47">
        <v>712.0</v>
      </c>
      <c r="I413" s="48">
        <f t="shared" si="29"/>
        <v>0.7610116152</v>
      </c>
      <c r="J413" s="49">
        <f t="shared" si="30"/>
        <v>0.2367959156</v>
      </c>
      <c r="K413" s="50">
        <f t="shared" si="31"/>
        <v>0.002192469238</v>
      </c>
      <c r="L413" s="48">
        <f t="shared" si="5"/>
        <v>0.5242156996</v>
      </c>
      <c r="M413" s="63">
        <v>0.518</v>
      </c>
      <c r="N413" s="52">
        <f t="shared" si="50"/>
        <v>0.006215699558</v>
      </c>
      <c r="O413" s="53">
        <v>373446.0</v>
      </c>
      <c r="P413" s="54">
        <f t="shared" si="42"/>
        <v>0.8695982819</v>
      </c>
      <c r="Q413" s="55" t="s">
        <v>58</v>
      </c>
    </row>
    <row r="414">
      <c r="A414" s="40" t="s">
        <v>578</v>
      </c>
      <c r="B414" s="41">
        <v>9.0</v>
      </c>
      <c r="C414" s="42" t="s">
        <v>97</v>
      </c>
      <c r="D414" s="43" t="s">
        <v>587</v>
      </c>
      <c r="E414" s="44" t="s">
        <v>57</v>
      </c>
      <c r="F414" s="45">
        <v>85833.0</v>
      </c>
      <c r="G414" s="46">
        <v>160933.0</v>
      </c>
      <c r="H414" s="47">
        <v>214.0</v>
      </c>
      <c r="I414" s="48">
        <f t="shared" si="29"/>
        <v>0.3475301644</v>
      </c>
      <c r="J414" s="49">
        <f t="shared" si="30"/>
        <v>0.6516033687</v>
      </c>
      <c r="K414" s="50">
        <f t="shared" si="31"/>
        <v>0.0008664669204</v>
      </c>
      <c r="L414" s="48">
        <f t="shared" si="5"/>
        <v>-0.3040732043</v>
      </c>
      <c r="M414" s="51">
        <v>-0.413</v>
      </c>
      <c r="N414" s="52">
        <f t="shared" si="50"/>
        <v>0.1089267957</v>
      </c>
      <c r="O414" s="53">
        <v>318350.0</v>
      </c>
      <c r="P414" s="54">
        <f t="shared" si="42"/>
        <v>0.7758127847</v>
      </c>
      <c r="Q414" s="55" t="s">
        <v>58</v>
      </c>
    </row>
    <row r="415">
      <c r="A415" s="40" t="s">
        <v>578</v>
      </c>
      <c r="B415" s="41">
        <v>10.0</v>
      </c>
      <c r="C415" s="42" t="s">
        <v>289</v>
      </c>
      <c r="D415" s="81" t="s">
        <v>588</v>
      </c>
      <c r="E415" s="82" t="s">
        <v>24</v>
      </c>
      <c r="F415" s="45">
        <v>206356.0</v>
      </c>
      <c r="G415" s="46">
        <v>160841.0</v>
      </c>
      <c r="H415" s="47">
        <v>598.0</v>
      </c>
      <c r="I415" s="48">
        <f t="shared" si="29"/>
        <v>0.5610625484</v>
      </c>
      <c r="J415" s="49">
        <f t="shared" si="30"/>
        <v>0.4373115458</v>
      </c>
      <c r="K415" s="50">
        <f t="shared" si="31"/>
        <v>0.001625905736</v>
      </c>
      <c r="L415" s="48">
        <f t="shared" si="5"/>
        <v>0.1237510026</v>
      </c>
      <c r="M415" s="63">
        <v>0.098</v>
      </c>
      <c r="N415" s="52">
        <f t="shared" si="50"/>
        <v>0.0257510026</v>
      </c>
      <c r="O415" s="53">
        <v>408608.0</v>
      </c>
      <c r="P415" s="54">
        <f t="shared" si="42"/>
        <v>0.9001169825</v>
      </c>
      <c r="Q415" s="55" t="s">
        <v>58</v>
      </c>
    </row>
    <row r="416">
      <c r="A416" s="40" t="s">
        <v>578</v>
      </c>
      <c r="B416" s="41">
        <v>11.0</v>
      </c>
      <c r="C416" s="42" t="s">
        <v>173</v>
      </c>
      <c r="D416" s="77" t="s">
        <v>589</v>
      </c>
      <c r="E416" s="78" t="s">
        <v>24</v>
      </c>
      <c r="F416" s="45">
        <v>219191.0</v>
      </c>
      <c r="G416" s="46">
        <v>83023.0</v>
      </c>
      <c r="H416" s="47">
        <v>6051.0</v>
      </c>
      <c r="I416" s="48">
        <f t="shared" si="29"/>
        <v>0.7110473132</v>
      </c>
      <c r="J416" s="49">
        <f t="shared" si="30"/>
        <v>0.2693234717</v>
      </c>
      <c r="K416" s="50">
        <f t="shared" si="31"/>
        <v>0.01962921512</v>
      </c>
      <c r="L416" s="48">
        <f t="shared" si="5"/>
        <v>0.4417238415</v>
      </c>
      <c r="M416" s="63">
        <v>0.389</v>
      </c>
      <c r="N416" s="52">
        <f t="shared" si="50"/>
        <v>0.0527238415</v>
      </c>
      <c r="O416" s="53">
        <v>361492.0</v>
      </c>
      <c r="P416" s="54">
        <f t="shared" si="42"/>
        <v>0.8527574607</v>
      </c>
      <c r="Q416" s="55" t="s">
        <v>58</v>
      </c>
    </row>
    <row r="417">
      <c r="A417" s="40" t="s">
        <v>590</v>
      </c>
      <c r="B417" s="41">
        <v>1.0</v>
      </c>
      <c r="C417" s="42" t="s">
        <v>181</v>
      </c>
      <c r="D417" s="77" t="s">
        <v>591</v>
      </c>
      <c r="E417" s="78" t="s">
        <v>24</v>
      </c>
      <c r="F417" s="45">
        <v>197209.0</v>
      </c>
      <c r="G417" s="46">
        <v>135534.0</v>
      </c>
      <c r="H417" s="47">
        <v>0.0</v>
      </c>
      <c r="I417" s="48">
        <f t="shared" si="29"/>
        <v>0.5926766303</v>
      </c>
      <c r="J417" s="49">
        <f t="shared" si="30"/>
        <v>0.4073233697</v>
      </c>
      <c r="K417" s="50">
        <f t="shared" si="31"/>
        <v>0</v>
      </c>
      <c r="L417" s="48">
        <f t="shared" si="5"/>
        <v>0.1853532606</v>
      </c>
      <c r="M417" s="63">
        <v>0.164</v>
      </c>
      <c r="N417" s="52">
        <f t="shared" si="50"/>
        <v>0.02135326062</v>
      </c>
      <c r="O417" s="53">
        <v>347060.0</v>
      </c>
      <c r="P417" s="54">
        <f t="shared" si="42"/>
        <v>0.958747767</v>
      </c>
      <c r="Q417" s="55" t="s">
        <v>58</v>
      </c>
    </row>
    <row r="418">
      <c r="A418" s="40" t="s">
        <v>590</v>
      </c>
      <c r="B418" s="41">
        <v>2.0</v>
      </c>
      <c r="C418" s="42" t="s">
        <v>268</v>
      </c>
      <c r="D418" s="77" t="s">
        <v>592</v>
      </c>
      <c r="E418" s="78" t="s">
        <v>24</v>
      </c>
      <c r="F418" s="45">
        <v>210187.0</v>
      </c>
      <c r="G418" s="46">
        <v>0.0</v>
      </c>
      <c r="H418" s="47">
        <v>84646.0</v>
      </c>
      <c r="I418" s="48">
        <f t="shared" si="29"/>
        <v>0.71290188</v>
      </c>
      <c r="J418" s="49">
        <f t="shared" si="30"/>
        <v>0</v>
      </c>
      <c r="K418" s="50">
        <f t="shared" si="31"/>
        <v>0.28709812</v>
      </c>
      <c r="L418" s="48">
        <f t="shared" si="5"/>
        <v>0.71290188</v>
      </c>
      <c r="M418" s="63">
        <v>0.221</v>
      </c>
      <c r="N418" s="64" t="s">
        <v>70</v>
      </c>
      <c r="O418" s="53">
        <v>327533.0</v>
      </c>
      <c r="P418" s="54">
        <f t="shared" si="42"/>
        <v>0.9001627317</v>
      </c>
      <c r="Q418" s="55" t="s">
        <v>58</v>
      </c>
    </row>
    <row r="419">
      <c r="A419" s="40" t="s">
        <v>590</v>
      </c>
      <c r="B419" s="41">
        <v>3.0</v>
      </c>
      <c r="C419" s="42" t="s">
        <v>176</v>
      </c>
      <c r="D419" s="43" t="s">
        <v>593</v>
      </c>
      <c r="E419" s="44" t="s">
        <v>57</v>
      </c>
      <c r="F419" s="45">
        <v>145407.0</v>
      </c>
      <c r="G419" s="46">
        <v>161819.0</v>
      </c>
      <c r="H419" s="47">
        <v>0.0</v>
      </c>
      <c r="I419" s="48">
        <f t="shared" si="29"/>
        <v>0.473290021</v>
      </c>
      <c r="J419" s="49">
        <f t="shared" si="30"/>
        <v>0.526709979</v>
      </c>
      <c r="K419" s="50">
        <f t="shared" si="31"/>
        <v>0</v>
      </c>
      <c r="L419" s="48">
        <f t="shared" si="5"/>
        <v>-0.05341995795</v>
      </c>
      <c r="M419" s="51">
        <v>-0.074</v>
      </c>
      <c r="N419" s="52">
        <f t="shared" ref="N419:N424" si="51">L419-M419</f>
        <v>0.02058004205</v>
      </c>
      <c r="O419" s="53">
        <v>315150.0</v>
      </c>
      <c r="P419" s="54">
        <f t="shared" si="42"/>
        <v>0.9748564176</v>
      </c>
      <c r="Q419" s="55" t="s">
        <v>58</v>
      </c>
    </row>
    <row r="420">
      <c r="A420" s="40" t="s">
        <v>590</v>
      </c>
      <c r="B420" s="41">
        <v>4.0</v>
      </c>
      <c r="C420" s="42" t="s">
        <v>88</v>
      </c>
      <c r="D420" s="43" t="s">
        <v>594</v>
      </c>
      <c r="E420" s="44" t="s">
        <v>57</v>
      </c>
      <c r="F420" s="45">
        <v>83785.0</v>
      </c>
      <c r="G420" s="46">
        <v>141551.0</v>
      </c>
      <c r="H420" s="47">
        <v>0.0</v>
      </c>
      <c r="I420" s="48">
        <f t="shared" si="29"/>
        <v>0.3718225228</v>
      </c>
      <c r="J420" s="49">
        <f t="shared" si="30"/>
        <v>0.6281774772</v>
      </c>
      <c r="K420" s="50">
        <f t="shared" si="31"/>
        <v>0</v>
      </c>
      <c r="L420" s="48">
        <f t="shared" si="5"/>
        <v>-0.2563549544</v>
      </c>
      <c r="M420" s="51">
        <v>-0.229</v>
      </c>
      <c r="N420" s="52">
        <f t="shared" si="51"/>
        <v>-0.02735495438</v>
      </c>
      <c r="O420" s="53">
        <v>242666.0</v>
      </c>
      <c r="P420" s="54">
        <f t="shared" si="42"/>
        <v>0.9285849686</v>
      </c>
      <c r="Q420" s="55" t="s">
        <v>58</v>
      </c>
    </row>
    <row r="421">
      <c r="A421" s="40" t="s">
        <v>590</v>
      </c>
      <c r="B421" s="41">
        <v>5.0</v>
      </c>
      <c r="C421" s="42" t="s">
        <v>136</v>
      </c>
      <c r="D421" s="43" t="s">
        <v>595</v>
      </c>
      <c r="E421" s="44" t="s">
        <v>57</v>
      </c>
      <c r="F421" s="45">
        <v>144925.0</v>
      </c>
      <c r="G421" s="46">
        <v>175422.0</v>
      </c>
      <c r="H421" s="47">
        <v>0.0</v>
      </c>
      <c r="I421" s="48">
        <f t="shared" si="29"/>
        <v>0.4524000537</v>
      </c>
      <c r="J421" s="49">
        <f t="shared" si="30"/>
        <v>0.5475999463</v>
      </c>
      <c r="K421" s="50">
        <f t="shared" si="31"/>
        <v>0</v>
      </c>
      <c r="L421" s="48">
        <f t="shared" si="5"/>
        <v>-0.09519989262</v>
      </c>
      <c r="M421" s="51">
        <v>-0.13</v>
      </c>
      <c r="N421" s="52">
        <f t="shared" si="51"/>
        <v>0.03480010738</v>
      </c>
      <c r="O421" s="53">
        <v>319560.0</v>
      </c>
      <c r="P421" s="54">
        <f t="shared" si="42"/>
        <v>1.002462761</v>
      </c>
      <c r="Q421" s="55" t="s">
        <v>58</v>
      </c>
    </row>
    <row r="422">
      <c r="A422" s="40" t="s">
        <v>590</v>
      </c>
      <c r="B422" s="41">
        <v>6.0</v>
      </c>
      <c r="C422" s="42" t="s">
        <v>181</v>
      </c>
      <c r="D422" s="77" t="s">
        <v>596</v>
      </c>
      <c r="E422" s="78" t="s">
        <v>24</v>
      </c>
      <c r="F422" s="45">
        <v>206409.0</v>
      </c>
      <c r="G422" s="46">
        <v>116677.0</v>
      </c>
      <c r="H422" s="47">
        <v>0.0</v>
      </c>
      <c r="I422" s="48">
        <f t="shared" si="29"/>
        <v>0.6388670509</v>
      </c>
      <c r="J422" s="49">
        <f t="shared" si="30"/>
        <v>0.3611329491</v>
      </c>
      <c r="K422" s="50">
        <f t="shared" si="31"/>
        <v>0</v>
      </c>
      <c r="L422" s="48">
        <f t="shared" si="5"/>
        <v>0.2777341018</v>
      </c>
      <c r="M422" s="63">
        <v>0.124</v>
      </c>
      <c r="N422" s="52">
        <f t="shared" si="51"/>
        <v>0.1537341018</v>
      </c>
      <c r="O422" s="53">
        <v>333450.0</v>
      </c>
      <c r="P422" s="54">
        <f t="shared" si="42"/>
        <v>0.9689188784</v>
      </c>
      <c r="Q422" s="55" t="s">
        <v>58</v>
      </c>
    </row>
    <row r="423">
      <c r="A423" s="40" t="s">
        <v>590</v>
      </c>
      <c r="B423" s="41">
        <v>7.0</v>
      </c>
      <c r="C423" s="42" t="s">
        <v>164</v>
      </c>
      <c r="D423" s="77" t="s">
        <v>597</v>
      </c>
      <c r="E423" s="78" t="s">
        <v>24</v>
      </c>
      <c r="F423" s="45">
        <v>329800.0</v>
      </c>
      <c r="G423" s="46">
        <v>64881.0</v>
      </c>
      <c r="H423" s="47">
        <v>0.0</v>
      </c>
      <c r="I423" s="48">
        <f t="shared" si="29"/>
        <v>0.8356115445</v>
      </c>
      <c r="J423" s="49">
        <f t="shared" si="30"/>
        <v>0.1643884555</v>
      </c>
      <c r="K423" s="50">
        <f t="shared" si="31"/>
        <v>0</v>
      </c>
      <c r="L423" s="48">
        <f t="shared" si="5"/>
        <v>0.671223089</v>
      </c>
      <c r="M423" s="63">
        <v>0.698</v>
      </c>
      <c r="N423" s="52">
        <f t="shared" si="51"/>
        <v>-0.02677691097</v>
      </c>
      <c r="O423" s="53">
        <v>415979.0</v>
      </c>
      <c r="P423" s="54">
        <f t="shared" si="42"/>
        <v>0.9488003</v>
      </c>
      <c r="Q423" s="55" t="s">
        <v>58</v>
      </c>
    </row>
    <row r="424">
      <c r="A424" s="40" t="s">
        <v>590</v>
      </c>
      <c r="B424" s="41">
        <v>8.0</v>
      </c>
      <c r="C424" s="42" t="s">
        <v>117</v>
      </c>
      <c r="D424" s="81" t="s">
        <v>598</v>
      </c>
      <c r="E424" s="82" t="s">
        <v>24</v>
      </c>
      <c r="F424" s="45">
        <v>164089.0</v>
      </c>
      <c r="G424" s="46">
        <v>148968.0</v>
      </c>
      <c r="H424" s="47">
        <v>0.0</v>
      </c>
      <c r="I424" s="48">
        <f t="shared" si="29"/>
        <v>0.5241505541</v>
      </c>
      <c r="J424" s="49">
        <f t="shared" si="30"/>
        <v>0.4758494459</v>
      </c>
      <c r="K424" s="50">
        <f t="shared" si="31"/>
        <v>0</v>
      </c>
      <c r="L424" s="48">
        <f t="shared" si="5"/>
        <v>0.0483011081</v>
      </c>
      <c r="M424" s="63">
        <v>0.03</v>
      </c>
      <c r="N424" s="52">
        <f t="shared" si="51"/>
        <v>0.0183011081</v>
      </c>
      <c r="O424" s="53">
        <v>320558.0</v>
      </c>
      <c r="P424" s="54">
        <f t="shared" si="42"/>
        <v>0.9766001784</v>
      </c>
      <c r="Q424" s="55" t="s">
        <v>58</v>
      </c>
    </row>
    <row r="425">
      <c r="A425" s="40" t="s">
        <v>590</v>
      </c>
      <c r="B425" s="41">
        <v>9.0</v>
      </c>
      <c r="C425" s="42" t="s">
        <v>109</v>
      </c>
      <c r="D425" s="77" t="s">
        <v>599</v>
      </c>
      <c r="E425" s="78" t="s">
        <v>24</v>
      </c>
      <c r="F425" s="45">
        <v>240567.0</v>
      </c>
      <c r="G425" s="46">
        <v>0.0</v>
      </c>
      <c r="H425" s="47">
        <v>0.0</v>
      </c>
      <c r="I425" s="48">
        <f t="shared" si="29"/>
        <v>1</v>
      </c>
      <c r="J425" s="49">
        <f t="shared" si="30"/>
        <v>0</v>
      </c>
      <c r="K425" s="50">
        <f t="shared" si="31"/>
        <v>0</v>
      </c>
      <c r="L425" s="48">
        <f t="shared" si="5"/>
        <v>1</v>
      </c>
      <c r="M425" s="63">
        <v>0.471</v>
      </c>
      <c r="N425" s="64" t="s">
        <v>70</v>
      </c>
      <c r="O425" s="53">
        <v>291632.0</v>
      </c>
      <c r="P425" s="54">
        <f t="shared" si="42"/>
        <v>0.824899188</v>
      </c>
      <c r="Q425" s="55" t="s">
        <v>58</v>
      </c>
    </row>
    <row r="426">
      <c r="A426" s="40" t="s">
        <v>590</v>
      </c>
      <c r="B426" s="41">
        <v>10.0</v>
      </c>
      <c r="C426" s="42" t="s">
        <v>105</v>
      </c>
      <c r="D426" s="77" t="s">
        <v>600</v>
      </c>
      <c r="E426" s="78" t="s">
        <v>24</v>
      </c>
      <c r="F426" s="45">
        <v>166215.0</v>
      </c>
      <c r="G426" s="46">
        <v>103860.0</v>
      </c>
      <c r="H426" s="47">
        <v>0.0</v>
      </c>
      <c r="I426" s="48">
        <f t="shared" si="29"/>
        <v>0.6154401555</v>
      </c>
      <c r="J426" s="49">
        <f t="shared" si="30"/>
        <v>0.3845598445</v>
      </c>
      <c r="K426" s="50">
        <f t="shared" si="31"/>
        <v>0</v>
      </c>
      <c r="L426" s="48">
        <f t="shared" si="5"/>
        <v>0.230880311</v>
      </c>
      <c r="M426" s="63">
        <v>0.113</v>
      </c>
      <c r="N426" s="52">
        <f t="shared" ref="N426:N430" si="52">L426-M426</f>
        <v>0.117880311</v>
      </c>
      <c r="O426" s="53">
        <v>294847.0</v>
      </c>
      <c r="P426" s="54">
        <f t="shared" si="42"/>
        <v>0.915983544</v>
      </c>
      <c r="Q426" s="55" t="s">
        <v>58</v>
      </c>
    </row>
    <row r="427">
      <c r="A427" s="40" t="s">
        <v>601</v>
      </c>
      <c r="B427" s="41">
        <v>1.0</v>
      </c>
      <c r="C427" s="42" t="s">
        <v>97</v>
      </c>
      <c r="D427" s="43" t="s">
        <v>602</v>
      </c>
      <c r="E427" s="44" t="s">
        <v>57</v>
      </c>
      <c r="F427" s="45">
        <v>70217.0</v>
      </c>
      <c r="G427" s="46">
        <v>127997.0</v>
      </c>
      <c r="H427" s="47">
        <v>0.0</v>
      </c>
      <c r="I427" s="48">
        <f t="shared" si="29"/>
        <v>0.3542484386</v>
      </c>
      <c r="J427" s="49">
        <f t="shared" si="30"/>
        <v>0.6457515614</v>
      </c>
      <c r="K427" s="50">
        <f t="shared" si="31"/>
        <v>0</v>
      </c>
      <c r="L427" s="48">
        <f t="shared" si="5"/>
        <v>-0.2915031229</v>
      </c>
      <c r="M427" s="51">
        <v>-0.416</v>
      </c>
      <c r="N427" s="52">
        <f t="shared" si="52"/>
        <v>0.1244968771</v>
      </c>
      <c r="O427" s="53">
        <v>243894.0</v>
      </c>
      <c r="P427" s="54">
        <f t="shared" si="42"/>
        <v>0.8127055196</v>
      </c>
      <c r="Q427" s="55" t="s">
        <v>58</v>
      </c>
    </row>
    <row r="428">
      <c r="A428" s="40" t="s">
        <v>601</v>
      </c>
      <c r="B428" s="41">
        <v>2.0</v>
      </c>
      <c r="C428" s="42" t="s">
        <v>93</v>
      </c>
      <c r="D428" s="43" t="s">
        <v>603</v>
      </c>
      <c r="E428" s="44" t="s">
        <v>57</v>
      </c>
      <c r="F428" s="45">
        <v>88011.0</v>
      </c>
      <c r="G428" s="46">
        <v>110504.0</v>
      </c>
      <c r="H428" s="47">
        <v>6277.0</v>
      </c>
      <c r="I428" s="48">
        <f t="shared" si="29"/>
        <v>0.4297579984</v>
      </c>
      <c r="J428" s="49">
        <f t="shared" si="30"/>
        <v>0.5395913903</v>
      </c>
      <c r="K428" s="50">
        <f t="shared" si="31"/>
        <v>0.03065061135</v>
      </c>
      <c r="L428" s="48">
        <f t="shared" si="5"/>
        <v>-0.1098333919</v>
      </c>
      <c r="M428" s="51">
        <v>-0.364</v>
      </c>
      <c r="N428" s="52">
        <f t="shared" si="52"/>
        <v>0.2541666081</v>
      </c>
      <c r="O428" s="53">
        <v>250267.0</v>
      </c>
      <c r="P428" s="54">
        <f t="shared" si="42"/>
        <v>0.8182940619</v>
      </c>
      <c r="Q428" s="55" t="s">
        <v>58</v>
      </c>
    </row>
    <row r="429">
      <c r="A429" s="40" t="s">
        <v>601</v>
      </c>
      <c r="B429" s="41">
        <v>3.0</v>
      </c>
      <c r="C429" s="42" t="s">
        <v>301</v>
      </c>
      <c r="D429" s="79" t="s">
        <v>604</v>
      </c>
      <c r="E429" s="80" t="s">
        <v>57</v>
      </c>
      <c r="F429" s="45">
        <v>76340.0</v>
      </c>
      <c r="G429" s="46">
        <v>98645.0</v>
      </c>
      <c r="H429" s="47">
        <v>0.0</v>
      </c>
      <c r="I429" s="48">
        <f t="shared" si="29"/>
        <v>0.4362659657</v>
      </c>
      <c r="J429" s="49">
        <f t="shared" si="30"/>
        <v>0.5637340343</v>
      </c>
      <c r="K429" s="50">
        <f t="shared" si="31"/>
        <v>0</v>
      </c>
      <c r="L429" s="48">
        <f t="shared" si="5"/>
        <v>-0.1274680687</v>
      </c>
      <c r="M429" s="51">
        <v>-0.493</v>
      </c>
      <c r="N429" s="52">
        <f t="shared" si="52"/>
        <v>0.3655319313</v>
      </c>
      <c r="O429" s="53">
        <v>218890.0</v>
      </c>
      <c r="P429" s="54">
        <f t="shared" si="42"/>
        <v>0.7994197999</v>
      </c>
      <c r="Q429" s="55" t="s">
        <v>58</v>
      </c>
    </row>
    <row r="430">
      <c r="A430" s="40" t="s">
        <v>605</v>
      </c>
      <c r="B430" s="41">
        <v>1.0</v>
      </c>
      <c r="C430" s="42" t="s">
        <v>221</v>
      </c>
      <c r="D430" s="79" t="s">
        <v>606</v>
      </c>
      <c r="E430" s="80" t="s">
        <v>57</v>
      </c>
      <c r="F430" s="45">
        <v>137508.0</v>
      </c>
      <c r="G430" s="46">
        <v>177492.0</v>
      </c>
      <c r="H430" s="47">
        <v>10013.0</v>
      </c>
      <c r="I430" s="48">
        <f t="shared" si="29"/>
        <v>0.4230846151</v>
      </c>
      <c r="J430" s="49">
        <f t="shared" si="30"/>
        <v>0.5461073865</v>
      </c>
      <c r="K430" s="50">
        <f t="shared" si="31"/>
        <v>0.03080799845</v>
      </c>
      <c r="L430" s="48">
        <f t="shared" si="5"/>
        <v>-0.1230227714</v>
      </c>
      <c r="M430" s="51">
        <v>-0.103</v>
      </c>
      <c r="N430" s="52">
        <f t="shared" si="52"/>
        <v>-0.0200227714</v>
      </c>
      <c r="O430" s="53">
        <v>359815.0</v>
      </c>
      <c r="P430" s="54">
        <f t="shared" si="42"/>
        <v>0.9032780735</v>
      </c>
      <c r="Q430" s="55" t="s">
        <v>58</v>
      </c>
    </row>
    <row r="431">
      <c r="A431" s="40" t="s">
        <v>605</v>
      </c>
      <c r="B431" s="41">
        <v>2.0</v>
      </c>
      <c r="C431" s="42" t="s">
        <v>149</v>
      </c>
      <c r="D431" s="77" t="s">
        <v>607</v>
      </c>
      <c r="E431" s="78" t="s">
        <v>24</v>
      </c>
      <c r="F431" s="45">
        <v>309116.0</v>
      </c>
      <c r="G431" s="46">
        <v>0.0</v>
      </c>
      <c r="H431" s="47">
        <v>38.0</v>
      </c>
      <c r="I431" s="48">
        <f t="shared" si="29"/>
        <v>0.9998770839</v>
      </c>
      <c r="J431" s="49">
        <f t="shared" si="30"/>
        <v>0</v>
      </c>
      <c r="K431" s="50">
        <f t="shared" si="31"/>
        <v>0.0001229160871</v>
      </c>
      <c r="L431" s="48">
        <f t="shared" si="5"/>
        <v>0.9998770839</v>
      </c>
      <c r="M431" s="63">
        <v>0.363</v>
      </c>
      <c r="N431" s="64" t="s">
        <v>70</v>
      </c>
      <c r="O431" s="53">
        <v>418192.0</v>
      </c>
      <c r="P431" s="54">
        <f t="shared" si="42"/>
        <v>0.7392633049</v>
      </c>
      <c r="Q431" s="55" t="s">
        <v>58</v>
      </c>
    </row>
    <row r="432">
      <c r="A432" s="40" t="s">
        <v>605</v>
      </c>
      <c r="B432" s="41">
        <v>3.0</v>
      </c>
      <c r="C432" s="42" t="s">
        <v>117</v>
      </c>
      <c r="D432" s="77" t="s">
        <v>608</v>
      </c>
      <c r="E432" s="78" t="s">
        <v>24</v>
      </c>
      <c r="F432" s="45">
        <v>187888.0</v>
      </c>
      <c r="G432" s="46">
        <v>126980.0</v>
      </c>
      <c r="H432" s="47">
        <v>0.0</v>
      </c>
      <c r="I432" s="48">
        <f t="shared" si="29"/>
        <v>0.5967198953</v>
      </c>
      <c r="J432" s="49">
        <f t="shared" si="30"/>
        <v>0.4032801047</v>
      </c>
      <c r="K432" s="50">
        <f t="shared" si="31"/>
        <v>0</v>
      </c>
      <c r="L432" s="48">
        <f t="shared" si="5"/>
        <v>0.1934397906</v>
      </c>
      <c r="M432" s="51">
        <v>-0.045</v>
      </c>
      <c r="N432" s="52">
        <f t="shared" ref="N432:N438" si="53">L432-M432</f>
        <v>0.2384397906</v>
      </c>
      <c r="O432" s="53">
        <v>363271.0</v>
      </c>
      <c r="P432" s="54">
        <f t="shared" si="42"/>
        <v>0.866757875</v>
      </c>
      <c r="Q432" s="55" t="s">
        <v>58</v>
      </c>
    </row>
    <row r="433">
      <c r="A433" s="40" t="s">
        <v>605</v>
      </c>
      <c r="B433" s="41">
        <v>4.0</v>
      </c>
      <c r="C433" s="42" t="s">
        <v>129</v>
      </c>
      <c r="D433" s="77" t="s">
        <v>609</v>
      </c>
      <c r="E433" s="78" t="s">
        <v>24</v>
      </c>
      <c r="F433" s="45">
        <v>206487.0</v>
      </c>
      <c r="G433" s="46">
        <v>59091.0</v>
      </c>
      <c r="H433" s="47">
        <v>7170.0</v>
      </c>
      <c r="I433" s="48">
        <f t="shared" si="29"/>
        <v>0.7570614633</v>
      </c>
      <c r="J433" s="49">
        <f t="shared" si="30"/>
        <v>0.2166505346</v>
      </c>
      <c r="K433" s="50">
        <f t="shared" si="31"/>
        <v>0.02628800211</v>
      </c>
      <c r="L433" s="48">
        <f t="shared" si="5"/>
        <v>0.5404109288</v>
      </c>
      <c r="M433" s="63">
        <v>0.515</v>
      </c>
      <c r="N433" s="52">
        <f t="shared" si="53"/>
        <v>0.02541092877</v>
      </c>
      <c r="O433" s="53">
        <v>312481.0</v>
      </c>
      <c r="P433" s="54">
        <f t="shared" si="42"/>
        <v>0.8728466691</v>
      </c>
      <c r="Q433" s="55" t="s">
        <v>58</v>
      </c>
    </row>
    <row r="434">
      <c r="A434" s="40" t="s">
        <v>605</v>
      </c>
      <c r="B434" s="41">
        <v>5.0</v>
      </c>
      <c r="C434" s="42" t="s">
        <v>88</v>
      </c>
      <c r="D434" s="43" t="s">
        <v>610</v>
      </c>
      <c r="E434" s="44" t="s">
        <v>57</v>
      </c>
      <c r="F434" s="45">
        <v>138385.0</v>
      </c>
      <c r="G434" s="46">
        <v>225619.0</v>
      </c>
      <c r="H434" s="47">
        <v>1.0</v>
      </c>
      <c r="I434" s="48">
        <f t="shared" si="29"/>
        <v>0.3801733493</v>
      </c>
      <c r="J434" s="49">
        <f t="shared" si="30"/>
        <v>0.6198239035</v>
      </c>
      <c r="K434" s="50">
        <f t="shared" si="31"/>
        <v>0.000002747215011</v>
      </c>
      <c r="L434" s="48">
        <f t="shared" si="5"/>
        <v>-0.2396505543</v>
      </c>
      <c r="M434" s="51">
        <v>-0.198</v>
      </c>
      <c r="N434" s="52">
        <f t="shared" si="53"/>
        <v>-0.04165055425</v>
      </c>
      <c r="O434" s="53">
        <v>405647.0</v>
      </c>
      <c r="P434" s="54">
        <f t="shared" si="42"/>
        <v>0.8973442427</v>
      </c>
      <c r="Q434" s="55" t="s">
        <v>58</v>
      </c>
    </row>
    <row r="435">
      <c r="A435" s="40" t="s">
        <v>605</v>
      </c>
      <c r="B435" s="41">
        <v>6.0</v>
      </c>
      <c r="C435" s="42" t="s">
        <v>136</v>
      </c>
      <c r="D435" s="43" t="s">
        <v>611</v>
      </c>
      <c r="E435" s="44" t="s">
        <v>57</v>
      </c>
      <c r="F435" s="45">
        <v>144536.0</v>
      </c>
      <c r="G435" s="46">
        <v>180311.0</v>
      </c>
      <c r="H435" s="47">
        <v>0.0</v>
      </c>
      <c r="I435" s="48">
        <f t="shared" si="29"/>
        <v>0.4449356158</v>
      </c>
      <c r="J435" s="49">
        <f t="shared" si="30"/>
        <v>0.5550643842</v>
      </c>
      <c r="K435" s="50">
        <f t="shared" si="31"/>
        <v>0</v>
      </c>
      <c r="L435" s="48">
        <f t="shared" si="5"/>
        <v>-0.1101287683</v>
      </c>
      <c r="M435" s="51">
        <v>-0.166</v>
      </c>
      <c r="N435" s="52">
        <f t="shared" si="53"/>
        <v>0.05587123169</v>
      </c>
      <c r="O435" s="53">
        <v>371109.0</v>
      </c>
      <c r="P435" s="54">
        <f t="shared" si="42"/>
        <v>0.875341207</v>
      </c>
      <c r="Q435" s="55" t="s">
        <v>58</v>
      </c>
    </row>
    <row r="436">
      <c r="A436" s="40" t="s">
        <v>605</v>
      </c>
      <c r="B436" s="41">
        <v>7.0</v>
      </c>
      <c r="C436" s="42" t="s">
        <v>136</v>
      </c>
      <c r="D436" s="43" t="s">
        <v>612</v>
      </c>
      <c r="E436" s="44" t="s">
        <v>57</v>
      </c>
      <c r="F436" s="45">
        <v>124307.0</v>
      </c>
      <c r="G436" s="46">
        <v>194061.0</v>
      </c>
      <c r="H436" s="47">
        <v>4419.0</v>
      </c>
      <c r="I436" s="48">
        <f t="shared" si="29"/>
        <v>0.3851053481</v>
      </c>
      <c r="J436" s="49">
        <f t="shared" si="30"/>
        <v>0.6012045095</v>
      </c>
      <c r="K436" s="50">
        <f t="shared" si="31"/>
        <v>0.01369014242</v>
      </c>
      <c r="L436" s="48">
        <f t="shared" si="5"/>
        <v>-0.2160991614</v>
      </c>
      <c r="M436" s="51">
        <v>-0.203</v>
      </c>
      <c r="N436" s="52">
        <f t="shared" si="53"/>
        <v>-0.01309916137</v>
      </c>
      <c r="O436" s="53">
        <v>373201.0</v>
      </c>
      <c r="P436" s="54">
        <f t="shared" si="42"/>
        <v>0.8649146171</v>
      </c>
      <c r="Q436" s="55" t="s">
        <v>58</v>
      </c>
    </row>
    <row r="437">
      <c r="A437" s="40" t="s">
        <v>605</v>
      </c>
      <c r="B437" s="41">
        <v>8.0</v>
      </c>
      <c r="C437" s="42" t="s">
        <v>95</v>
      </c>
      <c r="D437" s="43" t="s">
        <v>613</v>
      </c>
      <c r="E437" s="44" t="s">
        <v>57</v>
      </c>
      <c r="F437" s="45">
        <v>119265.0</v>
      </c>
      <c r="G437" s="46">
        <v>209410.0</v>
      </c>
      <c r="H437" s="47">
        <v>0.0</v>
      </c>
      <c r="I437" s="48">
        <f t="shared" si="29"/>
        <v>0.3628660531</v>
      </c>
      <c r="J437" s="49">
        <f t="shared" si="30"/>
        <v>0.6371339469</v>
      </c>
      <c r="K437" s="50">
        <f t="shared" si="31"/>
        <v>0</v>
      </c>
      <c r="L437" s="48">
        <f t="shared" si="5"/>
        <v>-0.2742678938</v>
      </c>
      <c r="M437" s="51">
        <v>-0.174</v>
      </c>
      <c r="N437" s="52">
        <f t="shared" si="53"/>
        <v>-0.1002678938</v>
      </c>
      <c r="O437" s="53">
        <v>372434.0</v>
      </c>
      <c r="P437" s="54">
        <f t="shared" si="42"/>
        <v>0.8825053567</v>
      </c>
      <c r="Q437" s="55" t="s">
        <v>58</v>
      </c>
    </row>
    <row r="438">
      <c r="A438" s="40" t="s">
        <v>614</v>
      </c>
      <c r="B438" s="41" t="s">
        <v>72</v>
      </c>
      <c r="C438" s="42" t="s">
        <v>532</v>
      </c>
      <c r="D438" s="43" t="s">
        <v>615</v>
      </c>
      <c r="E438" s="44" t="s">
        <v>57</v>
      </c>
      <c r="F438" s="45">
        <v>59903.0</v>
      </c>
      <c r="G438" s="46">
        <v>127963.0</v>
      </c>
      <c r="H438" s="47">
        <v>13379.0</v>
      </c>
      <c r="I438" s="48">
        <f t="shared" si="29"/>
        <v>0.2976620537</v>
      </c>
      <c r="J438" s="49">
        <f t="shared" si="30"/>
        <v>0.6358567915</v>
      </c>
      <c r="K438" s="50">
        <f t="shared" si="31"/>
        <v>0.06648115481</v>
      </c>
      <c r="L438" s="48">
        <f t="shared" si="5"/>
        <v>-0.3381947378</v>
      </c>
      <c r="M438" s="60">
        <v>-0.463</v>
      </c>
      <c r="N438" s="52">
        <f t="shared" si="53"/>
        <v>0.1248052622</v>
      </c>
      <c r="O438" s="53">
        <v>255849.0</v>
      </c>
      <c r="P438" s="54">
        <f t="shared" si="42"/>
        <v>0.7865772389</v>
      </c>
      <c r="Q438" s="55" t="s">
        <v>58</v>
      </c>
    </row>
  </sheetData>
  <mergeCells count="2">
    <mergeCell ref="A2:D2"/>
    <mergeCell ref="A3:L3"/>
  </mergeCells>
  <conditionalFormatting sqref="N1:N438">
    <cfRule type="cellIs" dxfId="0" priority="1" operator="lessThanOrEqual">
      <formula>0</formula>
    </cfRule>
  </conditionalFormatting>
  <conditionalFormatting sqref="N1:N438">
    <cfRule type="cellIs" dxfId="1" priority="2" operator="greaterThan">
      <formula>0</formula>
    </cfRule>
  </conditionalFormatting>
  <conditionalFormatting sqref="L4:L438">
    <cfRule type="cellIs" dxfId="1" priority="3" operator="greaterThan">
      <formula>0</formula>
    </cfRule>
  </conditionalFormatting>
  <conditionalFormatting sqref="L4:L438">
    <cfRule type="cellIs" dxfId="0" priority="4" operator="less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3" t="s">
        <v>1</v>
      </c>
      <c r="B1" s="5">
        <v>48072.0</v>
      </c>
      <c r="C1" s="7">
        <v>29020.0</v>
      </c>
    </row>
    <row r="2">
      <c r="A2" s="9" t="s">
        <v>6</v>
      </c>
      <c r="B2" s="11">
        <v>23116.0</v>
      </c>
      <c r="C2" s="13">
        <v>21660.0</v>
      </c>
    </row>
    <row r="3">
      <c r="A3" s="9" t="s">
        <v>16</v>
      </c>
      <c r="B3" s="15">
        <v>12808.0</v>
      </c>
      <c r="C3" s="16">
        <v>15277.0</v>
      </c>
    </row>
    <row r="4">
      <c r="A4" s="9" t="s">
        <v>20</v>
      </c>
      <c r="B4" s="17">
        <v>16741.0</v>
      </c>
      <c r="C4" s="15">
        <v>12125.0</v>
      </c>
    </row>
    <row r="5">
      <c r="A5" s="9" t="s">
        <v>22</v>
      </c>
      <c r="B5" s="15">
        <v>12068.0</v>
      </c>
      <c r="C5" s="16">
        <v>12269.0</v>
      </c>
    </row>
    <row r="6">
      <c r="A6" s="9" t="s">
        <v>23</v>
      </c>
      <c r="B6" s="15">
        <v>10686.0</v>
      </c>
      <c r="C6" s="16">
        <v>10577.0</v>
      </c>
    </row>
    <row r="7">
      <c r="A7" s="9" t="s">
        <v>25</v>
      </c>
      <c r="B7" s="15">
        <v>8066.0</v>
      </c>
      <c r="C7" s="16">
        <v>10831.0</v>
      </c>
    </row>
    <row r="8">
      <c r="A8" s="9" t="s">
        <v>26</v>
      </c>
      <c r="B8" s="15">
        <v>7338.0</v>
      </c>
      <c r="C8" s="16">
        <v>9332.0</v>
      </c>
    </row>
    <row r="9">
      <c r="A9" s="9" t="s">
        <v>27</v>
      </c>
      <c r="B9" s="15">
        <v>4605.0</v>
      </c>
      <c r="C9" s="16">
        <v>7241.0</v>
      </c>
    </row>
    <row r="10">
      <c r="A10" s="9" t="s">
        <v>28</v>
      </c>
      <c r="B10" s="15">
        <v>1654.0</v>
      </c>
      <c r="C10" s="16">
        <v>2906.0</v>
      </c>
    </row>
    <row r="11">
      <c r="A11" s="9" t="s">
        <v>29</v>
      </c>
      <c r="B11" s="19">
        <v>290.0</v>
      </c>
      <c r="C11" s="20">
        <v>464.0</v>
      </c>
    </row>
    <row r="13">
      <c r="A13" s="3" t="s">
        <v>30</v>
      </c>
      <c r="B13" s="5">
        <v>80833.0</v>
      </c>
      <c r="C13" s="7">
        <v>32326.0</v>
      </c>
    </row>
    <row r="14">
      <c r="A14" s="9" t="s">
        <v>31</v>
      </c>
      <c r="B14" s="17">
        <v>34733.0</v>
      </c>
      <c r="C14" s="15">
        <v>22960.0</v>
      </c>
    </row>
    <row r="15">
      <c r="A15" s="9" t="s">
        <v>32</v>
      </c>
      <c r="B15" s="11">
        <v>32362.0</v>
      </c>
      <c r="C15" s="13">
        <v>18208.0</v>
      </c>
    </row>
    <row r="16">
      <c r="A16" s="9" t="s">
        <v>16</v>
      </c>
      <c r="B16" s="17">
        <v>20739.0</v>
      </c>
      <c r="C16" s="15">
        <v>10091.0</v>
      </c>
    </row>
    <row r="17">
      <c r="A17" s="9" t="s">
        <v>28</v>
      </c>
      <c r="B17" s="17">
        <v>5918.0</v>
      </c>
      <c r="C17" s="15">
        <v>4536.0</v>
      </c>
    </row>
    <row r="19">
      <c r="A19" s="3" t="s">
        <v>33</v>
      </c>
      <c r="B19" s="21">
        <v>25536.0</v>
      </c>
      <c r="C19" s="7">
        <v>17872.0</v>
      </c>
      <c r="D19" s="22">
        <v>1.0</v>
      </c>
    </row>
    <row r="20">
      <c r="A20" s="9" t="s">
        <v>34</v>
      </c>
      <c r="B20" s="15">
        <v>8916.0</v>
      </c>
      <c r="C20" s="17">
        <v>28762.0</v>
      </c>
      <c r="D20" s="23">
        <v>100.0</v>
      </c>
    </row>
    <row r="21">
      <c r="A21" s="9" t="s">
        <v>35</v>
      </c>
      <c r="B21" s="16">
        <v>21978.0</v>
      </c>
      <c r="C21" s="15">
        <v>12329.0</v>
      </c>
      <c r="D21" s="23">
        <v>100.0</v>
      </c>
    </row>
    <row r="22">
      <c r="A22" s="9" t="s">
        <v>36</v>
      </c>
      <c r="B22" s="24">
        <v>16108.0</v>
      </c>
      <c r="C22" s="13">
        <v>11460.0</v>
      </c>
      <c r="D22" s="23">
        <v>100.0</v>
      </c>
    </row>
    <row r="23">
      <c r="A23" s="9" t="s">
        <v>37</v>
      </c>
      <c r="B23" s="24">
        <v>14502.0</v>
      </c>
      <c r="C23" s="13">
        <v>8211.0</v>
      </c>
      <c r="D23" s="23">
        <v>100.0</v>
      </c>
    </row>
    <row r="24">
      <c r="A24" s="9" t="s">
        <v>38</v>
      </c>
      <c r="B24" s="16">
        <v>7811.0</v>
      </c>
      <c r="C24" s="15">
        <v>7423.0</v>
      </c>
      <c r="D24" s="23">
        <v>100.0</v>
      </c>
    </row>
    <row r="25">
      <c r="A25" s="9" t="s">
        <v>39</v>
      </c>
      <c r="B25" s="16">
        <v>10340.0</v>
      </c>
      <c r="C25" s="15">
        <v>4585.0</v>
      </c>
      <c r="D25" s="23">
        <v>100.0</v>
      </c>
    </row>
    <row r="26">
      <c r="A26" s="9" t="s">
        <v>40</v>
      </c>
      <c r="B26" s="24">
        <v>7598.0</v>
      </c>
      <c r="C26" s="13">
        <v>4810.0</v>
      </c>
      <c r="D26" s="23">
        <v>100.0</v>
      </c>
    </row>
    <row r="27">
      <c r="A27" s="9" t="s">
        <v>41</v>
      </c>
      <c r="B27" s="16">
        <v>6157.0</v>
      </c>
      <c r="C27" s="15">
        <v>5450.0</v>
      </c>
      <c r="D27" s="23">
        <v>100.0</v>
      </c>
    </row>
    <row r="28">
      <c r="A28" s="9" t="s">
        <v>42</v>
      </c>
      <c r="B28" s="24">
        <v>4317.0</v>
      </c>
      <c r="C28" s="13">
        <v>3111.0</v>
      </c>
      <c r="D28" s="23">
        <v>100.0</v>
      </c>
    </row>
    <row r="29">
      <c r="A29" s="9" t="s">
        <v>43</v>
      </c>
      <c r="B29" s="24">
        <v>4024.0</v>
      </c>
      <c r="C29" s="13">
        <v>2901.0</v>
      </c>
      <c r="D29" s="23">
        <v>100.0</v>
      </c>
    </row>
    <row r="31">
      <c r="A31" s="3" t="s">
        <v>44</v>
      </c>
      <c r="B31" s="7">
        <v>86833.0</v>
      </c>
      <c r="C31" s="5">
        <v>90630.0</v>
      </c>
      <c r="D31" s="22">
        <v>1.0</v>
      </c>
    </row>
    <row r="32">
      <c r="A32" s="9" t="s">
        <v>45</v>
      </c>
      <c r="B32" s="16">
        <v>19188.0</v>
      </c>
      <c r="C32" s="15">
        <v>12383.0</v>
      </c>
      <c r="D32" s="23">
        <v>100.0</v>
      </c>
    </row>
    <row r="33">
      <c r="A33" s="9" t="s">
        <v>46</v>
      </c>
      <c r="B33" s="16">
        <v>16679.0</v>
      </c>
      <c r="C33" s="15">
        <v>10918.0</v>
      </c>
      <c r="D33" s="23">
        <v>100.0</v>
      </c>
    </row>
    <row r="34">
      <c r="A34" s="9" t="s">
        <v>47</v>
      </c>
      <c r="B34" s="16">
        <v>14220.0</v>
      </c>
      <c r="C34" s="15">
        <v>9295.0</v>
      </c>
      <c r="D34" s="23">
        <v>100.0</v>
      </c>
    </row>
    <row r="37">
      <c r="A37" s="3" t="s">
        <v>48</v>
      </c>
      <c r="B37" s="25">
        <v>38263.0</v>
      </c>
      <c r="C37" s="26">
        <v>37307.0</v>
      </c>
      <c r="D37" s="22">
        <v>1.0</v>
      </c>
    </row>
    <row r="38">
      <c r="A38" s="9" t="s">
        <v>29</v>
      </c>
      <c r="B38" s="17">
        <v>37406.0</v>
      </c>
      <c r="C38" s="13">
        <v>29742.0</v>
      </c>
      <c r="D38" s="23">
        <v>100.0</v>
      </c>
    </row>
    <row r="39">
      <c r="A39" s="9" t="s">
        <v>49</v>
      </c>
      <c r="B39" s="15">
        <v>12809.0</v>
      </c>
      <c r="C39" s="24">
        <v>13296.0</v>
      </c>
      <c r="D39" s="23">
        <v>100.0</v>
      </c>
    </row>
    <row r="40">
      <c r="A40" s="9" t="s">
        <v>50</v>
      </c>
      <c r="B40" s="13">
        <v>8350.0</v>
      </c>
      <c r="C40" s="24">
        <v>10223.0</v>
      </c>
      <c r="D40" s="23">
        <v>100.0</v>
      </c>
    </row>
    <row r="41">
      <c r="A41" s="9" t="s">
        <v>51</v>
      </c>
      <c r="B41" s="17">
        <v>9246.0</v>
      </c>
      <c r="C41" s="15">
        <v>7378.0</v>
      </c>
      <c r="D41" s="23">
        <v>100.0</v>
      </c>
    </row>
    <row r="42">
      <c r="A42" s="9" t="s">
        <v>52</v>
      </c>
      <c r="B42" s="13">
        <v>6803.0</v>
      </c>
      <c r="C42" s="24">
        <v>8755.0</v>
      </c>
      <c r="D42" s="23">
        <v>100.0</v>
      </c>
    </row>
    <row r="43">
      <c r="A43" s="9" t="s">
        <v>47</v>
      </c>
      <c r="B43" s="15">
        <v>5770.0</v>
      </c>
      <c r="C43" s="16">
        <v>9588.0</v>
      </c>
      <c r="D43" s="23">
        <v>100.0</v>
      </c>
    </row>
    <row r="44">
      <c r="A44" s="9" t="s">
        <v>40</v>
      </c>
      <c r="B44" s="13">
        <v>1918.0</v>
      </c>
      <c r="C44" s="24">
        <v>2417.0</v>
      </c>
      <c r="D44" s="23">
        <v>100.0</v>
      </c>
    </row>
  </sheetData>
  <drawing r:id="rId1"/>
</worksheet>
</file>