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andler\Desktop\Politics\The Visible Primary\SDE or FA\"/>
    </mc:Choice>
  </mc:AlternateContent>
  <xr:revisionPtr revIDLastSave="0" documentId="8_{41A89814-F727-4E99-A8ED-5373544B55DC}" xr6:coauthVersionLast="45" xr6:coauthVersionMax="45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27" i="1"/>
  <c r="E28" i="1"/>
  <c r="E29" i="1"/>
  <c r="E30" i="1"/>
  <c r="E31" i="1"/>
  <c r="E27" i="1"/>
  <c r="D28" i="1"/>
  <c r="D29" i="1"/>
  <c r="D30" i="1"/>
  <c r="D31" i="1"/>
  <c r="D27" i="1"/>
  <c r="C30" i="1"/>
  <c r="C29" i="1"/>
  <c r="C28" i="1"/>
  <c r="C31" i="1"/>
  <c r="C27" i="1"/>
  <c r="B28" i="1"/>
  <c r="B29" i="1"/>
  <c r="B31" i="1"/>
  <c r="B27" i="1"/>
  <c r="E12" i="1"/>
  <c r="D12" i="1"/>
  <c r="C12" i="1"/>
  <c r="B12" i="1"/>
  <c r="B30" i="1" l="1"/>
</calcChain>
</file>

<file path=xl/sharedStrings.xml><?xml version="1.0" encoding="utf-8"?>
<sst xmlns="http://schemas.openxmlformats.org/spreadsheetml/2006/main" count="60" uniqueCount="32">
  <si>
    <t>1st Alignment</t>
  </si>
  <si>
    <t>Final Alignment</t>
  </si>
  <si>
    <t>SDEs</t>
  </si>
  <si>
    <t>PDs</t>
  </si>
  <si>
    <t>New York Times</t>
  </si>
  <si>
    <t>Washington Post</t>
  </si>
  <si>
    <t>NPR</t>
  </si>
  <si>
    <t>CNN</t>
  </si>
  <si>
    <t>https://www.cnn.com/election/2020/state/iowa?xid=crm_20200203_IA_D</t>
  </si>
  <si>
    <t>https://apps.npr.org/liveblogs/20200203-iowa/</t>
  </si>
  <si>
    <t>https://www.washingtonpost.com/elections/election-results/iowa/</t>
  </si>
  <si>
    <t>https://www.nytimes.com/interactive/2020/02/04/us/elections/results-iowa-caucus.html</t>
  </si>
  <si>
    <t>MSNBC</t>
  </si>
  <si>
    <t>Fox News</t>
  </si>
  <si>
    <t>https://www.foxnews.com/elections/2020/primary-results/state/iowa</t>
  </si>
  <si>
    <t>Politico</t>
  </si>
  <si>
    <t>https://www.politico.com/2020-election/results/iowa/</t>
  </si>
  <si>
    <t>LA Times</t>
  </si>
  <si>
    <t>https://www.latimes.com/projects/2020-iowa-caucuses-live-results/</t>
  </si>
  <si>
    <t>USA Today</t>
  </si>
  <si>
    <t>https://www.usatoday.com/elections/results/primaries/democratic/iowa/</t>
  </si>
  <si>
    <t>https://www.nbcnews.com/politics/2020-primary-elections/iowa-results?cid=sm_npd_ms_tw_ma</t>
  </si>
  <si>
    <t>Google</t>
  </si>
  <si>
    <t>https://www.google.com/search?client=firefox-b-1-d&amp;q=iowa+results</t>
  </si>
  <si>
    <t>Candidate</t>
  </si>
  <si>
    <t>Buttigieg</t>
  </si>
  <si>
    <t>Sanders</t>
  </si>
  <si>
    <t>Biden</t>
  </si>
  <si>
    <t>Warren</t>
  </si>
  <si>
    <t>Klobuchar</t>
  </si>
  <si>
    <t>Beneficiary Score</t>
  </si>
  <si>
    <t>Pledged Delegates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</si>
</sst>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Franklin Gothic Medium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0" fontId="2" fillId="0" borderId="0" xfId="2"/>
    <xf numFmtId="164" fontId="0" fillId="0" borderId="0" xfId="1" applyNumberFormat="1" applyFont="1"/>
    <xf numFmtId="2" fontId="0" fillId="0" borderId="0" xfId="1" applyNumberFormat="1" applyFont="1"/>
    <xf numFmtId="0" fontId="0" fillId="0" borderId="0" xfId="0" applyAlignment="1">
      <alignment horizontal="right"/>
    </xf>
    <xf numFmtId="0" fontId="0" fillId="0" borderId="3" xfId="0" applyBorder="1"/>
    <xf numFmtId="0" fontId="0" fillId="0" borderId="0" xfId="0" applyBorder="1"/>
    <xf numFmtId="0" fontId="3" fillId="0" borderId="2" xfId="0" applyFont="1" applyBorder="1"/>
    <xf numFmtId="0" fontId="3" fillId="0" borderId="1" xfId="0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Demi" panose="020B0703020102020204" pitchFamily="34" charset="0"/>
              </a:rPr>
              <a:t>Top</a:t>
            </a:r>
            <a:r>
              <a:rPr lang="en-US" baseline="0">
                <a:latin typeface="Franklin Gothic Demi" panose="020B0703020102020204" pitchFamily="34" charset="0"/>
              </a:rPr>
              <a:t> Candidates' Results in the Iowa Caucuses Compared to how they Benefited from Media</a:t>
            </a:r>
            <a:endParaRPr lang="en-US">
              <a:latin typeface="Franklin Gothic Demi" panose="020B07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Sheet1!$B$36:$B$40</c:f>
              <c:numCache>
                <c:formatCode>0.0%</c:formatCode>
                <c:ptCount val="5"/>
                <c:pt idx="0">
                  <c:v>0.25061823488871771</c:v>
                </c:pt>
                <c:pt idx="1">
                  <c:v>0.2654906207831168</c:v>
                </c:pt>
                <c:pt idx="2">
                  <c:v>0.1368514325095993</c:v>
                </c:pt>
                <c:pt idx="3">
                  <c:v>0.20231772929709443</c:v>
                </c:pt>
                <c:pt idx="4">
                  <c:v>0.12232074083940951</c:v>
                </c:pt>
              </c:numCache>
            </c:numRef>
          </c:xVal>
          <c:yVal>
            <c:numRef>
              <c:f>Sheet1!$C$36:$C$40</c:f>
              <c:numCache>
                <c:formatCode>General</c:formatCode>
                <c:ptCount val="5"/>
                <c:pt idx="0">
                  <c:v>1.5139450484058841</c:v>
                </c:pt>
                <c:pt idx="1">
                  <c:v>0.11046896635206992</c:v>
                </c:pt>
                <c:pt idx="2">
                  <c:v>0.76065408348561558</c:v>
                </c:pt>
                <c:pt idx="3">
                  <c:v>-0.70458300963878007</c:v>
                </c:pt>
                <c:pt idx="4">
                  <c:v>0.67760394295791126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3-4987-B438-B791574A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080280"/>
        <c:axId val="379077328"/>
      </c:scatterChart>
      <c:valAx>
        <c:axId val="379080280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Franklin Gothic Demi" panose="020B0703020102020204" pitchFamily="34" charset="0"/>
                  </a:rPr>
                  <a:t>Final Alignment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79077328"/>
        <c:crosses val="autoZero"/>
        <c:crossBetween val="midCat"/>
      </c:valAx>
      <c:valAx>
        <c:axId val="37907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Franklin Gothic Demi" panose="020B0703020102020204" pitchFamily="34" charset="0"/>
                  </a:rPr>
                  <a:t>Media Results</a:t>
                </a:r>
                <a:r>
                  <a:rPr lang="en-US" baseline="0">
                    <a:latin typeface="Franklin Gothic Demi" panose="020B0703020102020204" pitchFamily="34" charset="0"/>
                  </a:rPr>
                  <a:t> Beneficiary Score</a:t>
                </a:r>
                <a:endParaRPr lang="en-US">
                  <a:latin typeface="Franklin Gothic Demi" panose="020B07030201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ranklin Gothic Medium" panose="020B0603020102020204" pitchFamily="34" charset="0"/>
                <a:ea typeface="+mn-ea"/>
                <a:cs typeface="+mn-cs"/>
              </a:defRPr>
            </a:pPr>
            <a:endParaRPr lang="en-US"/>
          </a:p>
        </c:txPr>
        <c:crossAx val="37908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739140</xdr:colOff>
      <xdr:row>33</xdr:row>
      <xdr:rowOff>57150</xdr:rowOff>
    </xdr:from>
    <xdr:to>
      <xdr:col>5</xdr:col>
      <xdr:colOff>2834640</xdr:colOff>
      <xdr:row>50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F8C4D-BDCD-4450-B6F8-703C2DE73B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ps.npr.org/liveblogs/20200203-iow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A10" workbookViewId="0">
      <selection activeCell="F21" sqref="F21"/>
    </sheetView>
  </sheetViews>
  <sheetFormatPr defaultRowHeight="14.4" x14ac:dyDescent="0.3"/>
  <cols>
    <col min="1" max="1" width="14.21875" bestFit="1" customWidth="1"/>
    <col min="2" max="2" width="13.33203125" bestFit="1" customWidth="1"/>
    <col min="3" max="3" width="13.5546875" bestFit="1" customWidth="1"/>
    <col min="4" max="4" width="24" bestFit="1" customWidth="1"/>
    <col min="5" max="5" width="12.109375" customWidth="1"/>
    <col min="6" max="6" width="82.77734375" bestFit="1" customWidth="1"/>
    <col min="8" max="8" width="15.88671875" bestFit="1" customWidth="1"/>
    <col min="9" max="9" width="13.21875" bestFit="1" customWidth="1"/>
    <col min="10" max="10" width="14.5546875" bestFit="1" customWidth="1"/>
    <col min="12" max="12" width="17" bestFit="1" customWidth="1"/>
  </cols>
  <sheetData>
    <row r="1" spans="1:12" ht="15.6" thickBot="1" x14ac:dyDescent="0.4">
      <c r="B1" t="s">
        <v>0</v>
      </c>
      <c r="C1" t="s">
        <v>1</v>
      </c>
      <c r="D1" t="s">
        <v>2</v>
      </c>
      <c r="E1" t="s">
        <v>3</v>
      </c>
      <c r="H1" s="6"/>
      <c r="I1" s="9" t="s">
        <v>0</v>
      </c>
      <c r="J1" s="9" t="s">
        <v>1</v>
      </c>
      <c r="K1" s="9" t="s">
        <v>2</v>
      </c>
      <c r="L1" s="9" t="s">
        <v>31</v>
      </c>
    </row>
    <row r="2" spans="1:12" ht="15" x14ac:dyDescent="0.35">
      <c r="A2" t="s">
        <v>4</v>
      </c>
      <c r="B2">
        <v>0.6</v>
      </c>
      <c r="C2">
        <v>0.6</v>
      </c>
      <c r="D2">
        <v>1</v>
      </c>
      <c r="E2">
        <v>1</v>
      </c>
      <c r="F2" t="s">
        <v>11</v>
      </c>
      <c r="H2" s="8" t="s">
        <v>4</v>
      </c>
      <c r="I2" s="7"/>
      <c r="J2" s="7"/>
      <c r="K2" s="7"/>
      <c r="L2" s="7"/>
    </row>
    <row r="3" spans="1:12" ht="15" x14ac:dyDescent="0.35">
      <c r="A3" t="s">
        <v>5</v>
      </c>
      <c r="B3">
        <v>0.6</v>
      </c>
      <c r="C3">
        <v>0.6</v>
      </c>
      <c r="D3">
        <v>1</v>
      </c>
      <c r="E3">
        <v>0.6</v>
      </c>
      <c r="F3" t="s">
        <v>10</v>
      </c>
      <c r="H3" s="8" t="s">
        <v>5</v>
      </c>
      <c r="I3" s="7"/>
      <c r="J3" s="7"/>
      <c r="K3" s="7"/>
      <c r="L3" s="7"/>
    </row>
    <row r="4" spans="1:12" ht="15" x14ac:dyDescent="0.35">
      <c r="A4" t="s">
        <v>6</v>
      </c>
      <c r="B4">
        <v>0</v>
      </c>
      <c r="C4">
        <v>0.6</v>
      </c>
      <c r="D4">
        <v>1</v>
      </c>
      <c r="E4">
        <v>0</v>
      </c>
      <c r="F4" s="2" t="s">
        <v>9</v>
      </c>
      <c r="H4" s="8" t="s">
        <v>6</v>
      </c>
      <c r="I4" s="7"/>
      <c r="J4" s="7"/>
      <c r="K4" s="7"/>
      <c r="L4" s="7"/>
    </row>
    <row r="5" spans="1:12" ht="15" x14ac:dyDescent="0.35">
      <c r="A5" t="s">
        <v>7</v>
      </c>
      <c r="B5">
        <v>0.6</v>
      </c>
      <c r="C5">
        <v>0.6</v>
      </c>
      <c r="D5">
        <v>1</v>
      </c>
      <c r="E5">
        <v>0</v>
      </c>
      <c r="F5" t="s">
        <v>8</v>
      </c>
      <c r="H5" s="8" t="s">
        <v>7</v>
      </c>
      <c r="I5" s="7"/>
      <c r="J5" s="7"/>
      <c r="K5" s="7"/>
      <c r="L5" s="7"/>
    </row>
    <row r="6" spans="1:12" ht="15" x14ac:dyDescent="0.35">
      <c r="A6" t="s">
        <v>12</v>
      </c>
      <c r="B6">
        <v>0.6</v>
      </c>
      <c r="C6">
        <v>0.6</v>
      </c>
      <c r="D6">
        <v>1</v>
      </c>
      <c r="E6">
        <v>0</v>
      </c>
      <c r="F6" t="s">
        <v>21</v>
      </c>
      <c r="H6" s="8" t="s">
        <v>12</v>
      </c>
      <c r="I6" s="7"/>
      <c r="J6" s="7"/>
      <c r="K6" s="7"/>
      <c r="L6" s="7"/>
    </row>
    <row r="7" spans="1:12" ht="15" x14ac:dyDescent="0.35">
      <c r="A7" t="s">
        <v>13</v>
      </c>
      <c r="B7">
        <v>0</v>
      </c>
      <c r="C7">
        <v>0</v>
      </c>
      <c r="D7">
        <v>1</v>
      </c>
      <c r="E7">
        <v>1</v>
      </c>
      <c r="F7" t="s">
        <v>14</v>
      </c>
      <c r="H7" s="8" t="s">
        <v>13</v>
      </c>
      <c r="I7" s="7"/>
      <c r="J7" s="7"/>
      <c r="K7" s="7"/>
      <c r="L7" s="7"/>
    </row>
    <row r="8" spans="1:12" ht="15" x14ac:dyDescent="0.35">
      <c r="A8" t="s">
        <v>15</v>
      </c>
      <c r="B8">
        <v>0</v>
      </c>
      <c r="C8">
        <v>1</v>
      </c>
      <c r="D8">
        <v>1</v>
      </c>
      <c r="E8">
        <v>0</v>
      </c>
      <c r="F8" t="s">
        <v>16</v>
      </c>
      <c r="H8" s="8" t="s">
        <v>15</v>
      </c>
      <c r="I8" s="7"/>
      <c r="J8" s="7"/>
      <c r="K8" s="7"/>
      <c r="L8" s="7"/>
    </row>
    <row r="9" spans="1:12" ht="15" x14ac:dyDescent="0.35">
      <c r="A9" t="s">
        <v>17</v>
      </c>
      <c r="B9">
        <v>0</v>
      </c>
      <c r="C9">
        <v>0</v>
      </c>
      <c r="D9">
        <v>1</v>
      </c>
      <c r="E9">
        <v>0</v>
      </c>
      <c r="F9" t="s">
        <v>18</v>
      </c>
      <c r="H9" s="8" t="s">
        <v>17</v>
      </c>
      <c r="I9" s="7"/>
      <c r="J9" s="7"/>
      <c r="K9" s="7"/>
      <c r="L9" s="7"/>
    </row>
    <row r="10" spans="1:12" ht="15" x14ac:dyDescent="0.35">
      <c r="A10" t="s">
        <v>19</v>
      </c>
      <c r="B10">
        <v>0</v>
      </c>
      <c r="C10">
        <v>0</v>
      </c>
      <c r="D10">
        <v>1</v>
      </c>
      <c r="E10">
        <v>1</v>
      </c>
      <c r="F10" t="s">
        <v>20</v>
      </c>
      <c r="H10" s="8" t="s">
        <v>19</v>
      </c>
      <c r="I10" s="7"/>
      <c r="J10" s="7"/>
      <c r="K10" s="7"/>
      <c r="L10" s="7"/>
    </row>
    <row r="11" spans="1:12" ht="15" x14ac:dyDescent="0.35">
      <c r="A11" t="s">
        <v>22</v>
      </c>
      <c r="B11">
        <v>0</v>
      </c>
      <c r="C11">
        <v>0</v>
      </c>
      <c r="D11">
        <v>1</v>
      </c>
      <c r="E11">
        <v>1</v>
      </c>
      <c r="F11" t="s">
        <v>23</v>
      </c>
      <c r="H11" s="8" t="s">
        <v>22</v>
      </c>
      <c r="I11" s="7"/>
      <c r="J11" s="7"/>
      <c r="K11" s="7"/>
      <c r="L11" s="7"/>
    </row>
    <row r="12" spans="1:12" x14ac:dyDescent="0.3">
      <c r="B12" s="1">
        <f>AVERAGE(B2:B11)</f>
        <v>0.24</v>
      </c>
      <c r="C12" s="1">
        <f>AVERAGE(C2:C11)</f>
        <v>0.4</v>
      </c>
      <c r="D12" s="1">
        <f>AVERAGE(D2:D11)</f>
        <v>1</v>
      </c>
      <c r="E12" s="1">
        <f>AVERAGE(E2:E11)</f>
        <v>0.45999999999999996</v>
      </c>
    </row>
    <row r="14" spans="1:12" x14ac:dyDescent="0.3">
      <c r="A14" t="s">
        <v>24</v>
      </c>
    </row>
    <row r="15" spans="1:12" x14ac:dyDescent="0.3">
      <c r="A15" t="s">
        <v>25</v>
      </c>
      <c r="B15">
        <v>37596</v>
      </c>
      <c r="C15">
        <v>43274</v>
      </c>
      <c r="D15">
        <v>564</v>
      </c>
      <c r="E15">
        <v>13</v>
      </c>
    </row>
    <row r="16" spans="1:12" x14ac:dyDescent="0.3">
      <c r="A16" t="s">
        <v>26</v>
      </c>
      <c r="B16">
        <v>43699</v>
      </c>
      <c r="C16">
        <v>45842</v>
      </c>
      <c r="D16">
        <v>562</v>
      </c>
      <c r="E16">
        <v>12</v>
      </c>
    </row>
    <row r="17" spans="1:6" x14ac:dyDescent="0.3">
      <c r="A17" t="s">
        <v>27</v>
      </c>
      <c r="B17">
        <v>26322</v>
      </c>
      <c r="C17">
        <v>23630</v>
      </c>
      <c r="D17">
        <v>340</v>
      </c>
      <c r="E17">
        <v>6</v>
      </c>
    </row>
    <row r="18" spans="1:6" x14ac:dyDescent="0.3">
      <c r="A18" t="s">
        <v>28</v>
      </c>
      <c r="B18">
        <v>32611</v>
      </c>
      <c r="C18">
        <v>34934</v>
      </c>
      <c r="D18">
        <v>388</v>
      </c>
      <c r="E18">
        <v>8</v>
      </c>
    </row>
    <row r="19" spans="1:6" x14ac:dyDescent="0.3">
      <c r="A19" t="s">
        <v>29</v>
      </c>
      <c r="B19">
        <v>22474</v>
      </c>
      <c r="C19">
        <v>21121</v>
      </c>
      <c r="D19">
        <v>264</v>
      </c>
      <c r="E19">
        <v>1</v>
      </c>
    </row>
    <row r="21" spans="1:6" x14ac:dyDescent="0.3">
      <c r="A21" t="s">
        <v>25</v>
      </c>
      <c r="B21" s="3">
        <v>0.21291922933161167</v>
      </c>
      <c r="C21" s="3">
        <v>0.25061823488871771</v>
      </c>
      <c r="D21" s="3">
        <v>0.26208178438661711</v>
      </c>
      <c r="E21" s="3">
        <v>0.32500000000000001</v>
      </c>
    </row>
    <row r="22" spans="1:6" x14ac:dyDescent="0.3">
      <c r="A22" t="s">
        <v>26</v>
      </c>
      <c r="B22" s="3">
        <v>0.24748264183854929</v>
      </c>
      <c r="C22" s="3">
        <v>0.2654906207831168</v>
      </c>
      <c r="D22" s="3">
        <v>0.2611524163568773</v>
      </c>
      <c r="E22" s="3">
        <v>0.3</v>
      </c>
    </row>
    <row r="23" spans="1:6" x14ac:dyDescent="0.3">
      <c r="A23" t="s">
        <v>27</v>
      </c>
      <c r="B23" s="3">
        <v>0.14907064460226307</v>
      </c>
      <c r="C23" s="3">
        <v>0.1368514325095993</v>
      </c>
      <c r="D23" s="3">
        <v>0.15799256505576209</v>
      </c>
      <c r="E23" s="3">
        <v>0.15</v>
      </c>
    </row>
    <row r="24" spans="1:6" x14ac:dyDescent="0.3">
      <c r="A24" t="s">
        <v>28</v>
      </c>
      <c r="B24" s="3">
        <v>0.18468743982692809</v>
      </c>
      <c r="C24" s="3">
        <v>0.20231772929709443</v>
      </c>
      <c r="D24" s="3">
        <v>0.18029739776951673</v>
      </c>
      <c r="E24" s="3">
        <v>0.2</v>
      </c>
    </row>
    <row r="25" spans="1:6" x14ac:dyDescent="0.3">
      <c r="A25" t="s">
        <v>29</v>
      </c>
      <c r="B25" s="3">
        <v>0.12727808171078414</v>
      </c>
      <c r="C25" s="3">
        <v>0.12232074083940951</v>
      </c>
      <c r="D25" s="3">
        <v>0.12267657992565056</v>
      </c>
      <c r="E25" s="3">
        <v>2.5000000000000001E-2</v>
      </c>
    </row>
    <row r="26" spans="1:6" x14ac:dyDescent="0.3">
      <c r="F26" s="5" t="s">
        <v>30</v>
      </c>
    </row>
    <row r="27" spans="1:6" x14ac:dyDescent="0.3">
      <c r="A27" t="s">
        <v>25</v>
      </c>
      <c r="B27" s="1">
        <f>(B21-AVERAGE(C21,D21,E21))*$B$12</f>
        <v>-1.5915386502439986E-2</v>
      </c>
      <c r="C27" s="1">
        <f>(C21-AVERAGE(B21,D21,E21))*$C$12</f>
        <v>-6.4195078736100754E-3</v>
      </c>
      <c r="D27" s="4">
        <f>(D21-AVERAGE(B21,C21,E21))*$D$12</f>
        <v>-7.6403702015931385E-4</v>
      </c>
      <c r="E27" s="1">
        <f>(E21-AVERAGE(D21,C21,B21))*$E$12</f>
        <v>3.8238381880268214E-2</v>
      </c>
      <c r="F27" s="1">
        <f>100*SUM(B27:E27)</f>
        <v>1.5139450484058841</v>
      </c>
    </row>
    <row r="28" spans="1:6" x14ac:dyDescent="0.3">
      <c r="A28" t="s">
        <v>26</v>
      </c>
      <c r="B28" s="1">
        <f>(B22-AVERAGE(C22,D22,E22))*$B$12</f>
        <v>-6.7356089299477027E-3</v>
      </c>
      <c r="C28" s="1">
        <f>(C22-AVERAGE(B22,D22,E22))*$C$12</f>
        <v>-1.6217594461435114E-3</v>
      </c>
      <c r="D28" s="4">
        <f>(D22-AVERAGE(B22,C22,E22))*$D$12</f>
        <v>-9.8386711836780938E-3</v>
      </c>
      <c r="E28" s="1">
        <f>(E22-AVERAGE(D22,C22,B22))*$E$12</f>
        <v>1.9300729223290007E-2</v>
      </c>
      <c r="F28" s="1">
        <f>100*SUM(B28:E28)</f>
        <v>0.11046896635206992</v>
      </c>
    </row>
    <row r="29" spans="1:6" x14ac:dyDescent="0.3">
      <c r="A29" t="s">
        <v>27</v>
      </c>
      <c r="B29" s="1">
        <f>(B23-AVERAGE(C23,D23,E23))*$B$12</f>
        <v>1.8943489931422697E-4</v>
      </c>
      <c r="C29" s="1">
        <f>(C23-AVERAGE(B23,D23,E23))*$C$12</f>
        <v>-6.2011882838969639E-3</v>
      </c>
      <c r="D29" s="4">
        <f>(D23-AVERAGE(B23,C23,E23))*$D$12</f>
        <v>1.2685206018474643E-2</v>
      </c>
      <c r="E29" s="1">
        <f>(E23-AVERAGE(D23,C23,B23))*$E$12</f>
        <v>9.330882009642499E-4</v>
      </c>
      <c r="F29" s="1">
        <f>100*SUM(B29:E29)</f>
        <v>0.76065408348561558</v>
      </c>
    </row>
    <row r="30" spans="1:6" x14ac:dyDescent="0.3">
      <c r="A30" t="s">
        <v>28</v>
      </c>
      <c r="B30" s="1">
        <f>(B24-AVERAGE(C24,D24,E24))*$B$12</f>
        <v>-2.2842246068661477E-3</v>
      </c>
      <c r="C30" s="1">
        <f>(C24-AVERAGE(B24,D24,E24))*$C$12</f>
        <v>5.5957800393118045E-3</v>
      </c>
      <c r="D30" s="4">
        <f>(D24-AVERAGE(B24,C24,E24))*$D$12</f>
        <v>-1.5370991938490786E-2</v>
      </c>
      <c r="E30" s="1">
        <f>(E24-AVERAGE(D24,C24,B24))*$E$12</f>
        <v>5.0136064096573283E-3</v>
      </c>
      <c r="F30" s="1">
        <f>100*SUM(B30:E30)</f>
        <v>-0.70458300963878007</v>
      </c>
    </row>
    <row r="31" spans="1:6" x14ac:dyDescent="0.3">
      <c r="A31" t="s">
        <v>29</v>
      </c>
      <c r="B31" s="1">
        <f>(B25-AVERAGE(C25,D25,E25))*$B$12</f>
        <v>8.9469539493833832E-3</v>
      </c>
      <c r="C31" s="1">
        <f>(C25-AVERAGE(B25,D25,E25))*$C$12</f>
        <v>1.2267674784239175E-2</v>
      </c>
      <c r="D31" s="4">
        <f>(D25-AVERAGE(B25,C25,E25))*$D$12</f>
        <v>3.1143639075585997E-2</v>
      </c>
      <c r="E31" s="1">
        <f>(E25-AVERAGE(D25,C25,B25))*$E$12</f>
        <v>-4.5582228379629441E-2</v>
      </c>
      <c r="F31" s="1">
        <f>100*SUM(B31:E31)</f>
        <v>0.67760394295791126</v>
      </c>
    </row>
    <row r="36" spans="1:3" x14ac:dyDescent="0.3">
      <c r="A36" t="s">
        <v>25</v>
      </c>
      <c r="B36" s="3">
        <v>0.25061823488871771</v>
      </c>
      <c r="C36">
        <v>1.5139450484058841</v>
      </c>
    </row>
    <row r="37" spans="1:3" x14ac:dyDescent="0.3">
      <c r="A37" t="s">
        <v>26</v>
      </c>
      <c r="B37" s="3">
        <v>0.2654906207831168</v>
      </c>
      <c r="C37">
        <v>0.11046896635206992</v>
      </c>
    </row>
    <row r="38" spans="1:3" x14ac:dyDescent="0.3">
      <c r="A38" t="s">
        <v>27</v>
      </c>
      <c r="B38" s="3">
        <v>0.1368514325095993</v>
      </c>
      <c r="C38">
        <v>0.76065408348561558</v>
      </c>
    </row>
    <row r="39" spans="1:3" x14ac:dyDescent="0.3">
      <c r="A39" t="s">
        <v>28</v>
      </c>
      <c r="B39" s="3">
        <v>0.20231772929709443</v>
      </c>
      <c r="C39">
        <v>-0.70458300963878007</v>
      </c>
    </row>
    <row r="40" spans="1:3" x14ac:dyDescent="0.3">
      <c r="A40" t="s">
        <v>29</v>
      </c>
      <c r="B40" s="3">
        <v>0.12232074083940951</v>
      </c>
      <c r="C40">
        <v>0.67760394295791126</v>
      </c>
    </row>
  </sheetData>
  <hyperlinks>
    <hyperlink ref="F4" r:id="rId1" xr:uid="{70053782-649E-4475-A953-13648FD2999E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</dc:creator>
  <cp:lastModifiedBy>Chandler</cp:lastModifiedBy>
  <dcterms:created xsi:type="dcterms:W3CDTF">2015-06-05T18:17:20Z</dcterms:created>
  <dcterms:modified xsi:type="dcterms:W3CDTF">2020-02-14T05:18:58Z</dcterms:modified>
</cp:coreProperties>
</file>