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Chandler\Desktop\Politics\The Visible Primary\Debate 1\"/>
    </mc:Choice>
  </mc:AlternateContent>
  <xr:revisionPtr revIDLastSave="0" documentId="13_ncr:1_{651C7E63-9E5C-453D-9AED-C13A7E8E09E5}" xr6:coauthVersionLast="43" xr6:coauthVersionMax="43" xr10:uidLastSave="{00000000-0000-0000-0000-000000000000}"/>
  <bookViews>
    <workbookView xWindow="-108" yWindow="-108" windowWidth="22320" windowHeight="13176" xr2:uid="{70E3C8F8-6A1C-4C90-90FD-573974779BE0}"/>
  </bookViews>
  <sheets>
    <sheet name="Effect Scores" sheetId="10" r:id="rId1"/>
    <sheet name="ML" sheetId="13" r:id="rId2"/>
    <sheet name="DEM 2020" sheetId="9" r:id="rId3"/>
    <sheet name="DEM 2020 Redux" sheetId="1" r:id="rId4"/>
    <sheet name="GOP 2016" sheetId="2" r:id="rId5"/>
    <sheet name="DEM 2016" sheetId="4" r:id="rId6"/>
    <sheet name="GOP 2012 (second debate)" sheetId="6" r:id="rId7"/>
    <sheet name="DEM 2008" sheetId="11" r:id="rId8"/>
    <sheet name="GOP 2008"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2" l="1"/>
  <c r="D3" i="12"/>
  <c r="D4" i="12"/>
  <c r="D5" i="12"/>
  <c r="D2" i="12"/>
  <c r="D3" i="11"/>
  <c r="D2" i="11"/>
  <c r="D10" i="9"/>
  <c r="D9" i="9"/>
  <c r="D7" i="9"/>
  <c r="D6" i="9"/>
  <c r="D5" i="9"/>
  <c r="D4" i="9"/>
  <c r="D3" i="9"/>
  <c r="D2" i="9"/>
  <c r="D3" i="6"/>
  <c r="D4" i="6"/>
  <c r="D5" i="6"/>
  <c r="D6" i="6"/>
  <c r="D7" i="6"/>
  <c r="D2" i="6"/>
  <c r="D13" i="2"/>
  <c r="D12" i="2"/>
  <c r="D3" i="2"/>
  <c r="D4" i="2"/>
  <c r="D5" i="2"/>
  <c r="D6" i="2"/>
  <c r="D7" i="2"/>
  <c r="D8" i="2"/>
  <c r="D9" i="2"/>
  <c r="D10" i="2"/>
  <c r="D2" i="2"/>
  <c r="D8" i="12" l="1"/>
  <c r="D5" i="11"/>
  <c r="D6" i="11" s="1"/>
  <c r="D9" i="6"/>
  <c r="D10" i="6" s="1"/>
  <c r="D3" i="4"/>
  <c r="D2" i="4"/>
  <c r="D9" i="1"/>
  <c r="D8" i="1"/>
  <c r="D3" i="1"/>
  <c r="D4" i="1"/>
  <c r="D5" i="1"/>
  <c r="D6" i="1"/>
  <c r="D7" i="1"/>
  <c r="D2" i="1"/>
  <c r="D5" i="4" l="1"/>
  <c r="D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10" authorId="0" shapeId="0" xr:uid="{3A4279E5-80EA-476A-8FBE-C3E2AA7A357F}">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9" authorId="0" shapeId="0" xr:uid="{5CA6DE7A-E4F7-4548-82DA-647790A641C5}">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13" authorId="0" shapeId="0" xr:uid="{5C1E772B-8E9D-49EE-BE5C-A6A6872A173E}">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6" authorId="0" shapeId="0" xr:uid="{CBE8A920-A092-45EA-AC27-E1FA918DEF85}">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10" authorId="0" shapeId="0" xr:uid="{C71E1DC3-1F81-43CA-B4F7-B579C0F5063E}">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6" authorId="0" shapeId="0" xr:uid="{38955D10-B4FB-4842-8C11-5001C7E45F84}">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Anytime Fitness</author>
  </authors>
  <commentList>
    <comment ref="C8" authorId="0" shapeId="0" xr:uid="{4E778BA5-7890-439B-B4E4-6F40951BAC98}">
      <text>
        <r>
          <rPr>
            <b/>
            <sz val="9"/>
            <color indexed="81"/>
            <rFont val="Tahoma"/>
            <family val="2"/>
          </rPr>
          <t xml:space="preserve">Calculated by multiplying the total change by 200 divided by the sum of the polling before and after.
This is done to adjust for debate stages where the candidates being measured represent more/less of the pool of support than another. </t>
        </r>
      </text>
    </comment>
  </commentList>
</comments>
</file>

<file path=xl/sharedStrings.xml><?xml version="1.0" encoding="utf-8"?>
<sst xmlns="http://schemas.openxmlformats.org/spreadsheetml/2006/main" count="115" uniqueCount="47">
  <si>
    <t>Candidate</t>
  </si>
  <si>
    <t>Biden</t>
  </si>
  <si>
    <t>Sanders</t>
  </si>
  <si>
    <t>Warren</t>
  </si>
  <si>
    <t>Harris</t>
  </si>
  <si>
    <t>Buttigieg</t>
  </si>
  <si>
    <t>O'Rourke</t>
  </si>
  <si>
    <t>Adjusted Change</t>
  </si>
  <si>
    <t>Total Change</t>
  </si>
  <si>
    <t>Morning Consult Before</t>
  </si>
  <si>
    <t>Morning Consult After</t>
  </si>
  <si>
    <t>Morning Consult  Change</t>
  </si>
  <si>
    <t>Trump</t>
  </si>
  <si>
    <t>Kasich</t>
  </si>
  <si>
    <t>Cruz</t>
  </si>
  <si>
    <t>Rubio</t>
  </si>
  <si>
    <t>Carson</t>
  </si>
  <si>
    <t>Bush</t>
  </si>
  <si>
    <t>Santorum</t>
  </si>
  <si>
    <t>Paul</t>
  </si>
  <si>
    <t>Huckabee</t>
  </si>
  <si>
    <t>Polling Average Before</t>
  </si>
  <si>
    <t>Polling Average After</t>
  </si>
  <si>
    <t>Polling Average Change</t>
  </si>
  <si>
    <t>Adjusted Total Change</t>
  </si>
  <si>
    <t>Clinton</t>
  </si>
  <si>
    <t>Gingrich</t>
  </si>
  <si>
    <t>Bachmann</t>
  </si>
  <si>
    <t>Cain</t>
  </si>
  <si>
    <t>Romney</t>
  </si>
  <si>
    <t>Walker</t>
  </si>
  <si>
    <t>RCP Before</t>
  </si>
  <si>
    <t>RCP After</t>
  </si>
  <si>
    <t>RCP Change</t>
  </si>
  <si>
    <t>Debate</t>
  </si>
  <si>
    <t>R 2016</t>
  </si>
  <si>
    <t>D 2016</t>
  </si>
  <si>
    <t>R 2012</t>
  </si>
  <si>
    <t>Debate Effect Score</t>
  </si>
  <si>
    <t>Obama</t>
  </si>
  <si>
    <t>D 2008</t>
  </si>
  <si>
    <t>Giuliani</t>
  </si>
  <si>
    <t>McCain</t>
  </si>
  <si>
    <t>Thompson</t>
  </si>
  <si>
    <t>R 2008</t>
  </si>
  <si>
    <t>Ratings (in millions)</t>
  </si>
  <si>
    <t>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</si>
</sst>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theme="1"/>
      <name val="Calibri"/>
      <family val="2"/>
      <scheme val="minor"/>
    </font>
    <font>
      <b/>
      <sz val="11"/>
      <color theme="1"/>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colors>
    <mruColors>
      <color rgb="FF6565FF"/>
      <color rgb="FF9797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panose="020B0703020102020204" pitchFamily="34" charset="0"/>
                <a:ea typeface="+mn-ea"/>
                <a:cs typeface="+mn-cs"/>
              </a:defRPr>
            </a:pPr>
            <a:r>
              <a:rPr lang="en-US">
                <a:latin typeface="Franklin Gothic Demi" panose="020B0703020102020204" pitchFamily="34" charset="0"/>
              </a:rPr>
              <a:t>First Primary</a:t>
            </a:r>
            <a:r>
              <a:rPr lang="en-US" baseline="0">
                <a:latin typeface="Franklin Gothic Demi" panose="020B0703020102020204" pitchFamily="34" charset="0"/>
              </a:rPr>
              <a:t> Debate's "Effect" on Top Candidates in each Race</a:t>
            </a:r>
            <a:endParaRPr lang="en-US">
              <a:latin typeface="Franklin Gothic Demi" panose="020B07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Demi" panose="020B0703020102020204" pitchFamily="34" charset="0"/>
              <a:ea typeface="+mn-ea"/>
              <a:cs typeface="+mn-cs"/>
            </a:defRPr>
          </a:pPr>
          <a:endParaRPr lang="en-US"/>
        </a:p>
      </c:txPr>
    </c:title>
    <c:autoTitleDeleted val="0"/>
    <c:plotArea>
      <c:layout/>
      <c:barChart>
        <c:barDir val="col"/>
        <c:grouping val="clustered"/>
        <c:varyColors val="1"/>
        <c:ser>
          <c:idx val="0"/>
          <c:order val="0"/>
          <c:tx>
            <c:strRef>
              <c:f>'Effect Scores'!$B$1</c:f>
              <c:strCache>
                <c:ptCount val="1"/>
                <c:pt idx="0">
                  <c:v>Debate Effect Score</c:v>
                </c:pt>
              </c:strCache>
            </c:strRef>
          </c:tx>
          <c:invertIfNegative val="0"/>
          <c:dPt>
            <c:idx val="0"/>
            <c:invertIfNegative val="0"/>
            <c:bubble3D val="0"/>
            <c:spPr>
              <a:solidFill>
                <a:srgbClr val="0000FF"/>
              </a:solidFill>
              <a:ln>
                <a:noFill/>
              </a:ln>
              <a:effectLst/>
            </c:spPr>
            <c:extLst>
              <c:ext xmlns:c16="http://schemas.microsoft.com/office/drawing/2014/chart" uri="{C3380CC4-5D6E-409C-BE32-E72D297353CC}">
                <c16:uniqueId val="{00000007-0654-46DD-8C9B-8C3AE41AFF28}"/>
              </c:ext>
            </c:extLst>
          </c:dPt>
          <c:dPt>
            <c:idx val="1"/>
            <c:invertIfNegative val="0"/>
            <c:bubble3D val="0"/>
            <c:spPr>
              <a:solidFill>
                <a:srgbClr val="FF0000"/>
              </a:solidFill>
              <a:ln>
                <a:noFill/>
              </a:ln>
              <a:effectLst/>
            </c:spPr>
            <c:extLst>
              <c:ext xmlns:c16="http://schemas.microsoft.com/office/drawing/2014/chart" uri="{C3380CC4-5D6E-409C-BE32-E72D297353CC}">
                <c16:uniqueId val="{00000008-0654-46DD-8C9B-8C3AE41AFF28}"/>
              </c:ext>
            </c:extLst>
          </c:dPt>
          <c:dPt>
            <c:idx val="2"/>
            <c:invertIfNegative val="0"/>
            <c:bubble3D val="0"/>
            <c:spPr>
              <a:solidFill>
                <a:srgbClr val="0000FF"/>
              </a:solidFill>
              <a:ln>
                <a:noFill/>
              </a:ln>
              <a:effectLst/>
            </c:spPr>
            <c:extLst>
              <c:ext xmlns:c16="http://schemas.microsoft.com/office/drawing/2014/chart" uri="{C3380CC4-5D6E-409C-BE32-E72D297353CC}">
                <c16:uniqueId val="{00000009-0654-46DD-8C9B-8C3AE41AFF28}"/>
              </c:ext>
            </c:extLst>
          </c:dPt>
          <c:dPt>
            <c:idx val="3"/>
            <c:invertIfNegative val="0"/>
            <c:bubble3D val="0"/>
            <c:spPr>
              <a:solidFill>
                <a:srgbClr val="FF0000"/>
              </a:solidFill>
              <a:ln>
                <a:noFill/>
              </a:ln>
              <a:effectLst/>
            </c:spPr>
            <c:extLst>
              <c:ext xmlns:c16="http://schemas.microsoft.com/office/drawing/2014/chart" uri="{C3380CC4-5D6E-409C-BE32-E72D297353CC}">
                <c16:uniqueId val="{0000000A-0654-46DD-8C9B-8C3AE41AFF28}"/>
              </c:ext>
            </c:extLst>
          </c:dPt>
          <c:dPt>
            <c:idx val="4"/>
            <c:invertIfNegative val="0"/>
            <c:bubble3D val="0"/>
            <c:spPr>
              <a:solidFill>
                <a:srgbClr val="0000FF"/>
              </a:solidFill>
              <a:ln>
                <a:noFill/>
              </a:ln>
              <a:effectLst/>
            </c:spPr>
            <c:extLst>
              <c:ext xmlns:c16="http://schemas.microsoft.com/office/drawing/2014/chart" uri="{C3380CC4-5D6E-409C-BE32-E72D297353CC}">
                <c16:uniqueId val="{0000000B-0654-46DD-8C9B-8C3AE41AFF28}"/>
              </c:ext>
            </c:extLst>
          </c:dPt>
          <c:dPt>
            <c:idx val="5"/>
            <c:invertIfNegative val="0"/>
            <c:bubble3D val="0"/>
            <c:spPr>
              <a:solidFill>
                <a:srgbClr val="FF0000"/>
              </a:solidFill>
              <a:ln>
                <a:noFill/>
              </a:ln>
              <a:effectLst/>
            </c:spPr>
            <c:extLst>
              <c:ext xmlns:c16="http://schemas.microsoft.com/office/drawing/2014/chart" uri="{C3380CC4-5D6E-409C-BE32-E72D297353CC}">
                <c16:uniqueId val="{0000000C-0654-46DD-8C9B-8C3AE41AFF28}"/>
              </c:ext>
            </c:extLst>
          </c:dPt>
          <c:cat>
            <c:strRef>
              <c:f>'Effect Scores'!$A$2:$A$7</c:f>
              <c:strCache>
                <c:ptCount val="6"/>
                <c:pt idx="0">
                  <c:v>D 2020</c:v>
                </c:pt>
                <c:pt idx="1">
                  <c:v>R 2016</c:v>
                </c:pt>
                <c:pt idx="2">
                  <c:v>D 2016</c:v>
                </c:pt>
                <c:pt idx="3">
                  <c:v>R 2012</c:v>
                </c:pt>
                <c:pt idx="4">
                  <c:v>D 2008</c:v>
                </c:pt>
                <c:pt idx="5">
                  <c:v>R 2008</c:v>
                </c:pt>
              </c:strCache>
            </c:strRef>
          </c:cat>
          <c:val>
            <c:numRef>
              <c:f>'Effect Scores'!$B$2:$B$7</c:f>
              <c:numCache>
                <c:formatCode>0.0</c:formatCode>
                <c:ptCount val="6"/>
                <c:pt idx="0">
                  <c:v>22.279792746113987</c:v>
                </c:pt>
                <c:pt idx="1">
                  <c:v>12.162740899357612</c:v>
                </c:pt>
                <c:pt idx="2">
                  <c:v>9.5509622238061294</c:v>
                </c:pt>
                <c:pt idx="3">
                  <c:v>17.652411282984531</c:v>
                </c:pt>
                <c:pt idx="4">
                  <c:v>4.6114432109308323</c:v>
                </c:pt>
                <c:pt idx="5">
                  <c:v>15.4</c:v>
                </c:pt>
              </c:numCache>
            </c:numRef>
          </c:val>
          <c:extLst>
            <c:ext xmlns:c16="http://schemas.microsoft.com/office/drawing/2014/chart" uri="{C3380CC4-5D6E-409C-BE32-E72D297353CC}">
              <c16:uniqueId val="{00000000-0654-46DD-8C9B-8C3AE41AFF28}"/>
            </c:ext>
          </c:extLst>
        </c:ser>
        <c:dLbls>
          <c:showLegendKey val="0"/>
          <c:showVal val="0"/>
          <c:showCatName val="0"/>
          <c:showSerName val="0"/>
          <c:showPercent val="0"/>
          <c:showBubbleSize val="0"/>
        </c:dLbls>
        <c:gapWidth val="79"/>
        <c:overlap val="-27"/>
        <c:axId val="551913608"/>
        <c:axId val="551914592"/>
      </c:barChart>
      <c:catAx>
        <c:axId val="55191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Franklin Gothic Demi" panose="020B0703020102020204" pitchFamily="34" charset="0"/>
                  </a:rPr>
                  <a:t>Primary Race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Demi" panose="020B0703020102020204" pitchFamily="34" charset="0"/>
                <a:ea typeface="+mn-ea"/>
                <a:cs typeface="+mn-cs"/>
              </a:defRPr>
            </a:pPr>
            <a:endParaRPr lang="en-US"/>
          </a:p>
        </c:txPr>
        <c:crossAx val="551914592"/>
        <c:crosses val="autoZero"/>
        <c:auto val="1"/>
        <c:lblAlgn val="ctr"/>
        <c:lblOffset val="100"/>
        <c:noMultiLvlLbl val="0"/>
      </c:catAx>
      <c:valAx>
        <c:axId val="55191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Franklin Gothic Demi" panose="020B0703020102020204" pitchFamily="34" charset="0"/>
                  </a:rPr>
                  <a:t>Effect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Franklin Gothic Demi" panose="020B0703020102020204" pitchFamily="34" charset="0"/>
                <a:ea typeface="+mn-ea"/>
                <a:cs typeface="+mn-cs"/>
              </a:defRPr>
            </a:pPr>
            <a:endParaRPr lang="en-US"/>
          </a:p>
        </c:txPr>
        <c:crossAx val="55191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Franklin Gothic Demi" panose="020B0703020102020204" pitchFamily="34" charset="0"/>
              </a:rPr>
              <a:t>Presidential Candidates' Swings in the Polls After First</a:t>
            </a:r>
            <a:r>
              <a:rPr lang="en-US" baseline="0">
                <a:latin typeface="Franklin Gothic Demi" panose="020B0703020102020204" pitchFamily="34" charset="0"/>
              </a:rPr>
              <a:t> Debate</a:t>
            </a:r>
            <a:endParaRPr lang="en-US">
              <a:latin typeface="Franklin Gothic Demi" panose="020B07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50800" cap="rnd">
              <a:solidFill>
                <a:srgbClr val="0000FF"/>
              </a:solidFill>
              <a:round/>
              <a:tailEnd type="triangle" w="sm" len="sm"/>
            </a:ln>
            <a:effectLst/>
          </c:spPr>
          <c:marker>
            <c:symbol val="none"/>
          </c:marker>
          <c:xVal>
            <c:numRef>
              <c:f>ML!$B$2:$B$18</c:f>
              <c:numCache>
                <c:formatCode>0.0%</c:formatCode>
                <c:ptCount val="17"/>
                <c:pt idx="0">
                  <c:v>0.01</c:v>
                </c:pt>
                <c:pt idx="1">
                  <c:v>0.01</c:v>
                </c:pt>
                <c:pt idx="3">
                  <c:v>0.02</c:v>
                </c:pt>
                <c:pt idx="4">
                  <c:v>0.02</c:v>
                </c:pt>
                <c:pt idx="6">
                  <c:v>0.03</c:v>
                </c:pt>
                <c:pt idx="7">
                  <c:v>0.03</c:v>
                </c:pt>
                <c:pt idx="9">
                  <c:v>0.04</c:v>
                </c:pt>
                <c:pt idx="10">
                  <c:v>0.04</c:v>
                </c:pt>
                <c:pt idx="12">
                  <c:v>0.05</c:v>
                </c:pt>
                <c:pt idx="13">
                  <c:v>0.05</c:v>
                </c:pt>
                <c:pt idx="15">
                  <c:v>0.06</c:v>
                </c:pt>
                <c:pt idx="16">
                  <c:v>0.06</c:v>
                </c:pt>
              </c:numCache>
            </c:numRef>
          </c:xVal>
          <c:yVal>
            <c:numRef>
              <c:f>ML!$C$2:$C$18</c:f>
              <c:numCache>
                <c:formatCode>0.0%</c:formatCode>
                <c:ptCount val="17"/>
                <c:pt idx="0">
                  <c:v>0.31900000000000001</c:v>
                </c:pt>
                <c:pt idx="1">
                  <c:v>0.27200000000000002</c:v>
                </c:pt>
                <c:pt idx="3">
                  <c:v>0.15</c:v>
                </c:pt>
                <c:pt idx="4">
                  <c:v>0.14799999999999999</c:v>
                </c:pt>
                <c:pt idx="6">
                  <c:v>0.11899999999999999</c:v>
                </c:pt>
                <c:pt idx="7">
                  <c:v>0.13500000000000001</c:v>
                </c:pt>
                <c:pt idx="9">
                  <c:v>7.0999999999999994E-2</c:v>
                </c:pt>
                <c:pt idx="10">
                  <c:v>0.14699999999999999</c:v>
                </c:pt>
                <c:pt idx="12">
                  <c:v>7.0999999999999994E-2</c:v>
                </c:pt>
                <c:pt idx="13">
                  <c:v>5.2999999999999999E-2</c:v>
                </c:pt>
                <c:pt idx="15">
                  <c:v>3.5999999999999997E-2</c:v>
                </c:pt>
                <c:pt idx="16">
                  <c:v>2.3E-2</c:v>
                </c:pt>
              </c:numCache>
            </c:numRef>
          </c:yVal>
          <c:smooth val="0"/>
          <c:extLst>
            <c:ext xmlns:c16="http://schemas.microsoft.com/office/drawing/2014/chart" uri="{C3380CC4-5D6E-409C-BE32-E72D297353CC}">
              <c16:uniqueId val="{00000000-2724-4363-BE6E-91EB898B4299}"/>
            </c:ext>
          </c:extLst>
        </c:ser>
        <c:ser>
          <c:idx val="1"/>
          <c:order val="1"/>
          <c:tx>
            <c:v>Series 2</c:v>
          </c:tx>
          <c:spPr>
            <a:ln w="50800" cap="rnd">
              <a:solidFill>
                <a:srgbClr val="FF0000"/>
              </a:solidFill>
              <a:round/>
              <a:tailEnd type="triangle" w="sm" len="sm"/>
            </a:ln>
            <a:effectLst/>
          </c:spPr>
          <c:marker>
            <c:symbol val="none"/>
          </c:marker>
          <c:xVal>
            <c:numRef>
              <c:f>ML!$B$22:$B$47</c:f>
              <c:numCache>
                <c:formatCode>0.0%</c:formatCode>
                <c:ptCount val="26"/>
                <c:pt idx="0">
                  <c:v>0.09</c:v>
                </c:pt>
                <c:pt idx="1">
                  <c:v>0.09</c:v>
                </c:pt>
                <c:pt idx="3">
                  <c:v>0.1</c:v>
                </c:pt>
                <c:pt idx="4">
                  <c:v>0.1</c:v>
                </c:pt>
                <c:pt idx="6">
                  <c:v>0.11</c:v>
                </c:pt>
                <c:pt idx="7">
                  <c:v>0.11</c:v>
                </c:pt>
                <c:pt idx="9">
                  <c:v>0.12</c:v>
                </c:pt>
                <c:pt idx="10">
                  <c:v>0.12</c:v>
                </c:pt>
                <c:pt idx="12">
                  <c:v>0.13</c:v>
                </c:pt>
                <c:pt idx="13">
                  <c:v>0.13</c:v>
                </c:pt>
                <c:pt idx="15">
                  <c:v>0.14000000000000001</c:v>
                </c:pt>
                <c:pt idx="16">
                  <c:v>0.14000000000000001</c:v>
                </c:pt>
                <c:pt idx="18">
                  <c:v>0.15</c:v>
                </c:pt>
                <c:pt idx="19">
                  <c:v>0.15</c:v>
                </c:pt>
                <c:pt idx="21">
                  <c:v>0.16</c:v>
                </c:pt>
                <c:pt idx="22">
                  <c:v>0.16</c:v>
                </c:pt>
                <c:pt idx="24">
                  <c:v>0.17</c:v>
                </c:pt>
                <c:pt idx="25">
                  <c:v>0.17</c:v>
                </c:pt>
              </c:numCache>
            </c:numRef>
          </c:xVal>
          <c:yVal>
            <c:numRef>
              <c:f>ML!$C$22:$C$47</c:f>
              <c:numCache>
                <c:formatCode>0.0%</c:formatCode>
                <c:ptCount val="26"/>
                <c:pt idx="0">
                  <c:v>0.20799999999999999</c:v>
                </c:pt>
                <c:pt idx="1">
                  <c:v>0.22500000000000001</c:v>
                </c:pt>
                <c:pt idx="3">
                  <c:v>0.13700000000000001</c:v>
                </c:pt>
                <c:pt idx="4">
                  <c:v>9.2999999999999999E-2</c:v>
                </c:pt>
                <c:pt idx="6">
                  <c:v>0.122</c:v>
                </c:pt>
                <c:pt idx="7">
                  <c:v>0.11799999999999999</c:v>
                </c:pt>
                <c:pt idx="9">
                  <c:v>6.8000000000000005E-2</c:v>
                </c:pt>
                <c:pt idx="10">
                  <c:v>6.3E-2</c:v>
                </c:pt>
                <c:pt idx="12">
                  <c:v>6.266666666666669E-2</c:v>
                </c:pt>
                <c:pt idx="13">
                  <c:v>5.5E-2</c:v>
                </c:pt>
                <c:pt idx="15">
                  <c:v>6.2E-2</c:v>
                </c:pt>
                <c:pt idx="16">
                  <c:v>6.3E-2</c:v>
                </c:pt>
                <c:pt idx="18">
                  <c:v>5.5E-2</c:v>
                </c:pt>
                <c:pt idx="19">
                  <c:v>4.4999999999999998E-2</c:v>
                </c:pt>
                <c:pt idx="21">
                  <c:v>5.1999999999999998E-2</c:v>
                </c:pt>
                <c:pt idx="22">
                  <c:v>5.8000000000000003E-2</c:v>
                </c:pt>
                <c:pt idx="24">
                  <c:v>3.5000000000000003E-2</c:v>
                </c:pt>
                <c:pt idx="25">
                  <c:v>3.5000000000000003E-2</c:v>
                </c:pt>
              </c:numCache>
            </c:numRef>
          </c:yVal>
          <c:smooth val="0"/>
          <c:extLst>
            <c:ext xmlns:c16="http://schemas.microsoft.com/office/drawing/2014/chart" uri="{C3380CC4-5D6E-409C-BE32-E72D297353CC}">
              <c16:uniqueId val="{00000001-2724-4363-BE6E-91EB898B4299}"/>
            </c:ext>
          </c:extLst>
        </c:ser>
        <c:ser>
          <c:idx val="2"/>
          <c:order val="2"/>
          <c:tx>
            <c:v>DEM 2016</c:v>
          </c:tx>
          <c:spPr>
            <a:ln w="50800" cap="rnd">
              <a:solidFill>
                <a:srgbClr val="0000FF"/>
              </a:solidFill>
              <a:round/>
              <a:tailEnd type="triangle" w="sm" len="sm"/>
            </a:ln>
            <a:effectLst/>
          </c:spPr>
          <c:marker>
            <c:symbol val="none"/>
          </c:marker>
          <c:xVal>
            <c:numRef>
              <c:f>ML!$B$52:$B$57</c:f>
              <c:numCache>
                <c:formatCode>0.0%</c:formatCode>
                <c:ptCount val="6"/>
                <c:pt idx="0">
                  <c:v>0.18</c:v>
                </c:pt>
                <c:pt idx="1">
                  <c:v>0.18</c:v>
                </c:pt>
                <c:pt idx="4">
                  <c:v>0.19</c:v>
                </c:pt>
                <c:pt idx="5">
                  <c:v>0.19</c:v>
                </c:pt>
              </c:numCache>
            </c:numRef>
          </c:xVal>
          <c:yVal>
            <c:numRef>
              <c:f>ML!$C$52:$C$57</c:f>
              <c:numCache>
                <c:formatCode>0.0%</c:formatCode>
                <c:ptCount val="6"/>
                <c:pt idx="0">
                  <c:v>0.41599999999999998</c:v>
                </c:pt>
                <c:pt idx="1">
                  <c:v>0.47799999999999998</c:v>
                </c:pt>
                <c:pt idx="4">
                  <c:v>0.252</c:v>
                </c:pt>
                <c:pt idx="5">
                  <c:v>0.25700000000000001</c:v>
                </c:pt>
              </c:numCache>
            </c:numRef>
          </c:yVal>
          <c:smooth val="0"/>
          <c:extLst>
            <c:ext xmlns:c16="http://schemas.microsoft.com/office/drawing/2014/chart" uri="{C3380CC4-5D6E-409C-BE32-E72D297353CC}">
              <c16:uniqueId val="{00000002-2724-4363-BE6E-91EB898B4299}"/>
            </c:ext>
          </c:extLst>
        </c:ser>
        <c:ser>
          <c:idx val="3"/>
          <c:order val="3"/>
          <c:tx>
            <c:v>GOP 2012</c:v>
          </c:tx>
          <c:spPr>
            <a:ln w="50800" cap="rnd">
              <a:solidFill>
                <a:srgbClr val="FF0000"/>
              </a:solidFill>
              <a:round/>
              <a:tailEnd type="triangle" w="sm" len="sm"/>
            </a:ln>
            <a:effectLst/>
          </c:spPr>
          <c:marker>
            <c:symbol val="none"/>
          </c:marker>
          <c:xVal>
            <c:numRef>
              <c:f>ML!$B$62:$B$78</c:f>
              <c:numCache>
                <c:formatCode>0.0%</c:formatCode>
                <c:ptCount val="17"/>
                <c:pt idx="0">
                  <c:v>0.22</c:v>
                </c:pt>
                <c:pt idx="1">
                  <c:v>0.22</c:v>
                </c:pt>
                <c:pt idx="3">
                  <c:v>0.23</c:v>
                </c:pt>
                <c:pt idx="4">
                  <c:v>0.23</c:v>
                </c:pt>
                <c:pt idx="6">
                  <c:v>0.24</c:v>
                </c:pt>
                <c:pt idx="7">
                  <c:v>0.24</c:v>
                </c:pt>
                <c:pt idx="9">
                  <c:v>0.25</c:v>
                </c:pt>
                <c:pt idx="10">
                  <c:v>0.25</c:v>
                </c:pt>
                <c:pt idx="12">
                  <c:v>0.26</c:v>
                </c:pt>
                <c:pt idx="13">
                  <c:v>0.26</c:v>
                </c:pt>
                <c:pt idx="15">
                  <c:v>0.27</c:v>
                </c:pt>
                <c:pt idx="16">
                  <c:v>0.27</c:v>
                </c:pt>
              </c:numCache>
            </c:numRef>
          </c:xVal>
          <c:yVal>
            <c:numRef>
              <c:f>ML!$C$62:$C$78</c:f>
              <c:numCache>
                <c:formatCode>0.0%</c:formatCode>
                <c:ptCount val="17"/>
                <c:pt idx="0">
                  <c:v>0.19500000000000001</c:v>
                </c:pt>
                <c:pt idx="1">
                  <c:v>0.24399999999999999</c:v>
                </c:pt>
                <c:pt idx="3">
                  <c:v>2.5999999999999999E-2</c:v>
                </c:pt>
                <c:pt idx="4">
                  <c:v>3.6999999999999998E-2</c:v>
                </c:pt>
                <c:pt idx="6">
                  <c:v>7.8E-2</c:v>
                </c:pt>
                <c:pt idx="7">
                  <c:v>7.0999999999999994E-2</c:v>
                </c:pt>
                <c:pt idx="9">
                  <c:v>8.3000000000000004E-2</c:v>
                </c:pt>
                <c:pt idx="10">
                  <c:v>6.9000000000000006E-2</c:v>
                </c:pt>
                <c:pt idx="12">
                  <c:v>8.3000000000000004E-2</c:v>
                </c:pt>
                <c:pt idx="13">
                  <c:v>9.2999999999999999E-2</c:v>
                </c:pt>
                <c:pt idx="15">
                  <c:v>5.7000000000000002E-2</c:v>
                </c:pt>
                <c:pt idx="16">
                  <c:v>6.3E-2</c:v>
                </c:pt>
              </c:numCache>
            </c:numRef>
          </c:yVal>
          <c:smooth val="1"/>
          <c:extLst>
            <c:ext xmlns:c16="http://schemas.microsoft.com/office/drawing/2014/chart" uri="{C3380CC4-5D6E-409C-BE32-E72D297353CC}">
              <c16:uniqueId val="{00000003-2724-4363-BE6E-91EB898B4299}"/>
            </c:ext>
          </c:extLst>
        </c:ser>
        <c:ser>
          <c:idx val="4"/>
          <c:order val="4"/>
          <c:tx>
            <c:v>DEM 2008</c:v>
          </c:tx>
          <c:spPr>
            <a:ln w="50800" cap="rnd">
              <a:solidFill>
                <a:srgbClr val="0000FF"/>
              </a:solidFill>
              <a:round/>
              <a:tailEnd type="triangle" w="sm" len="sm"/>
            </a:ln>
            <a:effectLst/>
          </c:spPr>
          <c:marker>
            <c:symbol val="none"/>
          </c:marker>
          <c:xVal>
            <c:numRef>
              <c:f>ML!$B$83:$B$87</c:f>
              <c:numCache>
                <c:formatCode>0.0%</c:formatCode>
                <c:ptCount val="5"/>
                <c:pt idx="0">
                  <c:v>0.3</c:v>
                </c:pt>
                <c:pt idx="1">
                  <c:v>0.3</c:v>
                </c:pt>
                <c:pt idx="3">
                  <c:v>0.31</c:v>
                </c:pt>
                <c:pt idx="4">
                  <c:v>0.31</c:v>
                </c:pt>
              </c:numCache>
            </c:numRef>
          </c:xVal>
          <c:yVal>
            <c:numRef>
              <c:f>ML!$C$83:$C$87</c:f>
              <c:numCache>
                <c:formatCode>0.0%</c:formatCode>
                <c:ptCount val="5"/>
                <c:pt idx="0">
                  <c:v>0.24399999999999999</c:v>
                </c:pt>
                <c:pt idx="1">
                  <c:v>0.25800000000000001</c:v>
                </c:pt>
                <c:pt idx="3">
                  <c:v>0.34100000000000003</c:v>
                </c:pt>
                <c:pt idx="4">
                  <c:v>0.32800000000000001</c:v>
                </c:pt>
              </c:numCache>
            </c:numRef>
          </c:yVal>
          <c:smooth val="0"/>
          <c:extLst>
            <c:ext xmlns:c16="http://schemas.microsoft.com/office/drawing/2014/chart" uri="{C3380CC4-5D6E-409C-BE32-E72D297353CC}">
              <c16:uniqueId val="{00000004-2724-4363-BE6E-91EB898B4299}"/>
            </c:ext>
          </c:extLst>
        </c:ser>
        <c:ser>
          <c:idx val="5"/>
          <c:order val="5"/>
          <c:tx>
            <c:v>GOP 2008</c:v>
          </c:tx>
          <c:spPr>
            <a:ln w="50800" cap="rnd">
              <a:solidFill>
                <a:srgbClr val="FF0000"/>
              </a:solidFill>
              <a:round/>
              <a:tailEnd type="triangle" w="sm" len="sm"/>
            </a:ln>
            <a:effectLst/>
          </c:spPr>
          <c:marker>
            <c:symbol val="none"/>
          </c:marker>
          <c:xVal>
            <c:numRef>
              <c:f>ML!$B$92:$B$102</c:f>
              <c:numCache>
                <c:formatCode>0.0%</c:formatCode>
                <c:ptCount val="11"/>
                <c:pt idx="0">
                  <c:v>0.32</c:v>
                </c:pt>
                <c:pt idx="1">
                  <c:v>0.32</c:v>
                </c:pt>
                <c:pt idx="3">
                  <c:v>0.33</c:v>
                </c:pt>
                <c:pt idx="4">
                  <c:v>0.33</c:v>
                </c:pt>
                <c:pt idx="6">
                  <c:v>0.34</c:v>
                </c:pt>
                <c:pt idx="7">
                  <c:v>0.34</c:v>
                </c:pt>
                <c:pt idx="9">
                  <c:v>0.35</c:v>
                </c:pt>
                <c:pt idx="10">
                  <c:v>0.35</c:v>
                </c:pt>
              </c:numCache>
            </c:numRef>
          </c:xVal>
          <c:yVal>
            <c:numRef>
              <c:f>ML!$C$92:$C$102</c:f>
              <c:numCache>
                <c:formatCode>0.0%</c:formatCode>
                <c:ptCount val="11"/>
                <c:pt idx="0">
                  <c:v>0.32700000000000001</c:v>
                </c:pt>
                <c:pt idx="1">
                  <c:v>0.27800000000000002</c:v>
                </c:pt>
                <c:pt idx="3">
                  <c:v>0.19800000000000001</c:v>
                </c:pt>
                <c:pt idx="4">
                  <c:v>0.19700000000000001</c:v>
                </c:pt>
                <c:pt idx="6">
                  <c:v>0.11</c:v>
                </c:pt>
                <c:pt idx="7">
                  <c:v>0.13200000000000001</c:v>
                </c:pt>
                <c:pt idx="9">
                  <c:v>9.7000000000000003E-2</c:v>
                </c:pt>
                <c:pt idx="10">
                  <c:v>9.1999999999999998E-2</c:v>
                </c:pt>
              </c:numCache>
            </c:numRef>
          </c:yVal>
          <c:smooth val="1"/>
          <c:extLst>
            <c:ext xmlns:c16="http://schemas.microsoft.com/office/drawing/2014/chart" uri="{C3380CC4-5D6E-409C-BE32-E72D297353CC}">
              <c16:uniqueId val="{00000005-2724-4363-BE6E-91EB898B4299}"/>
            </c:ext>
          </c:extLst>
        </c:ser>
        <c:dLbls>
          <c:showLegendKey val="0"/>
          <c:showVal val="0"/>
          <c:showCatName val="0"/>
          <c:showSerName val="0"/>
          <c:showPercent val="0"/>
          <c:showBubbleSize val="0"/>
        </c:dLbls>
        <c:axId val="339208912"/>
        <c:axId val="339209240"/>
      </c:scatterChart>
      <c:valAx>
        <c:axId val="339208912"/>
        <c:scaling>
          <c:orientation val="minMax"/>
        </c:scaling>
        <c:delete val="1"/>
        <c:axPos val="b"/>
        <c:majorGridlines>
          <c:spPr>
            <a:ln w="9525" cap="flat" cmpd="sng" algn="ctr">
              <a:noFill/>
              <a:round/>
            </a:ln>
            <a:effectLst/>
          </c:spPr>
        </c:majorGridlines>
        <c:numFmt formatCode="0.0%" sourceLinked="1"/>
        <c:majorTickMark val="none"/>
        <c:minorTickMark val="none"/>
        <c:tickLblPos val="nextTo"/>
        <c:crossAx val="339209240"/>
        <c:crosses val="autoZero"/>
        <c:crossBetween val="midCat"/>
      </c:valAx>
      <c:valAx>
        <c:axId val="339209240"/>
        <c:scaling>
          <c:orientation val="minMax"/>
          <c:max val="0.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Franklin Gothic Demi" panose="020B0703020102020204" pitchFamily="34" charset="0"/>
                  </a:rPr>
                  <a:t>Candidates'</a:t>
                </a:r>
                <a:r>
                  <a:rPr lang="en-US" baseline="0">
                    <a:latin typeface="Franklin Gothic Demi" panose="020B0703020102020204" pitchFamily="34" charset="0"/>
                  </a:rPr>
                  <a:t> support before and after debate</a:t>
                </a:r>
                <a:endParaRPr lang="en-US">
                  <a:latin typeface="Franklin Gothic Demi" panose="020B0703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ranklin Gothic Demi" panose="020B0703020102020204" pitchFamily="34" charset="0"/>
                <a:ea typeface="+mn-ea"/>
                <a:cs typeface="Aharoni" panose="02010803020104030203" pitchFamily="2" charset="-79"/>
              </a:defRPr>
            </a:pPr>
            <a:endParaRPr lang="en-US"/>
          </a:p>
        </c:txPr>
        <c:crossAx val="339208912"/>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375304</xdr:colOff>
      <xdr:row>0</xdr:row>
      <xdr:rowOff>183111</xdr:rowOff>
    </xdr:from>
    <xdr:to>
      <xdr:col>10</xdr:col>
      <xdr:colOff>581044</xdr:colOff>
      <xdr:row>23</xdr:row>
      <xdr:rowOff>76431</xdr:rowOff>
    </xdr:to>
    <xdr:graphicFrame macro="">
      <xdr:nvGraphicFramePr>
        <xdr:cNvPr id="2" name="Chart 1">
          <a:extLst>
            <a:ext uri="{FF2B5EF4-FFF2-40B4-BE49-F238E27FC236}">
              <a16:creationId xmlns:a16="http://schemas.microsoft.com/office/drawing/2014/main" id="{AF5A324D-44DA-4898-A1CA-696C089A6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353060</xdr:colOff>
      <xdr:row>0</xdr:row>
      <xdr:rowOff>15240</xdr:rowOff>
    </xdr:from>
    <xdr:to>
      <xdr:col>13</xdr:col>
      <xdr:colOff>533400</xdr:colOff>
      <xdr:row>30</xdr:row>
      <xdr:rowOff>164989</xdr:rowOff>
    </xdr:to>
    <xdr:graphicFrame macro="">
      <xdr:nvGraphicFramePr>
        <xdr:cNvPr id="5" name="Chart 4">
          <a:extLst>
            <a:ext uri="{FF2B5EF4-FFF2-40B4-BE49-F238E27FC236}">
              <a16:creationId xmlns:a16="http://schemas.microsoft.com/office/drawing/2014/main" id="{20614460-1CE7-40D9-A7B6-E48F46E64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0.28416</cdr:x>
      <cdr:y>0.13274</cdr:y>
    </cdr:from>
    <cdr:to>
      <cdr:x>0.28529</cdr:x>
      <cdr:y>0.95179</cdr:y>
    </cdr:to>
    <cdr:cxnSp macro="">
      <cdr:nvCxnSpPr>
        <cdr:cNvPr id="3" name="Straight Connector 2">
          <a:extLst xmlns:a="http://schemas.openxmlformats.org/drawingml/2006/main">
            <a:ext uri="{FF2B5EF4-FFF2-40B4-BE49-F238E27FC236}">
              <a16:creationId xmlns:a16="http://schemas.microsoft.com/office/drawing/2014/main" id="{918FA998-4998-4BA8-8D47-E671777D4A7F}"/>
            </a:ext>
          </a:extLst>
        </cdr:cNvPr>
        <cdr:cNvCxnSpPr/>
      </cdr:nvCxnSpPr>
      <cdr:spPr>
        <a:xfrm xmlns:a="http://schemas.openxmlformats.org/drawingml/2006/main" flipH="1">
          <a:off x="1783468" y="762079"/>
          <a:ext cx="7126" cy="4702257"/>
        </a:xfrm>
        <a:prstGeom xmlns:a="http://schemas.openxmlformats.org/drawingml/2006/main" prst="line">
          <a:avLst/>
        </a:prstGeom>
        <a:ln xmlns:a="http://schemas.openxmlformats.org/drawingml/2006/main" w="22225" cmpd="sng">
          <a:solidFill>
            <a:schemeClr val="tx1">
              <a:alpha val="41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0.56316</cdr:x>
      <cdr:y>0.13229</cdr:y>
    </cdr:from>
    <cdr:to>
      <cdr:x>0.56429</cdr:x>
      <cdr:y>0.95134</cdr:y>
    </cdr:to>
    <cdr:cxnSp macro="">
      <cdr:nvCxnSpPr>
        <cdr:cNvPr id="13" name="Straight Connector 12">
          <a:extLst xmlns:a="http://schemas.openxmlformats.org/drawingml/2006/main">
            <a:ext uri="{FF2B5EF4-FFF2-40B4-BE49-F238E27FC236}">
              <a16:creationId xmlns:a16="http://schemas.microsoft.com/office/drawing/2014/main" id="{2E151AA3-0E6E-4F00-88B9-E011E4FB4CDE}"/>
            </a:ext>
          </a:extLst>
        </cdr:cNvPr>
        <cdr:cNvCxnSpPr/>
      </cdr:nvCxnSpPr>
      <cdr:spPr>
        <a:xfrm xmlns:a="http://schemas.openxmlformats.org/drawingml/2006/main" flipH="1">
          <a:off x="3534578" y="759493"/>
          <a:ext cx="7126" cy="4702256"/>
        </a:xfrm>
        <a:prstGeom xmlns:a="http://schemas.openxmlformats.org/drawingml/2006/main" prst="line">
          <a:avLst/>
        </a:prstGeom>
        <a:ln xmlns:a="http://schemas.openxmlformats.org/drawingml/2006/main" w="22225" cmpd="sng">
          <a:solidFill>
            <a:schemeClr val="tx1">
              <a:alpha val="41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0.7344</cdr:x>
      <cdr:y>0.13241</cdr:y>
    </cdr:from>
    <cdr:to>
      <cdr:x>0.73553</cdr:x>
      <cdr:y>0.95146</cdr:y>
    </cdr:to>
    <cdr:cxnSp macro="">
      <cdr:nvCxnSpPr>
        <cdr:cNvPr id="14" name="Straight Connector 13">
          <a:extLst xmlns:a="http://schemas.openxmlformats.org/drawingml/2006/main">
            <a:ext uri="{FF2B5EF4-FFF2-40B4-BE49-F238E27FC236}">
              <a16:creationId xmlns:a16="http://schemas.microsoft.com/office/drawing/2014/main" id="{064AC0C3-B99E-426E-8450-AB7216BD9D26}"/>
            </a:ext>
          </a:extLst>
        </cdr:cNvPr>
        <cdr:cNvCxnSpPr/>
      </cdr:nvCxnSpPr>
      <cdr:spPr>
        <a:xfrm xmlns:a="http://schemas.openxmlformats.org/drawingml/2006/main" flipH="1">
          <a:off x="4609327" y="760197"/>
          <a:ext cx="7125" cy="4702256"/>
        </a:xfrm>
        <a:prstGeom xmlns:a="http://schemas.openxmlformats.org/drawingml/2006/main" prst="line">
          <a:avLst/>
        </a:prstGeom>
        <a:ln xmlns:a="http://schemas.openxmlformats.org/drawingml/2006/main" w="22225" cmpd="sng">
          <a:solidFill>
            <a:schemeClr val="tx1">
              <a:alpha val="41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0.14967</cdr:x>
      <cdr:y>0.14319</cdr:y>
    </cdr:from>
    <cdr:to>
      <cdr:x>0.27279</cdr:x>
      <cdr:y>0.20403</cdr:y>
    </cdr:to>
    <cdr:sp macro="" textlink="">
      <cdr:nvSpPr>
        <cdr:cNvPr id="15" name="TextBox 14">
          <a:extLst xmlns:a="http://schemas.openxmlformats.org/drawingml/2006/main">
            <a:ext uri="{FF2B5EF4-FFF2-40B4-BE49-F238E27FC236}">
              <a16:creationId xmlns:a16="http://schemas.microsoft.com/office/drawing/2014/main" id="{F5F01901-55D5-40BE-820A-EA33D183D694}"/>
            </a:ext>
          </a:extLst>
        </cdr:cNvPr>
        <cdr:cNvSpPr txBox="1"/>
      </cdr:nvSpPr>
      <cdr:spPr>
        <a:xfrm xmlns:a="http://schemas.openxmlformats.org/drawingml/2006/main">
          <a:off x="939360" y="822062"/>
          <a:ext cx="772764" cy="3492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a:latin typeface="Franklin Gothic Demi" panose="020B0703020102020204" pitchFamily="34" charset="0"/>
            </a:rPr>
            <a:t>2020</a:t>
          </a:r>
        </a:p>
      </cdr:txBody>
    </cdr:sp>
  </cdr:relSizeAnchor>
  <cdr:relSizeAnchor xmlns:cdr="http://schemas.openxmlformats.org/drawingml/2006/chartDrawing">
    <cdr:from>
      <cdr:x>0.36079</cdr:x>
      <cdr:y>0.14126</cdr:y>
    </cdr:from>
    <cdr:to>
      <cdr:x>0.48391</cdr:x>
      <cdr:y>0.2021</cdr:y>
    </cdr:to>
    <cdr:sp macro="" textlink="">
      <cdr:nvSpPr>
        <cdr:cNvPr id="16" name="TextBox 1">
          <a:extLst xmlns:a="http://schemas.openxmlformats.org/drawingml/2006/main">
            <a:ext uri="{FF2B5EF4-FFF2-40B4-BE49-F238E27FC236}">
              <a16:creationId xmlns:a16="http://schemas.microsoft.com/office/drawing/2014/main" id="{872EF7EA-9D70-400B-B272-01CDB93E8038}"/>
            </a:ext>
          </a:extLst>
        </cdr:cNvPr>
        <cdr:cNvSpPr txBox="1"/>
      </cdr:nvSpPr>
      <cdr:spPr>
        <a:xfrm xmlns:a="http://schemas.openxmlformats.org/drawingml/2006/main">
          <a:off x="2264447" y="811007"/>
          <a:ext cx="772764" cy="34928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a:latin typeface="Franklin Gothic Demi" panose="020B0703020102020204" pitchFamily="34" charset="0"/>
            </a:rPr>
            <a:t>2016</a:t>
          </a:r>
        </a:p>
      </cdr:txBody>
    </cdr:sp>
  </cdr:relSizeAnchor>
  <cdr:relSizeAnchor xmlns:cdr="http://schemas.openxmlformats.org/drawingml/2006/chartDrawing">
    <cdr:from>
      <cdr:x>0.5963</cdr:x>
      <cdr:y>0.14249</cdr:y>
    </cdr:from>
    <cdr:to>
      <cdr:x>0.71942</cdr:x>
      <cdr:y>0.20333</cdr:y>
    </cdr:to>
    <cdr:sp macro="" textlink="">
      <cdr:nvSpPr>
        <cdr:cNvPr id="17" name="TextBox 1">
          <a:extLst xmlns:a="http://schemas.openxmlformats.org/drawingml/2006/main">
            <a:ext uri="{FF2B5EF4-FFF2-40B4-BE49-F238E27FC236}">
              <a16:creationId xmlns:a16="http://schemas.microsoft.com/office/drawing/2014/main" id="{FFFC2381-6608-4E9F-835D-E265B13ED2FB}"/>
            </a:ext>
          </a:extLst>
        </cdr:cNvPr>
        <cdr:cNvSpPr txBox="1"/>
      </cdr:nvSpPr>
      <cdr:spPr>
        <a:xfrm xmlns:a="http://schemas.openxmlformats.org/drawingml/2006/main">
          <a:off x="3742577" y="818064"/>
          <a:ext cx="772764" cy="34928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a:latin typeface="Franklin Gothic Demi" panose="020B0703020102020204" pitchFamily="34" charset="0"/>
            </a:rPr>
            <a:t>2012</a:t>
          </a:r>
        </a:p>
      </cdr:txBody>
    </cdr:sp>
  </cdr:relSizeAnchor>
  <cdr:relSizeAnchor xmlns:cdr="http://schemas.openxmlformats.org/drawingml/2006/chartDrawing">
    <cdr:from>
      <cdr:x>0.7769</cdr:x>
      <cdr:y>0.14126</cdr:y>
    </cdr:from>
    <cdr:to>
      <cdr:x>0.90002</cdr:x>
      <cdr:y>0.2021</cdr:y>
    </cdr:to>
    <cdr:sp macro="" textlink="">
      <cdr:nvSpPr>
        <cdr:cNvPr id="18" name="TextBox 1">
          <a:extLst xmlns:a="http://schemas.openxmlformats.org/drawingml/2006/main">
            <a:ext uri="{FF2B5EF4-FFF2-40B4-BE49-F238E27FC236}">
              <a16:creationId xmlns:a16="http://schemas.microsoft.com/office/drawing/2014/main" id="{665889F1-EA51-45DF-8CBE-6A3C6BE6E0E5}"/>
            </a:ext>
          </a:extLst>
        </cdr:cNvPr>
        <cdr:cNvSpPr txBox="1"/>
      </cdr:nvSpPr>
      <cdr:spPr>
        <a:xfrm xmlns:a="http://schemas.openxmlformats.org/drawingml/2006/main">
          <a:off x="4876061" y="796177"/>
          <a:ext cx="772764" cy="34289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a:latin typeface="Franklin Gothic Demi" panose="020B0703020102020204" pitchFamily="34" charset="0"/>
            </a:rPr>
            <a:t>2008</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E344-77E7-49EE-A266-191EF4B78FE8}">
  <dimension ref="A1:C7"/>
  <sheetViews>
    <sheetView tabSelected="1" zoomScale="110" zoomScaleNormal="110" workbookViewId="0">
      <selection activeCell="C13" sqref="C13"/>
    </sheetView>
  </sheetViews>
  <sheetFormatPr defaultRowHeight="14.4" x14ac:dyDescent="0.3"/>
  <cols>
    <col min="1" max="1" width="23.5546875" bestFit="1" customWidth="1"/>
    <col min="2" max="2" width="18.5546875" style="3" bestFit="1" customWidth="1"/>
    <col min="3" max="3" width="18.88671875" bestFit="1" customWidth="1"/>
  </cols>
  <sheetData>
    <row r="1" spans="1:3" x14ac:dyDescent="0.3">
      <c r="A1" t="s">
        <v>34</v>
      </c>
      <c r="B1" s="3" t="s">
        <v>38</v>
      </c>
      <c r="C1" t="s">
        <v>45</v>
      </c>
    </row>
    <row r="2" spans="1:3" x14ac:dyDescent="0.3">
      <c r="A2" t="s">
        <v>46</v>
      </c>
      <c r="B2" s="3">
        <v>22.279792746113987</v>
      </c>
      <c r="C2">
        <v>18.100000000000001</v>
      </c>
    </row>
    <row r="3" spans="1:3" x14ac:dyDescent="0.3">
      <c r="A3" t="s">
        <v>35</v>
      </c>
      <c r="B3" s="3">
        <v>12.162740899357612</v>
      </c>
      <c r="C3">
        <v>24</v>
      </c>
    </row>
    <row r="4" spans="1:3" x14ac:dyDescent="0.3">
      <c r="A4" t="s">
        <v>36</v>
      </c>
      <c r="B4" s="3">
        <v>9.5509622238061294</v>
      </c>
      <c r="C4">
        <v>15.8</v>
      </c>
    </row>
    <row r="5" spans="1:3" x14ac:dyDescent="0.3">
      <c r="A5" t="s">
        <v>37</v>
      </c>
      <c r="B5" s="3">
        <v>17.652411282984531</v>
      </c>
      <c r="C5">
        <v>3.2</v>
      </c>
    </row>
    <row r="6" spans="1:3" x14ac:dyDescent="0.3">
      <c r="A6" t="s">
        <v>40</v>
      </c>
      <c r="B6" s="3">
        <v>4.6114432109308323</v>
      </c>
      <c r="C6">
        <v>2.2599999999999998</v>
      </c>
    </row>
    <row r="7" spans="1:3" x14ac:dyDescent="0.3">
      <c r="A7" t="s">
        <v>44</v>
      </c>
      <c r="B7" s="3">
        <v>15.4</v>
      </c>
      <c r="C7">
        <v>2.1800000000000002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1B26-65AB-46E1-93C6-EBF45AD496CD}">
  <dimension ref="A2:C102"/>
  <sheetViews>
    <sheetView zoomScaleNormal="100" workbookViewId="0">
      <selection activeCell="B1" sqref="B1:B1048576"/>
    </sheetView>
  </sheetViews>
  <sheetFormatPr defaultRowHeight="14.4" x14ac:dyDescent="0.3"/>
  <sheetData>
    <row r="2" spans="1:3" x14ac:dyDescent="0.3">
      <c r="A2" s="1" t="s">
        <v>1</v>
      </c>
      <c r="B2" s="2">
        <v>0.01</v>
      </c>
      <c r="C2" s="2">
        <v>0.31900000000000001</v>
      </c>
    </row>
    <row r="3" spans="1:3" x14ac:dyDescent="0.3">
      <c r="A3" s="1"/>
      <c r="B3" s="2">
        <v>0.01</v>
      </c>
      <c r="C3" s="2">
        <v>0.27200000000000002</v>
      </c>
    </row>
    <row r="4" spans="1:3" x14ac:dyDescent="0.3">
      <c r="A4" s="1"/>
      <c r="B4" s="2"/>
      <c r="C4" s="2"/>
    </row>
    <row r="5" spans="1:3" x14ac:dyDescent="0.3">
      <c r="A5" s="1" t="s">
        <v>2</v>
      </c>
      <c r="B5" s="2">
        <v>0.02</v>
      </c>
      <c r="C5" s="2">
        <v>0.15</v>
      </c>
    </row>
    <row r="6" spans="1:3" x14ac:dyDescent="0.3">
      <c r="A6" s="1"/>
      <c r="B6" s="2">
        <v>0.02</v>
      </c>
      <c r="C6" s="2">
        <v>0.14799999999999999</v>
      </c>
    </row>
    <row r="7" spans="1:3" x14ac:dyDescent="0.3">
      <c r="A7" s="1"/>
      <c r="B7" s="2"/>
      <c r="C7" s="2"/>
    </row>
    <row r="8" spans="1:3" x14ac:dyDescent="0.3">
      <c r="A8" s="1" t="s">
        <v>3</v>
      </c>
      <c r="B8" s="2">
        <v>0.03</v>
      </c>
      <c r="C8" s="2">
        <v>0.11899999999999999</v>
      </c>
    </row>
    <row r="9" spans="1:3" x14ac:dyDescent="0.3">
      <c r="A9" s="1"/>
      <c r="B9" s="2">
        <v>0.03</v>
      </c>
      <c r="C9" s="2">
        <v>0.13500000000000001</v>
      </c>
    </row>
    <row r="10" spans="1:3" x14ac:dyDescent="0.3">
      <c r="A10" s="1"/>
      <c r="B10" s="2"/>
      <c r="C10" s="2"/>
    </row>
    <row r="11" spans="1:3" x14ac:dyDescent="0.3">
      <c r="A11" s="1" t="s">
        <v>4</v>
      </c>
      <c r="B11" s="2">
        <v>0.04</v>
      </c>
      <c r="C11" s="2">
        <v>7.0999999999999994E-2</v>
      </c>
    </row>
    <row r="12" spans="1:3" x14ac:dyDescent="0.3">
      <c r="A12" s="1"/>
      <c r="B12" s="2">
        <v>0.04</v>
      </c>
      <c r="C12" s="2">
        <v>0.14699999999999999</v>
      </c>
    </row>
    <row r="13" spans="1:3" x14ac:dyDescent="0.3">
      <c r="A13" s="1"/>
      <c r="B13" s="2"/>
      <c r="C13" s="2"/>
    </row>
    <row r="14" spans="1:3" x14ac:dyDescent="0.3">
      <c r="A14" s="1" t="s">
        <v>5</v>
      </c>
      <c r="B14" s="2">
        <v>0.05</v>
      </c>
      <c r="C14" s="2">
        <v>7.0999999999999994E-2</v>
      </c>
    </row>
    <row r="15" spans="1:3" x14ac:dyDescent="0.3">
      <c r="A15" s="1"/>
      <c r="B15" s="2">
        <v>0.05</v>
      </c>
      <c r="C15" s="2">
        <v>5.2999999999999999E-2</v>
      </c>
    </row>
    <row r="16" spans="1:3" x14ac:dyDescent="0.3">
      <c r="A16" s="1"/>
      <c r="B16" s="2"/>
      <c r="C16" s="2"/>
    </row>
    <row r="17" spans="1:3" x14ac:dyDescent="0.3">
      <c r="A17" s="1" t="s">
        <v>6</v>
      </c>
      <c r="B17" s="2">
        <v>0.06</v>
      </c>
      <c r="C17" s="2">
        <v>3.5999999999999997E-2</v>
      </c>
    </row>
    <row r="18" spans="1:3" x14ac:dyDescent="0.3">
      <c r="A18" s="1"/>
      <c r="B18" s="2">
        <v>0.06</v>
      </c>
      <c r="C18" s="2">
        <v>2.3E-2</v>
      </c>
    </row>
    <row r="19" spans="1:3" x14ac:dyDescent="0.3">
      <c r="A19" s="1"/>
      <c r="B19" s="2"/>
      <c r="C19" s="2"/>
    </row>
    <row r="22" spans="1:3" x14ac:dyDescent="0.3">
      <c r="A22" s="1" t="s">
        <v>12</v>
      </c>
      <c r="B22" s="2">
        <v>0.09</v>
      </c>
      <c r="C22" s="2">
        <v>0.20799999999999999</v>
      </c>
    </row>
    <row r="23" spans="1:3" x14ac:dyDescent="0.3">
      <c r="A23" s="1"/>
      <c r="B23" s="2">
        <v>0.09</v>
      </c>
      <c r="C23" s="2">
        <v>0.22500000000000001</v>
      </c>
    </row>
    <row r="24" spans="1:3" x14ac:dyDescent="0.3">
      <c r="A24" s="1"/>
      <c r="B24" s="2"/>
      <c r="C24" s="2"/>
    </row>
    <row r="25" spans="1:3" x14ac:dyDescent="0.3">
      <c r="A25" s="1" t="s">
        <v>30</v>
      </c>
      <c r="B25" s="2">
        <v>0.1</v>
      </c>
      <c r="C25" s="2">
        <v>0.13700000000000001</v>
      </c>
    </row>
    <row r="26" spans="1:3" x14ac:dyDescent="0.3">
      <c r="A26" s="1"/>
      <c r="B26" s="2">
        <v>0.1</v>
      </c>
      <c r="C26" s="2">
        <v>9.2999999999999999E-2</v>
      </c>
    </row>
    <row r="27" spans="1:3" x14ac:dyDescent="0.3">
      <c r="A27" s="1"/>
      <c r="B27" s="2"/>
      <c r="C27" s="2"/>
    </row>
    <row r="28" spans="1:3" x14ac:dyDescent="0.3">
      <c r="A28" s="1" t="s">
        <v>17</v>
      </c>
      <c r="B28" s="2">
        <v>0.11</v>
      </c>
      <c r="C28" s="2">
        <v>0.122</v>
      </c>
    </row>
    <row r="29" spans="1:3" x14ac:dyDescent="0.3">
      <c r="A29" s="1"/>
      <c r="B29" s="2">
        <v>0.11</v>
      </c>
      <c r="C29" s="2">
        <v>0.11799999999999999</v>
      </c>
    </row>
    <row r="30" spans="1:3" x14ac:dyDescent="0.3">
      <c r="A30" s="1"/>
      <c r="B30" s="2"/>
      <c r="C30" s="2"/>
    </row>
    <row r="31" spans="1:3" x14ac:dyDescent="0.3">
      <c r="A31" s="1" t="s">
        <v>15</v>
      </c>
      <c r="B31" s="2">
        <v>0.12</v>
      </c>
      <c r="C31" s="2">
        <v>6.8000000000000005E-2</v>
      </c>
    </row>
    <row r="32" spans="1:3" x14ac:dyDescent="0.3">
      <c r="A32" s="1"/>
      <c r="B32" s="2">
        <v>0.12</v>
      </c>
      <c r="C32" s="2">
        <v>6.3E-2</v>
      </c>
    </row>
    <row r="33" spans="1:3" x14ac:dyDescent="0.3">
      <c r="A33" s="1"/>
      <c r="B33" s="2"/>
      <c r="C33" s="2"/>
    </row>
    <row r="34" spans="1:3" x14ac:dyDescent="0.3">
      <c r="A34" s="1" t="s">
        <v>20</v>
      </c>
      <c r="B34" s="2">
        <v>0.13</v>
      </c>
      <c r="C34" s="2">
        <v>6.266666666666669E-2</v>
      </c>
    </row>
    <row r="35" spans="1:3" x14ac:dyDescent="0.3">
      <c r="A35" s="1"/>
      <c r="B35" s="2">
        <v>0.13</v>
      </c>
      <c r="C35" s="2">
        <v>5.5E-2</v>
      </c>
    </row>
    <row r="36" spans="1:3" x14ac:dyDescent="0.3">
      <c r="A36" s="1"/>
      <c r="B36" s="2"/>
      <c r="C36" s="2"/>
    </row>
    <row r="37" spans="1:3" x14ac:dyDescent="0.3">
      <c r="A37" s="1" t="s">
        <v>16</v>
      </c>
      <c r="B37" s="2">
        <v>0.14000000000000001</v>
      </c>
      <c r="C37" s="2">
        <v>6.2E-2</v>
      </c>
    </row>
    <row r="38" spans="1:3" x14ac:dyDescent="0.3">
      <c r="A38" s="1"/>
      <c r="B38" s="2">
        <v>0.14000000000000001</v>
      </c>
      <c r="C38" s="2">
        <v>6.3E-2</v>
      </c>
    </row>
    <row r="39" spans="1:3" x14ac:dyDescent="0.3">
      <c r="A39" s="1"/>
      <c r="B39" s="2"/>
      <c r="C39" s="2"/>
    </row>
    <row r="40" spans="1:3" x14ac:dyDescent="0.3">
      <c r="A40" s="1" t="s">
        <v>19</v>
      </c>
      <c r="B40" s="2">
        <v>0.15</v>
      </c>
      <c r="C40" s="2">
        <v>5.5E-2</v>
      </c>
    </row>
    <row r="41" spans="1:3" x14ac:dyDescent="0.3">
      <c r="A41" s="1"/>
      <c r="B41" s="2">
        <v>0.15</v>
      </c>
      <c r="C41" s="2">
        <v>4.4999999999999998E-2</v>
      </c>
    </row>
    <row r="42" spans="1:3" x14ac:dyDescent="0.3">
      <c r="A42" s="1"/>
      <c r="B42" s="2"/>
      <c r="C42" s="2"/>
    </row>
    <row r="43" spans="1:3" x14ac:dyDescent="0.3">
      <c r="A43" s="1" t="s">
        <v>14</v>
      </c>
      <c r="B43" s="2">
        <v>0.16</v>
      </c>
      <c r="C43" s="2">
        <v>5.1999999999999998E-2</v>
      </c>
    </row>
    <row r="44" spans="1:3" x14ac:dyDescent="0.3">
      <c r="A44" s="1"/>
      <c r="B44" s="2">
        <v>0.16</v>
      </c>
      <c r="C44" s="2">
        <v>5.8000000000000003E-2</v>
      </c>
    </row>
    <row r="45" spans="1:3" x14ac:dyDescent="0.3">
      <c r="A45" s="1"/>
      <c r="B45" s="2"/>
      <c r="C45" s="2"/>
    </row>
    <row r="46" spans="1:3" x14ac:dyDescent="0.3">
      <c r="A46" s="1" t="s">
        <v>13</v>
      </c>
      <c r="B46" s="2">
        <v>0.17</v>
      </c>
      <c r="C46" s="2">
        <v>3.5000000000000003E-2</v>
      </c>
    </row>
    <row r="47" spans="1:3" x14ac:dyDescent="0.3">
      <c r="B47" s="2">
        <v>0.17</v>
      </c>
      <c r="C47" s="2">
        <v>3.5000000000000003E-2</v>
      </c>
    </row>
    <row r="52" spans="1:3" x14ac:dyDescent="0.3">
      <c r="A52" s="1" t="s">
        <v>25</v>
      </c>
      <c r="B52" s="2">
        <v>0.18</v>
      </c>
      <c r="C52" s="2">
        <v>0.41599999999999998</v>
      </c>
    </row>
    <row r="53" spans="1:3" x14ac:dyDescent="0.3">
      <c r="A53" s="1"/>
      <c r="B53" s="2">
        <v>0.18</v>
      </c>
      <c r="C53" s="2">
        <v>0.47799999999999998</v>
      </c>
    </row>
    <row r="54" spans="1:3" x14ac:dyDescent="0.3">
      <c r="A54" s="1"/>
      <c r="B54" s="2"/>
      <c r="C54" s="2"/>
    </row>
    <row r="55" spans="1:3" x14ac:dyDescent="0.3">
      <c r="A55" s="1"/>
      <c r="B55" s="2"/>
      <c r="C55" s="2"/>
    </row>
    <row r="56" spans="1:3" x14ac:dyDescent="0.3">
      <c r="A56" s="1" t="s">
        <v>2</v>
      </c>
      <c r="B56" s="2">
        <v>0.19</v>
      </c>
      <c r="C56" s="2">
        <v>0.252</v>
      </c>
    </row>
    <row r="57" spans="1:3" x14ac:dyDescent="0.3">
      <c r="B57" s="2">
        <v>0.19</v>
      </c>
      <c r="C57" s="2">
        <v>0.25700000000000001</v>
      </c>
    </row>
    <row r="62" spans="1:3" x14ac:dyDescent="0.3">
      <c r="A62" s="1" t="s">
        <v>29</v>
      </c>
      <c r="B62" s="2">
        <v>0.22</v>
      </c>
      <c r="C62" s="2">
        <v>0.19500000000000001</v>
      </c>
    </row>
    <row r="63" spans="1:3" x14ac:dyDescent="0.3">
      <c r="A63" s="1"/>
      <c r="B63" s="2">
        <v>0.22</v>
      </c>
      <c r="C63" s="2">
        <v>0.24399999999999999</v>
      </c>
    </row>
    <row r="64" spans="1:3" x14ac:dyDescent="0.3">
      <c r="A64" s="1"/>
      <c r="B64" s="2"/>
      <c r="C64" s="2"/>
    </row>
    <row r="65" spans="1:3" x14ac:dyDescent="0.3">
      <c r="A65" s="1" t="s">
        <v>18</v>
      </c>
      <c r="B65" s="2">
        <v>0.23</v>
      </c>
      <c r="C65" s="2">
        <v>2.5999999999999999E-2</v>
      </c>
    </row>
    <row r="66" spans="1:3" x14ac:dyDescent="0.3">
      <c r="A66" s="1"/>
      <c r="B66" s="2">
        <v>0.23</v>
      </c>
      <c r="C66" s="2">
        <v>3.6999999999999998E-2</v>
      </c>
    </row>
    <row r="67" spans="1:3" x14ac:dyDescent="0.3">
      <c r="A67" s="1"/>
      <c r="B67" s="2"/>
      <c r="C67" s="2"/>
    </row>
    <row r="68" spans="1:3" x14ac:dyDescent="0.3">
      <c r="A68" s="1" t="s">
        <v>26</v>
      </c>
      <c r="B68" s="2">
        <v>0.24</v>
      </c>
      <c r="C68" s="2">
        <v>7.8E-2</v>
      </c>
    </row>
    <row r="69" spans="1:3" x14ac:dyDescent="0.3">
      <c r="A69" s="1"/>
      <c r="B69" s="2">
        <v>0.24</v>
      </c>
      <c r="C69" s="2">
        <v>7.0999999999999994E-2</v>
      </c>
    </row>
    <row r="70" spans="1:3" x14ac:dyDescent="0.3">
      <c r="A70" s="1"/>
      <c r="B70" s="2"/>
      <c r="C70" s="2"/>
    </row>
    <row r="71" spans="1:3" x14ac:dyDescent="0.3">
      <c r="A71" s="1" t="s">
        <v>19</v>
      </c>
      <c r="B71" s="2">
        <v>0.25</v>
      </c>
      <c r="C71" s="2">
        <v>8.3000000000000004E-2</v>
      </c>
    </row>
    <row r="72" spans="1:3" x14ac:dyDescent="0.3">
      <c r="A72" s="1"/>
      <c r="B72" s="2">
        <v>0.25</v>
      </c>
      <c r="C72" s="2">
        <v>6.9000000000000006E-2</v>
      </c>
    </row>
    <row r="73" spans="1:3" x14ac:dyDescent="0.3">
      <c r="A73" s="1"/>
      <c r="B73" s="2"/>
      <c r="C73" s="2"/>
    </row>
    <row r="74" spans="1:3" x14ac:dyDescent="0.3">
      <c r="A74" s="1" t="s">
        <v>28</v>
      </c>
      <c r="B74" s="2">
        <v>0.26</v>
      </c>
      <c r="C74" s="2">
        <v>8.3000000000000004E-2</v>
      </c>
    </row>
    <row r="75" spans="1:3" x14ac:dyDescent="0.3">
      <c r="A75" s="1"/>
      <c r="B75" s="2">
        <v>0.26</v>
      </c>
      <c r="C75" s="2">
        <v>9.2999999999999999E-2</v>
      </c>
    </row>
    <row r="76" spans="1:3" x14ac:dyDescent="0.3">
      <c r="A76" s="1"/>
      <c r="B76" s="2"/>
      <c r="C76" s="2"/>
    </row>
    <row r="77" spans="1:3" x14ac:dyDescent="0.3">
      <c r="A77" s="1" t="s">
        <v>27</v>
      </c>
      <c r="B77" s="2">
        <v>0.27</v>
      </c>
      <c r="C77" s="2">
        <v>5.7000000000000002E-2</v>
      </c>
    </row>
    <row r="78" spans="1:3" x14ac:dyDescent="0.3">
      <c r="B78" s="2">
        <v>0.27</v>
      </c>
      <c r="C78" s="2">
        <v>6.3E-2</v>
      </c>
    </row>
    <row r="83" spans="1:3" x14ac:dyDescent="0.3">
      <c r="A83" s="1" t="s">
        <v>39</v>
      </c>
      <c r="B83" s="2">
        <v>0.3</v>
      </c>
      <c r="C83" s="2">
        <v>0.24399999999999999</v>
      </c>
    </row>
    <row r="84" spans="1:3" x14ac:dyDescent="0.3">
      <c r="A84" s="1"/>
      <c r="B84" s="2">
        <v>0.3</v>
      </c>
      <c r="C84" s="2">
        <v>0.25800000000000001</v>
      </c>
    </row>
    <row r="85" spans="1:3" x14ac:dyDescent="0.3">
      <c r="A85" s="1"/>
      <c r="B85" s="2"/>
      <c r="C85" s="2"/>
    </row>
    <row r="86" spans="1:3" x14ac:dyDescent="0.3">
      <c r="A86" s="1" t="s">
        <v>25</v>
      </c>
      <c r="B86" s="2">
        <v>0.31</v>
      </c>
      <c r="C86" s="2">
        <v>0.34100000000000003</v>
      </c>
    </row>
    <row r="87" spans="1:3" x14ac:dyDescent="0.3">
      <c r="A87" s="1"/>
      <c r="B87" s="2">
        <v>0.31</v>
      </c>
      <c r="C87" s="2">
        <v>0.32800000000000001</v>
      </c>
    </row>
    <row r="88" spans="1:3" x14ac:dyDescent="0.3">
      <c r="A88" s="1"/>
      <c r="B88" s="2"/>
      <c r="C88" s="2"/>
    </row>
    <row r="92" spans="1:3" x14ac:dyDescent="0.3">
      <c r="A92" s="1" t="s">
        <v>41</v>
      </c>
      <c r="B92" s="2">
        <v>0.32</v>
      </c>
      <c r="C92" s="2">
        <v>0.32700000000000001</v>
      </c>
    </row>
    <row r="93" spans="1:3" x14ac:dyDescent="0.3">
      <c r="A93" s="1"/>
      <c r="B93" s="2">
        <v>0.32</v>
      </c>
      <c r="C93" s="2">
        <v>0.27800000000000002</v>
      </c>
    </row>
    <row r="94" spans="1:3" x14ac:dyDescent="0.3">
      <c r="A94" s="1"/>
      <c r="B94" s="2"/>
      <c r="C94" s="2"/>
    </row>
    <row r="95" spans="1:3" x14ac:dyDescent="0.3">
      <c r="A95" s="1" t="s">
        <v>42</v>
      </c>
      <c r="B95" s="2">
        <v>0.33</v>
      </c>
      <c r="C95" s="2">
        <v>0.19800000000000001</v>
      </c>
    </row>
    <row r="96" spans="1:3" x14ac:dyDescent="0.3">
      <c r="A96" s="1"/>
      <c r="B96" s="2">
        <v>0.33</v>
      </c>
      <c r="C96" s="2">
        <v>0.19700000000000001</v>
      </c>
    </row>
    <row r="97" spans="1:3" x14ac:dyDescent="0.3">
      <c r="A97" s="1"/>
      <c r="B97" s="2"/>
      <c r="C97" s="2"/>
    </row>
    <row r="98" spans="1:3" x14ac:dyDescent="0.3">
      <c r="A98" s="1" t="s">
        <v>43</v>
      </c>
      <c r="B98" s="2">
        <v>0.34</v>
      </c>
      <c r="C98" s="2">
        <v>0.11</v>
      </c>
    </row>
    <row r="99" spans="1:3" x14ac:dyDescent="0.3">
      <c r="A99" s="1"/>
      <c r="B99" s="2">
        <v>0.34</v>
      </c>
      <c r="C99" s="2">
        <v>0.13200000000000001</v>
      </c>
    </row>
    <row r="100" spans="1:3" x14ac:dyDescent="0.3">
      <c r="A100" s="1"/>
      <c r="B100" s="2"/>
      <c r="C100" s="2"/>
    </row>
    <row r="101" spans="1:3" x14ac:dyDescent="0.3">
      <c r="A101" s="1" t="s">
        <v>29</v>
      </c>
      <c r="B101" s="2">
        <v>0.35</v>
      </c>
      <c r="C101" s="2">
        <v>9.7000000000000003E-2</v>
      </c>
    </row>
    <row r="102" spans="1:3" x14ac:dyDescent="0.3">
      <c r="B102" s="2">
        <v>0.35</v>
      </c>
      <c r="C102" s="2">
        <v>9.1999999999999998E-2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C0A9-B002-4182-8561-797243135250}">
  <dimension ref="A1:D12"/>
  <sheetViews>
    <sheetView workbookViewId="0">
      <selection activeCell="B5" sqref="B5"/>
    </sheetView>
  </sheetViews>
  <sheetFormatPr defaultRowHeight="14.4" x14ac:dyDescent="0.3"/>
  <cols>
    <col min="1" max="1" width="10" bestFit="1" customWidth="1"/>
    <col min="2" max="2" width="22.44140625" bestFit="1" customWidth="1"/>
    <col min="3" max="3" width="20.88671875" bestFit="1" customWidth="1"/>
    <col min="4" max="4" width="23.44140625" bestFit="1" customWidth="1"/>
  </cols>
  <sheetData>
    <row r="1" spans="1:4" x14ac:dyDescent="0.3">
      <c r="A1" t="s">
        <v>0</v>
      </c>
      <c r="B1" t="s">
        <v>31</v>
      </c>
      <c r="C1" t="s">
        <v>32</v>
      </c>
      <c r="D1" t="s">
        <v>33</v>
      </c>
    </row>
    <row r="2" spans="1:4" x14ac:dyDescent="0.3">
      <c r="A2" s="1" t="s">
        <v>1</v>
      </c>
      <c r="B2">
        <v>31.9</v>
      </c>
      <c r="C2">
        <v>27.2</v>
      </c>
      <c r="D2">
        <f>ABS(B2-C2)</f>
        <v>4.6999999999999993</v>
      </c>
    </row>
    <row r="3" spans="1:4" x14ac:dyDescent="0.3">
      <c r="A3" s="1" t="s">
        <v>2</v>
      </c>
      <c r="B3">
        <v>15</v>
      </c>
      <c r="C3">
        <v>14.8</v>
      </c>
      <c r="D3">
        <f t="shared" ref="D3:D7" si="0">ABS(B3-C3)</f>
        <v>0.19999999999999929</v>
      </c>
    </row>
    <row r="4" spans="1:4" x14ac:dyDescent="0.3">
      <c r="A4" s="1" t="s">
        <v>3</v>
      </c>
      <c r="B4">
        <v>11.9</v>
      </c>
      <c r="C4">
        <v>13.5</v>
      </c>
      <c r="D4">
        <f t="shared" si="0"/>
        <v>1.5999999999999996</v>
      </c>
    </row>
    <row r="5" spans="1:4" x14ac:dyDescent="0.3">
      <c r="A5" s="1" t="s">
        <v>4</v>
      </c>
      <c r="B5">
        <v>7.1</v>
      </c>
      <c r="C5">
        <v>14.7</v>
      </c>
      <c r="D5">
        <f t="shared" si="0"/>
        <v>7.6</v>
      </c>
    </row>
    <row r="6" spans="1:4" x14ac:dyDescent="0.3">
      <c r="A6" s="1" t="s">
        <v>5</v>
      </c>
      <c r="B6">
        <v>7.1</v>
      </c>
      <c r="C6">
        <v>5.3</v>
      </c>
      <c r="D6">
        <f t="shared" si="0"/>
        <v>1.7999999999999998</v>
      </c>
    </row>
    <row r="7" spans="1:4" x14ac:dyDescent="0.3">
      <c r="A7" s="1" t="s">
        <v>6</v>
      </c>
      <c r="B7">
        <v>3.6</v>
      </c>
      <c r="C7">
        <v>2.2999999999999998</v>
      </c>
      <c r="D7">
        <f t="shared" si="0"/>
        <v>1.3000000000000003</v>
      </c>
    </row>
    <row r="9" spans="1:4" x14ac:dyDescent="0.3">
      <c r="C9" s="1" t="s">
        <v>8</v>
      </c>
      <c r="D9">
        <f>SUM(D2:D7)</f>
        <v>17.2</v>
      </c>
    </row>
    <row r="10" spans="1:4" x14ac:dyDescent="0.3">
      <c r="C10" s="1" t="s">
        <v>7</v>
      </c>
      <c r="D10">
        <f>(200/SUM(B2:C7))*D9</f>
        <v>22.279792746113987</v>
      </c>
    </row>
    <row r="12" spans="1:4" x14ac:dyDescent="0.3">
      <c r="C12"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513C8-BBD7-4528-A6E6-5FD1E7D4EEBC}">
  <dimension ref="A1:D11"/>
  <sheetViews>
    <sheetView workbookViewId="0">
      <selection activeCell="D9" sqref="D9"/>
    </sheetView>
  </sheetViews>
  <sheetFormatPr defaultRowHeight="14.4" x14ac:dyDescent="0.3"/>
  <cols>
    <col min="1" max="1" width="10" bestFit="1" customWidth="1"/>
    <col min="2" max="2" width="22.44140625" bestFit="1" customWidth="1"/>
    <col min="3" max="3" width="29.109375" bestFit="1" customWidth="1"/>
    <col min="4" max="4" width="23.44140625" bestFit="1" customWidth="1"/>
    <col min="5" max="5" width="22.88671875" bestFit="1" customWidth="1"/>
    <col min="6" max="6" width="21.44140625" bestFit="1" customWidth="1"/>
    <col min="7" max="7" width="23.44140625" bestFit="1" customWidth="1"/>
  </cols>
  <sheetData>
    <row r="1" spans="1:4" x14ac:dyDescent="0.3">
      <c r="A1" t="s">
        <v>0</v>
      </c>
      <c r="B1" t="s">
        <v>9</v>
      </c>
      <c r="C1" t="s">
        <v>10</v>
      </c>
      <c r="D1" t="s">
        <v>11</v>
      </c>
    </row>
    <row r="2" spans="1:4" x14ac:dyDescent="0.3">
      <c r="A2" s="1" t="s">
        <v>1</v>
      </c>
      <c r="B2">
        <v>38.5</v>
      </c>
      <c r="C2">
        <v>31</v>
      </c>
      <c r="D2">
        <f>ABS(B2-C2)</f>
        <v>7.5</v>
      </c>
    </row>
    <row r="3" spans="1:4" x14ac:dyDescent="0.3">
      <c r="A3" s="1" t="s">
        <v>2</v>
      </c>
      <c r="B3">
        <v>16.3</v>
      </c>
      <c r="C3">
        <v>16.8</v>
      </c>
      <c r="D3">
        <f t="shared" ref="D3:D7" si="0">ABS(B3-C3)</f>
        <v>0.5</v>
      </c>
    </row>
    <row r="4" spans="1:4" x14ac:dyDescent="0.3">
      <c r="A4" s="1" t="s">
        <v>3</v>
      </c>
      <c r="B4">
        <v>12.7</v>
      </c>
      <c r="C4">
        <v>14.4</v>
      </c>
      <c r="D4">
        <f t="shared" si="0"/>
        <v>1.7000000000000011</v>
      </c>
    </row>
    <row r="5" spans="1:4" x14ac:dyDescent="0.3">
      <c r="A5" s="1" t="s">
        <v>4</v>
      </c>
      <c r="B5">
        <v>7.9</v>
      </c>
      <c r="C5">
        <v>16.8</v>
      </c>
      <c r="D5">
        <f t="shared" si="0"/>
        <v>8.9</v>
      </c>
    </row>
    <row r="6" spans="1:4" x14ac:dyDescent="0.3">
      <c r="A6" s="1" t="s">
        <v>5</v>
      </c>
      <c r="B6">
        <v>6.9</v>
      </c>
      <c r="C6">
        <v>5.9</v>
      </c>
      <c r="D6">
        <f t="shared" si="0"/>
        <v>1</v>
      </c>
    </row>
    <row r="7" spans="1:4" x14ac:dyDescent="0.3">
      <c r="A7" s="1" t="s">
        <v>6</v>
      </c>
      <c r="B7">
        <v>3.9</v>
      </c>
      <c r="C7">
        <v>2.1</v>
      </c>
      <c r="D7">
        <f t="shared" si="0"/>
        <v>1.7999999999999998</v>
      </c>
    </row>
    <row r="8" spans="1:4" x14ac:dyDescent="0.3">
      <c r="C8" s="1" t="s">
        <v>8</v>
      </c>
      <c r="D8">
        <f>SUM(D2:D7)</f>
        <v>21.400000000000002</v>
      </c>
    </row>
    <row r="9" spans="1:4" x14ac:dyDescent="0.3">
      <c r="C9" s="1" t="s">
        <v>7</v>
      </c>
      <c r="D9">
        <f>(200/SUM(B2:C7))*D8</f>
        <v>24.711316397228639</v>
      </c>
    </row>
    <row r="11" spans="1:4" x14ac:dyDescent="0.3">
      <c r="C11" s="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B3BAE-23C4-46C1-A694-96BEE00CEA0A}">
  <dimension ref="A1:D13"/>
  <sheetViews>
    <sheetView workbookViewId="0">
      <selection activeCell="C3" sqref="C3"/>
    </sheetView>
  </sheetViews>
  <sheetFormatPr defaultRowHeight="14.4" x14ac:dyDescent="0.3"/>
  <cols>
    <col min="1" max="1" width="10" bestFit="1" customWidth="1"/>
    <col min="2" max="2" width="21.6640625" bestFit="1" customWidth="1"/>
    <col min="3" max="3" width="21.109375" bestFit="1" customWidth="1"/>
    <col min="4" max="4" width="22.33203125" bestFit="1" customWidth="1"/>
  </cols>
  <sheetData>
    <row r="1" spans="1:4" x14ac:dyDescent="0.3">
      <c r="A1" t="s">
        <v>0</v>
      </c>
      <c r="B1" t="s">
        <v>21</v>
      </c>
      <c r="C1" t="s">
        <v>22</v>
      </c>
      <c r="D1" t="s">
        <v>23</v>
      </c>
    </row>
    <row r="2" spans="1:4" x14ac:dyDescent="0.3">
      <c r="A2" s="1" t="s">
        <v>12</v>
      </c>
      <c r="B2" s="2">
        <v>0.20799999999999999</v>
      </c>
      <c r="C2" s="2">
        <v>0.22500000000000001</v>
      </c>
      <c r="D2" s="2">
        <f>ABS(B2-C2)</f>
        <v>1.7000000000000015E-2</v>
      </c>
    </row>
    <row r="3" spans="1:4" x14ac:dyDescent="0.3">
      <c r="A3" s="1" t="s">
        <v>30</v>
      </c>
      <c r="B3" s="2">
        <v>0.13700000000000001</v>
      </c>
      <c r="C3" s="2">
        <v>9.2999999999999999E-2</v>
      </c>
      <c r="D3" s="2">
        <f t="shared" ref="D3:D10" si="0">ABS(B3-C3)</f>
        <v>4.4000000000000011E-2</v>
      </c>
    </row>
    <row r="4" spans="1:4" x14ac:dyDescent="0.3">
      <c r="A4" s="1" t="s">
        <v>17</v>
      </c>
      <c r="B4" s="2">
        <v>0.122</v>
      </c>
      <c r="C4" s="2">
        <v>0.11799999999999999</v>
      </c>
      <c r="D4" s="2">
        <f t="shared" si="0"/>
        <v>4.0000000000000036E-3</v>
      </c>
    </row>
    <row r="5" spans="1:4" x14ac:dyDescent="0.3">
      <c r="A5" s="1" t="s">
        <v>15</v>
      </c>
      <c r="B5" s="2">
        <v>6.8000000000000005E-2</v>
      </c>
      <c r="C5" s="2">
        <v>6.3E-2</v>
      </c>
      <c r="D5" s="2">
        <f t="shared" si="0"/>
        <v>5.0000000000000044E-3</v>
      </c>
    </row>
    <row r="6" spans="1:4" x14ac:dyDescent="0.3">
      <c r="A6" s="1" t="s">
        <v>20</v>
      </c>
      <c r="B6" s="2">
        <v>6.266666666666669E-2</v>
      </c>
      <c r="C6" s="2">
        <v>5.5E-2</v>
      </c>
      <c r="D6" s="2">
        <f t="shared" si="0"/>
        <v>7.6666666666666897E-3</v>
      </c>
    </row>
    <row r="7" spans="1:4" x14ac:dyDescent="0.3">
      <c r="A7" s="1" t="s">
        <v>16</v>
      </c>
      <c r="B7" s="2">
        <v>6.2E-2</v>
      </c>
      <c r="C7" s="2">
        <v>6.3E-2</v>
      </c>
      <c r="D7" s="2">
        <f t="shared" si="0"/>
        <v>1.0000000000000009E-3</v>
      </c>
    </row>
    <row r="8" spans="1:4" x14ac:dyDescent="0.3">
      <c r="A8" s="1" t="s">
        <v>19</v>
      </c>
      <c r="B8" s="2">
        <v>5.5E-2</v>
      </c>
      <c r="C8" s="2">
        <v>4.4999999999999998E-2</v>
      </c>
      <c r="D8" s="2">
        <f t="shared" si="0"/>
        <v>1.0000000000000002E-2</v>
      </c>
    </row>
    <row r="9" spans="1:4" x14ac:dyDescent="0.3">
      <c r="A9" s="1" t="s">
        <v>14</v>
      </c>
      <c r="B9" s="2">
        <v>5.1999999999999998E-2</v>
      </c>
      <c r="C9" s="2">
        <v>5.8000000000000003E-2</v>
      </c>
      <c r="D9" s="2">
        <f t="shared" si="0"/>
        <v>6.0000000000000053E-3</v>
      </c>
    </row>
    <row r="10" spans="1:4" x14ac:dyDescent="0.3">
      <c r="A10" s="1" t="s">
        <v>13</v>
      </c>
      <c r="B10" s="2">
        <v>3.5000000000000003E-2</v>
      </c>
      <c r="C10" s="2">
        <v>3.5000000000000003E-2</v>
      </c>
      <c r="D10" s="2">
        <f t="shared" si="0"/>
        <v>0</v>
      </c>
    </row>
    <row r="12" spans="1:4" x14ac:dyDescent="0.3">
      <c r="C12" s="1" t="s">
        <v>8</v>
      </c>
      <c r="D12" s="2">
        <f>SUM(D2:D10)</f>
        <v>9.4666666666666732E-2</v>
      </c>
    </row>
    <row r="13" spans="1:4" x14ac:dyDescent="0.3">
      <c r="C13" s="1" t="s">
        <v>24</v>
      </c>
      <c r="D13">
        <f>(200/SUM(B2:C10))*D12</f>
        <v>12.162740899357612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21CC-043D-4653-BBF2-52085BE02A2A}">
  <dimension ref="A1:D6"/>
  <sheetViews>
    <sheetView workbookViewId="0">
      <selection activeCell="A2" sqref="A2:C3"/>
    </sheetView>
  </sheetViews>
  <sheetFormatPr defaultRowHeight="14.4" x14ac:dyDescent="0.3"/>
  <cols>
    <col min="1" max="1" width="10" bestFit="1" customWidth="1"/>
    <col min="2" max="2" width="21.6640625" bestFit="1" customWidth="1"/>
    <col min="3" max="3" width="21.109375" bestFit="1" customWidth="1"/>
    <col min="4" max="4" width="22.33203125" bestFit="1" customWidth="1"/>
  </cols>
  <sheetData>
    <row r="1" spans="1:4" x14ac:dyDescent="0.3">
      <c r="A1" t="s">
        <v>0</v>
      </c>
      <c r="B1" t="s">
        <v>21</v>
      </c>
      <c r="C1" t="s">
        <v>22</v>
      </c>
      <c r="D1" t="s">
        <v>23</v>
      </c>
    </row>
    <row r="2" spans="1:4" x14ac:dyDescent="0.3">
      <c r="A2" s="1" t="s">
        <v>25</v>
      </c>
      <c r="B2" s="2">
        <v>0.41599999999999998</v>
      </c>
      <c r="C2" s="2">
        <v>0.47799999999999998</v>
      </c>
      <c r="D2" s="2">
        <f>ABS(B2-C2)</f>
        <v>6.2E-2</v>
      </c>
    </row>
    <row r="3" spans="1:4" x14ac:dyDescent="0.3">
      <c r="A3" s="1" t="s">
        <v>2</v>
      </c>
      <c r="B3" s="2">
        <v>0.252</v>
      </c>
      <c r="C3" s="2">
        <v>0.25700000000000001</v>
      </c>
      <c r="D3" s="2">
        <f t="shared" ref="D3" si="0">ABS(B3-C3)</f>
        <v>5.0000000000000044E-3</v>
      </c>
    </row>
    <row r="5" spans="1:4" x14ac:dyDescent="0.3">
      <c r="C5" s="1" t="s">
        <v>8</v>
      </c>
      <c r="D5" s="2">
        <f>SUM(D2:D3)</f>
        <v>6.7000000000000004E-2</v>
      </c>
    </row>
    <row r="6" spans="1:4" x14ac:dyDescent="0.3">
      <c r="C6" s="1" t="s">
        <v>24</v>
      </c>
      <c r="D6">
        <f>(200/SUM(B2:C3))*D5</f>
        <v>9.5509622238061294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0255-E66B-483A-87FA-D2A13E5A3A13}">
  <dimension ref="A1:D10"/>
  <sheetViews>
    <sheetView workbookViewId="0">
      <selection activeCell="A2" sqref="A2:C7"/>
    </sheetView>
  </sheetViews>
  <sheetFormatPr defaultRowHeight="14.4" x14ac:dyDescent="0.3"/>
  <cols>
    <col min="1" max="1" width="10" bestFit="1" customWidth="1"/>
    <col min="2" max="2" width="21.6640625" bestFit="1" customWidth="1"/>
    <col min="3" max="3" width="21.109375" bestFit="1" customWidth="1"/>
    <col min="4" max="4" width="22.33203125" bestFit="1" customWidth="1"/>
  </cols>
  <sheetData>
    <row r="1" spans="1:4" x14ac:dyDescent="0.3">
      <c r="A1" t="s">
        <v>0</v>
      </c>
      <c r="B1" t="s">
        <v>21</v>
      </c>
      <c r="C1" t="s">
        <v>22</v>
      </c>
      <c r="D1" t="s">
        <v>23</v>
      </c>
    </row>
    <row r="2" spans="1:4" x14ac:dyDescent="0.3">
      <c r="A2" s="1" t="s">
        <v>29</v>
      </c>
      <c r="B2" s="2">
        <v>0.19500000000000001</v>
      </c>
      <c r="C2" s="2">
        <v>0.24399999999999999</v>
      </c>
      <c r="D2" s="2">
        <f>ABS(B2-C2)</f>
        <v>4.8999999999999988E-2</v>
      </c>
    </row>
    <row r="3" spans="1:4" x14ac:dyDescent="0.3">
      <c r="A3" s="1" t="s">
        <v>18</v>
      </c>
      <c r="B3" s="2">
        <v>2.5999999999999999E-2</v>
      </c>
      <c r="C3" s="2">
        <v>3.6999999999999998E-2</v>
      </c>
      <c r="D3" s="2">
        <f t="shared" ref="D3:D7" si="0">ABS(B3-C3)</f>
        <v>1.0999999999999999E-2</v>
      </c>
    </row>
    <row r="4" spans="1:4" x14ac:dyDescent="0.3">
      <c r="A4" s="1" t="s">
        <v>26</v>
      </c>
      <c r="B4" s="2">
        <v>7.8E-2</v>
      </c>
      <c r="C4" s="2">
        <v>7.0999999999999994E-2</v>
      </c>
      <c r="D4" s="2">
        <f t="shared" si="0"/>
        <v>7.0000000000000062E-3</v>
      </c>
    </row>
    <row r="5" spans="1:4" x14ac:dyDescent="0.3">
      <c r="A5" s="1" t="s">
        <v>19</v>
      </c>
      <c r="B5" s="2">
        <v>8.3000000000000004E-2</v>
      </c>
      <c r="C5" s="2">
        <v>6.9000000000000006E-2</v>
      </c>
      <c r="D5" s="2">
        <f t="shared" si="0"/>
        <v>1.3999999999999999E-2</v>
      </c>
    </row>
    <row r="6" spans="1:4" x14ac:dyDescent="0.3">
      <c r="A6" s="1" t="s">
        <v>28</v>
      </c>
      <c r="B6" s="2">
        <v>8.3000000000000004E-2</v>
      </c>
      <c r="C6" s="2">
        <v>9.2999999999999999E-2</v>
      </c>
      <c r="D6" s="2">
        <f t="shared" si="0"/>
        <v>9.999999999999995E-3</v>
      </c>
    </row>
    <row r="7" spans="1:4" x14ac:dyDescent="0.3">
      <c r="A7" s="1" t="s">
        <v>27</v>
      </c>
      <c r="B7" s="2">
        <v>5.7000000000000002E-2</v>
      </c>
      <c r="C7" s="2">
        <v>6.3E-2</v>
      </c>
      <c r="D7" s="2">
        <f t="shared" si="0"/>
        <v>5.9999999999999984E-3</v>
      </c>
    </row>
    <row r="8" spans="1:4" x14ac:dyDescent="0.3">
      <c r="A8" s="1"/>
      <c r="B8" s="2"/>
      <c r="C8" s="2"/>
      <c r="D8" s="2"/>
    </row>
    <row r="9" spans="1:4" x14ac:dyDescent="0.3">
      <c r="C9" s="1" t="s">
        <v>8</v>
      </c>
      <c r="D9" s="2">
        <f>SUM(D2:D7)</f>
        <v>9.6999999999999975E-2</v>
      </c>
    </row>
    <row r="10" spans="1:4" x14ac:dyDescent="0.3">
      <c r="C10" s="1" t="s">
        <v>24</v>
      </c>
      <c r="D10">
        <f>(200/SUM(B2:C7))*D9</f>
        <v>17.652411282984531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82C-AEFD-4DC2-8278-6F29E61ED2F4}">
  <dimension ref="A1:D6"/>
  <sheetViews>
    <sheetView workbookViewId="0">
      <selection activeCell="A2" sqref="A2:C3"/>
    </sheetView>
  </sheetViews>
  <sheetFormatPr defaultRowHeight="14.4" x14ac:dyDescent="0.3"/>
  <cols>
    <col min="1" max="1" width="10" bestFit="1" customWidth="1"/>
    <col min="2" max="2" width="21.6640625" bestFit="1" customWidth="1"/>
    <col min="3" max="3" width="21.109375" bestFit="1" customWidth="1"/>
    <col min="4" max="4" width="22.33203125" bestFit="1" customWidth="1"/>
  </cols>
  <sheetData>
    <row r="1" spans="1:4" x14ac:dyDescent="0.3">
      <c r="A1" t="s">
        <v>0</v>
      </c>
      <c r="B1" t="s">
        <v>21</v>
      </c>
      <c r="C1" t="s">
        <v>22</v>
      </c>
      <c r="D1" t="s">
        <v>23</v>
      </c>
    </row>
    <row r="2" spans="1:4" x14ac:dyDescent="0.3">
      <c r="A2" s="1" t="s">
        <v>39</v>
      </c>
      <c r="B2" s="2">
        <v>0.24399999999999999</v>
      </c>
      <c r="C2" s="2">
        <v>0.25800000000000001</v>
      </c>
      <c r="D2" s="2">
        <f>ABS(B2-C2)</f>
        <v>1.4000000000000012E-2</v>
      </c>
    </row>
    <row r="3" spans="1:4" x14ac:dyDescent="0.3">
      <c r="A3" s="1" t="s">
        <v>25</v>
      </c>
      <c r="B3" s="2">
        <v>0.34100000000000003</v>
      </c>
      <c r="C3" s="2">
        <v>0.32800000000000001</v>
      </c>
      <c r="D3" s="2">
        <f t="shared" ref="D3" si="0">ABS(B3-C3)</f>
        <v>1.3000000000000012E-2</v>
      </c>
    </row>
    <row r="5" spans="1:4" x14ac:dyDescent="0.3">
      <c r="C5" s="1" t="s">
        <v>8</v>
      </c>
      <c r="D5" s="2">
        <f>SUM(D2:D3)</f>
        <v>2.7000000000000024E-2</v>
      </c>
    </row>
    <row r="6" spans="1:4" x14ac:dyDescent="0.3">
      <c r="C6" s="1" t="s">
        <v>24</v>
      </c>
      <c r="D6">
        <f>(200/SUM(B2:C3))*D5</f>
        <v>4.6114432109308323</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49F8D-2079-4F40-A154-72992E9194C4}">
  <dimension ref="A1:D8"/>
  <sheetViews>
    <sheetView workbookViewId="0">
      <selection activeCell="A2" sqref="A2:C5"/>
    </sheetView>
  </sheetViews>
  <sheetFormatPr defaultRowHeight="14.4" x14ac:dyDescent="0.3"/>
  <cols>
    <col min="1" max="1" width="10.33203125" bestFit="1" customWidth="1"/>
    <col min="2" max="2" width="21.6640625" bestFit="1" customWidth="1"/>
    <col min="3" max="3" width="21.109375" bestFit="1" customWidth="1"/>
    <col min="4" max="4" width="22.33203125" bestFit="1" customWidth="1"/>
  </cols>
  <sheetData>
    <row r="1" spans="1:4" x14ac:dyDescent="0.3">
      <c r="A1" t="s">
        <v>0</v>
      </c>
      <c r="B1" t="s">
        <v>21</v>
      </c>
      <c r="C1" t="s">
        <v>22</v>
      </c>
      <c r="D1" t="s">
        <v>23</v>
      </c>
    </row>
    <row r="2" spans="1:4" x14ac:dyDescent="0.3">
      <c r="A2" s="1" t="s">
        <v>41</v>
      </c>
      <c r="B2" s="2">
        <v>0.32700000000000001</v>
      </c>
      <c r="C2" s="2">
        <v>0.27800000000000002</v>
      </c>
      <c r="D2" s="2">
        <f>ABS(B2-C2)</f>
        <v>4.8999999999999988E-2</v>
      </c>
    </row>
    <row r="3" spans="1:4" x14ac:dyDescent="0.3">
      <c r="A3" s="1" t="s">
        <v>42</v>
      </c>
      <c r="B3" s="2">
        <v>0.19800000000000001</v>
      </c>
      <c r="C3" s="2">
        <v>0.19700000000000001</v>
      </c>
      <c r="D3" s="2">
        <f t="shared" ref="D3:D5" si="0">ABS(B3-C3)</f>
        <v>1.0000000000000009E-3</v>
      </c>
    </row>
    <row r="4" spans="1:4" x14ac:dyDescent="0.3">
      <c r="A4" s="1" t="s">
        <v>43</v>
      </c>
      <c r="B4" s="2">
        <v>0.11</v>
      </c>
      <c r="C4" s="2">
        <v>0.13200000000000001</v>
      </c>
      <c r="D4" s="2">
        <f t="shared" si="0"/>
        <v>2.2000000000000006E-2</v>
      </c>
    </row>
    <row r="5" spans="1:4" x14ac:dyDescent="0.3">
      <c r="A5" s="1" t="s">
        <v>29</v>
      </c>
      <c r="B5" s="2">
        <v>9.7000000000000003E-2</v>
      </c>
      <c r="C5" s="2">
        <v>9.1999999999999998E-2</v>
      </c>
      <c r="D5" s="2">
        <f t="shared" si="0"/>
        <v>5.0000000000000044E-3</v>
      </c>
    </row>
    <row r="7" spans="1:4" x14ac:dyDescent="0.3">
      <c r="C7" s="1" t="s">
        <v>8</v>
      </c>
      <c r="D7" s="2">
        <f>SUM(D2:D5)</f>
        <v>7.6999999999999999E-2</v>
      </c>
    </row>
    <row r="8" spans="1:4" x14ac:dyDescent="0.3">
      <c r="C8" s="1" t="s">
        <v>24</v>
      </c>
      <c r="D8" s="3">
        <f>(200/SUM(B2:C3))*D7</f>
        <v>15.4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Effect Scores</vt:lpstr>
      <vt:lpstr>ML</vt:lpstr>
      <vt:lpstr>DEM 2020</vt:lpstr>
      <vt:lpstr>DEM 2020 Redux</vt:lpstr>
      <vt:lpstr>GOP 2016</vt:lpstr>
      <vt:lpstr>DEM 2016</vt:lpstr>
      <vt:lpstr>GOP 2012 (second debate)</vt:lpstr>
      <vt:lpstr>DEM 2008</vt:lpstr>
      <vt:lpstr>GOP 2008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Anytime Fitness</dc:creator>
  <cp:lastModifiedBy>Chandler</cp:lastModifiedBy>
  <dcterms:created xsi:type="dcterms:W3CDTF">2019-07-03T18:51:23Z</dcterms:created>
  <dcterms:modified xsi:type="dcterms:W3CDTF">2019-07-05T00:45:15Z</dcterms:modified>
</cp:coreProperties>
</file>