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Senate Voting\"/>
    </mc:Choice>
  </mc:AlternateContent>
  <xr:revisionPtr revIDLastSave="0" documentId="13_ncr:1_{5876F528-730C-419C-B594-B5D250A93DCB}" xr6:coauthVersionLast="44" xr6:coauthVersionMax="44" xr10:uidLastSave="{00000000-0000-0000-0000-000000000000}"/>
  <bookViews>
    <workbookView xWindow="-108" yWindow="-108" windowWidth="22320" windowHeight="13176" activeTab="1" xr2:uid="{00000000-000D-0000-FFFF-FFFF00000000}"/>
  </bookViews>
  <sheets>
    <sheet name="HSall_members" sheetId="1" r:id="rId1"/>
    <sheet name="Differences" sheetId="2" r:id="rId2"/>
    <sheet name="with partisan lean" sheetId="3" r:id="rId3"/>
  </sheets>
  <definedNames>
    <definedName name="_xlnm._FilterDatabase" localSheetId="1" hidden="1">Differences!$A$1:$F$9</definedName>
    <definedName name="_xlnm._FilterDatabase" localSheetId="0" hidden="1">HSall_members!$A$1:$O$51</definedName>
    <definedName name="_xlnm._FilterDatabase" localSheetId="2" hidden="1">'with partisan lean'!$A$1:$E$41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12" i="2"/>
  <c r="E7" i="2"/>
  <c r="E23" i="2"/>
  <c r="E8" i="2"/>
  <c r="E14" i="2"/>
  <c r="E6" i="2"/>
  <c r="E30" i="2"/>
  <c r="E39" i="2"/>
  <c r="E25" i="2"/>
  <c r="E24" i="2"/>
  <c r="E37" i="2"/>
  <c r="E26" i="2"/>
  <c r="E31" i="2"/>
  <c r="E45" i="2"/>
  <c r="E17" i="2"/>
  <c r="E51" i="2"/>
  <c r="E13" i="2"/>
  <c r="E34" i="2"/>
  <c r="E19" i="2"/>
  <c r="E38" i="2"/>
  <c r="E35" i="2"/>
  <c r="E32" i="2"/>
  <c r="E28" i="2"/>
  <c r="E48" i="2"/>
  <c r="E5" i="2"/>
  <c r="E44" i="2"/>
  <c r="E41" i="2"/>
  <c r="E15" i="2"/>
  <c r="E47" i="2"/>
  <c r="E21" i="2"/>
  <c r="E27" i="2"/>
  <c r="E33" i="2"/>
  <c r="E36" i="2"/>
  <c r="E4" i="2"/>
  <c r="E43" i="2"/>
  <c r="E29" i="2"/>
  <c r="E3" i="2"/>
  <c r="E50" i="2"/>
  <c r="E22" i="2"/>
  <c r="E46" i="2"/>
  <c r="E18" i="2"/>
  <c r="E16" i="2"/>
  <c r="E12" i="2"/>
  <c r="E42" i="2"/>
  <c r="E40" i="2"/>
  <c r="E2" i="2"/>
  <c r="E9" i="2"/>
  <c r="E49" i="2"/>
  <c r="E20" i="2"/>
</calcChain>
</file>

<file path=xl/sharedStrings.xml><?xml version="1.0" encoding="utf-8"?>
<sst xmlns="http://schemas.openxmlformats.org/spreadsheetml/2006/main" count="446" uniqueCount="209">
  <si>
    <t>congress</t>
  </si>
  <si>
    <t>chamber</t>
  </si>
  <si>
    <t>icpsr</t>
  </si>
  <si>
    <t>state_icpsr</t>
  </si>
  <si>
    <t>district_code</t>
  </si>
  <si>
    <t>state_abbrev</t>
  </si>
  <si>
    <t>party_code</t>
  </si>
  <si>
    <t>occupancy</t>
  </si>
  <si>
    <t>last_means</t>
  </si>
  <si>
    <t>bioname</t>
  </si>
  <si>
    <t>bioguide_id</t>
  </si>
  <si>
    <t>born</t>
  </si>
  <si>
    <t>nominate_dim1</t>
  </si>
  <si>
    <t>Senate</t>
  </si>
  <si>
    <t>AL</t>
  </si>
  <si>
    <t>JONES, Gordon Douglas (Doug)</t>
  </si>
  <si>
    <t>J000300</t>
  </si>
  <si>
    <t>AK</t>
  </si>
  <si>
    <t>MURKOWSKI, Lisa</t>
  </si>
  <si>
    <t>M001153</t>
  </si>
  <si>
    <t>AZ</t>
  </si>
  <si>
    <t>AR</t>
  </si>
  <si>
    <t>BOOZMAN, John</t>
  </si>
  <si>
    <t>B001236</t>
  </si>
  <si>
    <t>CA</t>
  </si>
  <si>
    <t>FEINSTEIN, Dianne</t>
  </si>
  <si>
    <t>F000062</t>
  </si>
  <si>
    <t>CO</t>
  </si>
  <si>
    <t>BENNET, Michael F.</t>
  </si>
  <si>
    <t>B001267</t>
  </si>
  <si>
    <t>CT</t>
  </si>
  <si>
    <t>BLUMENTHAL, Richard</t>
  </si>
  <si>
    <t>B001277</t>
  </si>
  <si>
    <t>DE</t>
  </si>
  <si>
    <t>CARPER, Thomas Richard</t>
  </si>
  <si>
    <t>C000174</t>
  </si>
  <si>
    <t>FL</t>
  </si>
  <si>
    <t>RUBIO, Marco</t>
  </si>
  <si>
    <t>R000595</t>
  </si>
  <si>
    <t>GA</t>
  </si>
  <si>
    <t>ISAKSON, Johnny</t>
  </si>
  <si>
    <t>I000055</t>
  </si>
  <si>
    <t>HI</t>
  </si>
  <si>
    <t>HIRONO, Mazie</t>
  </si>
  <si>
    <t>H001042</t>
  </si>
  <si>
    <t>ID</t>
  </si>
  <si>
    <t>CRAPO, Michael Dean</t>
  </si>
  <si>
    <t>C000880</t>
  </si>
  <si>
    <t>IL</t>
  </si>
  <si>
    <t>DUCKWORTH, Tammy</t>
  </si>
  <si>
    <t>D000622</t>
  </si>
  <si>
    <t>IN</t>
  </si>
  <si>
    <t>IA</t>
  </si>
  <si>
    <t>ERNST, Joni</t>
  </si>
  <si>
    <t>E000295</t>
  </si>
  <si>
    <t>KS</t>
  </si>
  <si>
    <t>MORAN, Jerry</t>
  </si>
  <si>
    <t>M000934</t>
  </si>
  <si>
    <t>KY</t>
  </si>
  <si>
    <t>McCONNELL, Addison Mitchell (Mitch)</t>
  </si>
  <si>
    <t>M000355</t>
  </si>
  <si>
    <t>LA</t>
  </si>
  <si>
    <t>CASSIDY, Bill</t>
  </si>
  <si>
    <t>C001075</t>
  </si>
  <si>
    <t>ME</t>
  </si>
  <si>
    <t>COLLINS, Susan Margaret</t>
  </si>
  <si>
    <t>C001035</t>
  </si>
  <si>
    <t>MD</t>
  </si>
  <si>
    <t>CARDIN, Benjamin Louis</t>
  </si>
  <si>
    <t>C000141</t>
  </si>
  <si>
    <t>MA</t>
  </si>
  <si>
    <t>MARKEY, Edward John</t>
  </si>
  <si>
    <t>M000133</t>
  </si>
  <si>
    <t>MI</t>
  </si>
  <si>
    <t>PETERS, Gary C.</t>
  </si>
  <si>
    <t>P000595</t>
  </si>
  <si>
    <t>MN</t>
  </si>
  <si>
    <t>KLOBUCHAR, Amy</t>
  </si>
  <si>
    <t>K000367</t>
  </si>
  <si>
    <t>MS</t>
  </si>
  <si>
    <t>HYDE-SMITH, Cindy</t>
  </si>
  <si>
    <t>H001079</t>
  </si>
  <si>
    <t>MO</t>
  </si>
  <si>
    <t>BLUNT, Roy</t>
  </si>
  <si>
    <t>B000575</t>
  </si>
  <si>
    <t>MT</t>
  </si>
  <si>
    <t>DAINES, Steve</t>
  </si>
  <si>
    <t>D000618</t>
  </si>
  <si>
    <t>NE</t>
  </si>
  <si>
    <t>FISCHER, Debra (Deb)</t>
  </si>
  <si>
    <t>F000463</t>
  </si>
  <si>
    <t>NV</t>
  </si>
  <si>
    <t>CORTEZ MASTO, Catherine Marie</t>
  </si>
  <si>
    <t>C001113</t>
  </si>
  <si>
    <t>NH</t>
  </si>
  <si>
    <t>HASSAN, Margaret (Maggie)</t>
  </si>
  <si>
    <t>H001076</t>
  </si>
  <si>
    <t>NJ</t>
  </si>
  <si>
    <t>BOOKER, Cory Anthony</t>
  </si>
  <si>
    <t>B001288</t>
  </si>
  <si>
    <t>NM</t>
  </si>
  <si>
    <t>HEINRICH, Martin</t>
  </si>
  <si>
    <t>H001046</t>
  </si>
  <si>
    <t>NY</t>
  </si>
  <si>
    <t>GILLIBRAND, Kirsten</t>
  </si>
  <si>
    <t>G000555</t>
  </si>
  <si>
    <t>NC</t>
  </si>
  <si>
    <t>BURR, Richard M.</t>
  </si>
  <si>
    <t>B001135</t>
  </si>
  <si>
    <t>ND</t>
  </si>
  <si>
    <t>OH</t>
  </si>
  <si>
    <t>BROWN, Sherrod</t>
  </si>
  <si>
    <t>B000944</t>
  </si>
  <si>
    <t>OK</t>
  </si>
  <si>
    <t>INHOFE, James Mountain</t>
  </si>
  <si>
    <t>I000024</t>
  </si>
  <si>
    <t>OR</t>
  </si>
  <si>
    <t>MERKLEY, Jeff</t>
  </si>
  <si>
    <t>M001176</t>
  </si>
  <si>
    <t>PA</t>
  </si>
  <si>
    <t>CASEY, Robert (Bob), Jr.</t>
  </si>
  <si>
    <t>C001070</t>
  </si>
  <si>
    <t>RI</t>
  </si>
  <si>
    <t>REED, John F. (Jack)</t>
  </si>
  <si>
    <t>R000122</t>
  </si>
  <si>
    <t>SC</t>
  </si>
  <si>
    <t>GRAHAM, Lindsey O.</t>
  </si>
  <si>
    <t>G000359</t>
  </si>
  <si>
    <t>SD</t>
  </si>
  <si>
    <t>ROUNDS, Marion Michael (Mike)</t>
  </si>
  <si>
    <t>R000605</t>
  </si>
  <si>
    <t>TN</t>
  </si>
  <si>
    <t>ALEXANDER, Lamar</t>
  </si>
  <si>
    <t>A000360</t>
  </si>
  <si>
    <t>TX</t>
  </si>
  <si>
    <t>CORNYN, John</t>
  </si>
  <si>
    <t>C001056</t>
  </si>
  <si>
    <t>UT</t>
  </si>
  <si>
    <t>LEE, Mike</t>
  </si>
  <si>
    <t>L000577</t>
  </si>
  <si>
    <t>VT</t>
  </si>
  <si>
    <t>LEAHY, Patrick Joseph</t>
  </si>
  <si>
    <t>L000174</t>
  </si>
  <si>
    <t>VA</t>
  </si>
  <si>
    <t>KAINE, Timothy Michael (Tim)</t>
  </si>
  <si>
    <t>K000384</t>
  </si>
  <si>
    <t>WA</t>
  </si>
  <si>
    <t>CANTWELL, Maria E.</t>
  </si>
  <si>
    <t>C000127</t>
  </si>
  <si>
    <t>WV</t>
  </si>
  <si>
    <t>CAPITO, Shelley Moore</t>
  </si>
  <si>
    <t>C001047</t>
  </si>
  <si>
    <t>WI</t>
  </si>
  <si>
    <t>BALDWIN, Tammy</t>
  </si>
  <si>
    <t>B001230</t>
  </si>
  <si>
    <t>WY</t>
  </si>
  <si>
    <t>BARRASSO, John A.</t>
  </si>
  <si>
    <t>B001261</t>
  </si>
  <si>
    <t>McSALLY, Martha</t>
  </si>
  <si>
    <t>M001197</t>
  </si>
  <si>
    <t>BRAUN, Michael</t>
  </si>
  <si>
    <t>B001310</t>
  </si>
  <si>
    <t>CRAMER, Kevin</t>
  </si>
  <si>
    <t>C001096</t>
  </si>
  <si>
    <t>different</t>
  </si>
  <si>
    <t>same</t>
  </si>
  <si>
    <t>state</t>
  </si>
  <si>
    <t>difference</t>
  </si>
  <si>
    <t>same party?</t>
  </si>
  <si>
    <t>senator1</t>
  </si>
  <si>
    <t>senator2</t>
  </si>
  <si>
    <t>#</t>
  </si>
  <si>
    <t>Which party?</t>
  </si>
  <si>
    <t>pvi_538</t>
  </si>
  <si>
    <t>R+15</t>
  </si>
  <si>
    <t>R+24</t>
  </si>
  <si>
    <t>D+24</t>
  </si>
  <si>
    <t>D+1</t>
  </si>
  <si>
    <t>D+11</t>
  </si>
  <si>
    <t>D+14</t>
  </si>
  <si>
    <t>R+5</t>
  </si>
  <si>
    <t>R+12</t>
  </si>
  <si>
    <t>D+36</t>
  </si>
  <si>
    <t>R+35</t>
  </si>
  <si>
    <t>D+13</t>
  </si>
  <si>
    <t>R+18</t>
  </si>
  <si>
    <t>R+6</t>
  </si>
  <si>
    <t>R+23</t>
  </si>
  <si>
    <t>R+17</t>
  </si>
  <si>
    <t>D+23</t>
  </si>
  <si>
    <t>D+29</t>
  </si>
  <si>
    <t>D+2</t>
  </si>
  <si>
    <t>R+19</t>
  </si>
  <si>
    <t>R+1</t>
  </si>
  <si>
    <t>R+2</t>
  </si>
  <si>
    <t>D+7</t>
  </si>
  <si>
    <t>D+22</t>
  </si>
  <si>
    <t>R+33</t>
  </si>
  <si>
    <t>R+34</t>
  </si>
  <si>
    <t>D+9</t>
  </si>
  <si>
    <t>D+26</t>
  </si>
  <si>
    <t>R+31</t>
  </si>
  <si>
    <t>R+28</t>
  </si>
  <si>
    <t>D+0</t>
  </si>
  <si>
    <t>D+12</t>
  </si>
  <si>
    <t>R+47</t>
  </si>
  <si>
    <t>value</t>
  </si>
  <si>
    <t>State Code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</si>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</sst>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00FF"/>
      <color rgb="FF430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Ideological Differences of Senators in Same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5.8756504646497523E-2"/>
          <c:w val="0.90342366579177602"/>
          <c:h val="0.85157001859142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Differences!$A$2</c:f>
              <c:strCache>
                <c:ptCount val="1"/>
                <c:pt idx="0">
                  <c:v>WI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 cap="rnd" cmpd="sng" algn="ctr">
                <a:solidFill>
                  <a:sysClr val="window" lastClr="FFFFFF">
                    <a:lumMod val="65000"/>
                    <a:alpha val="64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430CF2">
                    <a:alpha val="70000"/>
                  </a:srgbClr>
                </a:solidFill>
                <a:ln w="19050" cap="rnd" cmpd="sng" algn="ctr">
                  <a:solidFill>
                    <a:srgbClr val="430CF2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371-4541-A9F7-D1B1FE81CCEC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>
                    <a:alpha val="65000"/>
                  </a:srgbClr>
                </a:solidFill>
                <a:ln w="19050" cap="rnd" cmpd="sng" algn="ctr">
                  <a:solidFill>
                    <a:srgbClr val="FF0000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6371-4541-A9F7-D1B1FE81CCEC}"/>
              </c:ext>
            </c:extLst>
          </c:dPt>
          <c:xVal>
            <c:numRef>
              <c:f>(Differences!$C$2,Differences!$D$2)</c:f>
              <c:numCache>
                <c:formatCode>General</c:formatCode>
                <c:ptCount val="2"/>
                <c:pt idx="0">
                  <c:v>-0.51</c:v>
                </c:pt>
                <c:pt idx="1">
                  <c:v>0.60199999999999998</c:v>
                </c:pt>
              </c:numCache>
            </c:numRef>
          </c:xVal>
          <c:yVal>
            <c:numRef>
              <c:f>(Differences!$B$2,Differences!$B$2)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71-4541-A9F7-D1B1FE81CCEC}"/>
            </c:ext>
          </c:extLst>
        </c:ser>
        <c:ser>
          <c:idx val="1"/>
          <c:order val="1"/>
          <c:tx>
            <c:strRef>
              <c:f>Differences!$A$3</c:f>
              <c:strCache>
                <c:ptCount val="1"/>
                <c:pt idx="0">
                  <c:v>PA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 cap="rnd" cmpd="sng" algn="ctr">
                <a:solidFill>
                  <a:sysClr val="window" lastClr="FFFFFF">
                    <a:lumMod val="65000"/>
                    <a:alpha val="64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430CF2">
                    <a:alpha val="67000"/>
                  </a:srgbClr>
                </a:solidFill>
                <a:ln w="19050" cap="rnd" cmpd="sng" algn="ctr">
                  <a:solidFill>
                    <a:srgbClr val="430CF2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371-4541-A9F7-D1B1FE81CCEC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>
                    <a:alpha val="64000"/>
                  </a:srgbClr>
                </a:solidFill>
                <a:ln w="19050" cap="rnd" cmpd="sng" algn="ctr">
                  <a:solidFill>
                    <a:srgbClr val="FF0000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6371-4541-A9F7-D1B1FE81CCEC}"/>
              </c:ext>
            </c:extLst>
          </c:dPt>
          <c:xVal>
            <c:numRef>
              <c:f>(Differences!$C$3,Differences!$D$3)</c:f>
              <c:numCache>
                <c:formatCode>General</c:formatCode>
                <c:ptCount val="2"/>
                <c:pt idx="0">
                  <c:v>-0.307</c:v>
                </c:pt>
                <c:pt idx="1">
                  <c:v>0.64500000000000002</c:v>
                </c:pt>
              </c:numCache>
            </c:numRef>
          </c:xVal>
          <c:yVal>
            <c:numRef>
              <c:f>(Differences!$B$3,Differences!$B$3)</c:f>
              <c:numCache>
                <c:formatCode>0.00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371-4541-A9F7-D1B1FE81CCEC}"/>
            </c:ext>
          </c:extLst>
        </c:ser>
        <c:ser>
          <c:idx val="2"/>
          <c:order val="2"/>
          <c:tx>
            <c:strRef>
              <c:f>Differences!$A$4</c:f>
              <c:strCache>
                <c:ptCount val="1"/>
                <c:pt idx="0">
                  <c:v>OH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 cap="rnd" cmpd="sng" algn="ctr">
                <a:solidFill>
                  <a:sysClr val="window" lastClr="FFFFFF">
                    <a:lumMod val="65000"/>
                    <a:alpha val="64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430CF2">
                    <a:alpha val="66000"/>
                  </a:srgbClr>
                </a:solidFill>
                <a:ln w="19050" cap="rnd" cmpd="sng" algn="ctr">
                  <a:solidFill>
                    <a:srgbClr val="430CF2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371-4541-A9F7-D1B1FE81CCEC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>
                    <a:alpha val="70000"/>
                  </a:srgbClr>
                </a:solidFill>
                <a:ln w="19050" cap="rnd" cmpd="sng" algn="ctr">
                  <a:solidFill>
                    <a:srgbClr val="FF0000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6371-4541-A9F7-D1B1FE81CCEC}"/>
              </c:ext>
            </c:extLst>
          </c:dPt>
          <c:xVal>
            <c:numRef>
              <c:f>(Differences!$C$4,Differences!$D$4)</c:f>
              <c:numCache>
                <c:formatCode>General</c:formatCode>
                <c:ptCount val="2"/>
                <c:pt idx="0">
                  <c:v>-0.433</c:v>
                </c:pt>
                <c:pt idx="1">
                  <c:v>0.374</c:v>
                </c:pt>
              </c:numCache>
            </c:numRef>
          </c:xVal>
          <c:yVal>
            <c:numRef>
              <c:f>(Differences!$B$4,Differences!$B$4)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371-4541-A9F7-D1B1FE81CCEC}"/>
            </c:ext>
          </c:extLst>
        </c:ser>
        <c:ser>
          <c:idx val="3"/>
          <c:order val="3"/>
          <c:tx>
            <c:strRef>
              <c:f>Differences!$A$5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 cap="rnd" cmpd="sng" algn="ctr">
                <a:solidFill>
                  <a:sysClr val="window" lastClr="FFFFFF">
                    <a:lumMod val="65000"/>
                    <a:alpha val="64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>
                    <a:alpha val="68000"/>
                  </a:srgbClr>
                </a:solidFill>
                <a:ln w="19050" cap="rnd" cmpd="sng" algn="ctr">
                  <a:solidFill>
                    <a:srgbClr val="FF0000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6371-4541-A9F7-D1B1FE81CCEC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430CF2">
                    <a:alpha val="66000"/>
                  </a:srgbClr>
                </a:solidFill>
                <a:ln w="19050" cap="rnd" cmpd="sng" algn="ctr">
                  <a:solidFill>
                    <a:srgbClr val="430CF2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371-4541-A9F7-D1B1FE81CCEC}"/>
              </c:ext>
            </c:extLst>
          </c:dPt>
          <c:xVal>
            <c:numRef>
              <c:f>(Differences!$C$5,Differences!$D$5)</c:f>
              <c:numCache>
                <c:formatCode>General</c:formatCode>
                <c:ptCount val="2"/>
                <c:pt idx="0">
                  <c:v>0.54600000000000004</c:v>
                </c:pt>
                <c:pt idx="1">
                  <c:v>-0.21299999999999999</c:v>
                </c:pt>
              </c:numCache>
            </c:numRef>
          </c:xVal>
          <c:yVal>
            <c:numRef>
              <c:f>(Differences!$B$5,Differences!$B$5)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371-4541-A9F7-D1B1FE81CCEC}"/>
            </c:ext>
          </c:extLst>
        </c:ser>
        <c:ser>
          <c:idx val="4"/>
          <c:order val="4"/>
          <c:tx>
            <c:strRef>
              <c:f>Differences!$A$6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 cap="rnd" cmpd="sng" algn="ctr">
                <a:solidFill>
                  <a:sysClr val="window" lastClr="FFFFFF">
                    <a:lumMod val="65000"/>
                    <a:alpha val="64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430CF2">
                    <a:alpha val="66000"/>
                  </a:srgbClr>
                </a:solidFill>
                <a:ln w="19050" cap="rnd" cmpd="sng" algn="ctr">
                  <a:solidFill>
                    <a:srgbClr val="430CF2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371-4541-A9F7-D1B1FE81CCEC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>
                    <a:alpha val="66000"/>
                  </a:srgbClr>
                </a:solidFill>
                <a:ln w="19050" cap="rnd" cmpd="sng" algn="ctr">
                  <a:solidFill>
                    <a:srgbClr val="FF0000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6371-4541-A9F7-D1B1FE81CCEC}"/>
              </c:ext>
            </c:extLst>
          </c:dPt>
          <c:xVal>
            <c:numRef>
              <c:f>(Differences!$C$6,Differences!$D$6)</c:f>
              <c:numCache>
                <c:formatCode>General</c:formatCode>
                <c:ptCount val="2"/>
                <c:pt idx="0">
                  <c:v>-0.21199999999999999</c:v>
                </c:pt>
                <c:pt idx="1">
                  <c:v>0.44800000000000001</c:v>
                </c:pt>
              </c:numCache>
            </c:numRef>
          </c:xVal>
          <c:yVal>
            <c:numRef>
              <c:f>(Differences!$B$6,Differences!$B$6)</c:f>
              <c:numCache>
                <c:formatCode>0.00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371-4541-A9F7-D1B1FE81CCEC}"/>
            </c:ext>
          </c:extLst>
        </c:ser>
        <c:ser>
          <c:idx val="5"/>
          <c:order val="5"/>
          <c:tx>
            <c:strRef>
              <c:f>Differences!$A$7</c:f>
              <c:strCache>
                <c:ptCount val="1"/>
                <c:pt idx="0">
                  <c:v>AL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 cap="rnd" cmpd="sng" algn="ctr">
                <a:solidFill>
                  <a:sysClr val="window" lastClr="FFFFFF">
                    <a:lumMod val="65000"/>
                    <a:alpha val="64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430CF2">
                    <a:alpha val="72000"/>
                  </a:srgbClr>
                </a:solidFill>
                <a:ln w="19050" cap="rnd" cmpd="sng" algn="ctr">
                  <a:solidFill>
                    <a:srgbClr val="430CF2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371-4541-A9F7-D1B1FE81CCEC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0000">
                    <a:alpha val="66000"/>
                  </a:srgbClr>
                </a:solidFill>
                <a:ln w="19050" cap="rnd" cmpd="sng" algn="ctr">
                  <a:solidFill>
                    <a:srgbClr val="FF0000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371-4541-A9F7-D1B1FE81CCEC}"/>
              </c:ext>
            </c:extLst>
          </c:dPt>
          <c:xVal>
            <c:numRef>
              <c:f>(Differences!$C$7,Differences!$D$7)</c:f>
              <c:numCache>
                <c:formatCode>General</c:formatCode>
                <c:ptCount val="2"/>
                <c:pt idx="0">
                  <c:v>-9.0999999999999998E-2</c:v>
                </c:pt>
                <c:pt idx="1">
                  <c:v>0.43099999999999999</c:v>
                </c:pt>
              </c:numCache>
            </c:numRef>
          </c:xVal>
          <c:yVal>
            <c:numRef>
              <c:f>(Differences!$B$7,Differences!$B$7)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371-4541-A9F7-D1B1FE81CCEC}"/>
            </c:ext>
          </c:extLst>
        </c:ser>
        <c:ser>
          <c:idx val="6"/>
          <c:order val="6"/>
          <c:tx>
            <c:strRef>
              <c:f>Differences!$A$8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 cap="rnd" cmpd="sng" algn="ctr">
                <a:solidFill>
                  <a:sysClr val="window" lastClr="FFFFFF">
                    <a:lumMod val="65000"/>
                    <a:alpha val="64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>
                    <a:alpha val="68000"/>
                  </a:srgbClr>
                </a:solidFill>
                <a:ln w="19050" cap="rnd" cmpd="sng" algn="ctr">
                  <a:solidFill>
                    <a:srgbClr val="FF0000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371-4541-A9F7-D1B1FE81CCEC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430CF2">
                    <a:alpha val="70000"/>
                  </a:srgbClr>
                </a:solidFill>
                <a:ln w="19050" cap="rnd" cmpd="sng" algn="ctr">
                  <a:solidFill>
                    <a:srgbClr val="430CF2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371-4541-A9F7-D1B1FE81CCEC}"/>
              </c:ext>
            </c:extLst>
          </c:dPt>
          <c:xVal>
            <c:numRef>
              <c:f>(Differences!$C$8,Differences!$D$8)</c:f>
              <c:numCache>
                <c:formatCode>General</c:formatCode>
                <c:ptCount val="2"/>
                <c:pt idx="0">
                  <c:v>0.34599999999999997</c:v>
                </c:pt>
                <c:pt idx="1">
                  <c:v>-0.104</c:v>
                </c:pt>
              </c:numCache>
            </c:numRef>
          </c:xVal>
          <c:yVal>
            <c:numRef>
              <c:f>(Differences!$B$8,Differences!$B$8)</c:f>
              <c:numCache>
                <c:formatCode>0.00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371-4541-A9F7-D1B1FE81CCEC}"/>
            </c:ext>
          </c:extLst>
        </c:ser>
        <c:ser>
          <c:idx val="7"/>
          <c:order val="7"/>
          <c:tx>
            <c:strRef>
              <c:f>Differences!$A$9</c:f>
              <c:strCache>
                <c:ptCount val="1"/>
                <c:pt idx="0">
                  <c:v>WV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 cap="rnd" cmpd="sng" algn="ctr">
                <a:solidFill>
                  <a:sysClr val="window" lastClr="FFFFFF">
                    <a:lumMod val="65000"/>
                    <a:alpha val="64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>
                    <a:alpha val="66000"/>
                  </a:srgbClr>
                </a:solidFill>
                <a:ln w="19050" cap="rnd" cmpd="sng" algn="ctr">
                  <a:solidFill>
                    <a:srgbClr val="FF0000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371-4541-A9F7-D1B1FE81CCEC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430CF2">
                    <a:alpha val="62000"/>
                  </a:srgbClr>
                </a:solidFill>
                <a:ln w="19050" cap="rnd" cmpd="sng" algn="ctr">
                  <a:solidFill>
                    <a:srgbClr val="430CF2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371-4541-A9F7-D1B1FE81CCEC}"/>
              </c:ext>
            </c:extLst>
          </c:dPt>
          <c:xVal>
            <c:numRef>
              <c:f>(Differences!$C$9,Differences!$D$9)</c:f>
              <c:numCache>
                <c:formatCode>General</c:formatCode>
                <c:ptCount val="2"/>
                <c:pt idx="0">
                  <c:v>0.26100000000000001</c:v>
                </c:pt>
                <c:pt idx="1">
                  <c:v>-5.5E-2</c:v>
                </c:pt>
              </c:numCache>
            </c:numRef>
          </c:xVal>
          <c:yVal>
            <c:numRef>
              <c:f>(Differences!$B$9,Differences!$B$9)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371-4541-A9F7-D1B1FE81CCEC}"/>
            </c:ext>
          </c:extLst>
        </c:ser>
        <c:ser>
          <c:idx val="10"/>
          <c:order val="8"/>
          <c:tx>
            <c:strRef>
              <c:f>Differences!$A$12</c:f>
              <c:strCache>
                <c:ptCount val="1"/>
                <c:pt idx="0">
                  <c:v>UT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  <a:alpha val="64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69000"/>
                </a:srgbClr>
              </a:solidFill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(Differences!$C$12,Differences!$D$12)</c:f>
              <c:numCache>
                <c:formatCode>General</c:formatCode>
                <c:ptCount val="2"/>
                <c:pt idx="0">
                  <c:v>0.91600000000000004</c:v>
                </c:pt>
                <c:pt idx="1">
                  <c:v>0.36799999999999999</c:v>
                </c:pt>
              </c:numCache>
            </c:numRef>
          </c:xVal>
          <c:yVal>
            <c:numRef>
              <c:f>(Differences!$B$12,Differences!$B$12)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371-4541-A9F7-D1B1FE81CCEC}"/>
            </c:ext>
          </c:extLst>
        </c:ser>
        <c:ser>
          <c:idx val="11"/>
          <c:order val="9"/>
          <c:tx>
            <c:strRef>
              <c:f>Differences!$A$13</c:f>
              <c:strCache>
                <c:ptCount val="1"/>
                <c:pt idx="0">
                  <c:v>KY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2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(Differences!$C$13,Differences!$D$13)</c:f>
              <c:numCache>
                <c:formatCode>General</c:formatCode>
                <c:ptCount val="2"/>
                <c:pt idx="0">
                  <c:v>0.40300000000000002</c:v>
                </c:pt>
                <c:pt idx="1">
                  <c:v>0.876</c:v>
                </c:pt>
              </c:numCache>
            </c:numRef>
          </c:xVal>
          <c:yVal>
            <c:numRef>
              <c:f>(Differences!$B$13,Differences!$B$13)</c:f>
              <c:numCache>
                <c:formatCode>0.00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371-4541-A9F7-D1B1FE81CCEC}"/>
            </c:ext>
          </c:extLst>
        </c:ser>
        <c:ser>
          <c:idx val="12"/>
          <c:order val="10"/>
          <c:tx>
            <c:strRef>
              <c:f>Differences!$A$14</c:f>
              <c:strCache>
                <c:ptCount val="1"/>
                <c:pt idx="0">
                  <c:v>CA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65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(Differences!$C$14,Differences!$D$14)</c:f>
              <c:numCache>
                <c:formatCode>General</c:formatCode>
                <c:ptCount val="2"/>
                <c:pt idx="0">
                  <c:v>-0.26900000000000002</c:v>
                </c:pt>
                <c:pt idx="1">
                  <c:v>-0.71299999999999997</c:v>
                </c:pt>
              </c:numCache>
            </c:numRef>
          </c:xVal>
          <c:yVal>
            <c:numRef>
              <c:f>(Differences!$B$14,Differences!$B$14)</c:f>
              <c:numCache>
                <c:formatCode>0.00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371-4541-A9F7-D1B1FE81CCEC}"/>
            </c:ext>
          </c:extLst>
        </c:ser>
        <c:ser>
          <c:idx val="13"/>
          <c:order val="11"/>
          <c:tx>
            <c:strRef>
              <c:f>Differences!$A$15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65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(Differences!$C$15,Differences!$D$15)</c:f>
              <c:numCache>
                <c:formatCode>General</c:formatCode>
                <c:ptCount val="2"/>
                <c:pt idx="0">
                  <c:v>0.46700000000000003</c:v>
                </c:pt>
                <c:pt idx="1">
                  <c:v>0.80200000000000005</c:v>
                </c:pt>
              </c:numCache>
            </c:numRef>
          </c:xVal>
          <c:yVal>
            <c:numRef>
              <c:f>(Differences!$B$15,Differences!$B$15)</c:f>
              <c:numCache>
                <c:formatCode>0.00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371-4541-A9F7-D1B1FE81CCEC}"/>
            </c:ext>
          </c:extLst>
        </c:ser>
        <c:ser>
          <c:idx val="14"/>
          <c:order val="12"/>
          <c:tx>
            <c:strRef>
              <c:f>Differences!$A$16</c:f>
              <c:strCache>
                <c:ptCount val="1"/>
                <c:pt idx="0">
                  <c:v>TX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1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(Differences!$C$16,Differences!$D$16)</c:f>
              <c:numCache>
                <c:formatCode>General</c:formatCode>
                <c:ptCount val="2"/>
                <c:pt idx="0">
                  <c:v>0.49399999999999999</c:v>
                </c:pt>
                <c:pt idx="1">
                  <c:v>0.82299999999999995</c:v>
                </c:pt>
              </c:numCache>
            </c:numRef>
          </c:xVal>
          <c:yVal>
            <c:numRef>
              <c:f>(Differences!$B$16,Differences!$B$16)</c:f>
              <c:numCache>
                <c:formatCode>0.00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371-4541-A9F7-D1B1FE81CCEC}"/>
            </c:ext>
          </c:extLst>
        </c:ser>
        <c:ser>
          <c:idx val="15"/>
          <c:order val="13"/>
          <c:tx>
            <c:strRef>
              <c:f>Differences!$A$17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67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(Differences!$C$17,Differences!$D$17)</c:f>
              <c:numCache>
                <c:formatCode>General</c:formatCode>
                <c:ptCount val="2"/>
                <c:pt idx="0">
                  <c:v>0.78400000000000003</c:v>
                </c:pt>
                <c:pt idx="1">
                  <c:v>0.48099999999999998</c:v>
                </c:pt>
              </c:numCache>
            </c:numRef>
          </c:xVal>
          <c:yVal>
            <c:numRef>
              <c:f>(Differences!$B$17,Differences!$B$17)</c:f>
              <c:numCache>
                <c:formatCode>0.00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371-4541-A9F7-D1B1FE81CCEC}"/>
            </c:ext>
          </c:extLst>
        </c:ser>
        <c:ser>
          <c:idx val="16"/>
          <c:order val="14"/>
          <c:tx>
            <c:strRef>
              <c:f>Differences!$A$18</c:f>
              <c:strCache>
                <c:ptCount val="1"/>
                <c:pt idx="0">
                  <c:v>TN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1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(Differences!$C$18,Differences!$D$18)</c:f>
              <c:numCache>
                <c:formatCode>General</c:formatCode>
                <c:ptCount val="2"/>
                <c:pt idx="0">
                  <c:v>0.32400000000000001</c:v>
                </c:pt>
                <c:pt idx="1">
                  <c:v>0.61599999999999999</c:v>
                </c:pt>
              </c:numCache>
            </c:numRef>
          </c:xVal>
          <c:yVal>
            <c:numRef>
              <c:f>(Differences!$B$18,Differences!$B$18)</c:f>
              <c:numCache>
                <c:formatCode>0.00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371-4541-A9F7-D1B1FE81CCEC}"/>
            </c:ext>
          </c:extLst>
        </c:ser>
        <c:ser>
          <c:idx val="17"/>
          <c:order val="15"/>
          <c:tx>
            <c:strRef>
              <c:f>Differences!$A$19</c:f>
              <c:strCache>
                <c:ptCount val="1"/>
                <c:pt idx="0">
                  <c:v>MA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65000"/>
                  <a:alpha val="76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67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(Differences!$C$19,Differences!$D$19)</c:f>
              <c:numCache>
                <c:formatCode>General</c:formatCode>
                <c:ptCount val="2"/>
                <c:pt idx="0">
                  <c:v>-0.50600000000000001</c:v>
                </c:pt>
                <c:pt idx="1">
                  <c:v>-0.76900000000000002</c:v>
                </c:pt>
              </c:numCache>
            </c:numRef>
          </c:xVal>
          <c:yVal>
            <c:numRef>
              <c:f>(Differences!$B$19,Differences!$B$19)</c:f>
              <c:numCache>
                <c:formatCode>0.00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371-4541-A9F7-D1B1FE81CCEC}"/>
            </c:ext>
          </c:extLst>
        </c:ser>
        <c:ser>
          <c:idx val="18"/>
          <c:order val="16"/>
          <c:tx>
            <c:strRef>
              <c:f>Differences!$A$20</c:f>
              <c:strCache>
                <c:ptCount val="1"/>
                <c:pt idx="0">
                  <c:v>AK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2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(Differences!$C$20,Differences!$D$20)</c:f>
              <c:numCache>
                <c:formatCode>General</c:formatCode>
                <c:ptCount val="2"/>
                <c:pt idx="0">
                  <c:v>0.20899999999999999</c:v>
                </c:pt>
                <c:pt idx="1">
                  <c:v>0.46899999999999997</c:v>
                </c:pt>
              </c:numCache>
            </c:numRef>
          </c:xVal>
          <c:yVal>
            <c:numRef>
              <c:f>(Differences!$B$20,Differences!$B$20)</c:f>
              <c:numCache>
                <c:formatCode>0.00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371-4541-A9F7-D1B1FE81CCEC}"/>
            </c:ext>
          </c:extLst>
        </c:ser>
        <c:ser>
          <c:idx val="19"/>
          <c:order val="17"/>
          <c:tx>
            <c:strRef>
              <c:f>Differences!$A$21</c:f>
              <c:strCache>
                <c:ptCount val="1"/>
                <c:pt idx="0">
                  <c:v>NJ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67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(Differences!$C$21,Differences!$D$21)</c:f>
              <c:numCache>
                <c:formatCode>General</c:formatCode>
                <c:ptCount val="2"/>
                <c:pt idx="0">
                  <c:v>-0.60699999999999998</c:v>
                </c:pt>
                <c:pt idx="1">
                  <c:v>-0.36499999999999999</c:v>
                </c:pt>
              </c:numCache>
            </c:numRef>
          </c:xVal>
          <c:yVal>
            <c:numRef>
              <c:f>(Differences!$B$21,Differences!$B$21)</c:f>
              <c:numCache>
                <c:formatCode>0.00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371-4541-A9F7-D1B1FE81CCEC}"/>
            </c:ext>
          </c:extLst>
        </c:ser>
        <c:ser>
          <c:idx val="20"/>
          <c:order val="18"/>
          <c:tx>
            <c:strRef>
              <c:f>Differences!$A$22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1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(Differences!$C$22,Differences!$D$22)</c:f>
              <c:numCache>
                <c:formatCode>General</c:formatCode>
                <c:ptCount val="2"/>
                <c:pt idx="0">
                  <c:v>0.40600000000000003</c:v>
                </c:pt>
                <c:pt idx="1">
                  <c:v>0.64400000000000002</c:v>
                </c:pt>
              </c:numCache>
            </c:numRef>
          </c:xVal>
          <c:yVal>
            <c:numRef>
              <c:f>(Differences!$B$22,Differences!$B$22)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371-4541-A9F7-D1B1FE81CCEC}"/>
            </c:ext>
          </c:extLst>
        </c:ser>
        <c:ser>
          <c:idx val="21"/>
          <c:order val="19"/>
          <c:tx>
            <c:strRef>
              <c:f>Differences!$A$23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62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(Differences!$C$23,Differences!$D$23)</c:f>
              <c:numCache>
                <c:formatCode>General</c:formatCode>
                <c:ptCount val="2"/>
                <c:pt idx="0">
                  <c:v>0.4</c:v>
                </c:pt>
                <c:pt idx="1">
                  <c:v>0.59399999999999997</c:v>
                </c:pt>
              </c:numCache>
            </c:numRef>
          </c:xVal>
          <c:yVal>
            <c:numRef>
              <c:f>(Differences!$B$23,Differences!$B$23)</c:f>
              <c:numCache>
                <c:formatCode>0.00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371-4541-A9F7-D1B1FE81CCEC}"/>
            </c:ext>
          </c:extLst>
        </c:ser>
        <c:ser>
          <c:idx val="22"/>
          <c:order val="20"/>
          <c:tx>
            <c:strRef>
              <c:f>Differences!$A$24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67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(Differences!$C$24,Differences!$D$24)</c:f>
              <c:numCache>
                <c:formatCode>General</c:formatCode>
                <c:ptCount val="2"/>
                <c:pt idx="0">
                  <c:v>0.40200000000000002</c:v>
                </c:pt>
                <c:pt idx="1">
                  <c:v>0.57899999999999996</c:v>
                </c:pt>
              </c:numCache>
            </c:numRef>
          </c:xVal>
          <c:yVal>
            <c:numRef>
              <c:f>(Differences!$B$24,Differences!$B$24)</c:f>
              <c:numCache>
                <c:formatCode>0.00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371-4541-A9F7-D1B1FE81CCEC}"/>
            </c:ext>
          </c:extLst>
        </c:ser>
        <c:ser>
          <c:idx val="23"/>
          <c:order val="21"/>
          <c:tx>
            <c:strRef>
              <c:f>Differences!$A$25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66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(Differences!$C$25,Differences!$D$25)</c:f>
              <c:numCache>
                <c:formatCode>General</c:formatCode>
                <c:ptCount val="2"/>
                <c:pt idx="0">
                  <c:v>0.58199999999999996</c:v>
                </c:pt>
                <c:pt idx="1">
                  <c:v>0.40699999999999997</c:v>
                </c:pt>
              </c:numCache>
            </c:numRef>
          </c:xVal>
          <c:yVal>
            <c:numRef>
              <c:f>(Differences!$B$25,Differences!$B$25)</c:f>
              <c:numCache>
                <c:formatCode>0.00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371-4541-A9F7-D1B1FE81CCEC}"/>
            </c:ext>
          </c:extLst>
        </c:ser>
        <c:ser>
          <c:idx val="24"/>
          <c:order val="22"/>
          <c:tx>
            <c:strRef>
              <c:f>Differences!$A$26</c:f>
              <c:strCache>
                <c:ptCount val="1"/>
                <c:pt idx="0">
                  <c:v>IA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1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(Differences!$C$26,Differences!$D$26)</c:f>
              <c:numCache>
                <c:formatCode>General</c:formatCode>
                <c:ptCount val="2"/>
                <c:pt idx="0">
                  <c:v>0.503</c:v>
                </c:pt>
                <c:pt idx="1">
                  <c:v>0.34499999999999997</c:v>
                </c:pt>
              </c:numCache>
            </c:numRef>
          </c:xVal>
          <c:yVal>
            <c:numRef>
              <c:f>(Differences!$B$26,Differences!$B$26)</c:f>
              <c:numCache>
                <c:formatCode>0.00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371-4541-A9F7-D1B1FE81CCEC}"/>
            </c:ext>
          </c:extLst>
        </c:ser>
        <c:ser>
          <c:idx val="25"/>
          <c:order val="23"/>
          <c:tx>
            <c:strRef>
              <c:f>Differences!$A$27</c:f>
              <c:strCache>
                <c:ptCount val="1"/>
                <c:pt idx="0">
                  <c:v>NM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67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(Differences!$C$27,Differences!$D$27)</c:f>
              <c:numCache>
                <c:formatCode>General</c:formatCode>
                <c:ptCount val="2"/>
                <c:pt idx="0">
                  <c:v>-0.307</c:v>
                </c:pt>
                <c:pt idx="1">
                  <c:v>-0.45300000000000001</c:v>
                </c:pt>
              </c:numCache>
            </c:numRef>
          </c:xVal>
          <c:yVal>
            <c:numRef>
              <c:f>(Differences!$B$27,Differences!$B$27)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371-4541-A9F7-D1B1FE81CCEC}"/>
            </c:ext>
          </c:extLst>
        </c:ser>
        <c:ser>
          <c:idx val="26"/>
          <c:order val="24"/>
          <c:tx>
            <c:strRef>
              <c:f>Differences!$A$28</c:f>
              <c:strCache>
                <c:ptCount val="1"/>
                <c:pt idx="0">
                  <c:v>MO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69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(Differences!$C$28,Differences!$D$28)</c:f>
              <c:numCache>
                <c:formatCode>General</c:formatCode>
                <c:ptCount val="2"/>
                <c:pt idx="0">
                  <c:v>0.42899999999999999</c:v>
                </c:pt>
                <c:pt idx="1">
                  <c:v>0.57199999999999995</c:v>
                </c:pt>
              </c:numCache>
            </c:numRef>
          </c:xVal>
          <c:yVal>
            <c:numRef>
              <c:f>(Differences!$B$28,Differences!$B$28)</c:f>
              <c:numCache>
                <c:formatCode>0.00</c:formatCode>
                <c:ptCount val="2"/>
                <c:pt idx="0">
                  <c:v>36</c:v>
                </c:pt>
                <c:pt idx="1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371-4541-A9F7-D1B1FE81CCEC}"/>
            </c:ext>
          </c:extLst>
        </c:ser>
        <c:ser>
          <c:idx val="27"/>
          <c:order val="25"/>
          <c:tx>
            <c:strRef>
              <c:f>Differences!$A$29</c:f>
              <c:strCache>
                <c:ptCount val="1"/>
                <c:pt idx="0">
                  <c:v>OR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71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(Differences!$C$29,Differences!$D$29)</c:f>
              <c:numCache>
                <c:formatCode>General</c:formatCode>
                <c:ptCount val="2"/>
                <c:pt idx="0">
                  <c:v>-0.46200000000000002</c:v>
                </c:pt>
                <c:pt idx="1">
                  <c:v>-0.32300000000000001</c:v>
                </c:pt>
              </c:numCache>
            </c:numRef>
          </c:xVal>
          <c:yVal>
            <c:numRef>
              <c:f>(Differences!$B$29,Differences!$B$29)</c:f>
              <c:numCache>
                <c:formatCode>0.00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371-4541-A9F7-D1B1FE81CCEC}"/>
            </c:ext>
          </c:extLst>
        </c:ser>
        <c:ser>
          <c:idx val="28"/>
          <c:order val="26"/>
          <c:tx>
            <c:strRef>
              <c:f>Differences!$A$30</c:f>
              <c:strCache>
                <c:ptCount val="1"/>
                <c:pt idx="0">
                  <c:v>CT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72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(Differences!$C$30,Differences!$D$30)</c:f>
              <c:numCache>
                <c:formatCode>General</c:formatCode>
                <c:ptCount val="2"/>
                <c:pt idx="0">
                  <c:v>-0.42899999999999999</c:v>
                </c:pt>
                <c:pt idx="1">
                  <c:v>-0.29399999999999998</c:v>
                </c:pt>
              </c:numCache>
            </c:numRef>
          </c:xVal>
          <c:yVal>
            <c:numRef>
              <c:f>(Differences!$B$30,Differences!$B$30)</c:f>
              <c:numCache>
                <c:formatCode>0.00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371-4541-A9F7-D1B1FE81CCEC}"/>
            </c:ext>
          </c:extLst>
        </c:ser>
        <c:ser>
          <c:idx val="29"/>
          <c:order val="27"/>
          <c:tx>
            <c:strRef>
              <c:f>Differences!$A$31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1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(Differences!$C$31,Differences!$D$31)</c:f>
              <c:numCache>
                <c:formatCode>General</c:formatCode>
                <c:ptCount val="2"/>
                <c:pt idx="0">
                  <c:v>0.51</c:v>
                </c:pt>
                <c:pt idx="1">
                  <c:v>0.63</c:v>
                </c:pt>
              </c:numCache>
            </c:numRef>
          </c:xVal>
          <c:yVal>
            <c:numRef>
              <c:f>(Differences!$B$31,Differences!$B$31)</c:f>
              <c:numCache>
                <c:formatCode>0.00</c:formatCode>
                <c:ptCount val="2"/>
                <c:pt idx="0">
                  <c:v>39</c:v>
                </c:pt>
                <c:pt idx="1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371-4541-A9F7-D1B1FE81CCEC}"/>
            </c:ext>
          </c:extLst>
        </c:ser>
        <c:ser>
          <c:idx val="30"/>
          <c:order val="28"/>
          <c:tx>
            <c:strRef>
              <c:f>Differences!$A$32</c:f>
              <c:strCache>
                <c:ptCount val="1"/>
                <c:pt idx="0">
                  <c:v>MN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65000"/>
                  <a:alpha val="67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66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(Differences!$C$32,Differences!$D$32)</c:f>
              <c:numCache>
                <c:formatCode>General</c:formatCode>
                <c:ptCount val="2"/>
                <c:pt idx="0">
                  <c:v>-0.26900000000000002</c:v>
                </c:pt>
                <c:pt idx="1">
                  <c:v>-0.38900000000000001</c:v>
                </c:pt>
              </c:numCache>
            </c:numRef>
          </c:xVal>
          <c:yVal>
            <c:numRef>
              <c:f>(Differences!$B$32,Differences!$B$32)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371-4541-A9F7-D1B1FE81CCEC}"/>
            </c:ext>
          </c:extLst>
        </c:ser>
        <c:ser>
          <c:idx val="31"/>
          <c:order val="29"/>
          <c:tx>
            <c:strRef>
              <c:f>Differences!$A$33</c:f>
              <c:strCache>
                <c:ptCount val="1"/>
                <c:pt idx="0">
                  <c:v>NV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72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(Differences!$C$33,Differences!$D$33)</c:f>
              <c:numCache>
                <c:formatCode>General</c:formatCode>
                <c:ptCount val="2"/>
                <c:pt idx="0">
                  <c:v>-0.36799999999999999</c:v>
                </c:pt>
                <c:pt idx="1">
                  <c:v>-0.25800000000000001</c:v>
                </c:pt>
              </c:numCache>
            </c:numRef>
          </c:xVal>
          <c:yVal>
            <c:numRef>
              <c:f>(Differences!$B$33,Differences!$B$33)</c:f>
              <c:numCache>
                <c:formatCode>0.00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371-4541-A9F7-D1B1FE81CCEC}"/>
            </c:ext>
          </c:extLst>
        </c:ser>
        <c:ser>
          <c:idx val="32"/>
          <c:order val="30"/>
          <c:tx>
            <c:strRef>
              <c:f>Differences!$A$34</c:f>
              <c:strCache>
                <c:ptCount val="1"/>
                <c:pt idx="0">
                  <c:v>LA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0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(Differences!$C$34,Differences!$D$34)</c:f>
              <c:numCache>
                <c:formatCode>General</c:formatCode>
                <c:ptCount val="2"/>
                <c:pt idx="0">
                  <c:v>0.45200000000000001</c:v>
                </c:pt>
                <c:pt idx="1">
                  <c:v>0.55800000000000005</c:v>
                </c:pt>
              </c:numCache>
            </c:numRef>
          </c:xVal>
          <c:yVal>
            <c:numRef>
              <c:f>(Differences!$B$34,Differences!$B$34)</c:f>
              <c:numCache>
                <c:formatCode>0.00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371-4541-A9F7-D1B1FE81CCEC}"/>
            </c:ext>
          </c:extLst>
        </c:ser>
        <c:ser>
          <c:idx val="33"/>
          <c:order val="31"/>
          <c:tx>
            <c:strRef>
              <c:f>Differences!$A$35</c:f>
              <c:strCache>
                <c:ptCount val="1"/>
                <c:pt idx="0">
                  <c:v>MI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67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(Differences!$C$35,Differences!$D$35)</c:f>
              <c:numCache>
                <c:formatCode>General</c:formatCode>
                <c:ptCount val="2"/>
                <c:pt idx="0">
                  <c:v>-0.24399999999999999</c:v>
                </c:pt>
                <c:pt idx="1">
                  <c:v>-0.33600000000000002</c:v>
                </c:pt>
              </c:numCache>
            </c:numRef>
          </c:xVal>
          <c:yVal>
            <c:numRef>
              <c:f>(Differences!$B$35,Differences!$B$35)</c:f>
              <c:numCache>
                <c:formatCode>0.00</c:formatCode>
                <c:ptCount val="2"/>
                <c:pt idx="0">
                  <c:v>43</c:v>
                </c:pt>
                <c:pt idx="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371-4541-A9F7-D1B1FE81CCEC}"/>
            </c:ext>
          </c:extLst>
        </c:ser>
        <c:ser>
          <c:idx val="34"/>
          <c:order val="32"/>
          <c:tx>
            <c:strRef>
              <c:f>Differences!$A$36</c:f>
              <c:strCache>
                <c:ptCount val="1"/>
                <c:pt idx="0">
                  <c:v>NY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74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(Differences!$C$36,Differences!$D$36)</c:f>
              <c:numCache>
                <c:formatCode>General</c:formatCode>
                <c:ptCount val="2"/>
                <c:pt idx="0">
                  <c:v>-0.439</c:v>
                </c:pt>
                <c:pt idx="1">
                  <c:v>-0.35299999999999998</c:v>
                </c:pt>
              </c:numCache>
            </c:numRef>
          </c:xVal>
          <c:yVal>
            <c:numRef>
              <c:f>(Differences!$B$36,Differences!$B$36)</c:f>
              <c:numCache>
                <c:formatCode>0.00</c:formatCode>
                <c:ptCount val="2"/>
                <c:pt idx="0">
                  <c:v>44</c:v>
                </c:pt>
                <c:pt idx="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371-4541-A9F7-D1B1FE81CCEC}"/>
            </c:ext>
          </c:extLst>
        </c:ser>
        <c:ser>
          <c:idx val="35"/>
          <c:order val="33"/>
          <c:tx>
            <c:strRef>
              <c:f>Differences!$A$37</c:f>
              <c:strCache>
                <c:ptCount val="1"/>
                <c:pt idx="0">
                  <c:v>HI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71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(Differences!$C$37,Differences!$D$37)</c:f>
              <c:numCache>
                <c:formatCode>General</c:formatCode>
                <c:ptCount val="2"/>
                <c:pt idx="0">
                  <c:v>-0.501</c:v>
                </c:pt>
                <c:pt idx="1">
                  <c:v>-0.435</c:v>
                </c:pt>
              </c:numCache>
            </c:numRef>
          </c:xVal>
          <c:yVal>
            <c:numRef>
              <c:f>(Differences!$B$37,Differences!$B$37)</c:f>
              <c:numCache>
                <c:formatCode>0.00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371-4541-A9F7-D1B1FE81CCEC}"/>
            </c:ext>
          </c:extLst>
        </c:ser>
        <c:ser>
          <c:idx val="36"/>
          <c:order val="34"/>
          <c:tx>
            <c:strRef>
              <c:f>Differences!$A$38</c:f>
              <c:strCache>
                <c:ptCount val="1"/>
                <c:pt idx="0">
                  <c:v>MD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71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(Differences!$C$38,Differences!$D$38)</c:f>
              <c:numCache>
                <c:formatCode>General</c:formatCode>
                <c:ptCount val="2"/>
                <c:pt idx="0">
                  <c:v>-0.32400000000000001</c:v>
                </c:pt>
                <c:pt idx="1">
                  <c:v>-0.39</c:v>
                </c:pt>
              </c:numCache>
            </c:numRef>
          </c:xVal>
          <c:yVal>
            <c:numRef>
              <c:f>(Differences!$B$38,Differences!$B$38)</c:f>
              <c:numCache>
                <c:formatCode>0.00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371-4541-A9F7-D1B1FE81CCEC}"/>
            </c:ext>
          </c:extLst>
        </c:ser>
        <c:ser>
          <c:idx val="37"/>
          <c:order val="35"/>
          <c:tx>
            <c:strRef>
              <c:f>Differences!$A$39</c:f>
              <c:strCache>
                <c:ptCount val="1"/>
                <c:pt idx="0">
                  <c:v>DE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71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(Differences!$C$39,Differences!$D$39)</c:f>
              <c:numCache>
                <c:formatCode>General</c:formatCode>
                <c:ptCount val="2"/>
                <c:pt idx="0">
                  <c:v>-0.17499999999999999</c:v>
                </c:pt>
                <c:pt idx="1">
                  <c:v>-0.23200000000000001</c:v>
                </c:pt>
              </c:numCache>
            </c:numRef>
          </c:xVal>
          <c:yVal>
            <c:numRef>
              <c:f>(Differences!$B$39,Differences!$B$39)</c:f>
              <c:numCache>
                <c:formatCode>0.00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371-4541-A9F7-D1B1FE81CCEC}"/>
            </c:ext>
          </c:extLst>
        </c:ser>
        <c:ser>
          <c:idx val="38"/>
          <c:order val="36"/>
          <c:tx>
            <c:strRef>
              <c:f>Differences!$A$40</c:f>
              <c:strCache>
                <c:ptCount val="1"/>
                <c:pt idx="0">
                  <c:v>WA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67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(Differences!$C$40,Differences!$D$40)</c:f>
              <c:numCache>
                <c:formatCode>General</c:formatCode>
                <c:ptCount val="2"/>
                <c:pt idx="0">
                  <c:v>-0.29199999999999998</c:v>
                </c:pt>
                <c:pt idx="1">
                  <c:v>-0.34499999999999997</c:v>
                </c:pt>
              </c:numCache>
            </c:numRef>
          </c:xVal>
          <c:yVal>
            <c:numRef>
              <c:f>(Differences!$B$40,Differences!$B$40)</c:f>
              <c:numCache>
                <c:formatCode>0.00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371-4541-A9F7-D1B1FE81CCEC}"/>
            </c:ext>
          </c:extLst>
        </c:ser>
        <c:ser>
          <c:idx val="39"/>
          <c:order val="37"/>
          <c:tx>
            <c:strRef>
              <c:f>Differences!$A$41</c:f>
              <c:strCache>
                <c:ptCount val="1"/>
                <c:pt idx="0">
                  <c:v>ND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67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(Differences!$C$41,Differences!$D$41)</c:f>
              <c:numCache>
                <c:formatCode>General</c:formatCode>
                <c:ptCount val="2"/>
                <c:pt idx="0">
                  <c:v>0.39</c:v>
                </c:pt>
                <c:pt idx="1">
                  <c:v>0.34100000000000003</c:v>
                </c:pt>
              </c:numCache>
            </c:numRef>
          </c:xVal>
          <c:yVal>
            <c:numRef>
              <c:f>(Differences!$B$41,Differences!$B$41)</c:f>
              <c:numCache>
                <c:formatCode>0.00</c:formatCode>
                <c:ptCount val="2"/>
                <c:pt idx="0">
                  <c:v>49</c:v>
                </c:pt>
                <c:pt idx="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371-4541-A9F7-D1B1FE81CCEC}"/>
            </c:ext>
          </c:extLst>
        </c:ser>
        <c:ser>
          <c:idx val="40"/>
          <c:order val="38"/>
          <c:tx>
            <c:strRef>
              <c:f>Differences!$A$42</c:f>
              <c:strCache>
                <c:ptCount val="1"/>
                <c:pt idx="0">
                  <c:v>VA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71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(Differences!$C$42,Differences!$D$42)</c:f>
              <c:numCache>
                <c:formatCode>General</c:formatCode>
                <c:ptCount val="2"/>
                <c:pt idx="0">
                  <c:v>-0.24099999999999999</c:v>
                </c:pt>
                <c:pt idx="1">
                  <c:v>-0.19900000000000001</c:v>
                </c:pt>
              </c:numCache>
            </c:numRef>
          </c:xVal>
          <c:yVal>
            <c:numRef>
              <c:f>(Differences!$B$42,Differences!$B$42)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371-4541-A9F7-D1B1FE81CCEC}"/>
            </c:ext>
          </c:extLst>
        </c:ser>
        <c:ser>
          <c:idx val="41"/>
          <c:order val="39"/>
          <c:tx>
            <c:strRef>
              <c:f>Differences!$A$43</c:f>
              <c:strCache>
                <c:ptCount val="1"/>
                <c:pt idx="0">
                  <c:v>OK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63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(Differences!$C$43,Differences!$D$43)</c:f>
              <c:numCache>
                <c:formatCode>General</c:formatCode>
                <c:ptCount val="2"/>
                <c:pt idx="0">
                  <c:v>0.55400000000000005</c:v>
                </c:pt>
                <c:pt idx="1">
                  <c:v>0.58599999999999997</c:v>
                </c:pt>
              </c:numCache>
            </c:numRef>
          </c:xVal>
          <c:yVal>
            <c:numRef>
              <c:f>(Differences!$B$43,Differences!$B$43)</c:f>
              <c:numCache>
                <c:formatCode>0.00</c:formatCode>
                <c:ptCount val="2"/>
                <c:pt idx="0">
                  <c:v>51</c:v>
                </c:pt>
                <c:pt idx="1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371-4541-A9F7-D1B1FE81CCEC}"/>
            </c:ext>
          </c:extLst>
        </c:ser>
        <c:ser>
          <c:idx val="42"/>
          <c:order val="40"/>
          <c:tx>
            <c:strRef>
              <c:f>Differences!$A$44</c:f>
              <c:strCache>
                <c:ptCount val="1"/>
                <c:pt idx="0">
                  <c:v>NC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66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(Differences!$C$44,Differences!$D$44)</c:f>
              <c:numCache>
                <c:formatCode>General</c:formatCode>
                <c:ptCount val="2"/>
                <c:pt idx="0">
                  <c:v>0.45200000000000001</c:v>
                </c:pt>
                <c:pt idx="1">
                  <c:v>0.42099999999999999</c:v>
                </c:pt>
              </c:numCache>
            </c:numRef>
          </c:xVal>
          <c:yVal>
            <c:numRef>
              <c:f>(Differences!$B$44,Differences!$B$44)</c:f>
              <c:numCache>
                <c:formatCode>0.00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371-4541-A9F7-D1B1FE81CCEC}"/>
            </c:ext>
          </c:extLst>
        </c:ser>
        <c:ser>
          <c:idx val="43"/>
          <c:order val="41"/>
          <c:tx>
            <c:strRef>
              <c:f>Differences!$A$45</c:f>
              <c:strCache>
                <c:ptCount val="1"/>
                <c:pt idx="0">
                  <c:v>IL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71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(Differences!$C$45,Differences!$D$45)</c:f>
              <c:numCache>
                <c:formatCode>General</c:formatCode>
                <c:ptCount val="2"/>
                <c:pt idx="0">
                  <c:v>-0.33</c:v>
                </c:pt>
                <c:pt idx="1">
                  <c:v>-0.35599999999999998</c:v>
                </c:pt>
              </c:numCache>
            </c:numRef>
          </c:xVal>
          <c:yVal>
            <c:numRef>
              <c:f>(Differences!$B$45,Differences!$B$45)</c:f>
              <c:numCache>
                <c:formatCode>0.00</c:formatCode>
                <c:ptCount val="2"/>
                <c:pt idx="0">
                  <c:v>53</c:v>
                </c:pt>
                <c:pt idx="1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371-4541-A9F7-D1B1FE81CCEC}"/>
            </c:ext>
          </c:extLst>
        </c:ser>
        <c:ser>
          <c:idx val="44"/>
          <c:order val="42"/>
          <c:tx>
            <c:strRef>
              <c:f>Differences!$A$46</c:f>
              <c:strCache>
                <c:ptCount val="1"/>
                <c:pt idx="0">
                  <c:v>SD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1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(Differences!$C$46,Differences!$D$46)</c:f>
              <c:numCache>
                <c:formatCode>General</c:formatCode>
                <c:ptCount val="2"/>
                <c:pt idx="0">
                  <c:v>0.38400000000000001</c:v>
                </c:pt>
                <c:pt idx="1">
                  <c:v>0.41</c:v>
                </c:pt>
              </c:numCache>
            </c:numRef>
          </c:xVal>
          <c:yVal>
            <c:numRef>
              <c:f>(Differences!$B$46,Differences!$B$46)</c:f>
              <c:numCache>
                <c:formatCode>0.00</c:formatCode>
                <c:ptCount val="2"/>
                <c:pt idx="0">
                  <c:v>54</c:v>
                </c:pt>
                <c:pt idx="1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371-4541-A9F7-D1B1FE81CCEC}"/>
            </c:ext>
          </c:extLst>
        </c:ser>
        <c:ser>
          <c:idx val="45"/>
          <c:order val="43"/>
          <c:tx>
            <c:strRef>
              <c:f>Differences!$A$47</c:f>
              <c:strCache>
                <c:ptCount val="1"/>
                <c:pt idx="0">
                  <c:v>NH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71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(Differences!$C$47,Differences!$D$47)</c:f>
              <c:numCache>
                <c:formatCode>General</c:formatCode>
                <c:ptCount val="2"/>
                <c:pt idx="0">
                  <c:v>-0.253</c:v>
                </c:pt>
                <c:pt idx="1">
                  <c:v>-0.246</c:v>
                </c:pt>
              </c:numCache>
            </c:numRef>
          </c:xVal>
          <c:yVal>
            <c:numRef>
              <c:f>(Differences!$B$47,Differences!$B$47)</c:f>
              <c:numCache>
                <c:formatCode>0.00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371-4541-A9F7-D1B1FE81CCEC}"/>
            </c:ext>
          </c:extLst>
        </c:ser>
        <c:ser>
          <c:idx val="46"/>
          <c:order val="44"/>
          <c:tx>
            <c:strRef>
              <c:f>Differences!$A$48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68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(Differences!$C$48,Differences!$D$48)</c:f>
              <c:numCache>
                <c:formatCode>General</c:formatCode>
                <c:ptCount val="2"/>
                <c:pt idx="0">
                  <c:v>0.38300000000000001</c:v>
                </c:pt>
                <c:pt idx="1">
                  <c:v>0.377</c:v>
                </c:pt>
              </c:numCache>
            </c:numRef>
          </c:xVal>
          <c:yVal>
            <c:numRef>
              <c:f>(Differences!$B$48,Differences!$B$48)</c:f>
              <c:numCache>
                <c:formatCode>0.00</c:formatCode>
                <c:ptCount val="2"/>
                <c:pt idx="0">
                  <c:v>56</c:v>
                </c:pt>
                <c:pt idx="1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371-4541-A9F7-D1B1FE81CCEC}"/>
            </c:ext>
          </c:extLst>
        </c:ser>
        <c:ser>
          <c:idx val="47"/>
          <c:order val="45"/>
          <c:tx>
            <c:strRef>
              <c:f>Differences!$A$49</c:f>
              <c:strCache>
                <c:ptCount val="1"/>
                <c:pt idx="0">
                  <c:v>WY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2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(Differences!$C$49,Differences!$D$49)</c:f>
              <c:numCache>
                <c:formatCode>General</c:formatCode>
                <c:ptCount val="2"/>
                <c:pt idx="0">
                  <c:v>0.53800000000000003</c:v>
                </c:pt>
                <c:pt idx="1">
                  <c:v>0.54200000000000004</c:v>
                </c:pt>
              </c:numCache>
            </c:numRef>
          </c:xVal>
          <c:yVal>
            <c:numRef>
              <c:f>(Differences!$B$49,Differences!$B$49)</c:f>
              <c:numCache>
                <c:formatCode>0.00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371-4541-A9F7-D1B1FE81CCEC}"/>
            </c:ext>
          </c:extLst>
        </c:ser>
        <c:ser>
          <c:idx val="48"/>
          <c:order val="46"/>
          <c:tx>
            <c:strRef>
              <c:f>Differences!$A$50</c:f>
              <c:strCache>
                <c:ptCount val="1"/>
                <c:pt idx="0">
                  <c:v>RI</c:v>
                </c:pt>
              </c:strCache>
            </c:strRef>
          </c:tx>
          <c:spPr>
            <a:ln w="22225" cap="rnd" cmpd="sng" algn="ctr">
              <a:solidFill>
                <a:sysClr val="window" lastClr="FFFFFF">
                  <a:lumMod val="65000"/>
                  <a:alpha val="58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430CF2">
                  <a:alpha val="67000"/>
                </a:srgbClr>
              </a:solidFill>
              <a:ln w="22225" cap="rnd" cmpd="sng" algn="ctr">
                <a:solidFill>
                  <a:srgbClr val="430CF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(Differences!$C$50,Differences!$D$50)</c:f>
              <c:numCache>
                <c:formatCode>General</c:formatCode>
                <c:ptCount val="2"/>
                <c:pt idx="0">
                  <c:v>-0.377</c:v>
                </c:pt>
                <c:pt idx="1">
                  <c:v>-0.378</c:v>
                </c:pt>
              </c:numCache>
            </c:numRef>
          </c:xVal>
          <c:yVal>
            <c:numRef>
              <c:f>(Differences!$B$50,Differences!$B$50)</c:f>
              <c:numCache>
                <c:formatCode>0.00</c:formatCode>
                <c:ptCount val="2"/>
                <c:pt idx="0">
                  <c:v>58</c:v>
                </c:pt>
                <c:pt idx="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371-4541-A9F7-D1B1FE81CCEC}"/>
            </c:ext>
          </c:extLst>
        </c:ser>
        <c:ser>
          <c:idx val="49"/>
          <c:order val="47"/>
          <c:tx>
            <c:strRef>
              <c:f>Differences!$A$51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 cmpd="sng" algn="ctr">
              <a:solidFill>
                <a:sysClr val="window" lastClr="FFFFFF">
                  <a:lumMod val="65000"/>
                  <a:alpha val="64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1000"/>
                </a:srgbClr>
              </a:solidFill>
              <a:ln w="19050" cap="rnd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xVal>
            <c:numRef>
              <c:f>Differences!$C$51</c:f>
              <c:numCache>
                <c:formatCode>General</c:formatCode>
                <c:ptCount val="1"/>
                <c:pt idx="0">
                  <c:v>0.41399999999999998</c:v>
                </c:pt>
              </c:numCache>
            </c:numRef>
          </c:xVal>
          <c:yVal>
            <c:numRef>
              <c:f>(Differences!$B$51,Differences!$B$51)</c:f>
              <c:numCache>
                <c:formatCode>0.00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371-4541-A9F7-D1B1FE81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77232"/>
        <c:axId val="524071984"/>
      </c:scatterChart>
      <c:valAx>
        <c:axId val="52407723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Franklin Gothic Demi" panose="020B0703020102020204" pitchFamily="34" charset="0"/>
                  </a:rPr>
                  <a:t>Ideological Lean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524071984"/>
        <c:crosses val="autoZero"/>
        <c:crossBetween val="midCat"/>
      </c:valAx>
      <c:valAx>
        <c:axId val="524071984"/>
        <c:scaling>
          <c:orientation val="minMax"/>
          <c:max val="62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524077232"/>
        <c:crosses val="autoZero"/>
        <c:crossBetween val="midCat"/>
      </c:valAx>
      <c:spPr>
        <a:noFill/>
        <a:ln w="9525" cap="flat" cmpd="sng" algn="ctr">
          <a:solidFill>
            <a:schemeClr val="bg2">
              <a:lumMod val="90000"/>
            </a:scheme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A Measure of How Much</a:t>
            </a:r>
            <a:r>
              <a:rPr lang="en-US" baseline="0">
                <a:latin typeface="Franklin Gothic Demi" panose="020B0703020102020204" pitchFamily="34" charset="0"/>
              </a:rPr>
              <a:t> Senators of the Same State Grow Apart The More Partisan The State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partisan lean'!$D$1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C00FF">
                  <a:alpha val="55000"/>
                </a:srgbClr>
              </a:solidFill>
              <a:ln w="12700">
                <a:solidFill>
                  <a:srgbClr val="CC00FF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31-4F56-A411-2622B8038E7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931-4F56-A411-2622B8038E7C}"/>
                </c:ext>
              </c:extLst>
            </c:dLbl>
            <c:dLbl>
              <c:idx val="2"/>
              <c:layout>
                <c:manualLayout>
                  <c:x val="-4.3906884167291202E-2"/>
                  <c:y val="-3.23663039950808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Franklin Gothic Demi" panose="020B0703020102020204" pitchFamily="34" charset="0"/>
                        <a:ea typeface="+mn-ea"/>
                        <a:cs typeface="+mn-cs"/>
                      </a:defRPr>
                    </a:pPr>
                    <a:fld id="{DAFCA7F9-F051-4B67-86D2-44877642AE2C}" type="CELLRANGE">
                      <a:rPr lang="en-US"/>
                      <a:pPr>
                        <a:defRPr sz="1050">
                          <a:latin typeface="Franklin Gothic Demi" panose="020B07030201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370335043101063E-2"/>
                      <c:h val="4.304063402053051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5931-4F56-A411-2622B8038E7C}"/>
                </c:ext>
              </c:extLst>
            </c:dLbl>
            <c:dLbl>
              <c:idx val="3"/>
              <c:layout>
                <c:manualLayout>
                  <c:x val="-1.4235681911825318E-2"/>
                  <c:y val="-2.6943310502673064E-2"/>
                </c:manualLayout>
              </c:layout>
              <c:tx>
                <c:rich>
                  <a:bodyPr/>
                  <a:lstStyle/>
                  <a:p>
                    <a:fld id="{A8DFAA33-82D8-4926-9F8F-0A36A2DD2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5931-4F56-A411-2622B8038E7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31-4F56-A411-2622B8038E7C}"/>
                </c:ext>
              </c:extLst>
            </c:dLbl>
            <c:dLbl>
              <c:idx val="5"/>
              <c:layout>
                <c:manualLayout>
                  <c:x val="-3.6160938782528573E-2"/>
                  <c:y val="-3.7789297487488681E-2"/>
                </c:manualLayout>
              </c:layout>
              <c:tx>
                <c:rich>
                  <a:bodyPr/>
                  <a:lstStyle/>
                  <a:p>
                    <a:fld id="{29EEEBBE-CBE2-485F-A3F4-B3ECB1DEE4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5931-4F56-A411-2622B8038E7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931-4F56-A411-2622B8038E7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31-4F56-A411-2622B8038E7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31-4F56-A411-2622B8038E7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31-4F56-A411-2622B8038E7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31-4F56-A411-2622B8038E7C}"/>
                </c:ext>
              </c:extLst>
            </c:dLbl>
            <c:dLbl>
              <c:idx val="11"/>
              <c:layout>
                <c:manualLayout>
                  <c:x val="-3.4121383776348102E-2"/>
                  <c:y val="-3.7789297487488681E-2"/>
                </c:manualLayout>
              </c:layout>
              <c:tx>
                <c:rich>
                  <a:bodyPr/>
                  <a:lstStyle/>
                  <a:p>
                    <a:fld id="{83FF0D65-A8CB-4916-A3D7-DF208EEB0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5931-4F56-A411-2622B8038E7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931-4F56-A411-2622B8038E7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931-4F56-A411-2622B8038E7C}"/>
                </c:ext>
              </c:extLst>
            </c:dLbl>
            <c:dLbl>
              <c:idx val="14"/>
              <c:layout>
                <c:manualLayout>
                  <c:x val="-3.5836504676717638E-2"/>
                  <c:y val="-3.778929748748875E-2"/>
                </c:manualLayout>
              </c:layout>
              <c:tx>
                <c:rich>
                  <a:bodyPr/>
                  <a:lstStyle/>
                  <a:p>
                    <a:fld id="{ECD10BDB-163D-4E04-8186-FF5B10375D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5931-4F56-A411-2622B8038E7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931-4F56-A411-2622B8038E7C}"/>
                </c:ext>
              </c:extLst>
            </c:dLbl>
            <c:dLbl>
              <c:idx val="16"/>
              <c:layout>
                <c:manualLayout>
                  <c:x val="-2.5757148094436279E-2"/>
                  <c:y val="-3.778929748748875E-2"/>
                </c:manualLayout>
              </c:layout>
              <c:tx>
                <c:rich>
                  <a:bodyPr/>
                  <a:lstStyle/>
                  <a:p>
                    <a:fld id="{048D3451-7665-45BB-9430-A9555465B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5931-4F56-A411-2622B8038E7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931-4F56-A411-2622B8038E7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31-4F56-A411-2622B8038E7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31-4F56-A411-2622B8038E7C}"/>
                </c:ext>
              </c:extLst>
            </c:dLbl>
            <c:dLbl>
              <c:idx val="20"/>
              <c:layout>
                <c:manualLayout>
                  <c:x val="-3.0315285064027146E-2"/>
                  <c:y val="-3.4173968492550146E-2"/>
                </c:manualLayout>
              </c:layout>
              <c:tx>
                <c:rich>
                  <a:bodyPr/>
                  <a:lstStyle/>
                  <a:p>
                    <a:fld id="{743B1473-B98D-48A0-B535-1FF0B8216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5931-4F56-A411-2622B8038E7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31-4F56-A411-2622B8038E7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31-4F56-A411-2622B8038E7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31-4F56-A411-2622B8038E7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31-4F56-A411-2622B8038E7C}"/>
                </c:ext>
              </c:extLst>
            </c:dLbl>
            <c:dLbl>
              <c:idx val="25"/>
              <c:layout>
                <c:manualLayout>
                  <c:x val="-4.7481580253642658E-2"/>
                  <c:y val="-3.0558639497611607E-2"/>
                </c:manualLayout>
              </c:layout>
              <c:tx>
                <c:rich>
                  <a:bodyPr/>
                  <a:lstStyle/>
                  <a:p>
                    <a:fld id="{071C8989-A55B-460A-85DA-4BD668F11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5931-4F56-A411-2622B8038E7C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31-4F56-A411-2622B8038E7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31-4F56-A411-2622B8038E7C}"/>
                </c:ext>
              </c:extLst>
            </c:dLbl>
            <c:dLbl>
              <c:idx val="28"/>
              <c:layout>
                <c:manualLayout>
                  <c:x val="-9.2450742791885254E-3"/>
                  <c:y val="-1.2481994522918909E-2"/>
                </c:manualLayout>
              </c:layout>
              <c:tx>
                <c:rich>
                  <a:bodyPr/>
                  <a:lstStyle/>
                  <a:p>
                    <a:fld id="{B553A51D-FE78-4F52-BB45-2CE2E974E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5931-4F56-A411-2622B8038E7C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31-4F56-A411-2622B8038E7C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31-4F56-A411-2622B8038E7C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31-4F56-A411-2622B8038E7C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31-4F56-A411-2622B8038E7C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31-4F56-A411-2622B8038E7C}"/>
                </c:ext>
              </c:extLst>
            </c:dLbl>
            <c:dLbl>
              <c:idx val="34"/>
              <c:layout>
                <c:manualLayout>
                  <c:x val="-1.643502071511773E-2"/>
                  <c:y val="-3.05586394976115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Franklin Gothic Demi" panose="020B0703020102020204" pitchFamily="34" charset="0"/>
                        <a:ea typeface="+mn-ea"/>
                        <a:cs typeface="+mn-cs"/>
                      </a:defRPr>
                    </a:pPr>
                    <a:fld id="{850A4983-F2B0-4DAE-9BB8-096F3B9F9B52}" type="CELLRANGE">
                      <a:rPr lang="en-US"/>
                      <a:pPr>
                        <a:defRPr sz="1050">
                          <a:latin typeface="Franklin Gothic Demi" panose="020B07030201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990192356981338E-2"/>
                      <c:h val="4.66559630154690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5931-4F56-A411-2622B8038E7C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31-4F56-A411-2622B8038E7C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31-4F56-A411-2622B8038E7C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31-4F56-A411-2622B8038E7C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31-4F56-A411-2622B8038E7C}"/>
                </c:ext>
              </c:extLst>
            </c:dLbl>
            <c:dLbl>
              <c:idx val="39"/>
              <c:layout>
                <c:manualLayout>
                  <c:x val="-3.5681911825298722E-2"/>
                  <c:y val="-3.4173968492550277E-2"/>
                </c:manualLayout>
              </c:layout>
              <c:tx>
                <c:rich>
                  <a:bodyPr/>
                  <a:lstStyle/>
                  <a:p>
                    <a:fld id="{B277E731-EEC2-408C-A9B0-30027EAAE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5931-4F56-A411-2622B8038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Demi" panose="020B07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'with partisan lean'!$C$2:$C$41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47</c:v>
                </c:pt>
              </c:numCache>
            </c:numRef>
          </c:xVal>
          <c:yVal>
            <c:numRef>
              <c:f>'with partisan lean'!$D$2:$D$41</c:f>
              <c:numCache>
                <c:formatCode>0.00</c:formatCode>
                <c:ptCount val="40"/>
                <c:pt idx="0">
                  <c:v>4.1999999999999982E-2</c:v>
                </c:pt>
                <c:pt idx="1">
                  <c:v>9.2000000000000026E-2</c:v>
                </c:pt>
                <c:pt idx="2">
                  <c:v>0.10999999999999999</c:v>
                </c:pt>
                <c:pt idx="3">
                  <c:v>0.12</c:v>
                </c:pt>
                <c:pt idx="4">
                  <c:v>7.0000000000000062E-3</c:v>
                </c:pt>
                <c:pt idx="5">
                  <c:v>0.17499999999999999</c:v>
                </c:pt>
                <c:pt idx="6">
                  <c:v>3.1000000000000028E-2</c:v>
                </c:pt>
                <c:pt idx="7">
                  <c:v>0.15800000000000003</c:v>
                </c:pt>
                <c:pt idx="8">
                  <c:v>0.14600000000000002</c:v>
                </c:pt>
                <c:pt idx="9">
                  <c:v>0.13900000000000001</c:v>
                </c:pt>
                <c:pt idx="10">
                  <c:v>0.13500000000000001</c:v>
                </c:pt>
                <c:pt idx="11">
                  <c:v>0.17699999999999994</c:v>
                </c:pt>
                <c:pt idx="12">
                  <c:v>5.2999999999999992E-2</c:v>
                </c:pt>
                <c:pt idx="13">
                  <c:v>2.5999999999999968E-2</c:v>
                </c:pt>
                <c:pt idx="14">
                  <c:v>0.24199999999999999</c:v>
                </c:pt>
                <c:pt idx="15">
                  <c:v>5.7000000000000023E-2</c:v>
                </c:pt>
                <c:pt idx="16">
                  <c:v>0.26</c:v>
                </c:pt>
                <c:pt idx="17">
                  <c:v>6.0000000000000053E-3</c:v>
                </c:pt>
                <c:pt idx="18">
                  <c:v>0.10600000000000004</c:v>
                </c:pt>
                <c:pt idx="19">
                  <c:v>0.23799999999999999</c:v>
                </c:pt>
                <c:pt idx="20">
                  <c:v>0.32899999999999996</c:v>
                </c:pt>
                <c:pt idx="21">
                  <c:v>0.30300000000000005</c:v>
                </c:pt>
                <c:pt idx="22">
                  <c:v>0.14299999999999996</c:v>
                </c:pt>
                <c:pt idx="23">
                  <c:v>8.6000000000000021E-2</c:v>
                </c:pt>
                <c:pt idx="24">
                  <c:v>0</c:v>
                </c:pt>
                <c:pt idx="25">
                  <c:v>0.47299999999999998</c:v>
                </c:pt>
                <c:pt idx="26">
                  <c:v>6.6000000000000003E-2</c:v>
                </c:pt>
                <c:pt idx="27">
                  <c:v>0.19399999999999995</c:v>
                </c:pt>
                <c:pt idx="28">
                  <c:v>0.44399999999999995</c:v>
                </c:pt>
                <c:pt idx="29">
                  <c:v>0.33500000000000002</c:v>
                </c:pt>
                <c:pt idx="30">
                  <c:v>1.0000000000000009E-3</c:v>
                </c:pt>
                <c:pt idx="31">
                  <c:v>0.29199999999999998</c:v>
                </c:pt>
                <c:pt idx="32">
                  <c:v>0.26300000000000001</c:v>
                </c:pt>
                <c:pt idx="33">
                  <c:v>2.5999999999999968E-2</c:v>
                </c:pt>
                <c:pt idx="34">
                  <c:v>0.54800000000000004</c:v>
                </c:pt>
                <c:pt idx="35">
                  <c:v>4.8999999999999988E-2</c:v>
                </c:pt>
                <c:pt idx="36">
                  <c:v>3.1999999999999917E-2</c:v>
                </c:pt>
                <c:pt idx="37">
                  <c:v>0.12</c:v>
                </c:pt>
                <c:pt idx="38">
                  <c:v>6.6000000000000003E-2</c:v>
                </c:pt>
                <c:pt idx="39">
                  <c:v>4.0000000000000036E-3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'with partisan lean'!$A$2:$A$41</c15:f>
                <c15:dlblRangeCache>
                  <c:ptCount val="40"/>
                  <c:pt idx="0">
                    <c:v>VA</c:v>
                  </c:pt>
                  <c:pt idx="1">
                    <c:v>MI</c:v>
                  </c:pt>
                  <c:pt idx="2">
                    <c:v>NV</c:v>
                  </c:pt>
                  <c:pt idx="3">
                    <c:v>MN</c:v>
                  </c:pt>
                  <c:pt idx="4">
                    <c:v>NH</c:v>
                  </c:pt>
                  <c:pt idx="5">
                    <c:v>FL</c:v>
                  </c:pt>
                  <c:pt idx="6">
                    <c:v>NC</c:v>
                  </c:pt>
                  <c:pt idx="7">
                    <c:v>IA</c:v>
                  </c:pt>
                  <c:pt idx="8">
                    <c:v>NM</c:v>
                  </c:pt>
                  <c:pt idx="9">
                    <c:v>OR</c:v>
                  </c:pt>
                  <c:pt idx="10">
                    <c:v>CT</c:v>
                  </c:pt>
                  <c:pt idx="11">
                    <c:v>GA</c:v>
                  </c:pt>
                  <c:pt idx="12">
                    <c:v>WA</c:v>
                  </c:pt>
                  <c:pt idx="13">
                    <c:v>IL</c:v>
                  </c:pt>
                  <c:pt idx="14">
                    <c:v>NJ</c:v>
                  </c:pt>
                  <c:pt idx="15">
                    <c:v>DE</c:v>
                  </c:pt>
                  <c:pt idx="16">
                    <c:v>AK</c:v>
                  </c:pt>
                  <c:pt idx="17">
                    <c:v>MS</c:v>
                  </c:pt>
                  <c:pt idx="18">
                    <c:v>LA</c:v>
                  </c:pt>
                  <c:pt idx="19">
                    <c:v>SC</c:v>
                  </c:pt>
                  <c:pt idx="20">
                    <c:v>TX</c:v>
                  </c:pt>
                  <c:pt idx="21">
                    <c:v>IN</c:v>
                  </c:pt>
                  <c:pt idx="22">
                    <c:v>MO</c:v>
                  </c:pt>
                  <c:pt idx="23">
                    <c:v>NY</c:v>
                  </c:pt>
                  <c:pt idx="24">
                    <c:v>KS</c:v>
                  </c:pt>
                  <c:pt idx="25">
                    <c:v>KY</c:v>
                  </c:pt>
                  <c:pt idx="26">
                    <c:v>MD</c:v>
                  </c:pt>
                  <c:pt idx="27">
                    <c:v>AR</c:v>
                  </c:pt>
                  <c:pt idx="28">
                    <c:v>CA</c:v>
                  </c:pt>
                  <c:pt idx="29">
                    <c:v>NE</c:v>
                  </c:pt>
                  <c:pt idx="30">
                    <c:v>RI</c:v>
                  </c:pt>
                  <c:pt idx="31">
                    <c:v>TN</c:v>
                  </c:pt>
                  <c:pt idx="32">
                    <c:v>MA</c:v>
                  </c:pt>
                  <c:pt idx="33">
                    <c:v>SD</c:v>
                  </c:pt>
                  <c:pt idx="34">
                    <c:v>UT</c:v>
                  </c:pt>
                  <c:pt idx="35">
                    <c:v>ND</c:v>
                  </c:pt>
                  <c:pt idx="36">
                    <c:v>OK</c:v>
                  </c:pt>
                  <c:pt idx="37">
                    <c:v>ID</c:v>
                  </c:pt>
                  <c:pt idx="38">
                    <c:v>HI</c:v>
                  </c:pt>
                  <c:pt idx="39">
                    <c:v>WY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31-4F56-A411-2622B8038E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4297672"/>
        <c:axId val="574296688"/>
      </c:scatterChart>
      <c:valAx>
        <c:axId val="57429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Franklin Gothic Demi" panose="020B0703020102020204" pitchFamily="34" charset="0"/>
                  </a:rPr>
                  <a:t>Partisan</a:t>
                </a:r>
                <a:r>
                  <a:rPr lang="en-US" sz="1100" baseline="0">
                    <a:latin typeface="Franklin Gothic Demi" panose="020B0703020102020204" pitchFamily="34" charset="0"/>
                  </a:rPr>
                  <a:t> Lean (in either direction)</a:t>
                </a:r>
                <a:endParaRPr lang="en-US" sz="1100">
                  <a:latin typeface="Franklin Gothic Demi" panose="020B0703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651126272998324"/>
              <c:y val="0.92237888647866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574296688"/>
        <c:crosses val="autoZero"/>
        <c:crossBetween val="midCat"/>
      </c:valAx>
      <c:valAx>
        <c:axId val="5742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Franklin Gothic Demi" panose="020B0703020102020204" pitchFamily="34" charset="0"/>
                  </a:rPr>
                  <a:t>Ideological Difference</a:t>
                </a:r>
              </a:p>
            </c:rich>
          </c:tx>
          <c:layout>
            <c:manualLayout>
              <c:xMode val="edge"/>
              <c:yMode val="edge"/>
              <c:x val="1.0300782859497322E-2"/>
              <c:y val="0.262376381368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57429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235226</xdr:colOff>
      <xdr:row>1</xdr:row>
      <xdr:rowOff>150412</xdr:rowOff>
    </xdr:from>
    <xdr:to>
      <xdr:col>18</xdr:col>
      <xdr:colOff>320040</xdr:colOff>
      <xdr:row>33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BDBCD-98CF-4AB8-BA8B-14DAE98B2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2</xdr:row>
      <xdr:rowOff>7620</xdr:rowOff>
    </xdr:from>
    <xdr:to>
      <xdr:col>17</xdr:col>
      <xdr:colOff>579120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43C70-833F-48BE-8624-5EFAB9EEE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C1" workbookViewId="0">
      <pane ySplit="1" topLeftCell="A29" activePane="bottomLeft" state="frozen"/>
      <selection activeCell="D1" sqref="D1"/>
      <selection pane="bottomLeft" activeCell="M50" sqref="M50"/>
    </sheetView>
  </sheetViews>
  <sheetFormatPr defaultRowHeight="14.4" x14ac:dyDescent="0.3"/>
  <cols>
    <col min="1" max="2" width="8.109375" bestFit="1" customWidth="1"/>
    <col min="3" max="3" width="6" bestFit="1" customWidth="1"/>
    <col min="4" max="4" width="9.88671875" bestFit="1" customWidth="1"/>
    <col min="5" max="5" width="11.5546875" bestFit="1" customWidth="1"/>
    <col min="6" max="6" width="11.6640625" bestFit="1" customWidth="1"/>
    <col min="7" max="7" width="10.21875" bestFit="1" customWidth="1"/>
    <col min="8" max="8" width="9.6640625" bestFit="1" customWidth="1"/>
    <col min="9" max="9" width="10.21875" bestFit="1" customWidth="1"/>
    <col min="10" max="10" width="34.33203125" bestFit="1" customWidth="1"/>
    <col min="11" max="11" width="10.33203125" customWidth="1"/>
    <col min="12" max="12" width="5" customWidth="1"/>
    <col min="13" max="13" width="16.109375" bestFit="1" customWidth="1"/>
    <col min="14" max="15" width="13.88671875" customWidth="1"/>
    <col min="16" max="16" width="21.44140625" customWidth="1"/>
    <col min="17" max="17" width="28.44140625" customWidth="1"/>
    <col min="18" max="18" width="24.5546875" customWidth="1"/>
    <col min="19" max="19" width="25" customWidth="1"/>
    <col min="20" max="20" width="10.109375" customWidth="1"/>
    <col min="21" max="22" width="17.77734375" customWidth="1"/>
    <col min="24" max="24" width="11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171</v>
      </c>
    </row>
    <row r="2" spans="1:15" x14ac:dyDescent="0.3">
      <c r="A2">
        <v>116</v>
      </c>
      <c r="B2" t="s">
        <v>13</v>
      </c>
      <c r="C2">
        <v>40300</v>
      </c>
      <c r="D2">
        <v>81</v>
      </c>
      <c r="E2">
        <v>0</v>
      </c>
      <c r="F2" t="s">
        <v>17</v>
      </c>
      <c r="G2">
        <v>200</v>
      </c>
      <c r="J2" t="s">
        <v>18</v>
      </c>
      <c r="K2" t="s">
        <v>19</v>
      </c>
      <c r="L2">
        <v>1957</v>
      </c>
      <c r="M2">
        <v>0.20899999999999999</v>
      </c>
      <c r="N2">
        <v>0.46899999999999997</v>
      </c>
      <c r="O2">
        <v>1</v>
      </c>
    </row>
    <row r="3" spans="1:15" x14ac:dyDescent="0.3">
      <c r="A3">
        <v>116</v>
      </c>
      <c r="B3" t="s">
        <v>13</v>
      </c>
      <c r="C3">
        <v>41705</v>
      </c>
      <c r="D3">
        <v>41</v>
      </c>
      <c r="E3">
        <v>0</v>
      </c>
      <c r="F3" t="s">
        <v>14</v>
      </c>
      <c r="G3">
        <v>100</v>
      </c>
      <c r="J3" t="s">
        <v>15</v>
      </c>
      <c r="K3" t="s">
        <v>16</v>
      </c>
      <c r="L3">
        <v>1954</v>
      </c>
      <c r="M3">
        <v>-9.0999999999999998E-2</v>
      </c>
      <c r="N3">
        <v>0.43099999999999999</v>
      </c>
      <c r="O3">
        <v>1</v>
      </c>
    </row>
    <row r="4" spans="1:15" x14ac:dyDescent="0.3">
      <c r="A4">
        <v>116</v>
      </c>
      <c r="B4" t="s">
        <v>13</v>
      </c>
      <c r="C4">
        <v>20101</v>
      </c>
      <c r="D4">
        <v>42</v>
      </c>
      <c r="E4">
        <v>0</v>
      </c>
      <c r="F4" t="s">
        <v>21</v>
      </c>
      <c r="G4">
        <v>200</v>
      </c>
      <c r="J4" t="s">
        <v>22</v>
      </c>
      <c r="K4" t="s">
        <v>23</v>
      </c>
      <c r="L4">
        <v>1950</v>
      </c>
      <c r="M4">
        <v>0.4</v>
      </c>
      <c r="N4">
        <v>0.59399999999999997</v>
      </c>
      <c r="O4">
        <v>1</v>
      </c>
    </row>
    <row r="5" spans="1:15" x14ac:dyDescent="0.3">
      <c r="A5">
        <v>116</v>
      </c>
      <c r="B5" t="s">
        <v>13</v>
      </c>
      <c r="C5">
        <v>21501</v>
      </c>
      <c r="D5">
        <v>61</v>
      </c>
      <c r="E5">
        <v>0</v>
      </c>
      <c r="F5" t="s">
        <v>20</v>
      </c>
      <c r="G5">
        <v>200</v>
      </c>
      <c r="J5" t="s">
        <v>158</v>
      </c>
      <c r="K5" t="s">
        <v>159</v>
      </c>
      <c r="L5">
        <v>1966</v>
      </c>
      <c r="M5">
        <v>0.34599999999999997</v>
      </c>
      <c r="N5">
        <v>-0.104</v>
      </c>
      <c r="O5">
        <v>1</v>
      </c>
    </row>
    <row r="6" spans="1:15" x14ac:dyDescent="0.3">
      <c r="A6">
        <v>116</v>
      </c>
      <c r="B6" t="s">
        <v>13</v>
      </c>
      <c r="C6">
        <v>49300</v>
      </c>
      <c r="D6">
        <v>71</v>
      </c>
      <c r="E6">
        <v>0</v>
      </c>
      <c r="F6" t="s">
        <v>24</v>
      </c>
      <c r="G6">
        <v>100</v>
      </c>
      <c r="J6" t="s">
        <v>25</v>
      </c>
      <c r="K6" t="s">
        <v>26</v>
      </c>
      <c r="L6">
        <v>1933</v>
      </c>
      <c r="M6">
        <v>-0.26900000000000002</v>
      </c>
      <c r="N6">
        <v>-0.71299999999999997</v>
      </c>
      <c r="O6">
        <v>1</v>
      </c>
    </row>
    <row r="7" spans="1:15" x14ac:dyDescent="0.3">
      <c r="A7">
        <v>116</v>
      </c>
      <c r="B7" t="s">
        <v>13</v>
      </c>
      <c r="C7">
        <v>40910</v>
      </c>
      <c r="D7">
        <v>62</v>
      </c>
      <c r="E7">
        <v>0</v>
      </c>
      <c r="F7" t="s">
        <v>27</v>
      </c>
      <c r="G7">
        <v>100</v>
      </c>
      <c r="J7" t="s">
        <v>28</v>
      </c>
      <c r="K7" t="s">
        <v>29</v>
      </c>
      <c r="L7">
        <v>1964</v>
      </c>
      <c r="M7">
        <v>-0.21199999999999999</v>
      </c>
      <c r="N7">
        <v>0.44800000000000001</v>
      </c>
      <c r="O7">
        <v>1</v>
      </c>
    </row>
    <row r="8" spans="1:15" x14ac:dyDescent="0.3">
      <c r="A8">
        <v>116</v>
      </c>
      <c r="B8" t="s">
        <v>13</v>
      </c>
      <c r="C8">
        <v>41101</v>
      </c>
      <c r="D8">
        <v>1</v>
      </c>
      <c r="E8">
        <v>0</v>
      </c>
      <c r="F8" t="s">
        <v>30</v>
      </c>
      <c r="G8">
        <v>100</v>
      </c>
      <c r="J8" t="s">
        <v>31</v>
      </c>
      <c r="K8" t="s">
        <v>32</v>
      </c>
      <c r="L8">
        <v>1946</v>
      </c>
      <c r="M8">
        <v>-0.42899999999999999</v>
      </c>
      <c r="N8">
        <v>-0.29399999999999998</v>
      </c>
      <c r="O8">
        <v>1</v>
      </c>
    </row>
    <row r="9" spans="1:15" x14ac:dyDescent="0.3">
      <c r="A9">
        <v>116</v>
      </c>
      <c r="B9" t="s">
        <v>13</v>
      </c>
      <c r="C9">
        <v>15015</v>
      </c>
      <c r="D9">
        <v>11</v>
      </c>
      <c r="E9">
        <v>0</v>
      </c>
      <c r="F9" t="s">
        <v>33</v>
      </c>
      <c r="G9">
        <v>100</v>
      </c>
      <c r="J9" t="s">
        <v>34</v>
      </c>
      <c r="K9" t="s">
        <v>35</v>
      </c>
      <c r="L9">
        <v>1947</v>
      </c>
      <c r="M9">
        <v>-0.17499999999999999</v>
      </c>
      <c r="N9">
        <v>-0.23200000000000001</v>
      </c>
      <c r="O9">
        <v>1</v>
      </c>
    </row>
    <row r="10" spans="1:15" x14ac:dyDescent="0.3">
      <c r="A10">
        <v>116</v>
      </c>
      <c r="B10" t="s">
        <v>13</v>
      </c>
      <c r="C10">
        <v>41102</v>
      </c>
      <c r="D10">
        <v>43</v>
      </c>
      <c r="E10">
        <v>0</v>
      </c>
      <c r="F10" t="s">
        <v>36</v>
      </c>
      <c r="G10">
        <v>200</v>
      </c>
      <c r="J10" t="s">
        <v>37</v>
      </c>
      <c r="K10" t="s">
        <v>38</v>
      </c>
      <c r="L10">
        <v>1971</v>
      </c>
      <c r="M10">
        <v>0.58199999999999996</v>
      </c>
      <c r="N10">
        <v>0.40699999999999997</v>
      </c>
      <c r="O10">
        <v>1</v>
      </c>
    </row>
    <row r="11" spans="1:15" x14ac:dyDescent="0.3">
      <c r="A11">
        <v>116</v>
      </c>
      <c r="B11" t="s">
        <v>13</v>
      </c>
      <c r="C11">
        <v>29909</v>
      </c>
      <c r="D11">
        <v>44</v>
      </c>
      <c r="E11">
        <v>0</v>
      </c>
      <c r="F11" t="s">
        <v>39</v>
      </c>
      <c r="G11">
        <v>200</v>
      </c>
      <c r="J11" t="s">
        <v>40</v>
      </c>
      <c r="K11" t="s">
        <v>41</v>
      </c>
      <c r="L11">
        <v>1944</v>
      </c>
      <c r="M11">
        <v>0.40200000000000002</v>
      </c>
      <c r="N11">
        <v>0.57899999999999996</v>
      </c>
      <c r="O11">
        <v>1</v>
      </c>
    </row>
    <row r="12" spans="1:15" x14ac:dyDescent="0.3">
      <c r="A12">
        <v>116</v>
      </c>
      <c r="B12" t="s">
        <v>13</v>
      </c>
      <c r="C12">
        <v>20713</v>
      </c>
      <c r="D12">
        <v>82</v>
      </c>
      <c r="E12">
        <v>0</v>
      </c>
      <c r="F12" t="s">
        <v>42</v>
      </c>
      <c r="G12">
        <v>100</v>
      </c>
      <c r="J12" t="s">
        <v>43</v>
      </c>
      <c r="K12" t="s">
        <v>44</v>
      </c>
      <c r="L12">
        <v>1947</v>
      </c>
      <c r="M12">
        <v>-0.501</v>
      </c>
      <c r="N12">
        <v>-0.435</v>
      </c>
      <c r="O12">
        <v>1</v>
      </c>
    </row>
    <row r="13" spans="1:15" x14ac:dyDescent="0.3">
      <c r="A13">
        <v>116</v>
      </c>
      <c r="B13" t="s">
        <v>13</v>
      </c>
      <c r="C13">
        <v>41502</v>
      </c>
      <c r="D13">
        <v>31</v>
      </c>
      <c r="E13">
        <v>0</v>
      </c>
      <c r="F13" t="s">
        <v>52</v>
      </c>
      <c r="G13">
        <v>200</v>
      </c>
      <c r="J13" t="s">
        <v>53</v>
      </c>
      <c r="K13" t="s">
        <v>54</v>
      </c>
      <c r="L13">
        <v>1970</v>
      </c>
      <c r="M13">
        <v>0.503</v>
      </c>
      <c r="N13">
        <v>0.34499999999999997</v>
      </c>
      <c r="O13">
        <v>1</v>
      </c>
    </row>
    <row r="14" spans="1:15" x14ac:dyDescent="0.3">
      <c r="A14">
        <v>116</v>
      </c>
      <c r="B14" t="s">
        <v>13</v>
      </c>
      <c r="C14">
        <v>29345</v>
      </c>
      <c r="D14">
        <v>63</v>
      </c>
      <c r="E14">
        <v>0</v>
      </c>
      <c r="F14" t="s">
        <v>45</v>
      </c>
      <c r="G14">
        <v>200</v>
      </c>
      <c r="J14" t="s">
        <v>46</v>
      </c>
      <c r="K14" t="s">
        <v>47</v>
      </c>
      <c r="L14">
        <v>1951</v>
      </c>
      <c r="M14">
        <v>0.51</v>
      </c>
      <c r="N14">
        <v>0.63</v>
      </c>
      <c r="O14">
        <v>1</v>
      </c>
    </row>
    <row r="15" spans="1:15" x14ac:dyDescent="0.3">
      <c r="A15">
        <v>116</v>
      </c>
      <c r="B15" t="s">
        <v>13</v>
      </c>
      <c r="C15">
        <v>21325</v>
      </c>
      <c r="D15">
        <v>21</v>
      </c>
      <c r="E15">
        <v>0</v>
      </c>
      <c r="F15" t="s">
        <v>48</v>
      </c>
      <c r="G15">
        <v>100</v>
      </c>
      <c r="J15" t="s">
        <v>49</v>
      </c>
      <c r="K15" t="s">
        <v>50</v>
      </c>
      <c r="L15">
        <v>1968</v>
      </c>
      <c r="M15">
        <v>-0.33</v>
      </c>
      <c r="N15">
        <v>-0.35599999999999998</v>
      </c>
      <c r="O15">
        <v>1</v>
      </c>
    </row>
    <row r="16" spans="1:15" x14ac:dyDescent="0.3">
      <c r="A16">
        <v>116</v>
      </c>
      <c r="B16" t="s">
        <v>13</v>
      </c>
      <c r="C16">
        <v>41900</v>
      </c>
      <c r="D16">
        <v>22</v>
      </c>
      <c r="E16">
        <v>0</v>
      </c>
      <c r="F16" t="s">
        <v>51</v>
      </c>
      <c r="G16">
        <v>200</v>
      </c>
      <c r="J16" t="s">
        <v>160</v>
      </c>
      <c r="K16" t="s">
        <v>161</v>
      </c>
      <c r="L16">
        <v>1954</v>
      </c>
      <c r="M16">
        <v>0.78400000000000003</v>
      </c>
      <c r="N16">
        <v>0.48099999999999998</v>
      </c>
      <c r="O16">
        <v>1</v>
      </c>
    </row>
    <row r="17" spans="1:15" x14ac:dyDescent="0.3">
      <c r="A17">
        <v>116</v>
      </c>
      <c r="B17" t="s">
        <v>13</v>
      </c>
      <c r="C17">
        <v>29722</v>
      </c>
      <c r="D17">
        <v>32</v>
      </c>
      <c r="E17">
        <v>0</v>
      </c>
      <c r="F17" t="s">
        <v>55</v>
      </c>
      <c r="G17">
        <v>200</v>
      </c>
      <c r="J17" t="s">
        <v>56</v>
      </c>
      <c r="K17" t="s">
        <v>57</v>
      </c>
      <c r="L17">
        <v>1954</v>
      </c>
      <c r="M17">
        <v>0.41399999999999998</v>
      </c>
      <c r="N17">
        <v>0.41399999999999998</v>
      </c>
      <c r="O17">
        <v>1</v>
      </c>
    </row>
    <row r="18" spans="1:15" x14ac:dyDescent="0.3">
      <c r="A18">
        <v>116</v>
      </c>
      <c r="B18" t="s">
        <v>13</v>
      </c>
      <c r="C18">
        <v>14921</v>
      </c>
      <c r="D18">
        <v>51</v>
      </c>
      <c r="E18">
        <v>0</v>
      </c>
      <c r="F18" t="s">
        <v>58</v>
      </c>
      <c r="G18">
        <v>200</v>
      </c>
      <c r="J18" t="s">
        <v>59</v>
      </c>
      <c r="K18" t="s">
        <v>60</v>
      </c>
      <c r="L18">
        <v>1942</v>
      </c>
      <c r="M18">
        <v>0.40300000000000002</v>
      </c>
      <c r="N18">
        <v>0.876</v>
      </c>
      <c r="O18">
        <v>1</v>
      </c>
    </row>
    <row r="19" spans="1:15" x14ac:dyDescent="0.3">
      <c r="A19">
        <v>116</v>
      </c>
      <c r="B19" t="s">
        <v>13</v>
      </c>
      <c r="C19">
        <v>20919</v>
      </c>
      <c r="D19">
        <v>45</v>
      </c>
      <c r="E19">
        <v>0</v>
      </c>
      <c r="F19" t="s">
        <v>61</v>
      </c>
      <c r="G19">
        <v>200</v>
      </c>
      <c r="J19" t="s">
        <v>62</v>
      </c>
      <c r="K19" t="s">
        <v>63</v>
      </c>
      <c r="L19">
        <v>1957</v>
      </c>
      <c r="M19">
        <v>0.45200000000000001</v>
      </c>
      <c r="N19">
        <v>0.55800000000000005</v>
      </c>
      <c r="O19">
        <v>1</v>
      </c>
    </row>
    <row r="20" spans="1:15" x14ac:dyDescent="0.3">
      <c r="A20">
        <v>116</v>
      </c>
      <c r="B20" t="s">
        <v>13</v>
      </c>
      <c r="C20">
        <v>14435</v>
      </c>
      <c r="D20">
        <v>3</v>
      </c>
      <c r="E20">
        <v>0</v>
      </c>
      <c r="F20" t="s">
        <v>70</v>
      </c>
      <c r="G20">
        <v>100</v>
      </c>
      <c r="J20" t="s">
        <v>71</v>
      </c>
      <c r="K20" t="s">
        <v>72</v>
      </c>
      <c r="L20">
        <v>1946</v>
      </c>
      <c r="M20">
        <v>-0.50600000000000001</v>
      </c>
      <c r="N20">
        <v>-0.76900000000000002</v>
      </c>
      <c r="O20">
        <v>1</v>
      </c>
    </row>
    <row r="21" spans="1:15" x14ac:dyDescent="0.3">
      <c r="A21">
        <v>116</v>
      </c>
      <c r="B21" t="s">
        <v>13</v>
      </c>
      <c r="C21">
        <v>15408</v>
      </c>
      <c r="D21">
        <v>52</v>
      </c>
      <c r="E21">
        <v>0</v>
      </c>
      <c r="F21" t="s">
        <v>67</v>
      </c>
      <c r="G21">
        <v>100</v>
      </c>
      <c r="J21" t="s">
        <v>68</v>
      </c>
      <c r="K21" t="s">
        <v>69</v>
      </c>
      <c r="L21">
        <v>1943</v>
      </c>
      <c r="M21">
        <v>-0.32400000000000001</v>
      </c>
      <c r="N21">
        <v>-0.39</v>
      </c>
      <c r="O21">
        <v>1</v>
      </c>
    </row>
    <row r="22" spans="1:15" x14ac:dyDescent="0.3">
      <c r="A22">
        <v>116</v>
      </c>
      <c r="B22" t="s">
        <v>13</v>
      </c>
      <c r="C22">
        <v>49703</v>
      </c>
      <c r="D22">
        <v>2</v>
      </c>
      <c r="E22">
        <v>0</v>
      </c>
      <c r="F22" t="s">
        <v>64</v>
      </c>
      <c r="G22">
        <v>200</v>
      </c>
      <c r="J22" t="s">
        <v>65</v>
      </c>
      <c r="K22" t="s">
        <v>66</v>
      </c>
      <c r="L22">
        <v>1952</v>
      </c>
      <c r="M22">
        <v>0.112</v>
      </c>
      <c r="N22">
        <v>-0.154</v>
      </c>
      <c r="O22">
        <v>1</v>
      </c>
    </row>
    <row r="23" spans="1:15" x14ac:dyDescent="0.3">
      <c r="A23">
        <v>116</v>
      </c>
      <c r="B23" t="s">
        <v>13</v>
      </c>
      <c r="C23">
        <v>20923</v>
      </c>
      <c r="D23">
        <v>23</v>
      </c>
      <c r="E23">
        <v>0</v>
      </c>
      <c r="F23" t="s">
        <v>73</v>
      </c>
      <c r="G23">
        <v>100</v>
      </c>
      <c r="J23" t="s">
        <v>74</v>
      </c>
      <c r="K23" t="s">
        <v>75</v>
      </c>
      <c r="L23">
        <v>1958</v>
      </c>
      <c r="M23">
        <v>-0.24399999999999999</v>
      </c>
      <c r="N23">
        <v>-0.33600000000000002</v>
      </c>
      <c r="O23">
        <v>1</v>
      </c>
    </row>
    <row r="24" spans="1:15" x14ac:dyDescent="0.3">
      <c r="A24">
        <v>116</v>
      </c>
      <c r="B24" t="s">
        <v>13</v>
      </c>
      <c r="C24">
        <v>40700</v>
      </c>
      <c r="D24">
        <v>33</v>
      </c>
      <c r="E24">
        <v>0</v>
      </c>
      <c r="F24" t="s">
        <v>76</v>
      </c>
      <c r="G24">
        <v>100</v>
      </c>
      <c r="J24" t="s">
        <v>77</v>
      </c>
      <c r="K24" t="s">
        <v>78</v>
      </c>
      <c r="L24">
        <v>1960</v>
      </c>
      <c r="M24">
        <v>-0.26900000000000002</v>
      </c>
      <c r="N24">
        <v>-0.38900000000000001</v>
      </c>
      <c r="O24">
        <v>1</v>
      </c>
    </row>
    <row r="25" spans="1:15" x14ac:dyDescent="0.3">
      <c r="A25">
        <v>116</v>
      </c>
      <c r="B25" t="s">
        <v>13</v>
      </c>
      <c r="C25">
        <v>29735</v>
      </c>
      <c r="D25">
        <v>34</v>
      </c>
      <c r="E25">
        <v>0</v>
      </c>
      <c r="F25" t="s">
        <v>82</v>
      </c>
      <c r="G25">
        <v>200</v>
      </c>
      <c r="J25" t="s">
        <v>83</v>
      </c>
      <c r="K25" t="s">
        <v>84</v>
      </c>
      <c r="L25">
        <v>1950</v>
      </c>
      <c r="M25">
        <v>0.42899999999999999</v>
      </c>
      <c r="N25">
        <v>0.57199999999999995</v>
      </c>
      <c r="O25">
        <v>1</v>
      </c>
    </row>
    <row r="26" spans="1:15" x14ac:dyDescent="0.3">
      <c r="A26">
        <v>116</v>
      </c>
      <c r="B26" t="s">
        <v>13</v>
      </c>
      <c r="C26">
        <v>41707</v>
      </c>
      <c r="D26">
        <v>46</v>
      </c>
      <c r="E26">
        <v>0</v>
      </c>
      <c r="F26" t="s">
        <v>79</v>
      </c>
      <c r="G26">
        <v>200</v>
      </c>
      <c r="J26" t="s">
        <v>80</v>
      </c>
      <c r="K26" t="s">
        <v>81</v>
      </c>
      <c r="L26">
        <v>1959</v>
      </c>
      <c r="M26">
        <v>0.38300000000000001</v>
      </c>
      <c r="N26">
        <v>0.377</v>
      </c>
      <c r="O26">
        <v>1</v>
      </c>
    </row>
    <row r="27" spans="1:15" x14ac:dyDescent="0.3">
      <c r="A27">
        <v>116</v>
      </c>
      <c r="B27" t="s">
        <v>13</v>
      </c>
      <c r="C27">
        <v>21338</v>
      </c>
      <c r="D27">
        <v>64</v>
      </c>
      <c r="E27">
        <v>0</v>
      </c>
      <c r="F27" t="s">
        <v>85</v>
      </c>
      <c r="G27">
        <v>200</v>
      </c>
      <c r="J27" t="s">
        <v>86</v>
      </c>
      <c r="K27" t="s">
        <v>87</v>
      </c>
      <c r="L27">
        <v>1962</v>
      </c>
      <c r="M27">
        <v>0.54600000000000004</v>
      </c>
      <c r="N27">
        <v>-0.21299999999999999</v>
      </c>
      <c r="O27">
        <v>1</v>
      </c>
    </row>
    <row r="28" spans="1:15" x14ac:dyDescent="0.3">
      <c r="A28">
        <v>116</v>
      </c>
      <c r="B28" t="s">
        <v>13</v>
      </c>
      <c r="C28">
        <v>29548</v>
      </c>
      <c r="D28">
        <v>47</v>
      </c>
      <c r="E28">
        <v>0</v>
      </c>
      <c r="F28" t="s">
        <v>106</v>
      </c>
      <c r="G28">
        <v>200</v>
      </c>
      <c r="J28" t="s">
        <v>107</v>
      </c>
      <c r="K28" t="s">
        <v>108</v>
      </c>
      <c r="L28">
        <v>1955</v>
      </c>
      <c r="M28">
        <v>0.45200000000000001</v>
      </c>
      <c r="N28">
        <v>0.42099999999999999</v>
      </c>
      <c r="O28">
        <v>1</v>
      </c>
    </row>
    <row r="29" spans="1:15" x14ac:dyDescent="0.3">
      <c r="A29">
        <v>116</v>
      </c>
      <c r="B29" t="s">
        <v>13</v>
      </c>
      <c r="C29">
        <v>21350</v>
      </c>
      <c r="D29">
        <v>36</v>
      </c>
      <c r="E29">
        <v>0</v>
      </c>
      <c r="F29" t="s">
        <v>109</v>
      </c>
      <c r="G29">
        <v>200</v>
      </c>
      <c r="J29" t="s">
        <v>162</v>
      </c>
      <c r="K29" t="s">
        <v>163</v>
      </c>
      <c r="L29">
        <v>1961</v>
      </c>
      <c r="M29">
        <v>0.39</v>
      </c>
      <c r="N29">
        <v>0.34100000000000003</v>
      </c>
      <c r="O29">
        <v>1</v>
      </c>
    </row>
    <row r="30" spans="1:15" x14ac:dyDescent="0.3">
      <c r="A30">
        <v>116</v>
      </c>
      <c r="B30" t="s">
        <v>13</v>
      </c>
      <c r="C30">
        <v>41302</v>
      </c>
      <c r="D30">
        <v>35</v>
      </c>
      <c r="E30">
        <v>0</v>
      </c>
      <c r="F30" t="s">
        <v>88</v>
      </c>
      <c r="G30">
        <v>200</v>
      </c>
      <c r="J30" t="s">
        <v>89</v>
      </c>
      <c r="K30" t="s">
        <v>90</v>
      </c>
      <c r="L30">
        <v>1951</v>
      </c>
      <c r="M30">
        <v>0.46700000000000003</v>
      </c>
      <c r="N30">
        <v>0.80200000000000005</v>
      </c>
      <c r="O30">
        <v>1</v>
      </c>
    </row>
    <row r="31" spans="1:15" x14ac:dyDescent="0.3">
      <c r="A31">
        <v>116</v>
      </c>
      <c r="B31" t="s">
        <v>13</v>
      </c>
      <c r="C31">
        <v>41702</v>
      </c>
      <c r="D31">
        <v>4</v>
      </c>
      <c r="E31">
        <v>0</v>
      </c>
      <c r="F31" t="s">
        <v>94</v>
      </c>
      <c r="G31">
        <v>100</v>
      </c>
      <c r="J31" t="s">
        <v>95</v>
      </c>
      <c r="K31" t="s">
        <v>96</v>
      </c>
      <c r="L31">
        <v>1958</v>
      </c>
      <c r="M31">
        <v>-0.253</v>
      </c>
      <c r="N31">
        <v>-0.246</v>
      </c>
      <c r="O31">
        <v>1</v>
      </c>
    </row>
    <row r="32" spans="1:15" x14ac:dyDescent="0.3">
      <c r="A32">
        <v>116</v>
      </c>
      <c r="B32" t="s">
        <v>13</v>
      </c>
      <c r="C32">
        <v>41308</v>
      </c>
      <c r="D32">
        <v>12</v>
      </c>
      <c r="E32">
        <v>0</v>
      </c>
      <c r="F32" t="s">
        <v>97</v>
      </c>
      <c r="G32">
        <v>100</v>
      </c>
      <c r="J32" t="s">
        <v>98</v>
      </c>
      <c r="K32" t="s">
        <v>99</v>
      </c>
      <c r="L32">
        <v>1969</v>
      </c>
      <c r="M32">
        <v>-0.60699999999999998</v>
      </c>
      <c r="N32">
        <v>-0.36499999999999999</v>
      </c>
      <c r="O32">
        <v>1</v>
      </c>
    </row>
    <row r="33" spans="1:15" x14ac:dyDescent="0.3">
      <c r="A33">
        <v>116</v>
      </c>
      <c r="B33" t="s">
        <v>13</v>
      </c>
      <c r="C33">
        <v>20930</v>
      </c>
      <c r="D33">
        <v>66</v>
      </c>
      <c r="E33">
        <v>0</v>
      </c>
      <c r="F33" t="s">
        <v>100</v>
      </c>
      <c r="G33">
        <v>100</v>
      </c>
      <c r="J33" t="s">
        <v>101</v>
      </c>
      <c r="K33" t="s">
        <v>102</v>
      </c>
      <c r="L33">
        <v>1971</v>
      </c>
      <c r="M33">
        <v>-0.307</v>
      </c>
      <c r="N33">
        <v>-0.45300000000000001</v>
      </c>
      <c r="O33">
        <v>1</v>
      </c>
    </row>
    <row r="34" spans="1:15" x14ac:dyDescent="0.3">
      <c r="A34">
        <v>116</v>
      </c>
      <c r="B34" t="s">
        <v>13</v>
      </c>
      <c r="C34">
        <v>41700</v>
      </c>
      <c r="D34">
        <v>65</v>
      </c>
      <c r="E34">
        <v>0</v>
      </c>
      <c r="F34" t="s">
        <v>91</v>
      </c>
      <c r="G34">
        <v>100</v>
      </c>
      <c r="J34" t="s">
        <v>92</v>
      </c>
      <c r="K34" t="s">
        <v>93</v>
      </c>
      <c r="L34">
        <v>1964</v>
      </c>
      <c r="M34">
        <v>-0.36799999999999999</v>
      </c>
      <c r="N34">
        <v>-0.25800000000000001</v>
      </c>
      <c r="O34">
        <v>1</v>
      </c>
    </row>
    <row r="35" spans="1:15" x14ac:dyDescent="0.3">
      <c r="A35">
        <v>116</v>
      </c>
      <c r="B35" t="s">
        <v>13</v>
      </c>
      <c r="C35">
        <v>20735</v>
      </c>
      <c r="D35">
        <v>13</v>
      </c>
      <c r="E35">
        <v>0</v>
      </c>
      <c r="F35" t="s">
        <v>103</v>
      </c>
      <c r="G35">
        <v>100</v>
      </c>
      <c r="J35" t="s">
        <v>104</v>
      </c>
      <c r="K35" t="s">
        <v>105</v>
      </c>
      <c r="L35">
        <v>1966</v>
      </c>
      <c r="M35">
        <v>-0.439</v>
      </c>
      <c r="N35">
        <v>-0.35299999999999998</v>
      </c>
      <c r="O35">
        <v>1</v>
      </c>
    </row>
    <row r="36" spans="1:15" x14ac:dyDescent="0.3">
      <c r="A36">
        <v>116</v>
      </c>
      <c r="B36" t="s">
        <v>13</v>
      </c>
      <c r="C36">
        <v>29389</v>
      </c>
      <c r="D36">
        <v>24</v>
      </c>
      <c r="E36">
        <v>0</v>
      </c>
      <c r="F36" t="s">
        <v>110</v>
      </c>
      <c r="G36">
        <v>100</v>
      </c>
      <c r="J36" t="s">
        <v>111</v>
      </c>
      <c r="K36" t="s">
        <v>112</v>
      </c>
      <c r="L36">
        <v>1952</v>
      </c>
      <c r="M36">
        <v>-0.433</v>
      </c>
      <c r="N36">
        <v>0.374</v>
      </c>
      <c r="O36">
        <v>1</v>
      </c>
    </row>
    <row r="37" spans="1:15" x14ac:dyDescent="0.3">
      <c r="A37">
        <v>116</v>
      </c>
      <c r="B37" t="s">
        <v>13</v>
      </c>
      <c r="C37">
        <v>15424</v>
      </c>
      <c r="D37">
        <v>53</v>
      </c>
      <c r="E37">
        <v>0</v>
      </c>
      <c r="F37" t="s">
        <v>113</v>
      </c>
      <c r="G37">
        <v>200</v>
      </c>
      <c r="J37" t="s">
        <v>114</v>
      </c>
      <c r="K37" t="s">
        <v>115</v>
      </c>
      <c r="L37">
        <v>1934</v>
      </c>
      <c r="M37">
        <v>0.55400000000000005</v>
      </c>
      <c r="N37">
        <v>0.58599999999999997</v>
      </c>
      <c r="O37">
        <v>1</v>
      </c>
    </row>
    <row r="38" spans="1:15" x14ac:dyDescent="0.3">
      <c r="A38">
        <v>116</v>
      </c>
      <c r="B38" t="s">
        <v>13</v>
      </c>
      <c r="C38">
        <v>40908</v>
      </c>
      <c r="D38">
        <v>72</v>
      </c>
      <c r="E38">
        <v>0</v>
      </c>
      <c r="F38" t="s">
        <v>116</v>
      </c>
      <c r="G38">
        <v>100</v>
      </c>
      <c r="J38" t="s">
        <v>117</v>
      </c>
      <c r="K38" t="s">
        <v>118</v>
      </c>
      <c r="L38">
        <v>1956</v>
      </c>
      <c r="M38">
        <v>-0.46200000000000002</v>
      </c>
      <c r="N38">
        <v>-0.32300000000000001</v>
      </c>
      <c r="O38">
        <v>1</v>
      </c>
    </row>
    <row r="39" spans="1:15" x14ac:dyDescent="0.3">
      <c r="A39">
        <v>116</v>
      </c>
      <c r="B39" t="s">
        <v>13</v>
      </c>
      <c r="C39">
        <v>40703</v>
      </c>
      <c r="D39">
        <v>14</v>
      </c>
      <c r="E39">
        <v>0</v>
      </c>
      <c r="F39" t="s">
        <v>119</v>
      </c>
      <c r="G39">
        <v>100</v>
      </c>
      <c r="J39" t="s">
        <v>120</v>
      </c>
      <c r="K39" t="s">
        <v>121</v>
      </c>
      <c r="L39">
        <v>1960</v>
      </c>
      <c r="M39">
        <v>-0.307</v>
      </c>
      <c r="N39">
        <v>0.64500000000000002</v>
      </c>
      <c r="O39">
        <v>1</v>
      </c>
    </row>
    <row r="40" spans="1:15" x14ac:dyDescent="0.3">
      <c r="A40">
        <v>116</v>
      </c>
      <c r="B40" t="s">
        <v>13</v>
      </c>
      <c r="C40">
        <v>29142</v>
      </c>
      <c r="D40">
        <v>5</v>
      </c>
      <c r="E40">
        <v>0</v>
      </c>
      <c r="F40" t="s">
        <v>122</v>
      </c>
      <c r="G40">
        <v>100</v>
      </c>
      <c r="J40" t="s">
        <v>123</v>
      </c>
      <c r="K40" t="s">
        <v>124</v>
      </c>
      <c r="L40">
        <v>1949</v>
      </c>
      <c r="M40">
        <v>-0.377</v>
      </c>
      <c r="N40">
        <v>-0.378</v>
      </c>
      <c r="O40">
        <v>1</v>
      </c>
    </row>
    <row r="41" spans="1:15" x14ac:dyDescent="0.3">
      <c r="A41">
        <v>116</v>
      </c>
      <c r="B41" t="s">
        <v>13</v>
      </c>
      <c r="C41">
        <v>29566</v>
      </c>
      <c r="D41">
        <v>48</v>
      </c>
      <c r="E41">
        <v>0</v>
      </c>
      <c r="F41" t="s">
        <v>125</v>
      </c>
      <c r="G41">
        <v>200</v>
      </c>
      <c r="J41" t="s">
        <v>126</v>
      </c>
      <c r="K41" t="s">
        <v>127</v>
      </c>
      <c r="L41">
        <v>1955</v>
      </c>
      <c r="M41">
        <v>0.40600000000000003</v>
      </c>
      <c r="N41">
        <v>0.64400000000000002</v>
      </c>
      <c r="O41">
        <v>1</v>
      </c>
    </row>
    <row r="42" spans="1:15" x14ac:dyDescent="0.3">
      <c r="A42">
        <v>116</v>
      </c>
      <c r="B42" t="s">
        <v>13</v>
      </c>
      <c r="C42">
        <v>41505</v>
      </c>
      <c r="D42">
        <v>37</v>
      </c>
      <c r="E42">
        <v>0</v>
      </c>
      <c r="F42" t="s">
        <v>128</v>
      </c>
      <c r="G42">
        <v>200</v>
      </c>
      <c r="J42" t="s">
        <v>129</v>
      </c>
      <c r="K42" t="s">
        <v>130</v>
      </c>
      <c r="L42">
        <v>1954</v>
      </c>
      <c r="M42">
        <v>0.38400000000000001</v>
      </c>
      <c r="N42">
        <v>0.41</v>
      </c>
      <c r="O42">
        <v>1</v>
      </c>
    </row>
    <row r="43" spans="1:15" x14ac:dyDescent="0.3">
      <c r="A43">
        <v>116</v>
      </c>
      <c r="B43" t="s">
        <v>13</v>
      </c>
      <c r="C43">
        <v>40304</v>
      </c>
      <c r="D43">
        <v>54</v>
      </c>
      <c r="E43">
        <v>0</v>
      </c>
      <c r="F43" t="s">
        <v>131</v>
      </c>
      <c r="G43">
        <v>200</v>
      </c>
      <c r="J43" t="s">
        <v>132</v>
      </c>
      <c r="K43" t="s">
        <v>133</v>
      </c>
      <c r="L43">
        <v>1940</v>
      </c>
      <c r="M43">
        <v>0.32400000000000001</v>
      </c>
      <c r="N43">
        <v>0.61599999999999999</v>
      </c>
      <c r="O43">
        <v>1</v>
      </c>
    </row>
    <row r="44" spans="1:15" x14ac:dyDescent="0.3">
      <c r="A44">
        <v>116</v>
      </c>
      <c r="B44" t="s">
        <v>13</v>
      </c>
      <c r="C44">
        <v>40305</v>
      </c>
      <c r="D44">
        <v>49</v>
      </c>
      <c r="E44">
        <v>0</v>
      </c>
      <c r="F44" t="s">
        <v>134</v>
      </c>
      <c r="G44">
        <v>200</v>
      </c>
      <c r="J44" t="s">
        <v>135</v>
      </c>
      <c r="K44" t="s">
        <v>136</v>
      </c>
      <c r="L44">
        <v>1952</v>
      </c>
      <c r="M44">
        <v>0.49399999999999999</v>
      </c>
      <c r="N44">
        <v>0.82299999999999995</v>
      </c>
      <c r="O44">
        <v>1</v>
      </c>
    </row>
    <row r="45" spans="1:15" x14ac:dyDescent="0.3">
      <c r="A45">
        <v>116</v>
      </c>
      <c r="B45" t="s">
        <v>13</v>
      </c>
      <c r="C45">
        <v>41110</v>
      </c>
      <c r="D45">
        <v>67</v>
      </c>
      <c r="E45">
        <v>0</v>
      </c>
      <c r="F45" t="s">
        <v>137</v>
      </c>
      <c r="G45">
        <v>200</v>
      </c>
      <c r="J45" t="s">
        <v>138</v>
      </c>
      <c r="K45" t="s">
        <v>139</v>
      </c>
      <c r="L45">
        <v>1971</v>
      </c>
      <c r="M45">
        <v>0.91600000000000004</v>
      </c>
      <c r="N45">
        <v>0.36799999999999999</v>
      </c>
      <c r="O45">
        <v>1</v>
      </c>
    </row>
    <row r="46" spans="1:15" x14ac:dyDescent="0.3">
      <c r="A46">
        <v>116</v>
      </c>
      <c r="B46" t="s">
        <v>13</v>
      </c>
      <c r="C46">
        <v>41305</v>
      </c>
      <c r="D46">
        <v>40</v>
      </c>
      <c r="E46">
        <v>0</v>
      </c>
      <c r="F46" t="s">
        <v>143</v>
      </c>
      <c r="G46">
        <v>100</v>
      </c>
      <c r="J46" t="s">
        <v>144</v>
      </c>
      <c r="K46" t="s">
        <v>145</v>
      </c>
      <c r="L46">
        <v>1958</v>
      </c>
      <c r="M46">
        <v>-0.24099999999999999</v>
      </c>
      <c r="N46">
        <v>-0.19900000000000001</v>
      </c>
      <c r="O46">
        <v>1</v>
      </c>
    </row>
    <row r="47" spans="1:15" x14ac:dyDescent="0.3">
      <c r="A47">
        <v>116</v>
      </c>
      <c r="B47" t="s">
        <v>13</v>
      </c>
      <c r="C47">
        <v>14307</v>
      </c>
      <c r="D47">
        <v>6</v>
      </c>
      <c r="E47">
        <v>0</v>
      </c>
      <c r="F47" t="s">
        <v>140</v>
      </c>
      <c r="G47">
        <v>100</v>
      </c>
      <c r="J47" t="s">
        <v>141</v>
      </c>
      <c r="K47" t="s">
        <v>142</v>
      </c>
      <c r="L47">
        <v>1940</v>
      </c>
      <c r="M47">
        <v>-0.36599999999999999</v>
      </c>
      <c r="N47">
        <v>-0.52600000000000002</v>
      </c>
      <c r="O47">
        <v>1</v>
      </c>
    </row>
    <row r="48" spans="1:15" x14ac:dyDescent="0.3">
      <c r="A48">
        <v>116</v>
      </c>
      <c r="B48" t="s">
        <v>13</v>
      </c>
      <c r="C48">
        <v>39310</v>
      </c>
      <c r="D48">
        <v>73</v>
      </c>
      <c r="E48">
        <v>0</v>
      </c>
      <c r="F48" t="s">
        <v>146</v>
      </c>
      <c r="G48">
        <v>100</v>
      </c>
      <c r="J48" t="s">
        <v>147</v>
      </c>
      <c r="K48" t="s">
        <v>148</v>
      </c>
      <c r="L48">
        <v>1958</v>
      </c>
      <c r="M48">
        <v>-0.29199999999999998</v>
      </c>
      <c r="N48">
        <v>-0.34499999999999997</v>
      </c>
      <c r="O48">
        <v>1</v>
      </c>
    </row>
    <row r="49" spans="1:15" x14ac:dyDescent="0.3">
      <c r="A49">
        <v>116</v>
      </c>
      <c r="B49" t="s">
        <v>13</v>
      </c>
      <c r="C49">
        <v>29940</v>
      </c>
      <c r="D49">
        <v>25</v>
      </c>
      <c r="E49">
        <v>0</v>
      </c>
      <c r="F49" t="s">
        <v>152</v>
      </c>
      <c r="G49">
        <v>100</v>
      </c>
      <c r="J49" t="s">
        <v>153</v>
      </c>
      <c r="K49" t="s">
        <v>154</v>
      </c>
      <c r="L49">
        <v>1962</v>
      </c>
      <c r="M49">
        <v>-0.51</v>
      </c>
      <c r="N49">
        <v>0.60199999999999998</v>
      </c>
      <c r="O49">
        <v>1</v>
      </c>
    </row>
    <row r="50" spans="1:15" x14ac:dyDescent="0.3">
      <c r="A50">
        <v>116</v>
      </c>
      <c r="B50" t="s">
        <v>13</v>
      </c>
      <c r="C50">
        <v>20146</v>
      </c>
      <c r="D50">
        <v>56</v>
      </c>
      <c r="E50">
        <v>0</v>
      </c>
      <c r="F50" t="s">
        <v>149</v>
      </c>
      <c r="G50">
        <v>200</v>
      </c>
      <c r="J50" t="s">
        <v>150</v>
      </c>
      <c r="K50" t="s">
        <v>151</v>
      </c>
      <c r="L50">
        <v>1953</v>
      </c>
      <c r="M50">
        <v>0.26100000000000001</v>
      </c>
      <c r="N50">
        <v>-5.5E-2</v>
      </c>
      <c r="O50">
        <v>1</v>
      </c>
    </row>
    <row r="51" spans="1:15" x14ac:dyDescent="0.3">
      <c r="A51">
        <v>116</v>
      </c>
      <c r="B51" t="s">
        <v>13</v>
      </c>
      <c r="C51">
        <v>40707</v>
      </c>
      <c r="D51">
        <v>68</v>
      </c>
      <c r="E51">
        <v>0</v>
      </c>
      <c r="F51" t="s">
        <v>155</v>
      </c>
      <c r="G51">
        <v>200</v>
      </c>
      <c r="J51" t="s">
        <v>156</v>
      </c>
      <c r="K51" t="s">
        <v>157</v>
      </c>
      <c r="L51">
        <v>1952</v>
      </c>
      <c r="M51">
        <v>0.53800000000000003</v>
      </c>
      <c r="N51">
        <v>0.54200000000000004</v>
      </c>
      <c r="O51">
        <v>1</v>
      </c>
    </row>
  </sheetData>
  <autoFilter ref="A1:O51" xr:uid="{00000000-0009-0000-0000-000000000000}">
    <sortState xmlns:xlrd2="http://schemas.microsoft.com/office/spreadsheetml/2017/richdata2" ref="A2:O51">
      <sortCondition ref="F1:F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tabSelected="1" zoomScaleNormal="100" workbookViewId="0">
      <selection activeCell="I5" sqref="I5"/>
    </sheetView>
  </sheetViews>
  <sheetFormatPr defaultRowHeight="14.4" x14ac:dyDescent="0.3"/>
  <cols>
    <col min="1" max="1" width="7.33203125" style="1" bestFit="1" customWidth="1"/>
    <col min="2" max="2" width="7.33203125" style="1" customWidth="1"/>
    <col min="3" max="4" width="10.44140625" bestFit="1" customWidth="1"/>
    <col min="5" max="5" width="11.5546875" bestFit="1" customWidth="1"/>
    <col min="6" max="6" width="13.109375" bestFit="1" customWidth="1"/>
    <col min="7" max="7" width="13.88671875" bestFit="1" customWidth="1"/>
  </cols>
  <sheetData>
    <row r="1" spans="1:7" x14ac:dyDescent="0.3">
      <c r="A1" s="1" t="s">
        <v>166</v>
      </c>
      <c r="C1" t="s">
        <v>169</v>
      </c>
      <c r="D1" t="s">
        <v>170</v>
      </c>
      <c r="E1" t="s">
        <v>167</v>
      </c>
      <c r="F1" t="s">
        <v>168</v>
      </c>
    </row>
    <row r="2" spans="1:7" x14ac:dyDescent="0.3">
      <c r="A2" s="1" t="s">
        <v>152</v>
      </c>
      <c r="B2" s="1">
        <v>5</v>
      </c>
      <c r="C2">
        <v>-0.51</v>
      </c>
      <c r="D2">
        <v>0.60199999999999998</v>
      </c>
      <c r="E2">
        <f>ABS(C2-D2)</f>
        <v>1.1120000000000001</v>
      </c>
      <c r="F2" t="s">
        <v>164</v>
      </c>
    </row>
    <row r="3" spans="1:7" x14ac:dyDescent="0.3">
      <c r="A3" s="1" t="s">
        <v>119</v>
      </c>
      <c r="B3" s="1">
        <v>6</v>
      </c>
      <c r="C3">
        <v>-0.307</v>
      </c>
      <c r="D3">
        <v>0.64500000000000002</v>
      </c>
      <c r="E3">
        <f>ABS(C3-D3)</f>
        <v>0.95199999999999996</v>
      </c>
      <c r="F3" t="s">
        <v>164</v>
      </c>
    </row>
    <row r="4" spans="1:7" x14ac:dyDescent="0.3">
      <c r="A4" s="1" t="s">
        <v>110</v>
      </c>
      <c r="B4" s="1">
        <v>7</v>
      </c>
      <c r="C4">
        <v>-0.433</v>
      </c>
      <c r="D4">
        <v>0.374</v>
      </c>
      <c r="E4">
        <f>ABS(C4-D4)</f>
        <v>0.80699999999999994</v>
      </c>
      <c r="F4" t="s">
        <v>164</v>
      </c>
    </row>
    <row r="5" spans="1:7" x14ac:dyDescent="0.3">
      <c r="A5" s="1" t="s">
        <v>85</v>
      </c>
      <c r="B5" s="1">
        <v>8</v>
      </c>
      <c r="C5">
        <v>0.54600000000000004</v>
      </c>
      <c r="D5">
        <v>-0.21299999999999999</v>
      </c>
      <c r="E5">
        <f>ABS(C5-D5)</f>
        <v>0.75900000000000001</v>
      </c>
      <c r="F5" t="s">
        <v>164</v>
      </c>
    </row>
    <row r="6" spans="1:7" x14ac:dyDescent="0.3">
      <c r="A6" s="1" t="s">
        <v>27</v>
      </c>
      <c r="B6" s="1">
        <v>9</v>
      </c>
      <c r="C6">
        <v>-0.21199999999999999</v>
      </c>
      <c r="D6">
        <v>0.44800000000000001</v>
      </c>
      <c r="E6">
        <f>ABS(C6-D6)</f>
        <v>0.66</v>
      </c>
      <c r="F6" t="s">
        <v>164</v>
      </c>
    </row>
    <row r="7" spans="1:7" x14ac:dyDescent="0.3">
      <c r="A7" s="1" t="s">
        <v>14</v>
      </c>
      <c r="B7" s="1">
        <v>10</v>
      </c>
      <c r="C7">
        <v>-9.0999999999999998E-2</v>
      </c>
      <c r="D7">
        <v>0.43099999999999999</v>
      </c>
      <c r="E7">
        <f>ABS(C7-D7)</f>
        <v>0.52200000000000002</v>
      </c>
      <c r="F7" t="s">
        <v>164</v>
      </c>
    </row>
    <row r="8" spans="1:7" x14ac:dyDescent="0.3">
      <c r="A8" s="1" t="s">
        <v>20</v>
      </c>
      <c r="B8" s="1">
        <v>11</v>
      </c>
      <c r="C8">
        <v>0.34599999999999997</v>
      </c>
      <c r="D8">
        <v>-0.104</v>
      </c>
      <c r="E8">
        <f>ABS(C8-D8)</f>
        <v>0.44999999999999996</v>
      </c>
      <c r="F8" t="s">
        <v>164</v>
      </c>
    </row>
    <row r="9" spans="1:7" x14ac:dyDescent="0.3">
      <c r="A9" s="1" t="s">
        <v>149</v>
      </c>
      <c r="B9" s="1">
        <v>12</v>
      </c>
      <c r="C9">
        <v>0.26100000000000001</v>
      </c>
      <c r="D9">
        <v>-5.5E-2</v>
      </c>
      <c r="E9">
        <f>ABS(C9-D9)</f>
        <v>0.316</v>
      </c>
      <c r="F9" t="s">
        <v>164</v>
      </c>
    </row>
    <row r="11" spans="1:7" x14ac:dyDescent="0.3">
      <c r="A11" s="1" t="s">
        <v>166</v>
      </c>
      <c r="C11" t="s">
        <v>169</v>
      </c>
      <c r="D11" t="s">
        <v>170</v>
      </c>
      <c r="E11" t="s">
        <v>167</v>
      </c>
      <c r="F11" t="s">
        <v>168</v>
      </c>
      <c r="G11" t="s">
        <v>172</v>
      </c>
    </row>
    <row r="12" spans="1:7" x14ac:dyDescent="0.3">
      <c r="A12" s="1" t="s">
        <v>137</v>
      </c>
      <c r="B12" s="1">
        <v>20</v>
      </c>
      <c r="C12">
        <v>0.91600000000000004</v>
      </c>
      <c r="D12">
        <v>0.36799999999999999</v>
      </c>
      <c r="E12">
        <f t="shared" ref="E12:E51" si="0">ABS(C12-D12)</f>
        <v>0.54800000000000004</v>
      </c>
      <c r="F12" t="s">
        <v>165</v>
      </c>
      <c r="G12">
        <f t="shared" ref="G12:G51" si="1">IF(C12&gt;0,2,1)</f>
        <v>2</v>
      </c>
    </row>
    <row r="13" spans="1:7" x14ac:dyDescent="0.3">
      <c r="A13" s="1" t="s">
        <v>58</v>
      </c>
      <c r="B13" s="1">
        <v>21</v>
      </c>
      <c r="C13">
        <v>0.40300000000000002</v>
      </c>
      <c r="D13">
        <v>0.876</v>
      </c>
      <c r="E13">
        <f t="shared" si="0"/>
        <v>0.47299999999999998</v>
      </c>
      <c r="F13" t="s">
        <v>165</v>
      </c>
      <c r="G13">
        <f t="shared" si="1"/>
        <v>2</v>
      </c>
    </row>
    <row r="14" spans="1:7" x14ac:dyDescent="0.3">
      <c r="A14" s="1" t="s">
        <v>24</v>
      </c>
      <c r="B14" s="1">
        <v>22</v>
      </c>
      <c r="C14">
        <v>-0.26900000000000002</v>
      </c>
      <c r="D14">
        <v>-0.71299999999999997</v>
      </c>
      <c r="E14">
        <f t="shared" si="0"/>
        <v>0.44399999999999995</v>
      </c>
      <c r="F14" t="s">
        <v>165</v>
      </c>
      <c r="G14">
        <f t="shared" si="1"/>
        <v>1</v>
      </c>
    </row>
    <row r="15" spans="1:7" x14ac:dyDescent="0.3">
      <c r="A15" s="1" t="s">
        <v>88</v>
      </c>
      <c r="B15" s="1">
        <v>23</v>
      </c>
      <c r="C15">
        <v>0.46700000000000003</v>
      </c>
      <c r="D15">
        <v>0.80200000000000005</v>
      </c>
      <c r="E15">
        <f t="shared" si="0"/>
        <v>0.33500000000000002</v>
      </c>
      <c r="F15" t="s">
        <v>165</v>
      </c>
      <c r="G15">
        <f t="shared" si="1"/>
        <v>2</v>
      </c>
    </row>
    <row r="16" spans="1:7" x14ac:dyDescent="0.3">
      <c r="A16" s="1" t="s">
        <v>134</v>
      </c>
      <c r="B16" s="1">
        <v>24</v>
      </c>
      <c r="C16">
        <v>0.49399999999999999</v>
      </c>
      <c r="D16">
        <v>0.82299999999999995</v>
      </c>
      <c r="E16">
        <f t="shared" si="0"/>
        <v>0.32899999999999996</v>
      </c>
      <c r="F16" t="s">
        <v>165</v>
      </c>
      <c r="G16">
        <f t="shared" si="1"/>
        <v>2</v>
      </c>
    </row>
    <row r="17" spans="1:7" x14ac:dyDescent="0.3">
      <c r="A17" s="1" t="s">
        <v>51</v>
      </c>
      <c r="B17" s="1">
        <v>25</v>
      </c>
      <c r="C17">
        <v>0.78400000000000003</v>
      </c>
      <c r="D17">
        <v>0.48099999999999998</v>
      </c>
      <c r="E17">
        <f t="shared" si="0"/>
        <v>0.30300000000000005</v>
      </c>
      <c r="F17" t="s">
        <v>165</v>
      </c>
      <c r="G17">
        <f t="shared" si="1"/>
        <v>2</v>
      </c>
    </row>
    <row r="18" spans="1:7" x14ac:dyDescent="0.3">
      <c r="A18" s="1" t="s">
        <v>131</v>
      </c>
      <c r="B18" s="1">
        <v>26</v>
      </c>
      <c r="C18">
        <v>0.32400000000000001</v>
      </c>
      <c r="D18">
        <v>0.61599999999999999</v>
      </c>
      <c r="E18">
        <f t="shared" si="0"/>
        <v>0.29199999999999998</v>
      </c>
      <c r="F18" t="s">
        <v>165</v>
      </c>
      <c r="G18">
        <f t="shared" si="1"/>
        <v>2</v>
      </c>
    </row>
    <row r="19" spans="1:7" x14ac:dyDescent="0.3">
      <c r="A19" s="1" t="s">
        <v>70</v>
      </c>
      <c r="B19" s="1">
        <v>27</v>
      </c>
      <c r="C19">
        <v>-0.50600000000000001</v>
      </c>
      <c r="D19">
        <v>-0.76900000000000002</v>
      </c>
      <c r="E19">
        <f t="shared" si="0"/>
        <v>0.26300000000000001</v>
      </c>
      <c r="F19" t="s">
        <v>165</v>
      </c>
      <c r="G19">
        <f t="shared" si="1"/>
        <v>1</v>
      </c>
    </row>
    <row r="20" spans="1:7" x14ac:dyDescent="0.3">
      <c r="A20" s="1" t="s">
        <v>17</v>
      </c>
      <c r="B20" s="1">
        <v>28</v>
      </c>
      <c r="C20">
        <v>0.20899999999999999</v>
      </c>
      <c r="D20">
        <v>0.46899999999999997</v>
      </c>
      <c r="E20">
        <f t="shared" si="0"/>
        <v>0.26</v>
      </c>
      <c r="F20" t="s">
        <v>165</v>
      </c>
      <c r="G20">
        <f t="shared" si="1"/>
        <v>2</v>
      </c>
    </row>
    <row r="21" spans="1:7" x14ac:dyDescent="0.3">
      <c r="A21" s="1" t="s">
        <v>97</v>
      </c>
      <c r="B21" s="1">
        <v>29</v>
      </c>
      <c r="C21">
        <v>-0.60699999999999998</v>
      </c>
      <c r="D21">
        <v>-0.36499999999999999</v>
      </c>
      <c r="E21">
        <f t="shared" si="0"/>
        <v>0.24199999999999999</v>
      </c>
      <c r="F21" t="s">
        <v>165</v>
      </c>
      <c r="G21">
        <f t="shared" si="1"/>
        <v>1</v>
      </c>
    </row>
    <row r="22" spans="1:7" x14ac:dyDescent="0.3">
      <c r="A22" s="1" t="s">
        <v>125</v>
      </c>
      <c r="B22" s="1">
        <v>30</v>
      </c>
      <c r="C22">
        <v>0.40600000000000003</v>
      </c>
      <c r="D22">
        <v>0.64400000000000002</v>
      </c>
      <c r="E22">
        <f t="shared" si="0"/>
        <v>0.23799999999999999</v>
      </c>
      <c r="F22" t="s">
        <v>165</v>
      </c>
      <c r="G22">
        <f t="shared" si="1"/>
        <v>2</v>
      </c>
    </row>
    <row r="23" spans="1:7" x14ac:dyDescent="0.3">
      <c r="A23" s="1" t="s">
        <v>21</v>
      </c>
      <c r="B23" s="1">
        <v>31</v>
      </c>
      <c r="C23">
        <v>0.4</v>
      </c>
      <c r="D23">
        <v>0.59399999999999997</v>
      </c>
      <c r="E23">
        <f t="shared" si="0"/>
        <v>0.19399999999999995</v>
      </c>
      <c r="F23" t="s">
        <v>165</v>
      </c>
      <c r="G23">
        <f t="shared" si="1"/>
        <v>2</v>
      </c>
    </row>
    <row r="24" spans="1:7" x14ac:dyDescent="0.3">
      <c r="A24" s="1" t="s">
        <v>39</v>
      </c>
      <c r="B24" s="1">
        <v>32</v>
      </c>
      <c r="C24">
        <v>0.40200000000000002</v>
      </c>
      <c r="D24">
        <v>0.57899999999999996</v>
      </c>
      <c r="E24">
        <f t="shared" si="0"/>
        <v>0.17699999999999994</v>
      </c>
      <c r="F24" t="s">
        <v>165</v>
      </c>
      <c r="G24">
        <f t="shared" si="1"/>
        <v>2</v>
      </c>
    </row>
    <row r="25" spans="1:7" x14ac:dyDescent="0.3">
      <c r="A25" s="1" t="s">
        <v>36</v>
      </c>
      <c r="B25" s="1">
        <v>33</v>
      </c>
      <c r="C25">
        <v>0.58199999999999996</v>
      </c>
      <c r="D25">
        <v>0.40699999999999997</v>
      </c>
      <c r="E25">
        <f t="shared" si="0"/>
        <v>0.17499999999999999</v>
      </c>
      <c r="F25" t="s">
        <v>165</v>
      </c>
      <c r="G25">
        <f t="shared" si="1"/>
        <v>2</v>
      </c>
    </row>
    <row r="26" spans="1:7" x14ac:dyDescent="0.3">
      <c r="A26" s="1" t="s">
        <v>52</v>
      </c>
      <c r="B26" s="1">
        <v>34</v>
      </c>
      <c r="C26">
        <v>0.503</v>
      </c>
      <c r="D26">
        <v>0.34499999999999997</v>
      </c>
      <c r="E26">
        <f t="shared" si="0"/>
        <v>0.15800000000000003</v>
      </c>
      <c r="F26" t="s">
        <v>165</v>
      </c>
      <c r="G26">
        <f t="shared" si="1"/>
        <v>2</v>
      </c>
    </row>
    <row r="27" spans="1:7" x14ac:dyDescent="0.3">
      <c r="A27" s="1" t="s">
        <v>100</v>
      </c>
      <c r="B27" s="1">
        <v>35</v>
      </c>
      <c r="C27">
        <v>-0.307</v>
      </c>
      <c r="D27">
        <v>-0.45300000000000001</v>
      </c>
      <c r="E27">
        <f t="shared" si="0"/>
        <v>0.14600000000000002</v>
      </c>
      <c r="F27" t="s">
        <v>165</v>
      </c>
      <c r="G27">
        <f t="shared" si="1"/>
        <v>1</v>
      </c>
    </row>
    <row r="28" spans="1:7" x14ac:dyDescent="0.3">
      <c r="A28" s="1" t="s">
        <v>82</v>
      </c>
      <c r="B28" s="1">
        <v>36</v>
      </c>
      <c r="C28">
        <v>0.42899999999999999</v>
      </c>
      <c r="D28">
        <v>0.57199999999999995</v>
      </c>
      <c r="E28">
        <f t="shared" si="0"/>
        <v>0.14299999999999996</v>
      </c>
      <c r="F28" t="s">
        <v>165</v>
      </c>
      <c r="G28">
        <f t="shared" si="1"/>
        <v>2</v>
      </c>
    </row>
    <row r="29" spans="1:7" x14ac:dyDescent="0.3">
      <c r="A29" s="1" t="s">
        <v>116</v>
      </c>
      <c r="B29" s="1">
        <v>37</v>
      </c>
      <c r="C29">
        <v>-0.46200000000000002</v>
      </c>
      <c r="D29">
        <v>-0.32300000000000001</v>
      </c>
      <c r="E29">
        <f t="shared" si="0"/>
        <v>0.13900000000000001</v>
      </c>
      <c r="F29" t="s">
        <v>165</v>
      </c>
      <c r="G29">
        <f t="shared" si="1"/>
        <v>1</v>
      </c>
    </row>
    <row r="30" spans="1:7" x14ac:dyDescent="0.3">
      <c r="A30" s="1" t="s">
        <v>30</v>
      </c>
      <c r="B30" s="1">
        <v>38</v>
      </c>
      <c r="C30">
        <v>-0.42899999999999999</v>
      </c>
      <c r="D30">
        <v>-0.29399999999999998</v>
      </c>
      <c r="E30">
        <f t="shared" si="0"/>
        <v>0.13500000000000001</v>
      </c>
      <c r="F30" t="s">
        <v>165</v>
      </c>
      <c r="G30">
        <f t="shared" si="1"/>
        <v>1</v>
      </c>
    </row>
    <row r="31" spans="1:7" x14ac:dyDescent="0.3">
      <c r="A31" s="1" t="s">
        <v>45</v>
      </c>
      <c r="B31" s="1">
        <v>39</v>
      </c>
      <c r="C31">
        <v>0.51</v>
      </c>
      <c r="D31">
        <v>0.63</v>
      </c>
      <c r="E31">
        <f t="shared" si="0"/>
        <v>0.12</v>
      </c>
      <c r="F31" t="s">
        <v>165</v>
      </c>
      <c r="G31">
        <f t="shared" si="1"/>
        <v>2</v>
      </c>
    </row>
    <row r="32" spans="1:7" x14ac:dyDescent="0.3">
      <c r="A32" s="1" t="s">
        <v>76</v>
      </c>
      <c r="B32" s="1">
        <v>40</v>
      </c>
      <c r="C32">
        <v>-0.26900000000000002</v>
      </c>
      <c r="D32">
        <v>-0.38900000000000001</v>
      </c>
      <c r="E32">
        <f t="shared" si="0"/>
        <v>0.12</v>
      </c>
      <c r="F32" t="s">
        <v>165</v>
      </c>
      <c r="G32">
        <f t="shared" si="1"/>
        <v>1</v>
      </c>
    </row>
    <row r="33" spans="1:7" x14ac:dyDescent="0.3">
      <c r="A33" s="1" t="s">
        <v>91</v>
      </c>
      <c r="B33" s="1">
        <v>41</v>
      </c>
      <c r="C33">
        <v>-0.36799999999999999</v>
      </c>
      <c r="D33">
        <v>-0.25800000000000001</v>
      </c>
      <c r="E33">
        <f t="shared" si="0"/>
        <v>0.10999999999999999</v>
      </c>
      <c r="F33" t="s">
        <v>165</v>
      </c>
      <c r="G33">
        <f t="shared" si="1"/>
        <v>1</v>
      </c>
    </row>
    <row r="34" spans="1:7" x14ac:dyDescent="0.3">
      <c r="A34" s="1" t="s">
        <v>61</v>
      </c>
      <c r="B34" s="1">
        <v>42</v>
      </c>
      <c r="C34">
        <v>0.45200000000000001</v>
      </c>
      <c r="D34">
        <v>0.55800000000000005</v>
      </c>
      <c r="E34">
        <f t="shared" si="0"/>
        <v>0.10600000000000004</v>
      </c>
      <c r="F34" t="s">
        <v>165</v>
      </c>
      <c r="G34">
        <f t="shared" si="1"/>
        <v>2</v>
      </c>
    </row>
    <row r="35" spans="1:7" x14ac:dyDescent="0.3">
      <c r="A35" s="1" t="s">
        <v>73</v>
      </c>
      <c r="B35" s="1">
        <v>43</v>
      </c>
      <c r="C35">
        <v>-0.24399999999999999</v>
      </c>
      <c r="D35">
        <v>-0.33600000000000002</v>
      </c>
      <c r="E35">
        <f t="shared" si="0"/>
        <v>9.2000000000000026E-2</v>
      </c>
      <c r="F35" t="s">
        <v>165</v>
      </c>
      <c r="G35">
        <f t="shared" si="1"/>
        <v>1</v>
      </c>
    </row>
    <row r="36" spans="1:7" x14ac:dyDescent="0.3">
      <c r="A36" s="1" t="s">
        <v>103</v>
      </c>
      <c r="B36" s="1">
        <v>44</v>
      </c>
      <c r="C36">
        <v>-0.439</v>
      </c>
      <c r="D36">
        <v>-0.35299999999999998</v>
      </c>
      <c r="E36">
        <f t="shared" si="0"/>
        <v>8.6000000000000021E-2</v>
      </c>
      <c r="F36" t="s">
        <v>165</v>
      </c>
      <c r="G36">
        <f t="shared" si="1"/>
        <v>1</v>
      </c>
    </row>
    <row r="37" spans="1:7" x14ac:dyDescent="0.3">
      <c r="A37" s="1" t="s">
        <v>42</v>
      </c>
      <c r="B37" s="1">
        <v>45</v>
      </c>
      <c r="C37">
        <v>-0.501</v>
      </c>
      <c r="D37">
        <v>-0.435</v>
      </c>
      <c r="E37">
        <f t="shared" si="0"/>
        <v>6.6000000000000003E-2</v>
      </c>
      <c r="F37" t="s">
        <v>165</v>
      </c>
      <c r="G37">
        <f t="shared" si="1"/>
        <v>1</v>
      </c>
    </row>
    <row r="38" spans="1:7" x14ac:dyDescent="0.3">
      <c r="A38" s="1" t="s">
        <v>67</v>
      </c>
      <c r="B38" s="1">
        <v>46</v>
      </c>
      <c r="C38">
        <v>-0.32400000000000001</v>
      </c>
      <c r="D38">
        <v>-0.39</v>
      </c>
      <c r="E38">
        <f t="shared" si="0"/>
        <v>6.6000000000000003E-2</v>
      </c>
      <c r="F38" t="s">
        <v>165</v>
      </c>
      <c r="G38">
        <f t="shared" si="1"/>
        <v>1</v>
      </c>
    </row>
    <row r="39" spans="1:7" x14ac:dyDescent="0.3">
      <c r="A39" s="1" t="s">
        <v>33</v>
      </c>
      <c r="B39" s="1">
        <v>47</v>
      </c>
      <c r="C39">
        <v>-0.17499999999999999</v>
      </c>
      <c r="D39">
        <v>-0.23200000000000001</v>
      </c>
      <c r="E39">
        <f t="shared" si="0"/>
        <v>5.7000000000000023E-2</v>
      </c>
      <c r="F39" t="s">
        <v>165</v>
      </c>
      <c r="G39">
        <f t="shared" si="1"/>
        <v>1</v>
      </c>
    </row>
    <row r="40" spans="1:7" x14ac:dyDescent="0.3">
      <c r="A40" s="1" t="s">
        <v>146</v>
      </c>
      <c r="B40" s="1">
        <v>48</v>
      </c>
      <c r="C40">
        <v>-0.29199999999999998</v>
      </c>
      <c r="D40">
        <v>-0.34499999999999997</v>
      </c>
      <c r="E40">
        <f t="shared" si="0"/>
        <v>5.2999999999999992E-2</v>
      </c>
      <c r="F40" t="s">
        <v>165</v>
      </c>
      <c r="G40">
        <f t="shared" si="1"/>
        <v>1</v>
      </c>
    </row>
    <row r="41" spans="1:7" x14ac:dyDescent="0.3">
      <c r="A41" s="1" t="s">
        <v>109</v>
      </c>
      <c r="B41" s="1">
        <v>49</v>
      </c>
      <c r="C41">
        <v>0.39</v>
      </c>
      <c r="D41">
        <v>0.34100000000000003</v>
      </c>
      <c r="E41">
        <f t="shared" si="0"/>
        <v>4.8999999999999988E-2</v>
      </c>
      <c r="F41" t="s">
        <v>165</v>
      </c>
      <c r="G41">
        <f t="shared" si="1"/>
        <v>2</v>
      </c>
    </row>
    <row r="42" spans="1:7" x14ac:dyDescent="0.3">
      <c r="A42" s="1" t="s">
        <v>143</v>
      </c>
      <c r="B42" s="1">
        <v>50</v>
      </c>
      <c r="C42">
        <v>-0.24099999999999999</v>
      </c>
      <c r="D42">
        <v>-0.19900000000000001</v>
      </c>
      <c r="E42">
        <f t="shared" si="0"/>
        <v>4.1999999999999982E-2</v>
      </c>
      <c r="F42" t="s">
        <v>165</v>
      </c>
      <c r="G42">
        <f t="shared" si="1"/>
        <v>1</v>
      </c>
    </row>
    <row r="43" spans="1:7" x14ac:dyDescent="0.3">
      <c r="A43" s="1" t="s">
        <v>113</v>
      </c>
      <c r="B43" s="1">
        <v>51</v>
      </c>
      <c r="C43">
        <v>0.55400000000000005</v>
      </c>
      <c r="D43">
        <v>0.58599999999999997</v>
      </c>
      <c r="E43">
        <f t="shared" si="0"/>
        <v>3.1999999999999917E-2</v>
      </c>
      <c r="F43" t="s">
        <v>165</v>
      </c>
      <c r="G43">
        <f t="shared" si="1"/>
        <v>2</v>
      </c>
    </row>
    <row r="44" spans="1:7" x14ac:dyDescent="0.3">
      <c r="A44" s="1" t="s">
        <v>106</v>
      </c>
      <c r="B44" s="1">
        <v>52</v>
      </c>
      <c r="C44">
        <v>0.45200000000000001</v>
      </c>
      <c r="D44">
        <v>0.42099999999999999</v>
      </c>
      <c r="E44">
        <f t="shared" si="0"/>
        <v>3.1000000000000028E-2</v>
      </c>
      <c r="F44" t="s">
        <v>165</v>
      </c>
      <c r="G44">
        <f t="shared" si="1"/>
        <v>2</v>
      </c>
    </row>
    <row r="45" spans="1:7" x14ac:dyDescent="0.3">
      <c r="A45" s="1" t="s">
        <v>48</v>
      </c>
      <c r="B45" s="1">
        <v>53</v>
      </c>
      <c r="C45">
        <v>-0.33</v>
      </c>
      <c r="D45">
        <v>-0.35599999999999998</v>
      </c>
      <c r="E45">
        <f t="shared" si="0"/>
        <v>2.5999999999999968E-2</v>
      </c>
      <c r="F45" t="s">
        <v>165</v>
      </c>
      <c r="G45">
        <f t="shared" si="1"/>
        <v>1</v>
      </c>
    </row>
    <row r="46" spans="1:7" x14ac:dyDescent="0.3">
      <c r="A46" s="1" t="s">
        <v>128</v>
      </c>
      <c r="B46" s="1">
        <v>54</v>
      </c>
      <c r="C46">
        <v>0.38400000000000001</v>
      </c>
      <c r="D46">
        <v>0.41</v>
      </c>
      <c r="E46">
        <f t="shared" si="0"/>
        <v>2.5999999999999968E-2</v>
      </c>
      <c r="F46" t="s">
        <v>165</v>
      </c>
      <c r="G46">
        <f t="shared" si="1"/>
        <v>2</v>
      </c>
    </row>
    <row r="47" spans="1:7" x14ac:dyDescent="0.3">
      <c r="A47" s="1" t="s">
        <v>94</v>
      </c>
      <c r="B47" s="1">
        <v>55</v>
      </c>
      <c r="C47">
        <v>-0.253</v>
      </c>
      <c r="D47">
        <v>-0.246</v>
      </c>
      <c r="E47">
        <f t="shared" si="0"/>
        <v>7.0000000000000062E-3</v>
      </c>
      <c r="F47" t="s">
        <v>165</v>
      </c>
      <c r="G47">
        <f t="shared" si="1"/>
        <v>1</v>
      </c>
    </row>
    <row r="48" spans="1:7" x14ac:dyDescent="0.3">
      <c r="A48" s="1" t="s">
        <v>79</v>
      </c>
      <c r="B48" s="1">
        <v>56</v>
      </c>
      <c r="C48">
        <v>0.38300000000000001</v>
      </c>
      <c r="D48">
        <v>0.377</v>
      </c>
      <c r="E48">
        <f t="shared" si="0"/>
        <v>6.0000000000000053E-3</v>
      </c>
      <c r="F48" t="s">
        <v>165</v>
      </c>
      <c r="G48">
        <f t="shared" si="1"/>
        <v>2</v>
      </c>
    </row>
    <row r="49" spans="1:7" x14ac:dyDescent="0.3">
      <c r="A49" s="1" t="s">
        <v>155</v>
      </c>
      <c r="B49" s="1">
        <v>57</v>
      </c>
      <c r="C49">
        <v>0.53800000000000003</v>
      </c>
      <c r="D49">
        <v>0.54200000000000004</v>
      </c>
      <c r="E49">
        <f t="shared" si="0"/>
        <v>4.0000000000000036E-3</v>
      </c>
      <c r="F49" t="s">
        <v>165</v>
      </c>
      <c r="G49">
        <f t="shared" si="1"/>
        <v>2</v>
      </c>
    </row>
    <row r="50" spans="1:7" x14ac:dyDescent="0.3">
      <c r="A50" s="1" t="s">
        <v>122</v>
      </c>
      <c r="B50" s="1">
        <v>58</v>
      </c>
      <c r="C50">
        <v>-0.377</v>
      </c>
      <c r="D50">
        <v>-0.378</v>
      </c>
      <c r="E50">
        <f t="shared" si="0"/>
        <v>1.0000000000000009E-3</v>
      </c>
      <c r="F50" t="s">
        <v>165</v>
      </c>
      <c r="G50">
        <f t="shared" si="1"/>
        <v>1</v>
      </c>
    </row>
    <row r="51" spans="1:7" x14ac:dyDescent="0.3">
      <c r="A51" s="1" t="s">
        <v>55</v>
      </c>
      <c r="B51" s="1">
        <v>59</v>
      </c>
      <c r="C51">
        <v>0.41399999999999998</v>
      </c>
      <c r="D51">
        <v>0.41399999999999998</v>
      </c>
      <c r="E51">
        <f t="shared" si="0"/>
        <v>0</v>
      </c>
      <c r="F51" t="s">
        <v>165</v>
      </c>
      <c r="G51">
        <f t="shared" si="1"/>
        <v>2</v>
      </c>
    </row>
  </sheetData>
  <autoFilter ref="A1:F9" xr:uid="{2FCB6043-0F66-4C90-8253-146177870D83}">
    <sortState xmlns:xlrd2="http://schemas.microsoft.com/office/spreadsheetml/2017/richdata2" ref="A2:F9">
      <sortCondition ref="B1:B9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zoomScale="115" zoomScaleNormal="115" workbookViewId="0">
      <selection activeCell="H21" sqref="H21"/>
    </sheetView>
  </sheetViews>
  <sheetFormatPr defaultRowHeight="14.4" x14ac:dyDescent="0.3"/>
  <cols>
    <col min="1" max="1" width="12.109375" bestFit="1" customWidth="1"/>
    <col min="2" max="2" width="9.5546875" bestFit="1" customWidth="1"/>
    <col min="3" max="3" width="7.5546875" bestFit="1" customWidth="1"/>
    <col min="4" max="4" width="11.77734375" bestFit="1" customWidth="1"/>
    <col min="5" max="5" width="13.109375" bestFit="1" customWidth="1"/>
  </cols>
  <sheetData>
    <row r="1" spans="1:6" x14ac:dyDescent="0.3">
      <c r="A1" t="s">
        <v>207</v>
      </c>
      <c r="B1" t="s">
        <v>173</v>
      </c>
      <c r="C1" t="s">
        <v>206</v>
      </c>
      <c r="D1" t="s">
        <v>208</v>
      </c>
      <c r="E1" t="s">
        <v>168</v>
      </c>
    </row>
    <row r="2" spans="1:6" x14ac:dyDescent="0.3">
      <c r="A2" t="s">
        <v>143</v>
      </c>
      <c r="B2" t="s">
        <v>203</v>
      </c>
      <c r="C2">
        <v>0</v>
      </c>
      <c r="D2" s="1">
        <v>4.1999999999999982E-2</v>
      </c>
      <c r="E2" t="s">
        <v>165</v>
      </c>
      <c r="F2" s="1">
        <f>D2</f>
        <v>4.1999999999999982E-2</v>
      </c>
    </row>
    <row r="3" spans="1:6" x14ac:dyDescent="0.3">
      <c r="A3" t="s">
        <v>73</v>
      </c>
      <c r="B3" t="s">
        <v>177</v>
      </c>
      <c r="C3">
        <v>1</v>
      </c>
      <c r="D3" s="1">
        <v>9.2000000000000026E-2</v>
      </c>
      <c r="E3" t="s">
        <v>165</v>
      </c>
      <c r="F3" s="1">
        <f>IF(D3&gt;F2,D3,F2)</f>
        <v>9.2000000000000026E-2</v>
      </c>
    </row>
    <row r="4" spans="1:6" x14ac:dyDescent="0.3">
      <c r="A4" t="s">
        <v>91</v>
      </c>
      <c r="B4" t="s">
        <v>193</v>
      </c>
      <c r="C4">
        <v>1</v>
      </c>
      <c r="D4" s="1">
        <v>0.10999999999999999</v>
      </c>
      <c r="E4" t="s">
        <v>165</v>
      </c>
      <c r="F4" s="1">
        <f t="shared" ref="F4:F41" si="0">IF(D4&gt;F3,D4,F3)</f>
        <v>0.10999999999999999</v>
      </c>
    </row>
    <row r="5" spans="1:6" x14ac:dyDescent="0.3">
      <c r="A5" t="s">
        <v>76</v>
      </c>
      <c r="B5" t="s">
        <v>191</v>
      </c>
      <c r="C5">
        <v>2</v>
      </c>
      <c r="D5" s="1">
        <v>0.12</v>
      </c>
      <c r="E5" t="s">
        <v>165</v>
      </c>
      <c r="F5" s="1">
        <f t="shared" si="0"/>
        <v>0.12</v>
      </c>
    </row>
    <row r="6" spans="1:6" x14ac:dyDescent="0.3">
      <c r="A6" t="s">
        <v>94</v>
      </c>
      <c r="B6" t="s">
        <v>194</v>
      </c>
      <c r="C6">
        <v>2</v>
      </c>
      <c r="D6" s="1">
        <v>7.0000000000000062E-3</v>
      </c>
      <c r="E6" t="s">
        <v>165</v>
      </c>
      <c r="F6" s="1">
        <f t="shared" si="0"/>
        <v>0.12</v>
      </c>
    </row>
    <row r="7" spans="1:6" x14ac:dyDescent="0.3">
      <c r="A7" t="s">
        <v>36</v>
      </c>
      <c r="B7" t="s">
        <v>180</v>
      </c>
      <c r="C7">
        <v>5</v>
      </c>
      <c r="D7" s="1">
        <v>0.17499999999999999</v>
      </c>
      <c r="E7" t="s">
        <v>165</v>
      </c>
      <c r="F7" s="1">
        <f t="shared" si="0"/>
        <v>0.17499999999999999</v>
      </c>
    </row>
    <row r="8" spans="1:6" x14ac:dyDescent="0.3">
      <c r="A8" t="s">
        <v>106</v>
      </c>
      <c r="B8" t="s">
        <v>180</v>
      </c>
      <c r="C8">
        <v>5</v>
      </c>
      <c r="D8" s="1">
        <v>3.1000000000000028E-2</v>
      </c>
      <c r="E8" t="s">
        <v>165</v>
      </c>
      <c r="F8" s="1">
        <f t="shared" si="0"/>
        <v>0.17499999999999999</v>
      </c>
    </row>
    <row r="9" spans="1:6" x14ac:dyDescent="0.3">
      <c r="A9" t="s">
        <v>52</v>
      </c>
      <c r="B9" t="s">
        <v>186</v>
      </c>
      <c r="C9">
        <v>6</v>
      </c>
      <c r="D9" s="1">
        <v>0.15800000000000003</v>
      </c>
      <c r="E9" t="s">
        <v>165</v>
      </c>
      <c r="F9" s="1">
        <f t="shared" si="0"/>
        <v>0.17499999999999999</v>
      </c>
    </row>
    <row r="10" spans="1:6" x14ac:dyDescent="0.3">
      <c r="A10" t="s">
        <v>100</v>
      </c>
      <c r="B10" t="s">
        <v>195</v>
      </c>
      <c r="C10">
        <v>7</v>
      </c>
      <c r="D10" s="1">
        <v>0.14600000000000002</v>
      </c>
      <c r="E10" t="s">
        <v>165</v>
      </c>
      <c r="F10" s="1">
        <f t="shared" si="0"/>
        <v>0.17499999999999999</v>
      </c>
    </row>
    <row r="11" spans="1:6" x14ac:dyDescent="0.3">
      <c r="A11" t="s">
        <v>116</v>
      </c>
      <c r="B11" t="s">
        <v>199</v>
      </c>
      <c r="C11">
        <v>9</v>
      </c>
      <c r="D11" s="1">
        <v>0.13900000000000001</v>
      </c>
      <c r="E11" t="s">
        <v>165</v>
      </c>
      <c r="F11" s="1">
        <f t="shared" si="0"/>
        <v>0.17499999999999999</v>
      </c>
    </row>
    <row r="12" spans="1:6" x14ac:dyDescent="0.3">
      <c r="A12" t="s">
        <v>30</v>
      </c>
      <c r="B12" t="s">
        <v>178</v>
      </c>
      <c r="C12">
        <v>11</v>
      </c>
      <c r="D12" s="1">
        <v>0.13500000000000001</v>
      </c>
      <c r="E12" t="s">
        <v>165</v>
      </c>
      <c r="F12" s="1">
        <f t="shared" si="0"/>
        <v>0.17499999999999999</v>
      </c>
    </row>
    <row r="13" spans="1:6" x14ac:dyDescent="0.3">
      <c r="A13" t="s">
        <v>39</v>
      </c>
      <c r="B13" t="s">
        <v>181</v>
      </c>
      <c r="C13">
        <v>12</v>
      </c>
      <c r="D13" s="1">
        <v>0.17699999999999994</v>
      </c>
      <c r="E13" t="s">
        <v>165</v>
      </c>
      <c r="F13" s="1">
        <f t="shared" si="0"/>
        <v>0.17699999999999994</v>
      </c>
    </row>
    <row r="14" spans="1:6" x14ac:dyDescent="0.3">
      <c r="A14" t="s">
        <v>146</v>
      </c>
      <c r="B14" t="s">
        <v>204</v>
      </c>
      <c r="C14">
        <v>12</v>
      </c>
      <c r="D14" s="1">
        <v>5.2999999999999992E-2</v>
      </c>
      <c r="E14" t="s">
        <v>165</v>
      </c>
      <c r="F14" s="1">
        <f t="shared" si="0"/>
        <v>0.17699999999999994</v>
      </c>
    </row>
    <row r="15" spans="1:6" x14ac:dyDescent="0.3">
      <c r="A15" t="s">
        <v>48</v>
      </c>
      <c r="B15" t="s">
        <v>184</v>
      </c>
      <c r="C15">
        <v>13</v>
      </c>
      <c r="D15" s="1">
        <v>2.5999999999999968E-2</v>
      </c>
      <c r="E15" t="s">
        <v>165</v>
      </c>
      <c r="F15" s="1">
        <f t="shared" si="0"/>
        <v>0.17699999999999994</v>
      </c>
    </row>
    <row r="16" spans="1:6" x14ac:dyDescent="0.3">
      <c r="A16" t="s">
        <v>97</v>
      </c>
      <c r="B16" t="s">
        <v>184</v>
      </c>
      <c r="C16">
        <v>13</v>
      </c>
      <c r="D16" s="1">
        <v>0.24199999999999999</v>
      </c>
      <c r="E16" t="s">
        <v>165</v>
      </c>
      <c r="F16" s="1">
        <f t="shared" si="0"/>
        <v>0.24199999999999999</v>
      </c>
    </row>
    <row r="17" spans="1:6" x14ac:dyDescent="0.3">
      <c r="A17" t="s">
        <v>33</v>
      </c>
      <c r="B17" t="s">
        <v>179</v>
      </c>
      <c r="C17">
        <v>14</v>
      </c>
      <c r="D17" s="1">
        <v>5.7000000000000023E-2</v>
      </c>
      <c r="E17" t="s">
        <v>165</v>
      </c>
      <c r="F17" s="1">
        <f t="shared" si="0"/>
        <v>0.24199999999999999</v>
      </c>
    </row>
    <row r="18" spans="1:6" x14ac:dyDescent="0.3">
      <c r="A18" t="s">
        <v>17</v>
      </c>
      <c r="B18" t="s">
        <v>174</v>
      </c>
      <c r="C18">
        <v>15</v>
      </c>
      <c r="D18" s="1">
        <v>0.26</v>
      </c>
      <c r="E18" t="s">
        <v>165</v>
      </c>
      <c r="F18" s="1">
        <f t="shared" si="0"/>
        <v>0.26</v>
      </c>
    </row>
    <row r="19" spans="1:6" x14ac:dyDescent="0.3">
      <c r="A19" t="s">
        <v>79</v>
      </c>
      <c r="B19" t="s">
        <v>174</v>
      </c>
      <c r="C19">
        <v>15</v>
      </c>
      <c r="D19" s="1">
        <v>6.0000000000000053E-3</v>
      </c>
      <c r="E19" t="s">
        <v>165</v>
      </c>
      <c r="F19" s="1">
        <f t="shared" si="0"/>
        <v>0.26</v>
      </c>
    </row>
    <row r="20" spans="1:6" x14ac:dyDescent="0.3">
      <c r="A20" t="s">
        <v>61</v>
      </c>
      <c r="B20" t="s">
        <v>188</v>
      </c>
      <c r="C20">
        <v>17</v>
      </c>
      <c r="D20" s="1">
        <v>0.10600000000000004</v>
      </c>
      <c r="E20" t="s">
        <v>165</v>
      </c>
      <c r="F20" s="1">
        <f t="shared" si="0"/>
        <v>0.26</v>
      </c>
    </row>
    <row r="21" spans="1:6" x14ac:dyDescent="0.3">
      <c r="A21" t="s">
        <v>125</v>
      </c>
      <c r="B21" t="s">
        <v>188</v>
      </c>
      <c r="C21">
        <v>17</v>
      </c>
      <c r="D21" s="1">
        <v>0.23799999999999999</v>
      </c>
      <c r="E21" t="s">
        <v>165</v>
      </c>
      <c r="F21" s="1">
        <f t="shared" si="0"/>
        <v>0.26</v>
      </c>
    </row>
    <row r="22" spans="1:6" x14ac:dyDescent="0.3">
      <c r="A22" t="s">
        <v>134</v>
      </c>
      <c r="B22" t="s">
        <v>188</v>
      </c>
      <c r="C22">
        <v>17</v>
      </c>
      <c r="D22" s="1">
        <v>0.32899999999999996</v>
      </c>
      <c r="E22" t="s">
        <v>165</v>
      </c>
      <c r="F22" s="1">
        <f t="shared" si="0"/>
        <v>0.32899999999999996</v>
      </c>
    </row>
    <row r="23" spans="1:6" x14ac:dyDescent="0.3">
      <c r="A23" t="s">
        <v>51</v>
      </c>
      <c r="B23" t="s">
        <v>185</v>
      </c>
      <c r="C23">
        <v>18</v>
      </c>
      <c r="D23" s="1">
        <v>0.30300000000000005</v>
      </c>
      <c r="E23" t="s">
        <v>165</v>
      </c>
      <c r="F23" s="1">
        <f t="shared" si="0"/>
        <v>0.32899999999999996</v>
      </c>
    </row>
    <row r="24" spans="1:6" x14ac:dyDescent="0.3">
      <c r="A24" t="s">
        <v>82</v>
      </c>
      <c r="B24" t="s">
        <v>192</v>
      </c>
      <c r="C24">
        <v>19</v>
      </c>
      <c r="D24" s="1">
        <v>0.14299999999999996</v>
      </c>
      <c r="E24" t="s">
        <v>165</v>
      </c>
      <c r="F24" s="1">
        <f t="shared" si="0"/>
        <v>0.32899999999999996</v>
      </c>
    </row>
    <row r="25" spans="1:6" x14ac:dyDescent="0.3">
      <c r="A25" t="s">
        <v>103</v>
      </c>
      <c r="B25" t="s">
        <v>196</v>
      </c>
      <c r="C25">
        <v>22</v>
      </c>
      <c r="D25" s="1">
        <v>8.6000000000000021E-2</v>
      </c>
      <c r="E25" t="s">
        <v>165</v>
      </c>
      <c r="F25" s="1">
        <f t="shared" si="0"/>
        <v>0.32899999999999996</v>
      </c>
    </row>
    <row r="26" spans="1:6" x14ac:dyDescent="0.3">
      <c r="A26" t="s">
        <v>55</v>
      </c>
      <c r="B26" t="s">
        <v>187</v>
      </c>
      <c r="C26">
        <v>23</v>
      </c>
      <c r="D26" s="1">
        <v>0</v>
      </c>
      <c r="E26" t="s">
        <v>165</v>
      </c>
      <c r="F26" s="1">
        <f t="shared" si="0"/>
        <v>0.32899999999999996</v>
      </c>
    </row>
    <row r="27" spans="1:6" x14ac:dyDescent="0.3">
      <c r="A27" t="s">
        <v>58</v>
      </c>
      <c r="B27" t="s">
        <v>187</v>
      </c>
      <c r="C27">
        <v>23</v>
      </c>
      <c r="D27" s="1">
        <v>0.47299999999999998</v>
      </c>
      <c r="E27" t="s">
        <v>165</v>
      </c>
      <c r="F27" s="1">
        <f t="shared" si="0"/>
        <v>0.47299999999999998</v>
      </c>
    </row>
    <row r="28" spans="1:6" x14ac:dyDescent="0.3">
      <c r="A28" t="s">
        <v>67</v>
      </c>
      <c r="B28" t="s">
        <v>189</v>
      </c>
      <c r="C28">
        <v>23</v>
      </c>
      <c r="D28" s="1">
        <v>6.6000000000000003E-2</v>
      </c>
      <c r="E28" t="s">
        <v>165</v>
      </c>
      <c r="F28" s="1">
        <f t="shared" si="0"/>
        <v>0.47299999999999998</v>
      </c>
    </row>
    <row r="29" spans="1:6" x14ac:dyDescent="0.3">
      <c r="A29" t="s">
        <v>21</v>
      </c>
      <c r="B29" t="s">
        <v>175</v>
      </c>
      <c r="C29">
        <v>24</v>
      </c>
      <c r="D29" s="1">
        <v>0.19399999999999995</v>
      </c>
      <c r="E29" t="s">
        <v>165</v>
      </c>
      <c r="F29" s="1">
        <f t="shared" si="0"/>
        <v>0.47299999999999998</v>
      </c>
    </row>
    <row r="30" spans="1:6" x14ac:dyDescent="0.3">
      <c r="A30" t="s">
        <v>24</v>
      </c>
      <c r="B30" t="s">
        <v>176</v>
      </c>
      <c r="C30">
        <v>24</v>
      </c>
      <c r="D30" s="1">
        <v>0.44399999999999995</v>
      </c>
      <c r="E30" t="s">
        <v>165</v>
      </c>
      <c r="F30" s="1">
        <f t="shared" si="0"/>
        <v>0.47299999999999998</v>
      </c>
    </row>
    <row r="31" spans="1:6" x14ac:dyDescent="0.3">
      <c r="A31" t="s">
        <v>88</v>
      </c>
      <c r="B31" t="s">
        <v>175</v>
      </c>
      <c r="C31">
        <v>24</v>
      </c>
      <c r="D31" s="1">
        <v>0.33500000000000002</v>
      </c>
      <c r="E31" t="s">
        <v>165</v>
      </c>
      <c r="F31" s="1">
        <f t="shared" si="0"/>
        <v>0.47299999999999998</v>
      </c>
    </row>
    <row r="32" spans="1:6" x14ac:dyDescent="0.3">
      <c r="A32" t="s">
        <v>122</v>
      </c>
      <c r="B32" t="s">
        <v>200</v>
      </c>
      <c r="C32">
        <v>26</v>
      </c>
      <c r="D32" s="1">
        <v>1.0000000000000009E-3</v>
      </c>
      <c r="E32" t="s">
        <v>165</v>
      </c>
      <c r="F32" s="1">
        <f t="shared" si="0"/>
        <v>0.47299999999999998</v>
      </c>
    </row>
    <row r="33" spans="1:6" x14ac:dyDescent="0.3">
      <c r="A33" t="s">
        <v>131</v>
      </c>
      <c r="B33" t="s">
        <v>202</v>
      </c>
      <c r="C33">
        <v>28</v>
      </c>
      <c r="D33" s="1">
        <v>0.29199999999999998</v>
      </c>
      <c r="E33" t="s">
        <v>165</v>
      </c>
      <c r="F33" s="1">
        <f t="shared" si="0"/>
        <v>0.47299999999999998</v>
      </c>
    </row>
    <row r="34" spans="1:6" x14ac:dyDescent="0.3">
      <c r="A34" t="s">
        <v>70</v>
      </c>
      <c r="B34" t="s">
        <v>190</v>
      </c>
      <c r="C34">
        <v>29</v>
      </c>
      <c r="D34" s="1">
        <v>0.26300000000000001</v>
      </c>
      <c r="E34" t="s">
        <v>165</v>
      </c>
      <c r="F34" s="1">
        <f t="shared" si="0"/>
        <v>0.47299999999999998</v>
      </c>
    </row>
    <row r="35" spans="1:6" x14ac:dyDescent="0.3">
      <c r="A35" t="s">
        <v>128</v>
      </c>
      <c r="B35" t="s">
        <v>201</v>
      </c>
      <c r="C35">
        <v>31</v>
      </c>
      <c r="D35" s="1">
        <v>2.5999999999999968E-2</v>
      </c>
      <c r="E35" t="s">
        <v>165</v>
      </c>
      <c r="F35" s="1">
        <f t="shared" si="0"/>
        <v>0.47299999999999998</v>
      </c>
    </row>
    <row r="36" spans="1:6" x14ac:dyDescent="0.3">
      <c r="A36" t="s">
        <v>137</v>
      </c>
      <c r="B36" t="s">
        <v>201</v>
      </c>
      <c r="C36">
        <v>31</v>
      </c>
      <c r="D36" s="1">
        <v>0.54800000000000004</v>
      </c>
      <c r="E36" t="s">
        <v>165</v>
      </c>
      <c r="F36" s="1">
        <f t="shared" si="0"/>
        <v>0.54800000000000004</v>
      </c>
    </row>
    <row r="37" spans="1:6" x14ac:dyDescent="0.3">
      <c r="A37" t="s">
        <v>109</v>
      </c>
      <c r="B37" t="s">
        <v>197</v>
      </c>
      <c r="C37">
        <v>33</v>
      </c>
      <c r="D37" s="1">
        <v>4.8999999999999988E-2</v>
      </c>
      <c r="E37" t="s">
        <v>165</v>
      </c>
      <c r="F37" s="1">
        <f t="shared" si="0"/>
        <v>0.54800000000000004</v>
      </c>
    </row>
    <row r="38" spans="1:6" x14ac:dyDescent="0.3">
      <c r="A38" t="s">
        <v>113</v>
      </c>
      <c r="B38" t="s">
        <v>198</v>
      </c>
      <c r="C38">
        <v>34</v>
      </c>
      <c r="D38" s="1">
        <v>3.1999999999999917E-2</v>
      </c>
      <c r="E38" t="s">
        <v>165</v>
      </c>
      <c r="F38" s="1">
        <f t="shared" si="0"/>
        <v>0.54800000000000004</v>
      </c>
    </row>
    <row r="39" spans="1:6" x14ac:dyDescent="0.3">
      <c r="A39" t="s">
        <v>45</v>
      </c>
      <c r="B39" t="s">
        <v>183</v>
      </c>
      <c r="C39">
        <v>35</v>
      </c>
      <c r="D39" s="1">
        <v>0.12</v>
      </c>
      <c r="E39" t="s">
        <v>165</v>
      </c>
      <c r="F39" s="1">
        <f t="shared" si="0"/>
        <v>0.54800000000000004</v>
      </c>
    </row>
    <row r="40" spans="1:6" x14ac:dyDescent="0.3">
      <c r="A40" t="s">
        <v>42</v>
      </c>
      <c r="B40" t="s">
        <v>182</v>
      </c>
      <c r="C40">
        <v>36</v>
      </c>
      <c r="D40" s="1">
        <v>6.6000000000000003E-2</v>
      </c>
      <c r="E40" t="s">
        <v>165</v>
      </c>
      <c r="F40" s="1">
        <f t="shared" si="0"/>
        <v>0.54800000000000004</v>
      </c>
    </row>
    <row r="41" spans="1:6" x14ac:dyDescent="0.3">
      <c r="A41" t="s">
        <v>155</v>
      </c>
      <c r="B41" t="s">
        <v>205</v>
      </c>
      <c r="C41">
        <v>47</v>
      </c>
      <c r="D41" s="1">
        <v>4.0000000000000036E-3</v>
      </c>
      <c r="E41" t="s">
        <v>165</v>
      </c>
      <c r="F41" s="1">
        <f t="shared" si="0"/>
        <v>0.54800000000000004</v>
      </c>
    </row>
  </sheetData>
  <autoFilter ref="A1:E41" xr:uid="{00000000-0009-0000-0000-000002000000}">
    <sortState xmlns:xlrd2="http://schemas.microsoft.com/office/spreadsheetml/2017/richdata2" ref="A2:E41">
      <sortCondition ref="C1:C4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HSall_members</vt:lpstr>
      <vt:lpstr>Differences</vt:lpstr>
      <vt:lpstr>with partisan 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2019-08-30T17:55:33Z</dcterms:created>
  <dcterms:modified xsi:type="dcterms:W3CDTF">2019-09-07T06:22:13Z</dcterms:modified>
</cp:coreProperties>
</file>