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4C2B82A3-DBA4-4BAB-BEB8-E4AB0E0FE8E4}" xr6:coauthVersionLast="43" xr6:coauthVersionMax="43" xr10:uidLastSave="{00000000-0000-0000-0000-000000000000}"/>
  <bookViews>
    <workbookView xWindow="-108" yWindow="-108" windowWidth="22320" windowHeight="13176" tabRatio="835" xr2:uid="{00000000-000D-0000-FFFF-FFFF00000000}"/>
  </bookViews>
  <sheets>
    <sheet name="Media Margin Timeline" sheetId="9" r:id="rId1"/>
    <sheet name="Mention Totals" sheetId="13" r:id="rId2"/>
    <sheet name="4-28" sheetId="1" r:id="rId3"/>
    <sheet name="5-5" sheetId="10" r:id="rId4"/>
    <sheet name="5-12" sheetId="2" r:id="rId5"/>
    <sheet name="5-19" sheetId="11" r:id="rId6"/>
    <sheet name="5-26" sheetId="3" r:id="rId7"/>
    <sheet name="6-2" sheetId="12" r:id="rId8"/>
    <sheet name="6-9" sheetId="4" r:id="rId9"/>
    <sheet name="6-16" sheetId="14" r:id="rId10"/>
    <sheet name="6-23" sheetId="16" r:id="rId11"/>
    <sheet name="6-30" sheetId="17" r:id="rId12"/>
    <sheet name="7-7" sheetId="18" r:id="rId13"/>
    <sheet name="7-14" sheetId="19" r:id="rId14"/>
    <sheet name="Master List" sheetId="5" r:id="rId15"/>
    <sheet name="National Polls" sheetId="7" r:id="rId16"/>
  </sheets>
  <definedNames>
    <definedName name="_xlnm._FilterDatabase" localSheetId="2" hidden="1">'4-28'!$A$1:$E$13</definedName>
    <definedName name="_xlnm._FilterDatabase" localSheetId="4" hidden="1">'5-12'!$A$1:$E$16</definedName>
    <definedName name="_xlnm._FilterDatabase" localSheetId="5" hidden="1">'5-19'!$A$1:$E$13</definedName>
    <definedName name="_xlnm._FilterDatabase" localSheetId="6" hidden="1">'5-26'!$A$1:$C$11</definedName>
    <definedName name="_xlnm._FilterDatabase" localSheetId="3" hidden="1">'5-5'!$A$1:$E$13</definedName>
    <definedName name="_xlnm._FilterDatabase" localSheetId="7" hidden="1">'6-2'!$A$1:$E$13</definedName>
    <definedName name="_xlnm._FilterDatabase" localSheetId="8" hidden="1">'6-9'!$A$1:$E$11</definedName>
    <definedName name="_xlnm._FilterDatabase" localSheetId="14" hidden="1">'Master List'!$A$1:$G$673</definedName>
    <definedName name="_xlnm._FilterDatabase" localSheetId="1" hidden="1">'Mention Totals'!$A$1:$C$14</definedName>
    <definedName name="_xlnm._FilterDatabase" localSheetId="15" hidden="1">'National Polls'!$A$1:$M$48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9" l="1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11" i="18"/>
  <c r="C10" i="18"/>
  <c r="C9" i="18"/>
  <c r="C8" i="18"/>
  <c r="C7" i="18"/>
  <c r="C6" i="18"/>
  <c r="C5" i="18"/>
  <c r="C4" i="18"/>
  <c r="C3" i="18"/>
  <c r="C2" i="18"/>
  <c r="D3" i="19"/>
  <c r="D8" i="19"/>
  <c r="D10" i="18"/>
  <c r="D11" i="19"/>
  <c r="D4" i="19"/>
  <c r="D5" i="19"/>
  <c r="D6" i="18"/>
  <c r="D2" i="18"/>
  <c r="D6" i="19"/>
  <c r="D7" i="18"/>
  <c r="D9" i="19"/>
  <c r="D11" i="18"/>
  <c r="D7" i="19"/>
  <c r="D8" i="18"/>
  <c r="D10" i="19"/>
  <c r="D9" i="18"/>
  <c r="D2" i="19"/>
  <c r="D3" i="18"/>
  <c r="D5" i="18"/>
  <c r="D4" i="18"/>
  <c r="E9" i="19" l="1"/>
  <c r="E3" i="19"/>
  <c r="E11" i="19"/>
  <c r="E6" i="19"/>
  <c r="E2" i="19"/>
  <c r="E10" i="19"/>
  <c r="E4" i="19"/>
  <c r="E5" i="19"/>
  <c r="E7" i="19"/>
  <c r="E8" i="19"/>
  <c r="E2" i="18"/>
  <c r="E10" i="18"/>
  <c r="E4" i="18"/>
  <c r="E5" i="18"/>
  <c r="E6" i="18"/>
  <c r="E7" i="18"/>
  <c r="E8" i="18"/>
  <c r="E9" i="18"/>
  <c r="E3" i="18"/>
  <c r="E11" i="18"/>
  <c r="C9" i="13" l="1"/>
  <c r="C7" i="13"/>
  <c r="C8" i="13"/>
  <c r="C3" i="13"/>
  <c r="C10" i="13"/>
  <c r="C6" i="13"/>
  <c r="C2" i="13"/>
  <c r="C5" i="13"/>
  <c r="C11" i="13"/>
  <c r="C4" i="13"/>
</calcChain>
</file>

<file path=xl/sharedStrings.xml><?xml version="1.0" encoding="utf-8"?>
<sst xmlns="http://schemas.openxmlformats.org/spreadsheetml/2006/main" count="1745" uniqueCount="115">
  <si>
    <t>Candidate</t>
  </si>
  <si>
    <t>Joe Biden</t>
  </si>
  <si>
    <t>Bernie Sanders</t>
  </si>
  <si>
    <t>Elizabeth Warren</t>
  </si>
  <si>
    <t xml:space="preserve">Pete Buttigieg </t>
  </si>
  <si>
    <t>Kamala Harris</t>
  </si>
  <si>
    <t>Beto O'Rourke</t>
  </si>
  <si>
    <t>Cory Booker</t>
  </si>
  <si>
    <t>Amy Klobuchar</t>
  </si>
  <si>
    <t>Julian Castro</t>
  </si>
  <si>
    <t>Andrew Yang</t>
  </si>
  <si>
    <t>Mentions</t>
  </si>
  <si>
    <t>Percentage</t>
  </si>
  <si>
    <t>date</t>
  </si>
  <si>
    <t>name</t>
  </si>
  <si>
    <t>matched_clips</t>
  </si>
  <si>
    <t>total_clips</t>
  </si>
  <si>
    <t>query</t>
  </si>
  <si>
    <t>John Delaney</t>
  </si>
  <si>
    <t>John Hickenlooper</t>
  </si>
  <si>
    <t>Jay Inslee</t>
  </si>
  <si>
    <t>Marianne Williamson</t>
  </si>
  <si>
    <t>Pete Buttigieg</t>
  </si>
  <si>
    <t>Kirsten Gillibrand</t>
  </si>
  <si>
    <t>Tulsi Gabbard</t>
  </si>
  <si>
    <t>Tim Ryan</t>
  </si>
  <si>
    <t>Eric Swalwell</t>
  </si>
  <si>
    <t>Michael Bennet</t>
  </si>
  <si>
    <t>Seth Moulton</t>
  </si>
  <si>
    <t>Steve Bullock</t>
  </si>
  <si>
    <t>Bill de Blasio</t>
  </si>
  <si>
    <t>Mike Gravel</t>
  </si>
  <si>
    <t>Total</t>
  </si>
  <si>
    <t>Polling Average</t>
  </si>
  <si>
    <t>Pollster</t>
  </si>
  <si>
    <t>Rating</t>
  </si>
  <si>
    <t>Biden</t>
  </si>
  <si>
    <t>Sanders</t>
  </si>
  <si>
    <t>Warren</t>
  </si>
  <si>
    <t>Buttigieg</t>
  </si>
  <si>
    <t>Harris</t>
  </si>
  <si>
    <t>O'Rourke</t>
  </si>
  <si>
    <t>Booker</t>
  </si>
  <si>
    <t>Klobuchar</t>
  </si>
  <si>
    <t>Castro</t>
  </si>
  <si>
    <t>Yang</t>
  </si>
  <si>
    <t>HarrisX</t>
  </si>
  <si>
    <t>C+</t>
  </si>
  <si>
    <t>YouGov</t>
  </si>
  <si>
    <t>B</t>
  </si>
  <si>
    <t>Echelon Insights</t>
  </si>
  <si>
    <t>Emerson College</t>
  </si>
  <si>
    <t>B+</t>
  </si>
  <si>
    <t>Morning Consult</t>
  </si>
  <si>
    <t>B-</t>
  </si>
  <si>
    <t>McLaughlin &amp; Associates</t>
  </si>
  <si>
    <t>C-</t>
  </si>
  <si>
    <t>Monmouth University</t>
  </si>
  <si>
    <t>A+</t>
  </si>
  <si>
    <t>Suffolk</t>
  </si>
  <si>
    <t>WPA Intelligence</t>
  </si>
  <si>
    <t>Fox News</t>
  </si>
  <si>
    <t>A</t>
  </si>
  <si>
    <t>Quinnipiac</t>
  </si>
  <si>
    <t>A-</t>
  </si>
  <si>
    <t>Change Research</t>
  </si>
  <si>
    <t>Harris Interactive</t>
  </si>
  <si>
    <t>Ipsos</t>
  </si>
  <si>
    <t>CNN/SSRS</t>
  </si>
  <si>
    <t>Zogby Interactive/JZ Analytics</t>
  </si>
  <si>
    <t>C</t>
  </si>
  <si>
    <t>BGAO</t>
  </si>
  <si>
    <t>Media Margin</t>
  </si>
  <si>
    <t>Total Mentions</t>
  </si>
  <si>
    <t>Percent</t>
  </si>
  <si>
    <t>all_candidate_clips</t>
  </si>
  <si>
    <t>pct_of_all_candidate_clips</t>
  </si>
  <si>
    <t>("John Delaney") (station:MSNBC OR station:CNN OR station:FOXNEWS)</t>
  </si>
  <si>
    <t>("Andrew Yang") (station:MSNBC OR station:CNN OR station:FOXNEWS)</t>
  </si>
  <si>
    <t>("Beto O'Rourke") (station:MSNBC OR station:CNN OR station:FOXNEWS)</t>
  </si>
  <si>
    <t>("John Hickenlooper") (station:MSNBC OR station:CNN OR station:FOXNEWS)</t>
  </si>
  <si>
    <t>("Jay Inslee") (station:MSNBC OR station:CNN OR station:FOXNEWS)</t>
  </si>
  <si>
    <t>("Bernie Sanders") (station:MSNBC OR station:CNN OR station:FOXNEWS)</t>
  </si>
  <si>
    <t>("Amy Klobuchar") (station:MSNBC OR station:CNN OR station:FOXNEWS)</t>
  </si>
  <si>
    <t>("Cory Booker") (station:MSNBC OR station:CNN OR station:FOXNEWS)</t>
  </si>
  <si>
    <t>("Marianne Williamson") (station:MSNBC OR station:CNN OR station:FOXNEWS)</t>
  </si>
  <si>
    <t>("Pete Buttigieg") (station:MSNBC OR station:CNN OR station:FOXNEWS)</t>
  </si>
  <si>
    <t>("Kamala Harris") (station:MSNBC OR station:CNN OR station:FOXNEWS)</t>
  </si>
  <si>
    <t>("Kirsten Gillibrand") (station:MSNBC OR station:CNN OR station:FOXNEWS)</t>
  </si>
  <si>
    <t>("Julian Castro" OR "Julián Castro") (station:MSNBC OR station:CNN OR station:FOXNEWS)</t>
  </si>
  <si>
    <t>("Tulsi Gabbard") (station:MSNBC OR station:CNN OR station:FOXNEWS)</t>
  </si>
  <si>
    <t>("Elizabeth Warren") (station:MSNBC OR station:CNN OR station:FOXNEWS)</t>
  </si>
  <si>
    <t>("Tim Ryan") (station:MSNBC OR station:CNN OR station:FOXNEWS)</t>
  </si>
  <si>
    <t>("Eric Swalwell") (station:MSNBC OR station:CNN OR station:FOXNEWS)</t>
  </si>
  <si>
    <t>("Joe Biden") (station:MSNBC OR station:CNN OR station:FOXNEWS)</t>
  </si>
  <si>
    <t>("Michael Bennet") (station:MSNBC OR station:CNN OR station:FOXNEWS)</t>
  </si>
  <si>
    <t>("Seth Moulton") (station:MSNBC OR station:CNN OR station:FOXNEWS)</t>
  </si>
  <si>
    <t>("Steve Bullock") (station:MSNBC OR station:CNN OR station:FOXNEWS)</t>
  </si>
  <si>
    <t>("Bill de Blasio") (station:MSNBC OR station:CNN OR station:FOXNEWS)</t>
  </si>
  <si>
    <t>("Mike Gravel") (station:MSNBC OR station:CNN OR station:FOXNEWS)</t>
  </si>
  <si>
    <t>faded Trump</t>
  </si>
  <si>
    <t>YouGov Blue</t>
  </si>
  <si>
    <t>ABC News/Washington Post</t>
  </si>
  <si>
    <t>Harris INteractive</t>
  </si>
  <si>
    <t>Donald Trump (2016)</t>
  </si>
  <si>
    <t>Joe Sestak</t>
  </si>
  <si>
    <t>("Joe Sestak") (station:MSNBC OR station:CNN OR station:FOXNEWS)</t>
  </si>
  <si>
    <t>End Date</t>
  </si>
  <si>
    <t>Weight</t>
  </si>
  <si>
    <t>Biden (Adj)</t>
  </si>
  <si>
    <t>Survey Monkey</t>
  </si>
  <si>
    <t>D-</t>
  </si>
  <si>
    <t>NBC News/Wall Street Journal</t>
  </si>
  <si>
    <t>Tulsi Gabbar</t>
  </si>
  <si>
    <t>Eric Swallwell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</si>
</sst>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/d/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Franklin Gothic Dem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Franklin Gothic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A1A1FF"/>
        <bgColor indexed="64"/>
      </patternFill>
    </fill>
    <fill>
      <patternFill patternType="solid">
        <fgColor rgb="FFC2C2FF"/>
        <bgColor indexed="64"/>
      </patternFill>
    </fill>
    <fill>
      <patternFill patternType="solid">
        <fgColor rgb="FFDADAFF"/>
        <bgColor indexed="64"/>
      </patternFill>
    </fill>
    <fill>
      <patternFill patternType="solid">
        <fgColor rgb="FFF3F3FF"/>
        <bgColor indexed="64"/>
      </patternFill>
    </fill>
    <fill>
      <patternFill patternType="solid">
        <fgColor rgb="FFE6E6FF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FBFBFF"/>
        <bgColor indexed="64"/>
      </patternFill>
    </fill>
    <fill>
      <patternFill patternType="solid">
        <fgColor rgb="FFAFAFFF"/>
        <bgColor indexed="64"/>
      </patternFill>
    </fill>
    <fill>
      <patternFill patternType="solid">
        <fgColor rgb="FFC8C8FF"/>
        <bgColor indexed="64"/>
      </patternFill>
    </fill>
    <fill>
      <patternFill patternType="solid">
        <fgColor rgb="FFBFBFFF"/>
        <bgColor indexed="64"/>
      </patternFill>
    </fill>
    <fill>
      <patternFill patternType="solid">
        <fgColor rgb="FFEAEAFF"/>
        <bgColor indexed="64"/>
      </patternFill>
    </fill>
    <fill>
      <patternFill patternType="solid">
        <fgColor rgb="FFE2E2FF"/>
        <bgColor indexed="64"/>
      </patternFill>
    </fill>
    <fill>
      <patternFill patternType="solid">
        <fgColor rgb="FFF7F7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D3D3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93FF"/>
        <bgColor indexed="64"/>
      </patternFill>
    </fill>
    <fill>
      <patternFill patternType="solid">
        <fgColor rgb="FFA7A7FF"/>
        <bgColor indexed="64"/>
      </patternFill>
    </fill>
    <fill>
      <patternFill patternType="solid">
        <fgColor rgb="FFCACAFF"/>
        <bgColor indexed="64"/>
      </patternFill>
    </fill>
    <fill>
      <patternFill patternType="solid">
        <fgColor rgb="FF8E8EFF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8888FF"/>
        <bgColor indexed="64"/>
      </patternFill>
    </fill>
    <fill>
      <patternFill patternType="solid">
        <fgColor rgb="FFBDBDFF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A9A9FF"/>
        <bgColor indexed="64"/>
      </patternFill>
    </fill>
    <fill>
      <patternFill patternType="solid">
        <fgColor rgb="FF9090FF"/>
        <bgColor indexed="64"/>
      </patternFill>
    </fill>
    <fill>
      <patternFill patternType="solid">
        <fgColor rgb="FFDEDEFF"/>
        <bgColor indexed="64"/>
      </patternFill>
    </fill>
    <fill>
      <patternFill patternType="solid">
        <fgColor rgb="FF9E9EFF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C5C5FF"/>
        <bgColor indexed="64"/>
      </patternFill>
    </fill>
    <fill>
      <patternFill patternType="solid">
        <fgColor rgb="FFB7B7FF"/>
        <bgColor indexed="64"/>
      </patternFill>
    </fill>
    <fill>
      <patternFill patternType="solid">
        <fgColor rgb="FF8B8BFF"/>
        <bgColor indexed="64"/>
      </patternFill>
    </fill>
    <fill>
      <patternFill patternType="solid">
        <fgColor rgb="FF9C9CFF"/>
        <bgColor indexed="64"/>
      </patternFill>
    </fill>
    <fill>
      <patternFill patternType="solid">
        <fgColor rgb="FF9696FF"/>
        <bgColor indexed="64"/>
      </patternFill>
    </fill>
    <fill>
      <patternFill patternType="solid">
        <fgColor rgb="FFBABAFF"/>
        <bgColor indexed="64"/>
      </patternFill>
    </fill>
    <fill>
      <patternFill patternType="solid">
        <fgColor rgb="FFB4B4FF"/>
        <bgColor indexed="64"/>
      </patternFill>
    </fill>
    <fill>
      <patternFill patternType="solid">
        <fgColor rgb="FF8585FF"/>
        <bgColor indexed="64"/>
      </patternFill>
    </fill>
    <fill>
      <patternFill patternType="solid">
        <fgColor rgb="FFACACFF"/>
        <bgColor indexed="64"/>
      </patternFill>
    </fill>
    <fill>
      <patternFill patternType="solid">
        <fgColor rgb="FF7272FF"/>
        <bgColor indexed="64"/>
      </patternFill>
    </fill>
    <fill>
      <patternFill patternType="solid">
        <fgColor rgb="FF7878FF"/>
        <bgColor indexed="64"/>
      </patternFill>
    </fill>
    <fill>
      <patternFill patternType="solid">
        <fgColor rgb="FF8383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4A4FF"/>
        <bgColor indexed="64"/>
      </patternFill>
    </fill>
    <fill>
      <patternFill patternType="solid">
        <fgColor rgb="FFB2B2FF"/>
        <bgColor indexed="64"/>
      </patternFill>
    </fill>
  </fills>
  <borders count="2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3" fontId="0" fillId="0" borderId="0" xfId="0" applyNumberFormat="1"/>
    <xf numFmtId="3" fontId="0" fillId="0" borderId="0" xfId="0" applyNumberFormat="1" applyFont="1"/>
    <xf numFmtId="14" fontId="0" fillId="0" borderId="0" xfId="0" applyNumberFormat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9" fontId="4" fillId="2" borderId="1" xfId="0" applyNumberFormat="1" applyFont="1" applyFill="1" applyBorder="1" applyAlignment="1">
      <alignment horizontal="right" wrapText="1"/>
    </xf>
    <xf numFmtId="9" fontId="4" fillId="3" borderId="1" xfId="0" applyNumberFormat="1" applyFont="1" applyFill="1" applyBorder="1" applyAlignment="1">
      <alignment horizontal="right" wrapText="1"/>
    </xf>
    <xf numFmtId="9" fontId="4" fillId="4" borderId="1" xfId="0" applyNumberFormat="1" applyFont="1" applyFill="1" applyBorder="1" applyAlignment="1">
      <alignment horizontal="right" wrapText="1"/>
    </xf>
    <xf numFmtId="9" fontId="4" fillId="5" borderId="1" xfId="0" applyNumberFormat="1" applyFont="1" applyFill="1" applyBorder="1" applyAlignment="1">
      <alignment horizontal="right" wrapText="1"/>
    </xf>
    <xf numFmtId="9" fontId="4" fillId="6" borderId="1" xfId="0" applyNumberFormat="1" applyFont="1" applyFill="1" applyBorder="1" applyAlignment="1">
      <alignment horizontal="right" wrapText="1"/>
    </xf>
    <xf numFmtId="9" fontId="4" fillId="7" borderId="1" xfId="0" applyNumberFormat="1" applyFont="1" applyFill="1" applyBorder="1" applyAlignment="1">
      <alignment horizontal="right" wrapText="1"/>
    </xf>
    <xf numFmtId="9" fontId="4" fillId="8" borderId="1" xfId="0" applyNumberFormat="1" applyFont="1" applyFill="1" applyBorder="1" applyAlignment="1">
      <alignment horizontal="right" wrapText="1"/>
    </xf>
    <xf numFmtId="9" fontId="4" fillId="9" borderId="1" xfId="0" applyNumberFormat="1" applyFont="1" applyFill="1" applyBorder="1" applyAlignment="1">
      <alignment horizontal="right" wrapText="1"/>
    </xf>
    <xf numFmtId="9" fontId="4" fillId="10" borderId="1" xfId="0" applyNumberFormat="1" applyFont="1" applyFill="1" applyBorder="1" applyAlignment="1">
      <alignment horizontal="right" wrapText="1"/>
    </xf>
    <xf numFmtId="9" fontId="4" fillId="11" borderId="1" xfId="0" applyNumberFormat="1" applyFont="1" applyFill="1" applyBorder="1" applyAlignment="1">
      <alignment horizontal="right" wrapText="1"/>
    </xf>
    <xf numFmtId="9" fontId="4" fillId="12" borderId="1" xfId="0" applyNumberFormat="1" applyFont="1" applyFill="1" applyBorder="1" applyAlignment="1">
      <alignment horizontal="right" wrapText="1"/>
    </xf>
    <xf numFmtId="9" fontId="4" fillId="13" borderId="1" xfId="0" applyNumberFormat="1" applyFont="1" applyFill="1" applyBorder="1" applyAlignment="1">
      <alignment horizontal="right" wrapText="1"/>
    </xf>
    <xf numFmtId="9" fontId="4" fillId="14" borderId="1" xfId="0" applyNumberFormat="1" applyFont="1" applyFill="1" applyBorder="1" applyAlignment="1">
      <alignment horizontal="right" wrapText="1"/>
    </xf>
    <xf numFmtId="9" fontId="4" fillId="15" borderId="1" xfId="0" applyNumberFormat="1" applyFont="1" applyFill="1" applyBorder="1" applyAlignment="1">
      <alignment horizontal="right" wrapText="1"/>
    </xf>
    <xf numFmtId="9" fontId="4" fillId="16" borderId="1" xfId="0" applyNumberFormat="1" applyFont="1" applyFill="1" applyBorder="1" applyAlignment="1">
      <alignment horizontal="right" wrapText="1"/>
    </xf>
    <xf numFmtId="9" fontId="4" fillId="17" borderId="1" xfId="0" applyNumberFormat="1" applyFont="1" applyFill="1" applyBorder="1" applyAlignment="1">
      <alignment horizontal="right" wrapText="1"/>
    </xf>
    <xf numFmtId="9" fontId="4" fillId="18" borderId="1" xfId="0" applyNumberFormat="1" applyFont="1" applyFill="1" applyBorder="1" applyAlignment="1">
      <alignment horizontal="right" wrapText="1"/>
    </xf>
    <xf numFmtId="9" fontId="4" fillId="19" borderId="1" xfId="0" applyNumberFormat="1" applyFont="1" applyFill="1" applyBorder="1" applyAlignment="1">
      <alignment horizontal="right" wrapText="1"/>
    </xf>
    <xf numFmtId="9" fontId="4" fillId="20" borderId="1" xfId="0" applyNumberFormat="1" applyFont="1" applyFill="1" applyBorder="1" applyAlignment="1">
      <alignment horizontal="right" wrapText="1"/>
    </xf>
    <xf numFmtId="9" fontId="4" fillId="21" borderId="1" xfId="0" applyNumberFormat="1" applyFont="1" applyFill="1" applyBorder="1" applyAlignment="1">
      <alignment horizontal="right" wrapText="1"/>
    </xf>
    <xf numFmtId="9" fontId="4" fillId="22" borderId="1" xfId="0" applyNumberFormat="1" applyFont="1" applyFill="1" applyBorder="1" applyAlignment="1">
      <alignment horizontal="right" wrapText="1"/>
    </xf>
    <xf numFmtId="9" fontId="4" fillId="23" borderId="1" xfId="0" applyNumberFormat="1" applyFont="1" applyFill="1" applyBorder="1" applyAlignment="1">
      <alignment horizontal="right" wrapText="1"/>
    </xf>
    <xf numFmtId="9" fontId="4" fillId="24" borderId="1" xfId="0" applyNumberFormat="1" applyFont="1" applyFill="1" applyBorder="1" applyAlignment="1">
      <alignment horizontal="right" wrapText="1"/>
    </xf>
    <xf numFmtId="9" fontId="4" fillId="25" borderId="1" xfId="0" applyNumberFormat="1" applyFont="1" applyFill="1" applyBorder="1" applyAlignment="1">
      <alignment horizontal="right" wrapText="1"/>
    </xf>
    <xf numFmtId="14" fontId="5" fillId="0" borderId="1" xfId="0" applyNumberFormat="1" applyFont="1" applyBorder="1" applyAlignment="1">
      <alignment horizontal="right" wrapText="1"/>
    </xf>
    <xf numFmtId="9" fontId="4" fillId="26" borderId="1" xfId="0" applyNumberFormat="1" applyFont="1" applyFill="1" applyBorder="1" applyAlignment="1">
      <alignment horizontal="right" wrapText="1"/>
    </xf>
    <xf numFmtId="9" fontId="4" fillId="27" borderId="1" xfId="0" applyNumberFormat="1" applyFont="1" applyFill="1" applyBorder="1" applyAlignment="1">
      <alignment horizontal="right" wrapText="1"/>
    </xf>
    <xf numFmtId="9" fontId="4" fillId="28" borderId="1" xfId="0" applyNumberFormat="1" applyFont="1" applyFill="1" applyBorder="1" applyAlignment="1">
      <alignment horizontal="right" wrapText="1"/>
    </xf>
    <xf numFmtId="9" fontId="4" fillId="29" borderId="1" xfId="0" applyNumberFormat="1" applyFont="1" applyFill="1" applyBorder="1" applyAlignment="1">
      <alignment horizontal="right" wrapText="1"/>
    </xf>
    <xf numFmtId="9" fontId="4" fillId="30" borderId="1" xfId="0" applyNumberFormat="1" applyFont="1" applyFill="1" applyBorder="1" applyAlignment="1">
      <alignment horizontal="right" wrapText="1"/>
    </xf>
    <xf numFmtId="9" fontId="4" fillId="31" borderId="1" xfId="0" applyNumberFormat="1" applyFont="1" applyFill="1" applyBorder="1" applyAlignment="1">
      <alignment horizontal="right" wrapText="1"/>
    </xf>
    <xf numFmtId="9" fontId="4" fillId="32" borderId="1" xfId="0" applyNumberFormat="1" applyFont="1" applyFill="1" applyBorder="1" applyAlignment="1">
      <alignment horizontal="right" wrapText="1"/>
    </xf>
    <xf numFmtId="9" fontId="4" fillId="33" borderId="1" xfId="0" applyNumberFormat="1" applyFont="1" applyFill="1" applyBorder="1" applyAlignment="1">
      <alignment horizontal="right" wrapText="1"/>
    </xf>
    <xf numFmtId="9" fontId="4" fillId="34" borderId="1" xfId="0" applyNumberFormat="1" applyFont="1" applyFill="1" applyBorder="1" applyAlignment="1">
      <alignment horizontal="right" wrapText="1"/>
    </xf>
    <xf numFmtId="9" fontId="4" fillId="35" borderId="1" xfId="0" applyNumberFormat="1" applyFont="1" applyFill="1" applyBorder="1" applyAlignment="1">
      <alignment horizontal="right" wrapText="1"/>
    </xf>
    <xf numFmtId="9" fontId="4" fillId="36" borderId="1" xfId="0" applyNumberFormat="1" applyFont="1" applyFill="1" applyBorder="1" applyAlignment="1">
      <alignment horizontal="right" wrapText="1"/>
    </xf>
    <xf numFmtId="9" fontId="4" fillId="37" borderId="1" xfId="0" applyNumberFormat="1" applyFont="1" applyFill="1" applyBorder="1" applyAlignment="1">
      <alignment horizontal="right" wrapText="1"/>
    </xf>
    <xf numFmtId="9" fontId="4" fillId="38" borderId="1" xfId="0" applyNumberFormat="1" applyFont="1" applyFill="1" applyBorder="1" applyAlignment="1">
      <alignment horizontal="right" wrapText="1"/>
    </xf>
    <xf numFmtId="9" fontId="4" fillId="39" borderId="1" xfId="0" applyNumberFormat="1" applyFont="1" applyFill="1" applyBorder="1" applyAlignment="1">
      <alignment horizontal="right" wrapText="1"/>
    </xf>
    <xf numFmtId="9" fontId="4" fillId="40" borderId="1" xfId="0" applyNumberFormat="1" applyFont="1" applyFill="1" applyBorder="1" applyAlignment="1">
      <alignment horizontal="right" wrapText="1"/>
    </xf>
    <xf numFmtId="9" fontId="4" fillId="41" borderId="1" xfId="0" applyNumberFormat="1" applyFont="1" applyFill="1" applyBorder="1" applyAlignment="1">
      <alignment horizontal="right" wrapText="1"/>
    </xf>
    <xf numFmtId="9" fontId="4" fillId="42" borderId="1" xfId="0" applyNumberFormat="1" applyFont="1" applyFill="1" applyBorder="1" applyAlignment="1">
      <alignment horizontal="right" wrapText="1"/>
    </xf>
    <xf numFmtId="3" fontId="2" fillId="43" borderId="0" xfId="0" applyNumberFormat="1" applyFont="1" applyFill="1" applyBorder="1"/>
    <xf numFmtId="9" fontId="2" fillId="0" borderId="0" xfId="0" applyNumberFormat="1" applyFont="1"/>
    <xf numFmtId="9" fontId="4" fillId="44" borderId="1" xfId="0" applyNumberFormat="1" applyFont="1" applyFill="1" applyBorder="1" applyAlignment="1">
      <alignment horizontal="right" wrapText="1"/>
    </xf>
    <xf numFmtId="9" fontId="4" fillId="45" borderId="1" xfId="0" applyNumberFormat="1" applyFont="1" applyFill="1" applyBorder="1" applyAlignment="1">
      <alignment horizontal="right" wrapText="1"/>
    </xf>
    <xf numFmtId="9" fontId="2" fillId="0" borderId="8" xfId="0" applyNumberFormat="1" applyFont="1" applyBorder="1"/>
    <xf numFmtId="9" fontId="2" fillId="0" borderId="9" xfId="0" applyNumberFormat="1" applyFont="1" applyFill="1" applyBorder="1"/>
    <xf numFmtId="9" fontId="2" fillId="0" borderId="9" xfId="0" applyNumberFormat="1" applyFont="1" applyBorder="1"/>
    <xf numFmtId="9" fontId="2" fillId="0" borderId="11" xfId="0" applyNumberFormat="1" applyFont="1" applyBorder="1"/>
    <xf numFmtId="9" fontId="2" fillId="0" borderId="12" xfId="0" applyNumberFormat="1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0" xfId="0" applyFont="1" applyFill="1" applyBorder="1"/>
    <xf numFmtId="0" fontId="2" fillId="0" borderId="0" xfId="0" applyFont="1"/>
    <xf numFmtId="165" fontId="2" fillId="0" borderId="5" xfId="0" applyNumberFormat="1" applyFont="1" applyBorder="1"/>
    <xf numFmtId="165" fontId="2" fillId="0" borderId="6" xfId="0" applyNumberFormat="1" applyFont="1" applyBorder="1"/>
    <xf numFmtId="165" fontId="2" fillId="0" borderId="3" xfId="0" applyNumberFormat="1" applyFont="1" applyBorder="1"/>
    <xf numFmtId="165" fontId="2" fillId="0" borderId="2" xfId="0" applyNumberFormat="1" applyFont="1" applyBorder="1"/>
    <xf numFmtId="0" fontId="2" fillId="0" borderId="10" xfId="0" applyFont="1" applyBorder="1"/>
    <xf numFmtId="0" fontId="2" fillId="43" borderId="0" xfId="0" applyFont="1" applyFill="1" applyBorder="1"/>
    <xf numFmtId="164" fontId="2" fillId="43" borderId="0" xfId="0" applyNumberFormat="1" applyFont="1" applyFill="1" applyBorder="1"/>
    <xf numFmtId="3" fontId="2" fillId="0" borderId="0" xfId="0" applyNumberFormat="1" applyFont="1"/>
    <xf numFmtId="0" fontId="2" fillId="0" borderId="13" xfId="0" applyFont="1" applyBorder="1"/>
    <xf numFmtId="0" fontId="2" fillId="0" borderId="14" xfId="0" applyFont="1" applyBorder="1"/>
    <xf numFmtId="164" fontId="2" fillId="0" borderId="15" xfId="0" applyNumberFormat="1" applyFont="1" applyBorder="1"/>
    <xf numFmtId="0" fontId="2" fillId="0" borderId="16" xfId="0" applyFont="1" applyBorder="1"/>
    <xf numFmtId="3" fontId="2" fillId="0" borderId="17" xfId="0" applyNumberFormat="1" applyFont="1" applyBorder="1"/>
    <xf numFmtId="164" fontId="2" fillId="0" borderId="18" xfId="0" applyNumberFormat="1" applyFont="1" applyBorder="1"/>
    <xf numFmtId="0" fontId="2" fillId="0" borderId="19" xfId="0" applyFont="1" applyBorder="1"/>
    <xf numFmtId="164" fontId="2" fillId="0" borderId="20" xfId="0" applyNumberFormat="1" applyFont="1" applyBorder="1"/>
    <xf numFmtId="0" fontId="6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FFDC6A"/>
      <color rgb="FF94F0F1"/>
      <color rgb="FFF2B1D8"/>
      <color rgb="FF0E0FED"/>
      <color rgb="FF8BF0BA"/>
      <color rgb="FFCC00FF"/>
      <color rgb="FFE61ED8"/>
      <color rgb="FFEB4FE0"/>
      <color rgb="FF30F0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r>
              <a:rPr lang="en-US">
                <a:latin typeface="Franklin Gothic Demi" panose="020B0703020102020204" pitchFamily="34" charset="0"/>
                <a:cs typeface="Aharoni" panose="02010803020104030203" pitchFamily="2" charset="-79"/>
              </a:rPr>
              <a:t>Top </a:t>
            </a:r>
            <a:r>
              <a:rPr lang="en-US" sz="1400">
                <a:latin typeface="Franklin Gothic Demi" panose="020B0703020102020204" pitchFamily="34" charset="0"/>
                <a:cs typeface="Aharoni" panose="02010803020104030203" pitchFamily="2" charset="-79"/>
              </a:rPr>
              <a:t>4</a:t>
            </a:r>
            <a:r>
              <a:rPr lang="en-US">
                <a:latin typeface="Franklin Gothic Demi" panose="020B0703020102020204" pitchFamily="34" charset="0"/>
                <a:cs typeface="Aharoni" panose="02010803020104030203" pitchFamily="2" charset="-79"/>
              </a:rPr>
              <a:t> Candidates'</a:t>
            </a:r>
            <a:r>
              <a:rPr lang="en-US" baseline="0">
                <a:latin typeface="Franklin Gothic Demi" panose="020B0703020102020204" pitchFamily="34" charset="0"/>
                <a:cs typeface="Aharoni" panose="02010803020104030203" pitchFamily="2" charset="-79"/>
              </a:rPr>
              <a:t> Presence in Media Relative to Polling (Dem 2020</a:t>
            </a:r>
            <a:r>
              <a:rPr lang="en-US" sz="1400" baseline="0">
                <a:latin typeface="Franklin Gothic Demi" panose="020B0703020102020204" pitchFamily="34" charset="0"/>
                <a:cs typeface="Aharoni" panose="02010803020104030203" pitchFamily="2" charset="-79"/>
              </a:rPr>
              <a:t>)</a:t>
            </a:r>
            <a:endParaRPr lang="en-US">
              <a:latin typeface="Franklin Gothic Demi" panose="020B0703020102020204" pitchFamily="34" charset="0"/>
              <a:cs typeface="Aharoni" panose="02010803020104030203" pitchFamily="2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 Margin Timeline'!$A$2</c:f>
              <c:strCache>
                <c:ptCount val="1"/>
                <c:pt idx="0">
                  <c:v>Joe Biden</c:v>
                </c:pt>
              </c:strCache>
            </c:strRef>
          </c:tx>
          <c:spPr>
            <a:ln w="57150" cap="rnd">
              <a:solidFill>
                <a:srgbClr val="5E1BF5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Timeline'!$B$1:$P$1</c:f>
              <c:numCache>
                <c:formatCode>m/d/yy;@</c:formatCode>
                <c:ptCount val="15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  <c:pt idx="13" formatCode="m/d/yyyy">
                  <c:v>43674</c:v>
                </c:pt>
                <c:pt idx="14" formatCode="m/d/yyyy">
                  <c:v>43681</c:v>
                </c:pt>
              </c:numCache>
            </c:numRef>
          </c:cat>
          <c:val>
            <c:numRef>
              <c:f>'Media Margin Timeline'!$B$2:$P$2</c:f>
              <c:numCache>
                <c:formatCode>0%</c:formatCode>
                <c:ptCount val="15"/>
                <c:pt idx="0">
                  <c:v>9.968085106382979E-2</c:v>
                </c:pt>
                <c:pt idx="1">
                  <c:v>9.2760303124675592E-2</c:v>
                </c:pt>
                <c:pt idx="2">
                  <c:v>6.21951449446147E-2</c:v>
                </c:pt>
                <c:pt idx="3">
                  <c:v>3.6620810132110493E-2</c:v>
                </c:pt>
                <c:pt idx="4">
                  <c:v>0.12037842515142771</c:v>
                </c:pt>
                <c:pt idx="5">
                  <c:v>0.18096983366224972</c:v>
                </c:pt>
                <c:pt idx="6">
                  <c:v>0.10640871068741525</c:v>
                </c:pt>
                <c:pt idx="7">
                  <c:v>0.12544010558893137</c:v>
                </c:pt>
                <c:pt idx="8">
                  <c:v>1.518518518518519E-2</c:v>
                </c:pt>
                <c:pt idx="9">
                  <c:v>6.830105787725127E-2</c:v>
                </c:pt>
                <c:pt idx="10">
                  <c:v>0.15232534246575347</c:v>
                </c:pt>
                <c:pt idx="11">
                  <c:v>9.0212061824368472E-3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7-4A76-8BB2-4CE3B08D0653}"/>
            </c:ext>
          </c:extLst>
        </c:ser>
        <c:ser>
          <c:idx val="1"/>
          <c:order val="1"/>
          <c:tx>
            <c:strRef>
              <c:f>'Media Margin Timeline'!$A$3</c:f>
              <c:strCache>
                <c:ptCount val="1"/>
                <c:pt idx="0">
                  <c:v>Bernie Sanders</c:v>
                </c:pt>
              </c:strCache>
            </c:strRef>
          </c:tx>
          <c:spPr>
            <a:ln w="44450" cap="rnd">
              <a:solidFill>
                <a:srgbClr val="30F067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Timeline'!$B$1:$P$1</c:f>
              <c:numCache>
                <c:formatCode>m/d/yy;@</c:formatCode>
                <c:ptCount val="15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  <c:pt idx="13" formatCode="m/d/yyyy">
                  <c:v>43674</c:v>
                </c:pt>
                <c:pt idx="14" formatCode="m/d/yyyy">
                  <c:v>43681</c:v>
                </c:pt>
              </c:numCache>
            </c:numRef>
          </c:cat>
          <c:val>
            <c:numRef>
              <c:f>'Media Margin Timeline'!$B$3:$P$3</c:f>
              <c:numCache>
                <c:formatCode>0%</c:formatCode>
                <c:ptCount val="15"/>
                <c:pt idx="0">
                  <c:v>-1.9911347517730521E-2</c:v>
                </c:pt>
                <c:pt idx="1">
                  <c:v>-3.3350981002802843E-2</c:v>
                </c:pt>
                <c:pt idx="2">
                  <c:v>-4.7088380862597229E-2</c:v>
                </c:pt>
                <c:pt idx="3">
                  <c:v>-2.1024129271754566E-2</c:v>
                </c:pt>
                <c:pt idx="4">
                  <c:v>-6.27216613787136E-2</c:v>
                </c:pt>
                <c:pt idx="5">
                  <c:v>-9.1362418945587845E-2</c:v>
                </c:pt>
                <c:pt idx="6">
                  <c:v>3.3646432076265276E-3</c:v>
                </c:pt>
                <c:pt idx="7">
                  <c:v>-5.9507327507737143E-2</c:v>
                </c:pt>
                <c:pt idx="8">
                  <c:v>-4.6187363834422637E-2</c:v>
                </c:pt>
                <c:pt idx="9">
                  <c:v>-4.3085111033397433E-2</c:v>
                </c:pt>
                <c:pt idx="10">
                  <c:v>-5.0847031963470332E-2</c:v>
                </c:pt>
                <c:pt idx="11">
                  <c:v>2.4279836766002705E-2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7-4A76-8BB2-4CE3B08D0653}"/>
            </c:ext>
          </c:extLst>
        </c:ser>
        <c:ser>
          <c:idx val="2"/>
          <c:order val="2"/>
          <c:tx>
            <c:strRef>
              <c:f>'Media Margin Timeline'!$A$4</c:f>
              <c:strCache>
                <c:ptCount val="1"/>
                <c:pt idx="0">
                  <c:v>Elizabeth Warren</c:v>
                </c:pt>
              </c:strCache>
            </c:strRef>
          </c:tx>
          <c:spPr>
            <a:ln w="41275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Timeline'!$B$1:$P$1</c:f>
              <c:numCache>
                <c:formatCode>m/d/yy;@</c:formatCode>
                <c:ptCount val="15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  <c:pt idx="13" formatCode="m/d/yyyy">
                  <c:v>43674</c:v>
                </c:pt>
                <c:pt idx="14" formatCode="m/d/yyyy">
                  <c:v>43681</c:v>
                </c:pt>
              </c:numCache>
            </c:numRef>
          </c:cat>
          <c:val>
            <c:numRef>
              <c:f>'Media Margin Timeline'!$B$4:$P$4</c:f>
              <c:numCache>
                <c:formatCode>0%</c:formatCode>
                <c:ptCount val="15"/>
                <c:pt idx="0">
                  <c:v>1.3466312056737581E-2</c:v>
                </c:pt>
                <c:pt idx="1">
                  <c:v>8.3364476279455951E-3</c:v>
                </c:pt>
                <c:pt idx="2">
                  <c:v>-2.5625736507188301E-2</c:v>
                </c:pt>
                <c:pt idx="3">
                  <c:v>4.5070422535211235E-3</c:v>
                </c:pt>
                <c:pt idx="4">
                  <c:v>5.404557254110183E-2</c:v>
                </c:pt>
                <c:pt idx="5">
                  <c:v>-2.3281646461798686E-2</c:v>
                </c:pt>
                <c:pt idx="6">
                  <c:v>1.6474601616897983E-2</c:v>
                </c:pt>
                <c:pt idx="7">
                  <c:v>-5.793282359366464E-3</c:v>
                </c:pt>
                <c:pt idx="8">
                  <c:v>2.7886710239651419E-3</c:v>
                </c:pt>
                <c:pt idx="9">
                  <c:v>-3.8349580346214371E-2</c:v>
                </c:pt>
                <c:pt idx="10">
                  <c:v>-3.6077625570776262E-2</c:v>
                </c:pt>
                <c:pt idx="11">
                  <c:v>-1.8930698189985412E-2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7-4A76-8BB2-4CE3B08D0653}"/>
            </c:ext>
          </c:extLst>
        </c:ser>
        <c:ser>
          <c:idx val="4"/>
          <c:order val="4"/>
          <c:tx>
            <c:strRef>
              <c:f>'Media Margin Timeline'!$A$6</c:f>
              <c:strCache>
                <c:ptCount val="1"/>
                <c:pt idx="0">
                  <c:v>Kamala Harris</c:v>
                </c:pt>
              </c:strCache>
            </c:strRef>
          </c:tx>
          <c:spPr>
            <a:ln w="44450" cap="rnd">
              <a:solidFill>
                <a:srgbClr val="EB4FE0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Timeline'!$B$1:$P$1</c:f>
              <c:numCache>
                <c:formatCode>m/d/yy;@</c:formatCode>
                <c:ptCount val="15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  <c:pt idx="13" formatCode="m/d/yyyy">
                  <c:v>43674</c:v>
                </c:pt>
                <c:pt idx="14" formatCode="m/d/yyyy">
                  <c:v>43681</c:v>
                </c:pt>
              </c:numCache>
            </c:numRef>
          </c:cat>
          <c:val>
            <c:numRef>
              <c:f>'Media Margin Timeline'!$B$6:$P$6</c:f>
              <c:numCache>
                <c:formatCode>0%</c:formatCode>
                <c:ptCount val="15"/>
                <c:pt idx="0">
                  <c:v>3.1196808510638295E-2</c:v>
                </c:pt>
                <c:pt idx="1">
                  <c:v>1.1173570019723869E-2</c:v>
                </c:pt>
                <c:pt idx="2">
                  <c:v>-1.1609710110770666E-3</c:v>
                </c:pt>
                <c:pt idx="3">
                  <c:v>7.9561087454962237E-3</c:v>
                </c:pt>
                <c:pt idx="4">
                  <c:v>2.5145082203634261E-2</c:v>
                </c:pt>
                <c:pt idx="5">
                  <c:v>-2.0305892303354958E-2</c:v>
                </c:pt>
                <c:pt idx="6">
                  <c:v>-1.839198093368849E-2</c:v>
                </c:pt>
                <c:pt idx="7">
                  <c:v>-6.9504369197160021E-3</c:v>
                </c:pt>
                <c:pt idx="8">
                  <c:v>1.2549019607843132E-2</c:v>
                </c:pt>
                <c:pt idx="9">
                  <c:v>0.14414058401818497</c:v>
                </c:pt>
                <c:pt idx="10">
                  <c:v>3.870433789954339E-2</c:v>
                </c:pt>
                <c:pt idx="11">
                  <c:v>1.4930550006755444E-2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77-4A76-8BB2-4CE3B08D0653}"/>
            </c:ext>
          </c:extLst>
        </c:ser>
        <c:ser>
          <c:idx val="10"/>
          <c:order val="10"/>
          <c:tx>
            <c:strRef>
              <c:f>'Media Margin Timeline'!$A$12</c:f>
              <c:strCache>
                <c:ptCount val="1"/>
                <c:pt idx="0">
                  <c:v>Donald Trump (2016)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Timeline'!$B$1:$P$1</c:f>
              <c:numCache>
                <c:formatCode>m/d/yy;@</c:formatCode>
                <c:ptCount val="15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  <c:pt idx="13" formatCode="m/d/yyyy">
                  <c:v>43674</c:v>
                </c:pt>
                <c:pt idx="14" formatCode="m/d/yyyy">
                  <c:v>43681</c:v>
                </c:pt>
              </c:numCache>
            </c:numRef>
          </c:cat>
          <c:val>
            <c:numRef>
              <c:f>'Media Margin Timeline'!$B$12:$P$12</c:f>
              <c:numCache>
                <c:formatCode>0%</c:formatCode>
                <c:ptCount val="15"/>
                <c:pt idx="7">
                  <c:v>0.22299634273772206</c:v>
                </c:pt>
                <c:pt idx="8">
                  <c:v>0.10207110376188507</c:v>
                </c:pt>
                <c:pt idx="9">
                  <c:v>0.24490927196282364</c:v>
                </c:pt>
                <c:pt idx="10">
                  <c:v>0.38867207168764661</c:v>
                </c:pt>
                <c:pt idx="11">
                  <c:v>0.26172474144789176</c:v>
                </c:pt>
                <c:pt idx="12">
                  <c:v>0.38404118404118398</c:v>
                </c:pt>
                <c:pt idx="13">
                  <c:v>0.20459498128989656</c:v>
                </c:pt>
                <c:pt idx="14">
                  <c:v>0.14061274709184091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C-47FB-9DB4-ADEDEB0FDACC}"/>
            </c:ext>
          </c:extLst>
        </c:ser>
        <c:ser>
          <c:idx val="11"/>
          <c:order val="11"/>
          <c:tx>
            <c:strRef>
              <c:f>'Media Margin Timeline'!$A$13</c:f>
              <c:strCache>
                <c:ptCount val="1"/>
                <c:pt idx="0">
                  <c:v>faded Trump</c:v>
                </c:pt>
              </c:strCache>
            </c:strRef>
          </c:tx>
          <c:spPr>
            <a:ln w="57150" cap="rnd">
              <a:solidFill>
                <a:srgbClr val="FF0000">
                  <a:alpha val="2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Timeline'!$B$1:$P$1</c:f>
              <c:numCache>
                <c:formatCode>m/d/yy;@</c:formatCode>
                <c:ptCount val="15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  <c:pt idx="13" formatCode="m/d/yyyy">
                  <c:v>43674</c:v>
                </c:pt>
                <c:pt idx="14" formatCode="m/d/yyyy">
                  <c:v>43681</c:v>
                </c:pt>
              </c:numCache>
            </c:numRef>
          </c:cat>
          <c:val>
            <c:numRef>
              <c:f>'Media Margin Timeline'!$B$13:$P$13</c:f>
              <c:numCache>
                <c:formatCode>0%</c:formatCode>
                <c:ptCount val="15"/>
                <c:pt idx="0">
                  <c:v>3.4016620498614952E-2</c:v>
                </c:pt>
                <c:pt idx="1">
                  <c:v>-7.5184577522559512E-3</c:v>
                </c:pt>
                <c:pt idx="2">
                  <c:v>6.2588904694167724E-4</c:v>
                </c:pt>
                <c:pt idx="3">
                  <c:v>-1.6364653243847872E-2</c:v>
                </c:pt>
                <c:pt idx="4">
                  <c:v>-9.4354838709677404E-3</c:v>
                </c:pt>
                <c:pt idx="5">
                  <c:v>-6.2182326882723252E-3</c:v>
                </c:pt>
                <c:pt idx="6">
                  <c:v>4.7572815533980586E-3</c:v>
                </c:pt>
                <c:pt idx="7">
                  <c:v>0.22299634273772206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D-4D98-BE5C-AAC0C6A2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478160"/>
        <c:axId val="63747848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'Media Margin Timeline'!$A$5</c15:sqref>
                        </c15:formulaRef>
                      </c:ext>
                    </c:extLst>
                    <c:strCache>
                      <c:ptCount val="1"/>
                      <c:pt idx="0">
                        <c:v>Pete Buttigieg 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'Media Margin Timeline'!$B$1:$P$1</c15:sqref>
                        </c15:formulaRef>
                      </c:ext>
                    </c:extLst>
                    <c:numCache>
                      <c:formatCode>m/d/yy;@</c:formatCode>
                      <c:ptCount val="15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  <c:pt idx="13" formatCode="m/d/yyyy">
                        <c:v>43674</c:v>
                      </c:pt>
                      <c:pt idx="14" formatCode="m/d/yyyy">
                        <c:v>43681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'Media Margin Timeline'!$B$5:$P$5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-7.8989361702127697E-3</c:v>
                      </c:pt>
                      <c:pt idx="1">
                        <c:v>6.0401744004982896E-3</c:v>
                      </c:pt>
                      <c:pt idx="2">
                        <c:v>1.2839971718123927E-3</c:v>
                      </c:pt>
                      <c:pt idx="3">
                        <c:v>4.4872802707719178E-2</c:v>
                      </c:pt>
                      <c:pt idx="4">
                        <c:v>4.5278338621286413E-2</c:v>
                      </c:pt>
                      <c:pt idx="5">
                        <c:v>-4.1151677473921622E-2</c:v>
                      </c:pt>
                      <c:pt idx="6">
                        <c:v>-1.0137389597644757E-2</c:v>
                      </c:pt>
                      <c:pt idx="7">
                        <c:v>-2.0215729109776079E-2</c:v>
                      </c:pt>
                      <c:pt idx="8">
                        <c:v>1.0675381263616557E-2</c:v>
                      </c:pt>
                      <c:pt idx="9">
                        <c:v>1.656801888442036E-2</c:v>
                      </c:pt>
                      <c:pt idx="10">
                        <c:v>-8.8150684931506823E-3</c:v>
                      </c:pt>
                      <c:pt idx="11">
                        <c:v>-2.0890915351056236E-2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377-4A76-8BB2-4CE3B08D065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 Margin Timeline'!$A$7</c15:sqref>
                        </c15:formulaRef>
                      </c:ext>
                    </c:extLst>
                    <c:strCache>
                      <c:ptCount val="1"/>
                      <c:pt idx="0">
                        <c:v>Beto O'Rourke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 Margin Timeline'!$B$1:$P$1</c15:sqref>
                        </c15:formulaRef>
                      </c:ext>
                    </c:extLst>
                    <c:numCache>
                      <c:formatCode>m/d/yy;@</c:formatCode>
                      <c:ptCount val="15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  <c:pt idx="13" formatCode="m/d/yyyy">
                        <c:v>43674</c:v>
                      </c:pt>
                      <c:pt idx="14" formatCode="m/d/yyyy">
                        <c:v>43681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 Margin Timeline'!$B$7:$P$7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2.3138297872340452E-3</c:v>
                      </c:pt>
                      <c:pt idx="1">
                        <c:v>-1.8638015156233773E-2</c:v>
                      </c:pt>
                      <c:pt idx="2">
                        <c:v>1.3143059156257367E-2</c:v>
                      </c:pt>
                      <c:pt idx="3">
                        <c:v>2.1251228300032753E-2</c:v>
                      </c:pt>
                      <c:pt idx="4">
                        <c:v>-7.6954139025093779E-3</c:v>
                      </c:pt>
                      <c:pt idx="5">
                        <c:v>-4.0625881026219376E-3</c:v>
                      </c:pt>
                      <c:pt idx="6">
                        <c:v>-2.9590167764848851E-3</c:v>
                      </c:pt>
                      <c:pt idx="7">
                        <c:v>-1.4816812306572003E-2</c:v>
                      </c:pt>
                      <c:pt idx="8">
                        <c:v>2.0697167755991286E-2</c:v>
                      </c:pt>
                      <c:pt idx="9">
                        <c:v>-1.0241300926735447E-2</c:v>
                      </c:pt>
                      <c:pt idx="10">
                        <c:v>-8.9063926940639269E-3</c:v>
                      </c:pt>
                      <c:pt idx="11">
                        <c:v>2.0508559034310286E-3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377-4A76-8BB2-4CE3B08D065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 Margin Timeline'!$A$8</c15:sqref>
                        </c15:formulaRef>
                      </c:ext>
                    </c:extLst>
                    <c:strCache>
                      <c:ptCount val="1"/>
                      <c:pt idx="0">
                        <c:v>Cory Booker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 Margin Timeline'!$B$1:$P$1</c15:sqref>
                        </c15:formulaRef>
                      </c:ext>
                    </c:extLst>
                    <c:numCache>
                      <c:formatCode>m/d/yy;@</c:formatCode>
                      <c:ptCount val="15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  <c:pt idx="13" formatCode="m/d/yyyy">
                        <c:v>43674</c:v>
                      </c:pt>
                      <c:pt idx="14" formatCode="m/d/yyyy">
                        <c:v>43681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 Margin Timeline'!$B$8:$P$8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-9.8404255319148939E-3</c:v>
                      </c:pt>
                      <c:pt idx="1">
                        <c:v>1.266583618810339E-2</c:v>
                      </c:pt>
                      <c:pt idx="2">
                        <c:v>5.2180061277398056E-3</c:v>
                      </c:pt>
                      <c:pt idx="3">
                        <c:v>-1.5260399606943989E-2</c:v>
                      </c:pt>
                      <c:pt idx="4">
                        <c:v>8.0542255552350714E-3</c:v>
                      </c:pt>
                      <c:pt idx="5">
                        <c:v>1.8868762334367066E-2</c:v>
                      </c:pt>
                      <c:pt idx="6">
                        <c:v>-2.1617832609000416E-3</c:v>
                      </c:pt>
                      <c:pt idx="7">
                        <c:v>7.7312033497178217E-2</c:v>
                      </c:pt>
                      <c:pt idx="8">
                        <c:v>2.1699346405228758E-2</c:v>
                      </c:pt>
                      <c:pt idx="9">
                        <c:v>1.1448024130092674E-2</c:v>
                      </c:pt>
                      <c:pt idx="10">
                        <c:v>8.1358447488584472E-3</c:v>
                      </c:pt>
                      <c:pt idx="11">
                        <c:v>1.9933971296036686E-2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77-4A76-8BB2-4CE3B08D065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 Margin Timeline'!$A$9</c15:sqref>
                        </c15:formulaRef>
                      </c:ext>
                    </c:extLst>
                    <c:strCache>
                      <c:ptCount val="1"/>
                      <c:pt idx="0">
                        <c:v>Amy Klobuchar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 Margin Timeline'!$B$1:$P$1</c15:sqref>
                        </c15:formulaRef>
                      </c:ext>
                    </c:extLst>
                    <c:numCache>
                      <c:formatCode>m/d/yy;@</c:formatCode>
                      <c:ptCount val="15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  <c:pt idx="13" formatCode="m/d/yyyy">
                        <c:v>43674</c:v>
                      </c:pt>
                      <c:pt idx="14" formatCode="m/d/yyyy">
                        <c:v>43681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 Margin Timeline'!$B$9:$P$9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6.1702127659574463E-3</c:v>
                      </c:pt>
                      <c:pt idx="1">
                        <c:v>2.3819163292847504E-2</c:v>
                      </c:pt>
                      <c:pt idx="2">
                        <c:v>-5.8656610888522271E-3</c:v>
                      </c:pt>
                      <c:pt idx="3">
                        <c:v>1.7338137351239208E-3</c:v>
                      </c:pt>
                      <c:pt idx="4">
                        <c:v>2.7101240265359101E-3</c:v>
                      </c:pt>
                      <c:pt idx="5">
                        <c:v>-1.2228643924443207E-3</c:v>
                      </c:pt>
                      <c:pt idx="6">
                        <c:v>3.9025188092901546E-3</c:v>
                      </c:pt>
                      <c:pt idx="7">
                        <c:v>-2.3539049699617693E-3</c:v>
                      </c:pt>
                      <c:pt idx="8">
                        <c:v>8.1917211328976034E-3</c:v>
                      </c:pt>
                      <c:pt idx="9">
                        <c:v>-7.3264556740688935E-4</c:v>
                      </c:pt>
                      <c:pt idx="10">
                        <c:v>6.5684931506849314E-3</c:v>
                      </c:pt>
                      <c:pt idx="11">
                        <c:v>6.9408298551436286E-3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77-4A76-8BB2-4CE3B08D065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 Margin Timeline'!$A$10</c15:sqref>
                        </c15:formulaRef>
                      </c:ext>
                    </c:extLst>
                    <c:strCache>
                      <c:ptCount val="1"/>
                      <c:pt idx="0">
                        <c:v>Julian Castro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 Margin Timeline'!$B$1:$P$1</c15:sqref>
                        </c15:formulaRef>
                      </c:ext>
                    </c:extLst>
                    <c:numCache>
                      <c:formatCode>m/d/yy;@</c:formatCode>
                      <c:ptCount val="15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  <c:pt idx="13" formatCode="m/d/yyyy">
                        <c:v>43674</c:v>
                      </c:pt>
                      <c:pt idx="14" formatCode="m/d/yyyy">
                        <c:v>43681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 Margin Timeline'!$B$10:$P$10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1.976950354609929E-3</c:v>
                      </c:pt>
                      <c:pt idx="1">
                        <c:v>-1.115332710474411E-2</c:v>
                      </c:pt>
                      <c:pt idx="2">
                        <c:v>-4.9361300966297428E-3</c:v>
                      </c:pt>
                      <c:pt idx="3">
                        <c:v>-5.4722131237034625E-3</c:v>
                      </c:pt>
                      <c:pt idx="4">
                        <c:v>-5.6734929333717918E-3</c:v>
                      </c:pt>
                      <c:pt idx="5">
                        <c:v>3.7355511700028037E-5</c:v>
                      </c:pt>
                      <c:pt idx="6">
                        <c:v>2.2669283611383706E-3</c:v>
                      </c:pt>
                      <c:pt idx="7">
                        <c:v>-1.152603313307847E-3</c:v>
                      </c:pt>
                      <c:pt idx="8">
                        <c:v>2.4008714596949886E-2</c:v>
                      </c:pt>
                      <c:pt idx="9">
                        <c:v>1.0606968001398848E-2</c:v>
                      </c:pt>
                      <c:pt idx="10">
                        <c:v>-2.0776255707762557E-3</c:v>
                      </c:pt>
                      <c:pt idx="11">
                        <c:v>9.049825884704734E-3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377-4A76-8BB2-4CE3B08D065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 Margin Timeline'!$A$11</c15:sqref>
                        </c15:formulaRef>
                      </c:ext>
                    </c:extLst>
                    <c:strCache>
                      <c:ptCount val="1"/>
                      <c:pt idx="0">
                        <c:v>Andrew Yang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 Margin Timeline'!$B$1:$P$1</c15:sqref>
                        </c15:formulaRef>
                      </c:ext>
                    </c:extLst>
                    <c:numCache>
                      <c:formatCode>m/d/yy;@</c:formatCode>
                      <c:ptCount val="15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  <c:pt idx="13" formatCode="m/d/yyyy">
                        <c:v>43674</c:v>
                      </c:pt>
                      <c:pt idx="14" formatCode="m/d/yyyy">
                        <c:v>43681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 Margin Timeline'!$B$11:$P$11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-7.7836879432624118E-3</c:v>
                      </c:pt>
                      <c:pt idx="1">
                        <c:v>-5.4380774421260237E-3</c:v>
                      </c:pt>
                      <c:pt idx="2">
                        <c:v>-7.4074946971482442E-3</c:v>
                      </c:pt>
                      <c:pt idx="3">
                        <c:v>-5.7418932197838193E-3</c:v>
                      </c:pt>
                      <c:pt idx="4">
                        <c:v>-5.1156619555811945E-3</c:v>
                      </c:pt>
                      <c:pt idx="5">
                        <c:v>-8.5903580490555402E-3</c:v>
                      </c:pt>
                      <c:pt idx="6">
                        <c:v>-4.5590915463339411E-3</c:v>
                      </c:pt>
                      <c:pt idx="7">
                        <c:v>-3.9436555616238853E-3</c:v>
                      </c:pt>
                      <c:pt idx="8">
                        <c:v>-3.8126361655773404E-3</c:v>
                      </c:pt>
                      <c:pt idx="9">
                        <c:v>-7.7528851197761831E-3</c:v>
                      </c:pt>
                      <c:pt idx="10">
                        <c:v>-8.5684931506849298E-3</c:v>
                      </c:pt>
                      <c:pt idx="11">
                        <c:v>-6.3445666875382237E-3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377-4A76-8BB2-4CE3B08D0653}"/>
                  </c:ext>
                </c:extLst>
              </c15:ser>
            </c15:filteredLineSeries>
          </c:ext>
        </c:extLst>
      </c:lineChart>
      <c:dateAx>
        <c:axId val="637478160"/>
        <c:scaling>
          <c:orientation val="minMax"/>
          <c:min val="43590"/>
        </c:scaling>
        <c:delete val="0"/>
        <c:axPos val="b"/>
        <c:numFmt formatCode="m/d/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637478488"/>
        <c:crosses val="autoZero"/>
        <c:auto val="1"/>
        <c:lblOffset val="100"/>
        <c:baseTimeUnit val="days"/>
        <c:majorUnit val="14"/>
        <c:majorTimeUnit val="days"/>
      </c:dateAx>
      <c:valAx>
        <c:axId val="637478488"/>
        <c:scaling>
          <c:orientation val="minMax"/>
          <c:max val="0.4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r>
                  <a:rPr lang="en-US">
                    <a:latin typeface="Franklin Gothic Demi" panose="020B0703020102020204" pitchFamily="34" charset="0"/>
                    <a:cs typeface="Aharoni" panose="02010803020104030203" pitchFamily="2" charset="-79"/>
                  </a:rPr>
                  <a:t>Advantage in Media Mentions Relative to Polling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haroni" panose="02010803020104030203" pitchFamily="2" charset="-79"/>
                  <a:ea typeface="+mn-ea"/>
                  <a:cs typeface="Aharoni" panose="02010803020104030203" pitchFamily="2" charset="-79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63747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r>
              <a:rPr lang="en-US">
                <a:latin typeface="Franklin Gothic Demi" panose="020B0703020102020204" pitchFamily="34" charset="0"/>
                <a:cs typeface="Aharoni" panose="02010803020104030203" pitchFamily="2" charset="-79"/>
              </a:rPr>
              <a:t>Middle-Tier</a:t>
            </a:r>
            <a:r>
              <a:rPr lang="en-US" baseline="0">
                <a:latin typeface="Franklin Gothic Demi" panose="020B0703020102020204" pitchFamily="34" charset="0"/>
                <a:cs typeface="Aharoni" panose="02010803020104030203" pitchFamily="2" charset="-79"/>
              </a:rPr>
              <a:t> </a:t>
            </a:r>
            <a:r>
              <a:rPr lang="en-US">
                <a:latin typeface="Franklin Gothic Demi" panose="020B0703020102020204" pitchFamily="34" charset="0"/>
                <a:cs typeface="Aharoni" panose="02010803020104030203" pitchFamily="2" charset="-79"/>
              </a:rPr>
              <a:t>Candidates'</a:t>
            </a:r>
            <a:r>
              <a:rPr lang="en-US" baseline="0">
                <a:latin typeface="Franklin Gothic Demi" panose="020B0703020102020204" pitchFamily="34" charset="0"/>
                <a:cs typeface="Aharoni" panose="02010803020104030203" pitchFamily="2" charset="-79"/>
              </a:rPr>
              <a:t> Presence in Media Relative to Polling (Dem 2020</a:t>
            </a:r>
            <a:r>
              <a:rPr lang="en-US" sz="1400" baseline="0">
                <a:latin typeface="Franklin Gothic Demi" panose="020B0703020102020204" pitchFamily="34" charset="0"/>
                <a:cs typeface="Aharoni" panose="02010803020104030203" pitchFamily="2" charset="-79"/>
              </a:rPr>
              <a:t>)</a:t>
            </a:r>
            <a:endParaRPr lang="en-US">
              <a:latin typeface="Franklin Gothic Demi" panose="020B0703020102020204" pitchFamily="34" charset="0"/>
              <a:cs typeface="Aharoni" panose="02010803020104030203" pitchFamily="2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'Media Margin Timeline'!$A$5</c:f>
              <c:strCache>
                <c:ptCount val="1"/>
                <c:pt idx="0">
                  <c:v>Pete Buttigieg </c:v>
                </c:pt>
              </c:strCache>
              <c:extLst xmlns:c15="http://schemas.microsoft.com/office/drawing/2012/chart"/>
            </c:strRef>
          </c:tx>
          <c:spPr>
            <a:ln w="63500" cap="rnd">
              <a:solidFill>
                <a:srgbClr val="8BF0BA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Timeline'!$B$1:$N$1</c:f>
              <c:numCache>
                <c:formatCode>m/d/yy;@</c:formatCode>
                <c:ptCount val="13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</c:numCache>
              <c:extLst xmlns:c15="http://schemas.microsoft.com/office/drawing/2012/chart"/>
            </c:numRef>
          </c:cat>
          <c:val>
            <c:numRef>
              <c:f>'Media Margin Timeline'!$B$5:$N$5</c:f>
              <c:numCache>
                <c:formatCode>0%</c:formatCode>
                <c:ptCount val="13"/>
                <c:pt idx="0">
                  <c:v>-7.8989361702127697E-3</c:v>
                </c:pt>
                <c:pt idx="1">
                  <c:v>6.0401744004982896E-3</c:v>
                </c:pt>
                <c:pt idx="2">
                  <c:v>1.2839971718123927E-3</c:v>
                </c:pt>
                <c:pt idx="3">
                  <c:v>4.4872802707719178E-2</c:v>
                </c:pt>
                <c:pt idx="4">
                  <c:v>4.5278338621286413E-2</c:v>
                </c:pt>
                <c:pt idx="5">
                  <c:v>-4.1151677473921622E-2</c:v>
                </c:pt>
                <c:pt idx="6">
                  <c:v>-1.0137389597644757E-2</c:v>
                </c:pt>
                <c:pt idx="7">
                  <c:v>-2.0215729109776079E-2</c:v>
                </c:pt>
                <c:pt idx="8">
                  <c:v>1.0675381263616557E-2</c:v>
                </c:pt>
                <c:pt idx="9">
                  <c:v>1.656801888442036E-2</c:v>
                </c:pt>
                <c:pt idx="10">
                  <c:v>-8.8150684931506823E-3</c:v>
                </c:pt>
                <c:pt idx="11">
                  <c:v>-2.0890915351056236E-2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F691-4E67-B80B-06A78B8FEA4E}"/>
            </c:ext>
          </c:extLst>
        </c:ser>
        <c:ser>
          <c:idx val="5"/>
          <c:order val="5"/>
          <c:tx>
            <c:strRef>
              <c:f>'Media Margin Timeline'!$A$7</c:f>
              <c:strCache>
                <c:ptCount val="1"/>
                <c:pt idx="0">
                  <c:v>Beto O'Rourke</c:v>
                </c:pt>
              </c:strCache>
              <c:extLst xmlns:c15="http://schemas.microsoft.com/office/drawing/2012/chart"/>
            </c:strRef>
          </c:tx>
          <c:spPr>
            <a:ln w="47625" cap="rnd">
              <a:solidFill>
                <a:srgbClr val="F2B1D8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Timeline'!$B$1:$N$1</c:f>
              <c:numCache>
                <c:formatCode>m/d/yy;@</c:formatCode>
                <c:ptCount val="13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</c:numCache>
              <c:extLst xmlns:c15="http://schemas.microsoft.com/office/drawing/2012/chart"/>
            </c:numRef>
          </c:cat>
          <c:val>
            <c:numRef>
              <c:f>'Media Margin Timeline'!$B$7:$N$7</c:f>
              <c:numCache>
                <c:formatCode>0%</c:formatCode>
                <c:ptCount val="13"/>
                <c:pt idx="0">
                  <c:v>2.3138297872340452E-3</c:v>
                </c:pt>
                <c:pt idx="1">
                  <c:v>-1.8638015156233773E-2</c:v>
                </c:pt>
                <c:pt idx="2">
                  <c:v>1.3143059156257367E-2</c:v>
                </c:pt>
                <c:pt idx="3">
                  <c:v>2.1251228300032753E-2</c:v>
                </c:pt>
                <c:pt idx="4">
                  <c:v>-7.6954139025093779E-3</c:v>
                </c:pt>
                <c:pt idx="5">
                  <c:v>-4.0625881026219376E-3</c:v>
                </c:pt>
                <c:pt idx="6">
                  <c:v>-2.9590167764848851E-3</c:v>
                </c:pt>
                <c:pt idx="7">
                  <c:v>-1.4816812306572003E-2</c:v>
                </c:pt>
                <c:pt idx="8">
                  <c:v>2.0697167755991286E-2</c:v>
                </c:pt>
                <c:pt idx="9">
                  <c:v>-1.0241300926735447E-2</c:v>
                </c:pt>
                <c:pt idx="10">
                  <c:v>-8.9063926940639269E-3</c:v>
                </c:pt>
                <c:pt idx="11">
                  <c:v>2.0508559034310286E-3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F691-4E67-B80B-06A78B8FEA4E}"/>
            </c:ext>
          </c:extLst>
        </c:ser>
        <c:ser>
          <c:idx val="6"/>
          <c:order val="6"/>
          <c:tx>
            <c:strRef>
              <c:f>'Media Margin Timeline'!$A$8</c:f>
              <c:strCache>
                <c:ptCount val="1"/>
                <c:pt idx="0">
                  <c:v>Cory Booker</c:v>
                </c:pt>
              </c:strCache>
              <c:extLst xmlns:c15="http://schemas.microsoft.com/office/drawing/2012/chart"/>
            </c:strRef>
          </c:tx>
          <c:spPr>
            <a:ln w="47625" cap="rnd">
              <a:solidFill>
                <a:srgbClr val="0E0FED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Timeline'!$B$1:$N$1</c:f>
              <c:numCache>
                <c:formatCode>m/d/yy;@</c:formatCode>
                <c:ptCount val="13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</c:numCache>
              <c:extLst xmlns:c15="http://schemas.microsoft.com/office/drawing/2012/chart"/>
            </c:numRef>
          </c:cat>
          <c:val>
            <c:numRef>
              <c:f>'Media Margin Timeline'!$B$8:$N$8</c:f>
              <c:numCache>
                <c:formatCode>0%</c:formatCode>
                <c:ptCount val="13"/>
                <c:pt idx="0">
                  <c:v>-9.8404255319148939E-3</c:v>
                </c:pt>
                <c:pt idx="1">
                  <c:v>1.266583618810339E-2</c:v>
                </c:pt>
                <c:pt idx="2">
                  <c:v>5.2180061277398056E-3</c:v>
                </c:pt>
                <c:pt idx="3">
                  <c:v>-1.5260399606943989E-2</c:v>
                </c:pt>
                <c:pt idx="4">
                  <c:v>8.0542255552350714E-3</c:v>
                </c:pt>
                <c:pt idx="5">
                  <c:v>1.8868762334367066E-2</c:v>
                </c:pt>
                <c:pt idx="6">
                  <c:v>-2.1617832609000416E-3</c:v>
                </c:pt>
                <c:pt idx="7">
                  <c:v>7.7312033497178217E-2</c:v>
                </c:pt>
                <c:pt idx="8">
                  <c:v>2.1699346405228758E-2</c:v>
                </c:pt>
                <c:pt idx="9">
                  <c:v>1.1448024130092674E-2</c:v>
                </c:pt>
                <c:pt idx="10">
                  <c:v>8.1358447488584472E-3</c:v>
                </c:pt>
                <c:pt idx="11">
                  <c:v>1.9933971296036686E-2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F691-4E67-B80B-06A78B8FEA4E}"/>
            </c:ext>
          </c:extLst>
        </c:ser>
        <c:ser>
          <c:idx val="7"/>
          <c:order val="7"/>
          <c:tx>
            <c:strRef>
              <c:f>'Media Margin Timeline'!$A$9</c:f>
              <c:strCache>
                <c:ptCount val="1"/>
                <c:pt idx="0">
                  <c:v>Amy Klobuchar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rgbClr val="94F0F1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Timeline'!$B$1:$N$1</c:f>
              <c:numCache>
                <c:formatCode>m/d/yy;@</c:formatCode>
                <c:ptCount val="13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</c:numCache>
              <c:extLst xmlns:c15="http://schemas.microsoft.com/office/drawing/2012/chart"/>
            </c:numRef>
          </c:cat>
          <c:val>
            <c:numRef>
              <c:f>'Media Margin Timeline'!$B$9:$N$9</c:f>
              <c:numCache>
                <c:formatCode>0%</c:formatCode>
                <c:ptCount val="13"/>
                <c:pt idx="0">
                  <c:v>6.1702127659574463E-3</c:v>
                </c:pt>
                <c:pt idx="1">
                  <c:v>2.3819163292847504E-2</c:v>
                </c:pt>
                <c:pt idx="2">
                  <c:v>-5.8656610888522271E-3</c:v>
                </c:pt>
                <c:pt idx="3">
                  <c:v>1.7338137351239208E-3</c:v>
                </c:pt>
                <c:pt idx="4">
                  <c:v>2.7101240265359101E-3</c:v>
                </c:pt>
                <c:pt idx="5">
                  <c:v>-1.2228643924443207E-3</c:v>
                </c:pt>
                <c:pt idx="6">
                  <c:v>3.9025188092901546E-3</c:v>
                </c:pt>
                <c:pt idx="7">
                  <c:v>-2.3539049699617693E-3</c:v>
                </c:pt>
                <c:pt idx="8">
                  <c:v>8.1917211328976034E-3</c:v>
                </c:pt>
                <c:pt idx="9">
                  <c:v>-7.3264556740688935E-4</c:v>
                </c:pt>
                <c:pt idx="10">
                  <c:v>6.5684931506849314E-3</c:v>
                </c:pt>
                <c:pt idx="11">
                  <c:v>6.9408298551436286E-3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F691-4E67-B80B-06A78B8FEA4E}"/>
            </c:ext>
          </c:extLst>
        </c:ser>
        <c:ser>
          <c:idx val="8"/>
          <c:order val="8"/>
          <c:tx>
            <c:strRef>
              <c:f>'Media Margin Timeline'!$A$10</c:f>
              <c:strCache>
                <c:ptCount val="1"/>
                <c:pt idx="0">
                  <c:v>Julian Castro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rgbClr val="FFDC6A"/>
              </a:solidFill>
              <a:round/>
            </a:ln>
            <a:effectLst/>
          </c:spPr>
          <c:marker>
            <c:symbol val="none"/>
          </c:marker>
          <c:cat>
            <c:numRef>
              <c:f>'Media Margin Timeline'!$B$1:$N$1</c:f>
              <c:numCache>
                <c:formatCode>m/d/yy;@</c:formatCode>
                <c:ptCount val="13"/>
                <c:pt idx="0">
                  <c:v>43583</c:v>
                </c:pt>
                <c:pt idx="1">
                  <c:v>43590</c:v>
                </c:pt>
                <c:pt idx="2">
                  <c:v>43597</c:v>
                </c:pt>
                <c:pt idx="3">
                  <c:v>43604</c:v>
                </c:pt>
                <c:pt idx="4">
                  <c:v>43611</c:v>
                </c:pt>
                <c:pt idx="5">
                  <c:v>43618</c:v>
                </c:pt>
                <c:pt idx="6">
                  <c:v>43625</c:v>
                </c:pt>
                <c:pt idx="7">
                  <c:v>43632</c:v>
                </c:pt>
                <c:pt idx="8">
                  <c:v>43639</c:v>
                </c:pt>
                <c:pt idx="9">
                  <c:v>43646</c:v>
                </c:pt>
                <c:pt idx="10">
                  <c:v>43653</c:v>
                </c:pt>
                <c:pt idx="11">
                  <c:v>43660</c:v>
                </c:pt>
                <c:pt idx="12">
                  <c:v>43667</c:v>
                </c:pt>
              </c:numCache>
              <c:extLst xmlns:c15="http://schemas.microsoft.com/office/drawing/2012/chart"/>
            </c:numRef>
          </c:cat>
          <c:val>
            <c:numRef>
              <c:f>'Media Margin Timeline'!$B$10:$N$10</c:f>
              <c:numCache>
                <c:formatCode>0%</c:formatCode>
                <c:ptCount val="13"/>
                <c:pt idx="0">
                  <c:v>1.976950354609929E-3</c:v>
                </c:pt>
                <c:pt idx="1">
                  <c:v>-1.115332710474411E-2</c:v>
                </c:pt>
                <c:pt idx="2">
                  <c:v>-4.9361300966297428E-3</c:v>
                </c:pt>
                <c:pt idx="3">
                  <c:v>-5.4722131237034625E-3</c:v>
                </c:pt>
                <c:pt idx="4">
                  <c:v>-5.6734929333717918E-3</c:v>
                </c:pt>
                <c:pt idx="5">
                  <c:v>3.7355511700028037E-5</c:v>
                </c:pt>
                <c:pt idx="6">
                  <c:v>2.2669283611383706E-3</c:v>
                </c:pt>
                <c:pt idx="7">
                  <c:v>-1.152603313307847E-3</c:v>
                </c:pt>
                <c:pt idx="8">
                  <c:v>2.4008714596949886E-2</c:v>
                </c:pt>
                <c:pt idx="9">
                  <c:v>1.0606968001398848E-2</c:v>
                </c:pt>
                <c:pt idx="10">
                  <c:v>-2.0776255707762557E-3</c:v>
                </c:pt>
                <c:pt idx="11">
                  <c:v>9.049825884704734E-3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F691-4E67-B80B-06A78B8FE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478160"/>
        <c:axId val="637478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'Media Margin Timeline'!$A$2</c15:sqref>
                        </c15:formulaRef>
                      </c:ext>
                    </c:extLst>
                    <c:strCache>
                      <c:ptCount val="1"/>
                      <c:pt idx="0">
                        <c:v>Joe Biden</c:v>
                      </c:pt>
                    </c:strCache>
                  </c:strRef>
                </c:tx>
                <c:spPr>
                  <a:ln w="57150" cap="rnd">
                    <a:solidFill>
                      <a:srgbClr val="5E1BF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'Media Margin Timeline'!$B$1:$N$1</c15:sqref>
                        </c15:formulaRef>
                      </c:ext>
                    </c:extLst>
                    <c:numCache>
                      <c:formatCode>m/d/yy;@</c:formatCode>
                      <c:ptCount val="13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'Media Margin Timeline'!$B$2:$N$2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9.968085106382979E-2</c:v>
                      </c:pt>
                      <c:pt idx="1">
                        <c:v>9.2760303124675592E-2</c:v>
                      </c:pt>
                      <c:pt idx="2">
                        <c:v>6.21951449446147E-2</c:v>
                      </c:pt>
                      <c:pt idx="3">
                        <c:v>3.6620810132110493E-2</c:v>
                      </c:pt>
                      <c:pt idx="4">
                        <c:v>0.12037842515142771</c:v>
                      </c:pt>
                      <c:pt idx="5">
                        <c:v>0.18096983366224972</c:v>
                      </c:pt>
                      <c:pt idx="6">
                        <c:v>0.10640871068741525</c:v>
                      </c:pt>
                      <c:pt idx="7">
                        <c:v>0.12544010558893137</c:v>
                      </c:pt>
                      <c:pt idx="8">
                        <c:v>1.518518518518519E-2</c:v>
                      </c:pt>
                      <c:pt idx="9">
                        <c:v>6.830105787725127E-2</c:v>
                      </c:pt>
                      <c:pt idx="10">
                        <c:v>0.15232534246575347</c:v>
                      </c:pt>
                      <c:pt idx="11">
                        <c:v>9.0212061824368472E-3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691-4E67-B80B-06A78B8FEA4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Timeline'!$A$3</c15:sqref>
                        </c15:formulaRef>
                      </c:ext>
                    </c:extLst>
                    <c:strCache>
                      <c:ptCount val="1"/>
                      <c:pt idx="0">
                        <c:v>Bernie Sanders</c:v>
                      </c:pt>
                    </c:strCache>
                  </c:strRef>
                </c:tx>
                <c:spPr>
                  <a:ln w="44450" cap="rnd">
                    <a:solidFill>
                      <a:srgbClr val="30F067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Timeline'!$B$1:$N$1</c15:sqref>
                        </c15:formulaRef>
                      </c:ext>
                    </c:extLst>
                    <c:numCache>
                      <c:formatCode>m/d/yy;@</c:formatCode>
                      <c:ptCount val="13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Timeline'!$B$3:$N$3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-1.9911347517730521E-2</c:v>
                      </c:pt>
                      <c:pt idx="1">
                        <c:v>-3.3350981002802843E-2</c:v>
                      </c:pt>
                      <c:pt idx="2">
                        <c:v>-4.7088380862597229E-2</c:v>
                      </c:pt>
                      <c:pt idx="3">
                        <c:v>-2.1024129271754566E-2</c:v>
                      </c:pt>
                      <c:pt idx="4">
                        <c:v>-6.27216613787136E-2</c:v>
                      </c:pt>
                      <c:pt idx="5">
                        <c:v>-9.1362418945587845E-2</c:v>
                      </c:pt>
                      <c:pt idx="6">
                        <c:v>3.3646432076265276E-3</c:v>
                      </c:pt>
                      <c:pt idx="7">
                        <c:v>-5.9507327507737143E-2</c:v>
                      </c:pt>
                      <c:pt idx="8">
                        <c:v>-4.6187363834422637E-2</c:v>
                      </c:pt>
                      <c:pt idx="9">
                        <c:v>-4.3085111033397433E-2</c:v>
                      </c:pt>
                      <c:pt idx="10">
                        <c:v>-5.0847031963470332E-2</c:v>
                      </c:pt>
                      <c:pt idx="11">
                        <c:v>2.4279836766002705E-2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691-4E67-B80B-06A78B8FEA4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Timeline'!$A$4</c15:sqref>
                        </c15:formulaRef>
                      </c:ext>
                    </c:extLst>
                    <c:strCache>
                      <c:ptCount val="1"/>
                      <c:pt idx="0">
                        <c:v>Elizabeth Warren</c:v>
                      </c:pt>
                    </c:strCache>
                  </c:strRef>
                </c:tx>
                <c:spPr>
                  <a:ln w="41275" cap="rnd">
                    <a:solidFill>
                      <a:srgbClr val="FF993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Timeline'!$B$1:$N$1</c15:sqref>
                        </c15:formulaRef>
                      </c:ext>
                    </c:extLst>
                    <c:numCache>
                      <c:formatCode>m/d/yy;@</c:formatCode>
                      <c:ptCount val="13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Timeline'!$B$4:$N$4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1.3466312056737581E-2</c:v>
                      </c:pt>
                      <c:pt idx="1">
                        <c:v>8.3364476279455951E-3</c:v>
                      </c:pt>
                      <c:pt idx="2">
                        <c:v>-2.5625736507188301E-2</c:v>
                      </c:pt>
                      <c:pt idx="3">
                        <c:v>4.5070422535211235E-3</c:v>
                      </c:pt>
                      <c:pt idx="4">
                        <c:v>5.404557254110183E-2</c:v>
                      </c:pt>
                      <c:pt idx="5">
                        <c:v>-2.3281646461798686E-2</c:v>
                      </c:pt>
                      <c:pt idx="6">
                        <c:v>1.6474601616897983E-2</c:v>
                      </c:pt>
                      <c:pt idx="7">
                        <c:v>-5.793282359366464E-3</c:v>
                      </c:pt>
                      <c:pt idx="8">
                        <c:v>2.7886710239651419E-3</c:v>
                      </c:pt>
                      <c:pt idx="9">
                        <c:v>-3.8349580346214371E-2</c:v>
                      </c:pt>
                      <c:pt idx="10">
                        <c:v>-3.6077625570776262E-2</c:v>
                      </c:pt>
                      <c:pt idx="11">
                        <c:v>-1.8930698189985412E-2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691-4E67-B80B-06A78B8FEA4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Timeline'!$A$6</c15:sqref>
                        </c15:formulaRef>
                      </c:ext>
                    </c:extLst>
                    <c:strCache>
                      <c:ptCount val="1"/>
                      <c:pt idx="0">
                        <c:v>Kamala Harris</c:v>
                      </c:pt>
                    </c:strCache>
                  </c:strRef>
                </c:tx>
                <c:spPr>
                  <a:ln w="44450" cap="rnd">
                    <a:solidFill>
                      <a:srgbClr val="EB4FE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Timeline'!$B$1:$N$1</c15:sqref>
                        </c15:formulaRef>
                      </c:ext>
                    </c:extLst>
                    <c:numCache>
                      <c:formatCode>m/d/yy;@</c:formatCode>
                      <c:ptCount val="13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Timeline'!$B$6:$N$6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3.1196808510638295E-2</c:v>
                      </c:pt>
                      <c:pt idx="1">
                        <c:v>1.1173570019723869E-2</c:v>
                      </c:pt>
                      <c:pt idx="2">
                        <c:v>-1.1609710110770666E-3</c:v>
                      </c:pt>
                      <c:pt idx="3">
                        <c:v>7.9561087454962237E-3</c:v>
                      </c:pt>
                      <c:pt idx="4">
                        <c:v>2.5145082203634261E-2</c:v>
                      </c:pt>
                      <c:pt idx="5">
                        <c:v>-2.0305892303354958E-2</c:v>
                      </c:pt>
                      <c:pt idx="6">
                        <c:v>-1.839198093368849E-2</c:v>
                      </c:pt>
                      <c:pt idx="7">
                        <c:v>-6.9504369197160021E-3</c:v>
                      </c:pt>
                      <c:pt idx="8">
                        <c:v>1.2549019607843132E-2</c:v>
                      </c:pt>
                      <c:pt idx="9">
                        <c:v>0.14414058401818497</c:v>
                      </c:pt>
                      <c:pt idx="10">
                        <c:v>3.870433789954339E-2</c:v>
                      </c:pt>
                      <c:pt idx="11">
                        <c:v>1.4930550006755444E-2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691-4E67-B80B-06A78B8FEA4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Timeline'!$A$11</c15:sqref>
                        </c15:formulaRef>
                      </c:ext>
                    </c:extLst>
                    <c:strCache>
                      <c:ptCount val="1"/>
                      <c:pt idx="0">
                        <c:v>Andrew Yang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Timeline'!$B$1:$N$1</c15:sqref>
                        </c15:formulaRef>
                      </c:ext>
                    </c:extLst>
                    <c:numCache>
                      <c:formatCode>m/d/yy;@</c:formatCode>
                      <c:ptCount val="13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Timeline'!$B$11:$N$11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-7.7836879432624118E-3</c:v>
                      </c:pt>
                      <c:pt idx="1">
                        <c:v>-5.4380774421260237E-3</c:v>
                      </c:pt>
                      <c:pt idx="2">
                        <c:v>-7.4074946971482442E-3</c:v>
                      </c:pt>
                      <c:pt idx="3">
                        <c:v>-5.7418932197838193E-3</c:v>
                      </c:pt>
                      <c:pt idx="4">
                        <c:v>-5.1156619555811945E-3</c:v>
                      </c:pt>
                      <c:pt idx="5">
                        <c:v>-8.5903580490555402E-3</c:v>
                      </c:pt>
                      <c:pt idx="6">
                        <c:v>-4.5590915463339411E-3</c:v>
                      </c:pt>
                      <c:pt idx="7">
                        <c:v>-3.9436555616238853E-3</c:v>
                      </c:pt>
                      <c:pt idx="8">
                        <c:v>-3.8126361655773404E-3</c:v>
                      </c:pt>
                      <c:pt idx="9">
                        <c:v>-7.7528851197761831E-3</c:v>
                      </c:pt>
                      <c:pt idx="10">
                        <c:v>-8.5684931506849298E-3</c:v>
                      </c:pt>
                      <c:pt idx="11">
                        <c:v>-6.3445666875382237E-3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691-4E67-B80B-06A78B8FEA4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Timeline'!$A$12</c15:sqref>
                        </c15:formulaRef>
                      </c:ext>
                    </c:extLst>
                    <c:strCache>
                      <c:ptCount val="1"/>
                      <c:pt idx="0">
                        <c:v>Donald Trump (2016)</c:v>
                      </c:pt>
                    </c:strCache>
                  </c:strRef>
                </c:tx>
                <c:spPr>
                  <a:ln w="571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Timeline'!$B$1:$N$1</c15:sqref>
                        </c15:formulaRef>
                      </c:ext>
                    </c:extLst>
                    <c:numCache>
                      <c:formatCode>m/d/yy;@</c:formatCode>
                      <c:ptCount val="13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Timeline'!$B$12:$N$12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7">
                        <c:v>0.22299634273772206</c:v>
                      </c:pt>
                      <c:pt idx="8">
                        <c:v>0.10207110376188507</c:v>
                      </c:pt>
                      <c:pt idx="9">
                        <c:v>0.24490927196282364</c:v>
                      </c:pt>
                      <c:pt idx="10">
                        <c:v>0.38867207168764661</c:v>
                      </c:pt>
                      <c:pt idx="11">
                        <c:v>0.26172474144789176</c:v>
                      </c:pt>
                      <c:pt idx="12">
                        <c:v>0.38404118404118398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691-4E67-B80B-06A78B8FEA4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Timeline'!$A$13</c15:sqref>
                        </c15:formulaRef>
                      </c:ext>
                    </c:extLst>
                    <c:strCache>
                      <c:ptCount val="1"/>
                      <c:pt idx="0">
                        <c:v>faded Trump</c:v>
                      </c:pt>
                    </c:strCache>
                  </c:strRef>
                </c:tx>
                <c:spPr>
                  <a:ln w="57150" cap="rnd">
                    <a:solidFill>
                      <a:srgbClr val="FF0000">
                        <a:alpha val="2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Timeline'!$B$1:$N$1</c15:sqref>
                        </c15:formulaRef>
                      </c:ext>
                    </c:extLst>
                    <c:numCache>
                      <c:formatCode>m/d/yy;@</c:formatCode>
                      <c:ptCount val="13"/>
                      <c:pt idx="0">
                        <c:v>43583</c:v>
                      </c:pt>
                      <c:pt idx="1">
                        <c:v>43590</c:v>
                      </c:pt>
                      <c:pt idx="2">
                        <c:v>43597</c:v>
                      </c:pt>
                      <c:pt idx="3">
                        <c:v>43604</c:v>
                      </c:pt>
                      <c:pt idx="4">
                        <c:v>43611</c:v>
                      </c:pt>
                      <c:pt idx="5">
                        <c:v>43618</c:v>
                      </c:pt>
                      <c:pt idx="6">
                        <c:v>43625</c:v>
                      </c:pt>
                      <c:pt idx="7">
                        <c:v>43632</c:v>
                      </c:pt>
                      <c:pt idx="8">
                        <c:v>43639</c:v>
                      </c:pt>
                      <c:pt idx="9">
                        <c:v>43646</c:v>
                      </c:pt>
                      <c:pt idx="10">
                        <c:v>43653</c:v>
                      </c:pt>
                      <c:pt idx="11">
                        <c:v>43660</c:v>
                      </c:pt>
                      <c:pt idx="12">
                        <c:v>43667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'Media Margin Timeline'!$B$13:$N$13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3.4016620498614952E-2</c:v>
                      </c:pt>
                      <c:pt idx="1">
                        <c:v>-7.5184577522559512E-3</c:v>
                      </c:pt>
                      <c:pt idx="2">
                        <c:v>6.2588904694167724E-4</c:v>
                      </c:pt>
                      <c:pt idx="3">
                        <c:v>-1.6364653243847872E-2</c:v>
                      </c:pt>
                      <c:pt idx="4">
                        <c:v>-9.4354838709677404E-3</c:v>
                      </c:pt>
                      <c:pt idx="5">
                        <c:v>-6.2182326882723252E-3</c:v>
                      </c:pt>
                      <c:pt idx="6">
                        <c:v>4.7572815533980586E-3</c:v>
                      </c:pt>
                      <c:pt idx="7">
                        <c:v>0.22299634273772206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691-4E67-B80B-06A78B8FEA4E}"/>
                  </c:ext>
                </c:extLst>
              </c15:ser>
            </c15:filteredLineSeries>
          </c:ext>
        </c:extLst>
      </c:lineChart>
      <c:dateAx>
        <c:axId val="637478160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637478488"/>
        <c:crosses val="autoZero"/>
        <c:auto val="1"/>
        <c:lblOffset val="100"/>
        <c:baseTimeUnit val="days"/>
        <c:majorUnit val="14"/>
        <c:majorTimeUnit val="days"/>
      </c:dateAx>
      <c:valAx>
        <c:axId val="637478488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haroni" panose="02010803020104030203" pitchFamily="2" charset="-79"/>
                    <a:ea typeface="+mn-ea"/>
                    <a:cs typeface="Aharoni" panose="02010803020104030203" pitchFamily="2" charset="-79"/>
                  </a:defRPr>
                </a:pPr>
                <a:r>
                  <a:rPr lang="en-US">
                    <a:latin typeface="Franklin Gothic Demi" panose="020B0703020102020204" pitchFamily="34" charset="0"/>
                    <a:cs typeface="Aharoni" panose="02010803020104030203" pitchFamily="2" charset="-79"/>
                  </a:rPr>
                  <a:t>Advantage in Media Mentions Relative to Polling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haroni" panose="02010803020104030203" pitchFamily="2" charset="-79"/>
                  <a:ea typeface="+mn-ea"/>
                  <a:cs typeface="Aharoni" panose="02010803020104030203" pitchFamily="2" charset="-79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endParaRPr lang="en-US"/>
          </a:p>
        </c:txPr>
        <c:crossAx val="63747816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r>
              <a:rPr lang="en-US">
                <a:latin typeface="Franklin Gothic Demi" panose="020B0703020102020204" pitchFamily="34" charset="0"/>
                <a:cs typeface="Aharoni" panose="02010803020104030203" pitchFamily="2" charset="-79"/>
              </a:rPr>
              <a:t>Top</a:t>
            </a:r>
            <a:r>
              <a:rPr lang="en-US" baseline="0">
                <a:latin typeface="Franklin Gothic Demi" panose="020B0703020102020204" pitchFamily="34" charset="0"/>
                <a:cs typeface="Aharoni" panose="02010803020104030203" pitchFamily="2" charset="-79"/>
              </a:rPr>
              <a:t> Candidates' Share of Total Media Mentions July 7 through July 20</a:t>
            </a:r>
            <a:endParaRPr lang="en-US">
              <a:latin typeface="Franklin Gothic Demi" panose="020B0703020102020204" pitchFamily="34" charset="0"/>
              <a:cs typeface="Aharoni" panose="02010803020104030203" pitchFamily="2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'Mention Totals'!$C$1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CC00FF">
                <a:alpha val="96863"/>
              </a:srgb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Demi" panose="020B0703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'Mention Totals'!$A$2:$A$11</c:f>
              <c:strCache>
                <c:ptCount val="10"/>
                <c:pt idx="0">
                  <c:v>Joe Biden</c:v>
                </c:pt>
                <c:pt idx="1">
                  <c:v>Kamala Harris</c:v>
                </c:pt>
                <c:pt idx="2">
                  <c:v>Bernie Sanders</c:v>
                </c:pt>
                <c:pt idx="3">
                  <c:v>Elizabeth Warren</c:v>
                </c:pt>
                <c:pt idx="4">
                  <c:v>Pete Buttigieg </c:v>
                </c:pt>
                <c:pt idx="5">
                  <c:v>Cory Booker</c:v>
                </c:pt>
                <c:pt idx="6">
                  <c:v>Beto O'Rourke</c:v>
                </c:pt>
                <c:pt idx="7">
                  <c:v>Julian Castro</c:v>
                </c:pt>
                <c:pt idx="8">
                  <c:v>Amy Klobuchar</c:v>
                </c:pt>
                <c:pt idx="9">
                  <c:v>Andrew Yang</c:v>
                </c:pt>
              </c:strCache>
            </c:strRef>
          </c:cat>
          <c:val>
            <c:numRef>
              <c:f>'Mention Totals'!$C$2:$C$11</c:f>
              <c:numCache>
                <c:formatCode>0.0%</c:formatCode>
                <c:ptCount val="10"/>
                <c:pt idx="0">
                  <c:v>0.34261297423281106</c:v>
                </c:pt>
                <c:pt idx="1">
                  <c:v>0.16237213518062929</c:v>
                </c:pt>
                <c:pt idx="2">
                  <c:v>0.13893564676939013</c:v>
                </c:pt>
                <c:pt idx="3">
                  <c:v>0.11951314256118088</c:v>
                </c:pt>
                <c:pt idx="4">
                  <c:v>4.2988475980836466E-2</c:v>
                </c:pt>
                <c:pt idx="5">
                  <c:v>3.4054124045060211E-2</c:v>
                </c:pt>
                <c:pt idx="6">
                  <c:v>2.7191505891492943E-2</c:v>
                </c:pt>
                <c:pt idx="7">
                  <c:v>1.4890586559627089E-2</c:v>
                </c:pt>
                <c:pt idx="8">
                  <c:v>1.6055936812119642E-2</c:v>
                </c:pt>
                <c:pt idx="9">
                  <c:v>6.474168069403082E-3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F-4719-B486-3EAE51405C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6"/>
        <c:axId val="133174992"/>
        <c:axId val="362764960"/>
      </c:barChart>
      <c:catAx>
        <c:axId val="133174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Aharoni" panose="02010803020104030203" pitchFamily="2" charset="-79"/>
              </a:defRPr>
            </a:pPr>
            <a:endParaRPr lang="en-US"/>
          </a:p>
        </c:txPr>
        <c:crossAx val="362764960"/>
        <c:crosses val="autoZero"/>
        <c:auto val="1"/>
        <c:lblAlgn val="ctr"/>
        <c:lblOffset val="100"/>
        <c:noMultiLvlLbl val="0"/>
      </c:catAx>
      <c:valAx>
        <c:axId val="362764960"/>
        <c:scaling>
          <c:orientation val="minMax"/>
        </c:scaling>
        <c:delete val="1"/>
        <c:axPos val="t"/>
        <c:numFmt formatCode="0%" sourceLinked="0"/>
        <c:majorTickMark val="none"/>
        <c:minorTickMark val="none"/>
        <c:tickLblPos val="nextTo"/>
        <c:crossAx val="1331749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504305</xdr:colOff>
      <xdr:row>14</xdr:row>
      <xdr:rowOff>147550</xdr:rowOff>
    </xdr:from>
    <xdr:to>
      <xdr:col>11</xdr:col>
      <xdr:colOff>102524</xdr:colOff>
      <xdr:row>41</xdr:row>
      <xdr:rowOff>5541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ED1AC-044F-42E6-BF97-DF20ED5AB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510540</xdr:colOff>
      <xdr:row>14</xdr:row>
      <xdr:rowOff>76200</xdr:rowOff>
    </xdr:from>
    <xdr:to>
      <xdr:col>23</xdr:col>
      <xdr:colOff>502920</xdr:colOff>
      <xdr:row>40</xdr:row>
      <xdr:rowOff>117071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FBB147-30E2-4D4C-B151-04DCB3FDA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0.61512</cdr:x>
      <cdr:y>0.33468</cdr:y>
    </cdr:from>
    <cdr:to>
      <cdr:x>0.65221</cdr:x>
      <cdr:y>0.6308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5A153F7-2B86-4E6E-B5FA-D5C8284D14B3}"/>
            </a:ext>
          </a:extLst>
        </cdr:cNvPr>
        <cdr:cNvSpPr txBox="1"/>
      </cdr:nvSpPr>
      <cdr:spPr>
        <a:xfrm xmlns:a="http://schemas.openxmlformats.org/drawingml/2006/main" rot="18082408">
          <a:off x="3807343" y="2193827"/>
          <a:ext cx="1426887" cy="2646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Franklin Gothic Demi" panose="020B0703020102020204" pitchFamily="34" charset="0"/>
            </a:rPr>
            <a:t>Harris</a:t>
          </a:r>
          <a:endParaRPr lang="en-US" sz="1000">
            <a:latin typeface="Franklin Gothic Demi" panose="020B0703020102020204" pitchFamily="34" charset="0"/>
          </a:endParaRPr>
        </a:p>
      </cdr:txBody>
    </cdr:sp>
  </cdr:relSizeAnchor>
  <cdr:relSizeAnchor xmlns:cdr="http://schemas.openxmlformats.org/drawingml/2006/chartDrawing">
    <cdr:from>
      <cdr:x>0.09401</cdr:x>
      <cdr:y>0.38226</cdr:y>
    </cdr:from>
    <cdr:to>
      <cdr:x>0.97318</cdr:x>
      <cdr:y>0.85912</cdr:y>
    </cdr:to>
    <cdr:grpSp>
      <cdr:nvGrpSpPr>
        <cdr:cNvPr id="9" name="Group 8">
          <a:extLst xmlns:a="http://schemas.openxmlformats.org/drawingml/2006/main">
            <a:ext uri="{FF2B5EF4-FFF2-40B4-BE49-F238E27FC236}">
              <a16:creationId xmlns:a16="http://schemas.microsoft.com/office/drawing/2014/main" id="{7607FA67-E335-4EB0-B01C-04EB4CE575A3}"/>
            </a:ext>
          </a:extLst>
        </cdr:cNvPr>
        <cdr:cNvGrpSpPr/>
      </cdr:nvGrpSpPr>
      <cdr:grpSpPr>
        <a:xfrm xmlns:a="http://schemas.openxmlformats.org/drawingml/2006/main">
          <a:off x="670705" y="1841969"/>
          <a:ext cx="6272349" cy="2297800"/>
          <a:chOff x="547305" y="1750564"/>
          <a:chExt cx="5118284" cy="2183806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7100D4EE-C590-4315-97FE-BF6ACFD394A3}"/>
              </a:ext>
            </a:extLst>
          </cdr:cNvPr>
          <cdr:cNvSpPr txBox="1"/>
        </cdr:nvSpPr>
        <cdr:spPr>
          <a:xfrm xmlns:a="http://schemas.openxmlformats.org/drawingml/2006/main" rot="19206300">
            <a:off x="1496012" y="1750564"/>
            <a:ext cx="1164337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600">
                <a:latin typeface="Franklin Gothic Demi" panose="020B0703020102020204" pitchFamily="34" charset="0"/>
              </a:rPr>
              <a:t>Biden</a:t>
            </a:r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50E7705F-0F45-4277-B1CA-C5111113D254}"/>
              </a:ext>
            </a:extLst>
          </cdr:cNvPr>
          <cdr:cNvSpPr txBox="1"/>
        </cdr:nvSpPr>
        <cdr:spPr>
          <a:xfrm xmlns:a="http://schemas.openxmlformats.org/drawingml/2006/main" rot="2784994">
            <a:off x="1577083" y="3093938"/>
            <a:ext cx="1114355" cy="26273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050">
                <a:latin typeface="Franklin Gothic Demi" panose="020B0703020102020204" pitchFamily="34" charset="0"/>
              </a:rPr>
              <a:t>Warren</a:t>
            </a:r>
          </a:p>
        </cdr:txBody>
      </cdr:sp>
      <cdr:sp macro="" textlink="">
        <cdr:nvSpPr>
          <cdr:cNvPr id="4" name="TextBox 1">
            <a:extLst xmlns:a="http://schemas.openxmlformats.org/drawingml/2006/main">
              <a:ext uri="{FF2B5EF4-FFF2-40B4-BE49-F238E27FC236}">
                <a16:creationId xmlns:a16="http://schemas.microsoft.com/office/drawing/2014/main" id="{1AD75526-E4F3-480F-B999-F803240BB574}"/>
              </a:ext>
            </a:extLst>
          </cdr:cNvPr>
          <cdr:cNvSpPr txBox="1"/>
        </cdr:nvSpPr>
        <cdr:spPr>
          <a:xfrm xmlns:a="http://schemas.openxmlformats.org/drawingml/2006/main" rot="669617">
            <a:off x="1577108" y="3682910"/>
            <a:ext cx="635929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>
                <a:latin typeface="Franklin Gothic Demi" panose="020B0703020102020204" pitchFamily="34" charset="0"/>
              </a:rPr>
              <a:t>Sanders</a:t>
            </a:r>
          </a:p>
        </cdr:txBody>
      </cdr:sp>
      <cdr:cxnSp macro="">
        <cdr:nvCxnSpPr>
          <cdr:cNvPr id="8" name="Straight Connector 7">
            <a:extLst xmlns:a="http://schemas.openxmlformats.org/drawingml/2006/main">
              <a:ext uri="{FF2B5EF4-FFF2-40B4-BE49-F238E27FC236}">
                <a16:creationId xmlns:a16="http://schemas.microsoft.com/office/drawing/2014/main" id="{721E3F8F-2A7C-4D44-B1E8-0ACFA6FA02C4}"/>
              </a:ext>
            </a:extLst>
          </cdr:cNvPr>
          <cdr:cNvCxnSpPr/>
        </cdr:nvCxnSpPr>
        <cdr:spPr>
          <a:xfrm xmlns:a="http://schemas.openxmlformats.org/drawingml/2006/main" flipV="1">
            <a:off x="547305" y="3236085"/>
            <a:ext cx="5118284" cy="4424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tx1"/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0.59339</cdr:x>
      <cdr:y>0.23241</cdr:y>
    </cdr:from>
    <cdr:to>
      <cdr:x>0.63929</cdr:x>
      <cdr:y>0.47166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BE473BE2-21EC-458F-9C3A-41B72A762FD8}"/>
            </a:ext>
          </a:extLst>
        </cdr:cNvPr>
        <cdr:cNvSpPr txBox="1"/>
      </cdr:nvSpPr>
      <cdr:spPr>
        <a:xfrm xmlns:a="http://schemas.openxmlformats.org/drawingml/2006/main" rot="17779466">
          <a:off x="3820776" y="1532593"/>
          <a:ext cx="1152853" cy="327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Franklin Gothic Demi" panose="020B0703020102020204" pitchFamily="34" charset="0"/>
            </a:rPr>
            <a:t>Donald Trump</a:t>
          </a:r>
          <a:r>
            <a:rPr lang="en-US" sz="1600" baseline="0">
              <a:latin typeface="Franklin Gothic Demi" panose="020B0703020102020204" pitchFamily="34" charset="0"/>
            </a:rPr>
            <a:t> (2016)</a:t>
          </a:r>
          <a:endParaRPr lang="en-US" sz="1600">
            <a:latin typeface="Franklin Gothic Demi" panose="020B0703020102020204" pitchFamily="34" charset="0"/>
          </a:endParaRPr>
        </a:p>
      </cdr:txBody>
    </cdr:sp>
  </cdr:relSizeAnchor>
  <cdr:relSizeAnchor xmlns:cdr="http://schemas.openxmlformats.org/drawingml/2006/chartDrawing">
    <cdr:from>
      <cdr:x>0.47401</cdr:x>
      <cdr:y>0.29998</cdr:y>
    </cdr:from>
    <cdr:to>
      <cdr:x>0.49734</cdr:x>
      <cdr:y>0.34767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9345C701-F819-44DC-96C7-B1FA05EFD63F}"/>
            </a:ext>
          </a:extLst>
        </cdr:cNvPr>
        <cdr:cNvCxnSpPr/>
      </cdr:nvCxnSpPr>
      <cdr:spPr>
        <a:xfrm xmlns:a="http://schemas.openxmlformats.org/drawingml/2006/main">
          <a:off x="3381786" y="1445509"/>
          <a:ext cx="166445" cy="229799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0.30407</cdr:x>
      <cdr:y>0.21413</cdr:y>
    </cdr:from>
    <cdr:to>
      <cdr:x>0.52777</cdr:x>
      <cdr:y>0.40491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5A71C36F-F764-449C-B932-187A1F38CF13}"/>
            </a:ext>
          </a:extLst>
        </cdr:cNvPr>
        <cdr:cNvSpPr txBox="1"/>
      </cdr:nvSpPr>
      <cdr:spPr>
        <a:xfrm xmlns:a="http://schemas.openxmlformats.org/drawingml/2006/main">
          <a:off x="2169382" y="1031831"/>
          <a:ext cx="1595965" cy="919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>
              <a:solidFill>
                <a:schemeClr val="tx1"/>
              </a:solidFill>
              <a:latin typeface="Franklin Gothic Demi" panose="020B0703020102020204" pitchFamily="34" charset="0"/>
              <a:cs typeface="Aharoni" panose="02010803020104030203" pitchFamily="2" charset="-79"/>
            </a:rPr>
            <a:t>Trump</a:t>
          </a:r>
          <a:r>
            <a:rPr lang="en-US" sz="1200" baseline="0">
              <a:solidFill>
                <a:schemeClr val="tx1"/>
              </a:solidFill>
              <a:latin typeface="Franklin Gothic Demi" panose="020B0703020102020204" pitchFamily="34" charset="0"/>
              <a:cs typeface="Aharoni" panose="02010803020104030203" pitchFamily="2" charset="-79"/>
            </a:rPr>
            <a:t> </a:t>
          </a:r>
          <a:r>
            <a:rPr lang="en-US" sz="1200">
              <a:solidFill>
                <a:schemeClr val="tx1"/>
              </a:solidFill>
              <a:latin typeface="Franklin Gothic Demi" panose="020B0703020102020204" pitchFamily="34" charset="0"/>
              <a:cs typeface="Aharoni" panose="02010803020104030203" pitchFamily="2" charset="-79"/>
            </a:rPr>
            <a:t>formally announces </a:t>
          </a:r>
        </a:p>
        <a:p xmlns:a="http://schemas.openxmlformats.org/drawingml/2006/main">
          <a:pPr algn="ctr"/>
          <a:r>
            <a:rPr lang="en-US" sz="1200">
              <a:solidFill>
                <a:schemeClr val="tx1"/>
              </a:solidFill>
              <a:latin typeface="Franklin Gothic Demi" panose="020B0703020102020204" pitchFamily="34" charset="0"/>
              <a:cs typeface="Aharoni" panose="02010803020104030203" pitchFamily="2" charset="-79"/>
            </a:rPr>
            <a:t>candidacy June</a:t>
          </a:r>
          <a:r>
            <a:rPr lang="en-US" sz="1200" baseline="0">
              <a:solidFill>
                <a:schemeClr val="tx1"/>
              </a:solidFill>
              <a:latin typeface="Franklin Gothic Demi" panose="020B0703020102020204" pitchFamily="34" charset="0"/>
              <a:cs typeface="Aharoni" panose="02010803020104030203" pitchFamily="2" charset="-79"/>
            </a:rPr>
            <a:t> 16, 2015</a:t>
          </a:r>
          <a:endParaRPr lang="en-US" sz="1200">
            <a:solidFill>
              <a:schemeClr val="tx1"/>
            </a:solidFill>
            <a:latin typeface="Franklin Gothic Demi" panose="020B0703020102020204" pitchFamily="34" charset="0"/>
            <a:cs typeface="Aharoni" panose="02010803020104030203" pitchFamily="2" charset="-79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0.08974</cdr:x>
      <cdr:y>0.51531</cdr:y>
    </cdr:from>
    <cdr:to>
      <cdr:x>0.96891</cdr:x>
      <cdr:y>0.51627</cdr:y>
    </cdr:to>
    <cdr:grpSp>
      <cdr:nvGrpSpPr>
        <cdr:cNvPr id="9" name="Group 8">
          <a:extLst xmlns:a="http://schemas.openxmlformats.org/drawingml/2006/main">
            <a:ext uri="{FF2B5EF4-FFF2-40B4-BE49-F238E27FC236}">
              <a16:creationId xmlns:a16="http://schemas.microsoft.com/office/drawing/2014/main" id="{7607FA67-E335-4EB0-B01C-04EB4CE575A3}"/>
            </a:ext>
          </a:extLst>
        </cdr:cNvPr>
        <cdr:cNvGrpSpPr/>
      </cdr:nvGrpSpPr>
      <cdr:grpSpPr>
        <a:xfrm xmlns:a="http://schemas.openxmlformats.org/drawingml/2006/main">
          <a:off x="692025" y="2483078"/>
          <a:ext cx="6779666" cy="4626"/>
          <a:chOff x="547305" y="3236085"/>
          <a:chExt cx="5118284" cy="4424"/>
        </a:xfrm>
      </cdr:grpSpPr>
      <cdr:cxnSp macro="">
        <cdr:nvCxnSpPr>
          <cdr:cNvPr id="8" name="Straight Connector 7">
            <a:extLst xmlns:a="http://schemas.openxmlformats.org/drawingml/2006/main">
              <a:ext uri="{FF2B5EF4-FFF2-40B4-BE49-F238E27FC236}">
                <a16:creationId xmlns:a16="http://schemas.microsoft.com/office/drawing/2014/main" id="{721E3F8F-2A7C-4D44-B1E8-0ACFA6FA02C4}"/>
              </a:ext>
            </a:extLst>
          </cdr:cNvPr>
          <cdr:cNvCxnSpPr/>
        </cdr:nvCxnSpPr>
        <cdr:spPr>
          <a:xfrm xmlns:a="http://schemas.openxmlformats.org/drawingml/2006/main" flipV="1">
            <a:off x="547305" y="3236085"/>
            <a:ext cx="5118284" cy="4424"/>
          </a:xfrm>
          <a:prstGeom xmlns:a="http://schemas.openxmlformats.org/drawingml/2006/main" prst="line">
            <a:avLst/>
          </a:prstGeom>
          <a:ln xmlns:a="http://schemas.openxmlformats.org/drawingml/2006/main" w="12700">
            <a:solidFill>
              <a:schemeClr val="tx1"/>
            </a:solidFill>
            <a:prstDash val="dash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7620</xdr:rowOff>
    </xdr:from>
    <xdr:to>
      <xdr:col>12</xdr:col>
      <xdr:colOff>563880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771BA-D131-4A39-BE97-55C39C6F2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D516-4642-4FF1-9BA0-4142674F2A7C}">
  <dimension ref="A1:P17"/>
  <sheetViews>
    <sheetView tabSelected="1" zoomScaleNormal="100" workbookViewId="0">
      <selection activeCell="Q6" sqref="Q6"/>
    </sheetView>
  </sheetViews>
  <sheetFormatPr defaultRowHeight="14.4"/>
  <cols>
    <col min="1" max="1" width="20.21875" bestFit="1" customWidth="1"/>
    <col min="2" max="2" width="9.33203125" bestFit="1" customWidth="1"/>
    <col min="3" max="3" width="8.109375" bestFit="1" customWidth="1"/>
    <col min="4" max="6" width="9.33203125" bestFit="1" customWidth="1"/>
    <col min="7" max="8" width="8.109375" bestFit="1" customWidth="1"/>
    <col min="9" max="11" width="9.33203125" bestFit="1" customWidth="1"/>
    <col min="12" max="12" width="8.109375" bestFit="1" customWidth="1"/>
    <col min="13" max="14" width="9.33203125" bestFit="1" customWidth="1"/>
    <col min="15" max="16" width="11.77734375" bestFit="1" customWidth="1"/>
  </cols>
  <sheetData>
    <row r="1" spans="1:16" ht="15">
      <c r="A1" s="61"/>
      <c r="B1" s="65">
        <v>43583</v>
      </c>
      <c r="C1" s="65">
        <v>43590</v>
      </c>
      <c r="D1" s="65">
        <v>43597</v>
      </c>
      <c r="E1" s="65">
        <v>43604</v>
      </c>
      <c r="F1" s="65">
        <v>43611</v>
      </c>
      <c r="G1" s="65">
        <v>43618</v>
      </c>
      <c r="H1" s="65">
        <v>43625</v>
      </c>
      <c r="I1" s="65">
        <v>43632</v>
      </c>
      <c r="J1" s="65">
        <v>43639</v>
      </c>
      <c r="K1" s="66">
        <v>43646</v>
      </c>
      <c r="L1" s="67">
        <v>43653</v>
      </c>
      <c r="M1" s="68">
        <v>43660</v>
      </c>
      <c r="N1" s="67">
        <v>43667</v>
      </c>
      <c r="O1" s="83">
        <v>43674</v>
      </c>
      <c r="P1" s="83">
        <v>43681</v>
      </c>
    </row>
    <row r="2" spans="1:16" ht="15">
      <c r="A2" s="62" t="s">
        <v>1</v>
      </c>
      <c r="B2" s="56">
        <v>9.968085106382979E-2</v>
      </c>
      <c r="C2" s="56">
        <v>9.2760303124675592E-2</v>
      </c>
      <c r="D2" s="56">
        <v>6.21951449446147E-2</v>
      </c>
      <c r="E2" s="56">
        <v>3.6620810132110493E-2</v>
      </c>
      <c r="F2" s="56">
        <v>0.12037842515142771</v>
      </c>
      <c r="G2" s="56">
        <v>0.18096983366224972</v>
      </c>
      <c r="H2" s="56">
        <v>0.10640871068741525</v>
      </c>
      <c r="I2" s="56">
        <v>0.12544010558893137</v>
      </c>
      <c r="J2" s="56">
        <v>1.518518518518519E-2</v>
      </c>
      <c r="K2" s="57">
        <v>6.830105787725127E-2</v>
      </c>
      <c r="L2" s="53">
        <v>0.15232534246575347</v>
      </c>
      <c r="M2" s="53">
        <v>9.0212061824368472E-3</v>
      </c>
    </row>
    <row r="3" spans="1:16" ht="15">
      <c r="A3" s="62" t="s">
        <v>2</v>
      </c>
      <c r="B3" s="56">
        <v>-1.9911347517730521E-2</v>
      </c>
      <c r="C3" s="56">
        <v>-3.3350981002802843E-2</v>
      </c>
      <c r="D3" s="56">
        <v>-4.7088380862597229E-2</v>
      </c>
      <c r="E3" s="56">
        <v>-2.1024129271754566E-2</v>
      </c>
      <c r="F3" s="56">
        <v>-6.27216613787136E-2</v>
      </c>
      <c r="G3" s="56">
        <v>-9.1362418945587845E-2</v>
      </c>
      <c r="H3" s="56">
        <v>3.3646432076265276E-3</v>
      </c>
      <c r="I3" s="56">
        <v>-5.9507327507737143E-2</v>
      </c>
      <c r="J3" s="56">
        <v>-4.6187363834422637E-2</v>
      </c>
      <c r="K3" s="57">
        <v>-4.3085111033397433E-2</v>
      </c>
      <c r="L3" s="53">
        <v>-5.0847031963470332E-2</v>
      </c>
      <c r="M3" s="53">
        <v>2.4279836766002705E-2</v>
      </c>
    </row>
    <row r="4" spans="1:16" ht="15">
      <c r="A4" s="62" t="s">
        <v>3</v>
      </c>
      <c r="B4" s="56">
        <v>1.3466312056737581E-2</v>
      </c>
      <c r="C4" s="56">
        <v>8.3364476279455951E-3</v>
      </c>
      <c r="D4" s="56">
        <v>-2.5625736507188301E-2</v>
      </c>
      <c r="E4" s="56">
        <v>4.5070422535211235E-3</v>
      </c>
      <c r="F4" s="56">
        <v>5.404557254110183E-2</v>
      </c>
      <c r="G4" s="56">
        <v>-2.3281646461798686E-2</v>
      </c>
      <c r="H4" s="56">
        <v>1.6474601616897983E-2</v>
      </c>
      <c r="I4" s="56">
        <v>-5.793282359366464E-3</v>
      </c>
      <c r="J4" s="56">
        <v>2.7886710239651419E-3</v>
      </c>
      <c r="K4" s="57">
        <v>-3.8349580346214371E-2</v>
      </c>
      <c r="L4" s="53">
        <v>-3.6077625570776262E-2</v>
      </c>
      <c r="M4" s="53">
        <v>-1.8930698189985412E-2</v>
      </c>
    </row>
    <row r="5" spans="1:16" ht="15">
      <c r="A5" s="62" t="s">
        <v>4</v>
      </c>
      <c r="B5" s="56">
        <v>-7.8989361702127697E-3</v>
      </c>
      <c r="C5" s="56">
        <v>6.0401744004982896E-3</v>
      </c>
      <c r="D5" s="56">
        <v>1.2839971718123927E-3</v>
      </c>
      <c r="E5" s="56">
        <v>4.4872802707719178E-2</v>
      </c>
      <c r="F5" s="56">
        <v>4.5278338621286413E-2</v>
      </c>
      <c r="G5" s="56">
        <v>-4.1151677473921622E-2</v>
      </c>
      <c r="H5" s="56">
        <v>-1.0137389597644757E-2</v>
      </c>
      <c r="I5" s="56">
        <v>-2.0215729109776079E-2</v>
      </c>
      <c r="J5" s="56">
        <v>1.0675381263616557E-2</v>
      </c>
      <c r="K5" s="57">
        <v>1.656801888442036E-2</v>
      </c>
      <c r="L5" s="53">
        <v>-8.8150684931506823E-3</v>
      </c>
      <c r="M5" s="53">
        <v>-2.0890915351056236E-2</v>
      </c>
    </row>
    <row r="6" spans="1:16" ht="15">
      <c r="A6" s="62" t="s">
        <v>5</v>
      </c>
      <c r="B6" s="56">
        <v>3.1196808510638295E-2</v>
      </c>
      <c r="C6" s="56">
        <v>1.1173570019723869E-2</v>
      </c>
      <c r="D6" s="56">
        <v>-1.1609710110770666E-3</v>
      </c>
      <c r="E6" s="56">
        <v>7.9561087454962237E-3</v>
      </c>
      <c r="F6" s="56">
        <v>2.5145082203634261E-2</v>
      </c>
      <c r="G6" s="56">
        <v>-2.0305892303354958E-2</v>
      </c>
      <c r="H6" s="56">
        <v>-1.839198093368849E-2</v>
      </c>
      <c r="I6" s="56">
        <v>-6.9504369197160021E-3</v>
      </c>
      <c r="J6" s="56">
        <v>1.2549019607843132E-2</v>
      </c>
      <c r="K6" s="57">
        <v>0.14414058401818497</v>
      </c>
      <c r="L6" s="53">
        <v>3.870433789954339E-2</v>
      </c>
      <c r="M6" s="53">
        <v>1.4930550006755444E-2</v>
      </c>
    </row>
    <row r="7" spans="1:16" ht="15">
      <c r="A7" s="62" t="s">
        <v>6</v>
      </c>
      <c r="B7" s="56">
        <v>2.3138297872340452E-3</v>
      </c>
      <c r="C7" s="56">
        <v>-1.8638015156233773E-2</v>
      </c>
      <c r="D7" s="56">
        <v>1.3143059156257367E-2</v>
      </c>
      <c r="E7" s="56">
        <v>2.1251228300032753E-2</v>
      </c>
      <c r="F7" s="56">
        <v>-7.6954139025093779E-3</v>
      </c>
      <c r="G7" s="56">
        <v>-4.0625881026219376E-3</v>
      </c>
      <c r="H7" s="56">
        <v>-2.9590167764848851E-3</v>
      </c>
      <c r="I7" s="56">
        <v>-1.4816812306572003E-2</v>
      </c>
      <c r="J7" s="56">
        <v>2.0697167755991286E-2</v>
      </c>
      <c r="K7" s="57">
        <v>-1.0241300926735447E-2</v>
      </c>
      <c r="L7" s="53">
        <v>-8.9063926940639269E-3</v>
      </c>
      <c r="M7" s="53">
        <v>2.0508559034310286E-3</v>
      </c>
    </row>
    <row r="8" spans="1:16" ht="15">
      <c r="A8" s="62" t="s">
        <v>7</v>
      </c>
      <c r="B8" s="56">
        <v>-9.8404255319148939E-3</v>
      </c>
      <c r="C8" s="56">
        <v>1.266583618810339E-2</v>
      </c>
      <c r="D8" s="56">
        <v>5.2180061277398056E-3</v>
      </c>
      <c r="E8" s="56">
        <v>-1.5260399606943989E-2</v>
      </c>
      <c r="F8" s="56">
        <v>8.0542255552350714E-3</v>
      </c>
      <c r="G8" s="56">
        <v>1.8868762334367066E-2</v>
      </c>
      <c r="H8" s="56">
        <v>-2.1617832609000416E-3</v>
      </c>
      <c r="I8" s="56">
        <v>7.7312033497178217E-2</v>
      </c>
      <c r="J8" s="56">
        <v>2.1699346405228758E-2</v>
      </c>
      <c r="K8" s="58">
        <v>1.1448024130092674E-2</v>
      </c>
      <c r="L8" s="53">
        <v>8.1358447488584472E-3</v>
      </c>
      <c r="M8" s="53">
        <v>1.9933971296036686E-2</v>
      </c>
    </row>
    <row r="9" spans="1:16" ht="15">
      <c r="A9" s="62" t="s">
        <v>8</v>
      </c>
      <c r="B9" s="56">
        <v>6.1702127659574463E-3</v>
      </c>
      <c r="C9" s="56">
        <v>2.3819163292847504E-2</v>
      </c>
      <c r="D9" s="56">
        <v>-5.8656610888522271E-3</v>
      </c>
      <c r="E9" s="56">
        <v>1.7338137351239208E-3</v>
      </c>
      <c r="F9" s="56">
        <v>2.7101240265359101E-3</v>
      </c>
      <c r="G9" s="56">
        <v>-1.2228643924443207E-3</v>
      </c>
      <c r="H9" s="56">
        <v>3.9025188092901546E-3</v>
      </c>
      <c r="I9" s="56">
        <v>-2.3539049699617693E-3</v>
      </c>
      <c r="J9" s="56">
        <v>8.1917211328976034E-3</v>
      </c>
      <c r="K9" s="58">
        <v>-7.3264556740688935E-4</v>
      </c>
      <c r="L9" s="53">
        <v>6.5684931506849314E-3</v>
      </c>
      <c r="M9" s="53">
        <v>6.9408298551436286E-3</v>
      </c>
    </row>
    <row r="10" spans="1:16" ht="15">
      <c r="A10" s="62" t="s">
        <v>9</v>
      </c>
      <c r="B10" s="56">
        <v>1.976950354609929E-3</v>
      </c>
      <c r="C10" s="56">
        <v>-1.115332710474411E-2</v>
      </c>
      <c r="D10" s="56">
        <v>-4.9361300966297428E-3</v>
      </c>
      <c r="E10" s="56">
        <v>-5.4722131237034625E-3</v>
      </c>
      <c r="F10" s="56">
        <v>-5.6734929333717918E-3</v>
      </c>
      <c r="G10" s="56">
        <v>3.7355511700028037E-5</v>
      </c>
      <c r="H10" s="56">
        <v>2.2669283611383706E-3</v>
      </c>
      <c r="I10" s="56">
        <v>-1.152603313307847E-3</v>
      </c>
      <c r="J10" s="56">
        <v>2.4008714596949886E-2</v>
      </c>
      <c r="K10" s="58">
        <v>1.0606968001398848E-2</v>
      </c>
      <c r="L10" s="53">
        <v>-2.0776255707762557E-3</v>
      </c>
      <c r="M10" s="53">
        <v>9.049825884704734E-3</v>
      </c>
    </row>
    <row r="11" spans="1:16" ht="15">
      <c r="A11" s="62" t="s">
        <v>10</v>
      </c>
      <c r="B11" s="56">
        <v>-7.7836879432624118E-3</v>
      </c>
      <c r="C11" s="56">
        <v>-5.4380774421260237E-3</v>
      </c>
      <c r="D11" s="56">
        <v>-7.4074946971482442E-3</v>
      </c>
      <c r="E11" s="56">
        <v>-5.7418932197838193E-3</v>
      </c>
      <c r="F11" s="56">
        <v>-5.1156619555811945E-3</v>
      </c>
      <c r="G11" s="56">
        <v>-8.5903580490555402E-3</v>
      </c>
      <c r="H11" s="56">
        <v>-4.5590915463339411E-3</v>
      </c>
      <c r="I11" s="56">
        <v>-3.9436555616238853E-3</v>
      </c>
      <c r="J11" s="56">
        <v>-3.8126361655773404E-3</v>
      </c>
      <c r="K11" s="58">
        <v>-7.7528851197761831E-3</v>
      </c>
      <c r="L11" s="53">
        <v>-8.5684931506849298E-3</v>
      </c>
      <c r="M11" s="53">
        <v>-6.3445666875382237E-3</v>
      </c>
    </row>
    <row r="12" spans="1:16" ht="15">
      <c r="A12" s="69" t="s">
        <v>104</v>
      </c>
      <c r="B12" s="59"/>
      <c r="C12" s="59"/>
      <c r="D12" s="59"/>
      <c r="E12" s="59"/>
      <c r="F12" s="59"/>
      <c r="G12" s="59"/>
      <c r="H12" s="59"/>
      <c r="I12" s="59">
        <v>0.22299634273772206</v>
      </c>
      <c r="J12" s="59">
        <v>0.10207110376188507</v>
      </c>
      <c r="K12" s="60">
        <v>0.24490927196282364</v>
      </c>
      <c r="L12" s="53">
        <v>0.38867207168764661</v>
      </c>
      <c r="M12" s="53">
        <v>0.26172474144789176</v>
      </c>
      <c r="N12" s="53">
        <v>0.38404118404118398</v>
      </c>
      <c r="O12" s="53">
        <v>0.20459498128989656</v>
      </c>
      <c r="P12" s="53">
        <v>0.14061274709184091</v>
      </c>
    </row>
    <row r="13" spans="1:16" ht="15">
      <c r="A13" s="63" t="s">
        <v>100</v>
      </c>
      <c r="B13" s="53">
        <v>3.4016620498614952E-2</v>
      </c>
      <c r="C13" s="53">
        <v>-7.5184577522559512E-3</v>
      </c>
      <c r="D13" s="53">
        <v>6.2588904694167724E-4</v>
      </c>
      <c r="E13" s="53">
        <v>-1.6364653243847872E-2</v>
      </c>
      <c r="F13" s="53">
        <v>-9.4354838709677404E-3</v>
      </c>
      <c r="G13" s="53">
        <v>-6.2182326882723252E-3</v>
      </c>
      <c r="H13" s="53">
        <v>4.7572815533980586E-3</v>
      </c>
      <c r="I13" s="53">
        <v>0.22299634273772206</v>
      </c>
      <c r="J13" s="53"/>
      <c r="K13" s="53"/>
      <c r="L13" s="53"/>
      <c r="M13" s="53"/>
      <c r="N13" s="53"/>
      <c r="O13" s="53"/>
    </row>
    <row r="14" spans="1:16" ht="15">
      <c r="A14" s="64"/>
    </row>
    <row r="15" spans="1:16" ht="15">
      <c r="A15" s="64"/>
    </row>
    <row r="16" spans="1:16" ht="15">
      <c r="A16" s="64"/>
    </row>
    <row r="17" spans="1:1" ht="15">
      <c r="A17" s="64"/>
    </row>
  </sheetData>
  <conditionalFormatting sqref="B2:N13">
    <cfRule type="colorScale" priority="3">
      <colorScale>
        <cfvo type="num" val="-0.12"/>
        <cfvo type="num" val="0"/>
        <cfvo type="num" val="0.3"/>
        <color rgb="FFFF0000"/>
        <color theme="0" tint="-4.9989318521683403E-2"/>
        <color rgb="FF30F067"/>
      </colorScale>
    </cfRule>
  </conditionalFormatting>
  <conditionalFormatting sqref="O12">
    <cfRule type="colorScale" priority="2">
      <colorScale>
        <cfvo type="min"/>
        <cfvo type="num" val="0"/>
        <cfvo type="num" val="0.6"/>
        <color rgb="FFFF3F3F"/>
        <color theme="0" tint="-4.9989318521683403E-2"/>
        <color rgb="FF00B050"/>
      </colorScale>
    </cfRule>
  </conditionalFormatting>
  <conditionalFormatting sqref="P12">
    <cfRule type="colorScale" priority="1">
      <colorScale>
        <cfvo type="min"/>
        <cfvo type="num" val="0"/>
        <cfvo type="num" val="0.6"/>
        <color rgb="FFFF3F3F"/>
        <color theme="0" tint="-4.9989318521683403E-2"/>
        <color rgb="FF00B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CB62-9559-422F-A00E-85F788DA9EA9}">
  <dimension ref="A1:E13"/>
  <sheetViews>
    <sheetView workbookViewId="0">
      <selection activeCell="E7" sqref="E7"/>
    </sheetView>
  </sheetViews>
  <sheetFormatPr defaultRowHeight="14.4"/>
  <cols>
    <col min="1" max="1" width="15" bestFit="1" customWidth="1"/>
    <col min="2" max="2" width="13.77734375" bestFit="1" customWidth="1"/>
    <col min="3" max="3" width="10.109375" bestFit="1" customWidth="1"/>
    <col min="4" max="4" width="13.44140625" bestFit="1" customWidth="1"/>
    <col min="5" max="5" width="12.21875" bestFit="1" customWidth="1"/>
  </cols>
  <sheetData>
    <row r="1" spans="1:5">
      <c r="A1" t="s">
        <v>0</v>
      </c>
      <c r="B1" s="3" t="s">
        <v>11</v>
      </c>
      <c r="C1" s="1" t="s">
        <v>12</v>
      </c>
      <c r="D1" t="s">
        <v>33</v>
      </c>
      <c r="E1" t="s">
        <v>72</v>
      </c>
    </row>
    <row r="2" spans="1:5" ht="15">
      <c r="A2" t="s">
        <v>1</v>
      </c>
      <c r="B2" s="4">
        <v>2488</v>
      </c>
      <c r="C2" s="2">
        <v>0.45294010558893139</v>
      </c>
      <c r="D2" s="2">
        <v>0.32750000000000001</v>
      </c>
      <c r="E2" s="2">
        <v>0.12544010558893137</v>
      </c>
    </row>
    <row r="3" spans="1:5" ht="15">
      <c r="A3" t="s">
        <v>2</v>
      </c>
      <c r="B3" s="4">
        <v>655</v>
      </c>
      <c r="C3" s="2">
        <v>0.11924267249226288</v>
      </c>
      <c r="D3" s="2">
        <v>0.17875000000000002</v>
      </c>
      <c r="E3" s="2">
        <v>-5.9507327507737143E-2</v>
      </c>
    </row>
    <row r="4" spans="1:5" ht="15">
      <c r="A4" t="s">
        <v>3</v>
      </c>
      <c r="B4" s="4">
        <v>696</v>
      </c>
      <c r="C4" s="2">
        <v>0.12670671764063354</v>
      </c>
      <c r="D4" s="2">
        <v>0.13250000000000001</v>
      </c>
      <c r="E4" s="2">
        <v>-5.793282359366464E-3</v>
      </c>
    </row>
    <row r="5" spans="1:5" ht="15">
      <c r="A5" t="s">
        <v>4</v>
      </c>
      <c r="B5" s="4">
        <v>246</v>
      </c>
      <c r="C5" s="2">
        <v>4.4784270890223923E-2</v>
      </c>
      <c r="D5" s="2">
        <v>6.5000000000000002E-2</v>
      </c>
      <c r="E5" s="2">
        <v>-2.0215729109776079E-2</v>
      </c>
    </row>
    <row r="6" spans="1:5" ht="15">
      <c r="A6" t="s">
        <v>5</v>
      </c>
      <c r="B6" s="4">
        <v>312</v>
      </c>
      <c r="C6" s="2">
        <v>5.6799563080283999E-2</v>
      </c>
      <c r="D6" s="2">
        <v>6.3750000000000001E-2</v>
      </c>
      <c r="E6" s="2">
        <v>-6.9504369197160021E-3</v>
      </c>
    </row>
    <row r="7" spans="1:5" ht="15">
      <c r="A7" t="s">
        <v>6</v>
      </c>
      <c r="B7" s="4">
        <v>104</v>
      </c>
      <c r="C7" s="2">
        <v>1.8933187693428E-2</v>
      </c>
      <c r="D7" s="2">
        <v>3.3750000000000002E-2</v>
      </c>
      <c r="E7" s="2">
        <v>-1.4816812306572003E-2</v>
      </c>
    </row>
    <row r="8" spans="1:5" ht="15">
      <c r="A8" t="s">
        <v>7</v>
      </c>
      <c r="B8" s="4">
        <v>562</v>
      </c>
      <c r="C8" s="2">
        <v>0.10231203349717823</v>
      </c>
      <c r="D8" s="2">
        <v>2.5000000000000001E-2</v>
      </c>
      <c r="E8" s="2">
        <v>7.7312033497178217E-2</v>
      </c>
    </row>
    <row r="9" spans="1:5" ht="15">
      <c r="A9" t="s">
        <v>8</v>
      </c>
      <c r="B9" s="4">
        <v>42</v>
      </c>
      <c r="C9" s="2">
        <v>7.6460950300382309E-3</v>
      </c>
      <c r="D9" s="2">
        <v>0.01</v>
      </c>
      <c r="E9" s="2">
        <v>-2.3539049699617693E-3</v>
      </c>
    </row>
    <row r="10" spans="1:5" ht="15">
      <c r="A10" t="s">
        <v>9</v>
      </c>
      <c r="B10" s="4">
        <v>28</v>
      </c>
      <c r="C10" s="2">
        <v>5.0973966866921534E-3</v>
      </c>
      <c r="D10" s="2">
        <v>6.2500000000000003E-3</v>
      </c>
      <c r="E10" s="2">
        <v>-1.152603313307847E-3</v>
      </c>
    </row>
    <row r="11" spans="1:5" ht="15">
      <c r="A11" t="s">
        <v>10</v>
      </c>
      <c r="B11" s="4">
        <v>47</v>
      </c>
      <c r="C11" s="2">
        <v>8.5563444383761154E-3</v>
      </c>
      <c r="D11" s="2">
        <v>1.2500000000000001E-2</v>
      </c>
      <c r="E11" s="2">
        <v>-3.9436555616238853E-3</v>
      </c>
    </row>
    <row r="13" spans="1:5">
      <c r="A13" t="s">
        <v>32</v>
      </c>
      <c r="B13" s="4">
        <v>5493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E30B-8DD9-4B76-9DC0-3A62CBFF3977}">
  <dimension ref="A1:E13"/>
  <sheetViews>
    <sheetView workbookViewId="0">
      <selection activeCell="E5" sqref="E5"/>
    </sheetView>
  </sheetViews>
  <sheetFormatPr defaultRowHeight="14.4"/>
  <cols>
    <col min="1" max="1" width="15" bestFit="1" customWidth="1"/>
    <col min="2" max="2" width="8.6640625" bestFit="1" customWidth="1"/>
    <col min="3" max="3" width="10.109375" bestFit="1" customWidth="1"/>
    <col min="4" max="4" width="13.44140625" bestFit="1" customWidth="1"/>
    <col min="5" max="5" width="12.21875" bestFit="1" customWidth="1"/>
  </cols>
  <sheetData>
    <row r="1" spans="1:5">
      <c r="A1" t="s">
        <v>0</v>
      </c>
      <c r="B1" s="3" t="s">
        <v>11</v>
      </c>
      <c r="C1" s="1" t="s">
        <v>12</v>
      </c>
      <c r="D1" t="s">
        <v>33</v>
      </c>
      <c r="E1" t="s">
        <v>72</v>
      </c>
    </row>
    <row r="2" spans="1:5" ht="15">
      <c r="A2" t="s">
        <v>1</v>
      </c>
      <c r="B2" s="4">
        <v>2771</v>
      </c>
      <c r="C2" s="2">
        <v>0.30185185185185187</v>
      </c>
      <c r="D2" s="2">
        <v>0.28666666666666668</v>
      </c>
      <c r="E2" s="2">
        <v>1.518518518518519E-2</v>
      </c>
    </row>
    <row r="3" spans="1:5" ht="15">
      <c r="A3" t="s">
        <v>2</v>
      </c>
      <c r="B3" s="4">
        <v>1055</v>
      </c>
      <c r="C3" s="2">
        <v>0.11492374727668846</v>
      </c>
      <c r="D3" s="2">
        <v>0.16111111111111109</v>
      </c>
      <c r="E3" s="2">
        <v>-4.6187363834422637E-2</v>
      </c>
    </row>
    <row r="4" spans="1:5" ht="15">
      <c r="A4" t="s">
        <v>3</v>
      </c>
      <c r="B4" s="4">
        <v>1117</v>
      </c>
      <c r="C4" s="2">
        <v>0.12167755991285403</v>
      </c>
      <c r="D4" s="2">
        <v>0.11888888888888889</v>
      </c>
      <c r="E4" s="2">
        <v>2.7886710239651419E-3</v>
      </c>
    </row>
    <row r="5" spans="1:5" ht="15">
      <c r="A5" t="s">
        <v>4</v>
      </c>
      <c r="B5" s="4">
        <v>506</v>
      </c>
      <c r="C5" s="2">
        <v>5.5119825708061003E-2</v>
      </c>
      <c r="D5" s="2">
        <v>4.4444444444444446E-2</v>
      </c>
      <c r="E5" s="2">
        <v>1.0675381263616557E-2</v>
      </c>
    </row>
    <row r="6" spans="1:5" ht="15">
      <c r="A6" t="s">
        <v>5</v>
      </c>
      <c r="B6" s="4">
        <v>1227</v>
      </c>
      <c r="C6" s="2">
        <v>0.13366013071895425</v>
      </c>
      <c r="D6" s="2">
        <v>0.12111111111111111</v>
      </c>
      <c r="E6" s="2">
        <v>1.2549019607843132E-2</v>
      </c>
    </row>
    <row r="7" spans="1:5" ht="15">
      <c r="A7" t="s">
        <v>6</v>
      </c>
      <c r="B7" s="4">
        <v>445</v>
      </c>
      <c r="C7" s="2">
        <v>4.8474945533769062E-2</v>
      </c>
      <c r="D7" s="2">
        <v>2.7777777777777776E-2</v>
      </c>
      <c r="E7" s="2">
        <v>2.0697167755991286E-2</v>
      </c>
    </row>
    <row r="8" spans="1:5" ht="15">
      <c r="A8" t="s">
        <v>7</v>
      </c>
      <c r="B8" s="4">
        <v>444</v>
      </c>
      <c r="C8" s="2">
        <v>4.8366013071895426E-2</v>
      </c>
      <c r="D8" s="2">
        <v>2.6666666666666668E-2</v>
      </c>
      <c r="E8" s="2">
        <v>2.1699346405228758E-2</v>
      </c>
    </row>
    <row r="9" spans="1:5" ht="15">
      <c r="A9" t="s">
        <v>8</v>
      </c>
      <c r="B9" s="4">
        <v>167</v>
      </c>
      <c r="C9" s="2">
        <v>1.8191721132897604E-2</v>
      </c>
      <c r="D9" s="2">
        <v>0.01</v>
      </c>
      <c r="E9" s="2">
        <v>8.1917211328976034E-3</v>
      </c>
    </row>
    <row r="10" spans="1:5" ht="15">
      <c r="A10" t="s">
        <v>9</v>
      </c>
      <c r="B10" s="4">
        <v>353</v>
      </c>
      <c r="C10" s="2">
        <v>3.8453159041394333E-2</v>
      </c>
      <c r="D10" s="2">
        <v>1.4444444444444446E-2</v>
      </c>
      <c r="E10" s="2">
        <v>2.4008714596949886E-2</v>
      </c>
    </row>
    <row r="11" spans="1:5" ht="15">
      <c r="A11" t="s">
        <v>10</v>
      </c>
      <c r="B11" s="4">
        <v>67</v>
      </c>
      <c r="C11" s="2">
        <v>7.2984749455337694E-3</v>
      </c>
      <c r="D11" s="2">
        <v>1.111111111111111E-2</v>
      </c>
      <c r="E11" s="2">
        <v>-3.8126361655773404E-3</v>
      </c>
    </row>
    <row r="13" spans="1:5">
      <c r="A13" t="s">
        <v>32</v>
      </c>
      <c r="B13" s="4">
        <v>9180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9612-C633-4A15-B93D-B68FBB65FC54}">
  <dimension ref="A1:E13"/>
  <sheetViews>
    <sheetView workbookViewId="0">
      <selection activeCell="G17" sqref="G17"/>
    </sheetView>
  </sheetViews>
  <sheetFormatPr defaultRowHeight="14.4"/>
  <cols>
    <col min="1" max="1" width="15" bestFit="1" customWidth="1"/>
    <col min="2" max="2" width="8.6640625" bestFit="1" customWidth="1"/>
    <col min="3" max="3" width="10.109375" bestFit="1" customWidth="1"/>
    <col min="4" max="4" width="13.44140625" bestFit="1" customWidth="1"/>
    <col min="5" max="5" width="12.21875" bestFit="1" customWidth="1"/>
  </cols>
  <sheetData>
    <row r="1" spans="1:5">
      <c r="A1" t="s">
        <v>0</v>
      </c>
      <c r="B1" s="3" t="s">
        <v>11</v>
      </c>
      <c r="C1" s="1" t="s">
        <v>12</v>
      </c>
      <c r="D1" t="s">
        <v>33</v>
      </c>
      <c r="E1" t="s">
        <v>72</v>
      </c>
    </row>
    <row r="2" spans="1:5" ht="15">
      <c r="A2" t="s">
        <v>1</v>
      </c>
      <c r="B2" s="4">
        <v>1899</v>
      </c>
      <c r="C2" s="2">
        <v>0.33205105787725125</v>
      </c>
      <c r="D2" s="2">
        <v>0.26374999999999998</v>
      </c>
      <c r="E2" s="2">
        <v>6.830105787725127E-2</v>
      </c>
    </row>
    <row r="3" spans="1:5" ht="15">
      <c r="A3" t="s">
        <v>2</v>
      </c>
      <c r="B3" s="4">
        <v>590</v>
      </c>
      <c r="C3" s="2">
        <v>0.10316488896660256</v>
      </c>
      <c r="D3" s="2">
        <v>0.14624999999999999</v>
      </c>
      <c r="E3" s="2">
        <v>-4.3085111033397433E-2</v>
      </c>
    </row>
    <row r="4" spans="1:5" ht="15">
      <c r="A4" t="s">
        <v>3</v>
      </c>
      <c r="B4" s="4">
        <v>517</v>
      </c>
      <c r="C4" s="2">
        <v>9.0400419653785632E-2</v>
      </c>
      <c r="D4" s="2">
        <v>0.12875</v>
      </c>
      <c r="E4" s="2">
        <v>-3.8349580346214371E-2</v>
      </c>
    </row>
    <row r="5" spans="1:5" ht="15">
      <c r="A5" t="s">
        <v>4</v>
      </c>
      <c r="B5" s="4">
        <v>395</v>
      </c>
      <c r="C5" s="2">
        <v>6.9068018884420351E-2</v>
      </c>
      <c r="D5" s="2">
        <v>5.2499999999999991E-2</v>
      </c>
      <c r="E5" s="2">
        <v>1.656801888442036E-2</v>
      </c>
    </row>
    <row r="6" spans="1:5" ht="15">
      <c r="A6" t="s">
        <v>5</v>
      </c>
      <c r="B6" s="4">
        <v>1625</v>
      </c>
      <c r="C6" s="2">
        <v>0.28414058401818498</v>
      </c>
      <c r="D6" s="2">
        <v>0.14000000000000001</v>
      </c>
      <c r="E6" s="2">
        <v>0.14414058401818497</v>
      </c>
    </row>
    <row r="7" spans="1:5" ht="15">
      <c r="A7" t="s">
        <v>6</v>
      </c>
      <c r="B7" s="4">
        <v>113</v>
      </c>
      <c r="C7" s="2">
        <v>1.9758699073264555E-2</v>
      </c>
      <c r="D7" s="2">
        <v>3.0000000000000002E-2</v>
      </c>
      <c r="E7" s="2">
        <v>-1.0241300926735447E-2</v>
      </c>
    </row>
    <row r="8" spans="1:5" ht="15">
      <c r="A8" t="s">
        <v>7</v>
      </c>
      <c r="B8" s="4">
        <v>187</v>
      </c>
      <c r="C8" s="2">
        <v>3.2698024130092672E-2</v>
      </c>
      <c r="D8" s="2">
        <v>2.1249999999999998E-2</v>
      </c>
      <c r="E8" s="2">
        <v>1.1448024130092674E-2</v>
      </c>
    </row>
    <row r="9" spans="1:5" ht="15">
      <c r="A9" t="s">
        <v>8</v>
      </c>
      <c r="B9" s="4">
        <v>53</v>
      </c>
      <c r="C9" s="2">
        <v>9.2673544325931109E-3</v>
      </c>
      <c r="D9" s="2">
        <v>0.01</v>
      </c>
      <c r="E9" s="2">
        <v>-7.3264556740688935E-4</v>
      </c>
    </row>
    <row r="10" spans="1:5" ht="15">
      <c r="A10" t="s">
        <v>9</v>
      </c>
      <c r="B10" s="4">
        <v>125</v>
      </c>
      <c r="C10" s="2">
        <v>2.1856968001398847E-2</v>
      </c>
      <c r="D10" s="2">
        <v>1.125E-2</v>
      </c>
      <c r="E10" s="2">
        <v>1.0606968001398848E-2</v>
      </c>
    </row>
    <row r="11" spans="1:5" ht="15">
      <c r="A11" t="s">
        <v>10</v>
      </c>
      <c r="B11" s="4">
        <v>20</v>
      </c>
      <c r="C11" s="2">
        <v>3.4971148802238152E-3</v>
      </c>
      <c r="D11" s="2">
        <v>1.1249999999999998E-2</v>
      </c>
      <c r="E11" s="2">
        <v>-7.7528851197761831E-3</v>
      </c>
    </row>
    <row r="13" spans="1:5">
      <c r="A13" t="s">
        <v>32</v>
      </c>
      <c r="B13" s="4">
        <v>5719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FF5B-549C-45FD-B4B2-762EE972D93A}">
  <dimension ref="A1:E13"/>
  <sheetViews>
    <sheetView workbookViewId="0">
      <selection activeCell="J16" sqref="J16"/>
    </sheetView>
  </sheetViews>
  <sheetFormatPr defaultRowHeight="14.4"/>
  <cols>
    <col min="1" max="1" width="15" bestFit="1" customWidth="1"/>
    <col min="2" max="2" width="8.6640625" customWidth="1"/>
    <col min="3" max="3" width="10.109375" bestFit="1" customWidth="1"/>
    <col min="4" max="4" width="13.44140625" bestFit="1" customWidth="1"/>
    <col min="5" max="5" width="12.21875" bestFit="1" customWidth="1"/>
  </cols>
  <sheetData>
    <row r="1" spans="1:5">
      <c r="A1" t="s">
        <v>0</v>
      </c>
      <c r="B1" s="3" t="s">
        <v>11</v>
      </c>
      <c r="C1" s="1" t="s">
        <v>12</v>
      </c>
      <c r="D1" t="s">
        <v>33</v>
      </c>
      <c r="E1" t="s">
        <v>72</v>
      </c>
    </row>
    <row r="2" spans="1:5" ht="15">
      <c r="A2" t="s">
        <v>1</v>
      </c>
      <c r="B2" s="4">
        <v>1484</v>
      </c>
      <c r="C2" s="2">
        <f>B2/$B$13</f>
        <v>0.40657534246575344</v>
      </c>
      <c r="D2" s="2">
        <f ca="1">(SUM(INDIRECT(ADDRESS(15,ROW()+14,1,1,"National Polls")):INDIRECT(ADDRESS(10,ROW()+14,1,1,"National Polls"))))/(SUM(INDIRECT(ADDRESS(15,3,1,1,"National Polls")):INDIRECT(ADDRESS(10,3,1,1,"National Polls"))))</f>
        <v>0.25424999999999998</v>
      </c>
      <c r="E2" s="2">
        <f ca="1">C2-D2</f>
        <v>0.15232534246575347</v>
      </c>
    </row>
    <row r="3" spans="1:5" ht="15">
      <c r="A3" t="s">
        <v>2</v>
      </c>
      <c r="B3" s="4">
        <v>354</v>
      </c>
      <c r="C3" s="2">
        <f t="shared" ref="C3:C11" si="0">B3/$B$13</f>
        <v>9.6986301369863012E-2</v>
      </c>
      <c r="D3" s="2">
        <f ca="1">(SUM(INDIRECT(ADDRESS(15,ROW()+14,1,1,"National Polls")):INDIRECT(ADDRESS(10,ROW()+14,1,1,"National Polls"))))/(SUM(INDIRECT(ADDRESS(15,3,1,1,"National Polls")):INDIRECT(ADDRESS(10,3,1,1,"National Polls"))))</f>
        <v>0.14783333333333334</v>
      </c>
      <c r="E3" s="2">
        <f t="shared" ref="E3:E11" ca="1" si="1">C3-D3</f>
        <v>-5.0847031963470332E-2</v>
      </c>
    </row>
    <row r="4" spans="1:5" ht="15">
      <c r="A4" t="s">
        <v>3</v>
      </c>
      <c r="B4" s="4">
        <v>400</v>
      </c>
      <c r="C4" s="2">
        <f t="shared" si="0"/>
        <v>0.1095890410958904</v>
      </c>
      <c r="D4" s="2">
        <f ca="1">(SUM(INDIRECT(ADDRESS(15,ROW()+14,1,1,"National Polls")):INDIRECT(ADDRESS(10,ROW()+14,1,1,"National Polls"))))/(SUM(INDIRECT(ADDRESS(15,3,1,1,"National Polls")):INDIRECT(ADDRESS(10,3,1,1,"National Polls"))))</f>
        <v>0.14566666666666667</v>
      </c>
      <c r="E4" s="2">
        <f t="shared" ca="1" si="1"/>
        <v>-3.6077625570776262E-2</v>
      </c>
    </row>
    <row r="5" spans="1:5" ht="15">
      <c r="A5" t="s">
        <v>4</v>
      </c>
      <c r="B5" s="4">
        <v>185</v>
      </c>
      <c r="C5" s="2">
        <f t="shared" si="0"/>
        <v>5.0684931506849315E-2</v>
      </c>
      <c r="D5" s="2">
        <f ca="1">(SUM(INDIRECT(ADDRESS(15,ROW()+14,1,1,"National Polls")):INDIRECT(ADDRESS(10,ROW()+14,1,1,"National Polls"))))/(SUM(INDIRECT(ADDRESS(15,3,1,1,"National Polls")):INDIRECT(ADDRESS(10,3,1,1,"National Polls"))))</f>
        <v>5.9499999999999997E-2</v>
      </c>
      <c r="E5" s="2">
        <f t="shared" ca="1" si="1"/>
        <v>-8.8150684931506823E-3</v>
      </c>
    </row>
    <row r="6" spans="1:5" ht="15">
      <c r="A6" t="s">
        <v>5</v>
      </c>
      <c r="B6" s="4">
        <v>669</v>
      </c>
      <c r="C6" s="2">
        <f t="shared" si="0"/>
        <v>0.1832876712328767</v>
      </c>
      <c r="D6" s="2">
        <f ca="1">(SUM(INDIRECT(ADDRESS(15,ROW()+14,1,1,"National Polls")):INDIRECT(ADDRESS(10,ROW()+14,1,1,"National Polls"))))/(SUM(INDIRECT(ADDRESS(15,3,1,1,"National Polls")):INDIRECT(ADDRESS(10,3,1,1,"National Polls"))))</f>
        <v>0.14458333333333331</v>
      </c>
      <c r="E6" s="2">
        <f t="shared" ca="1" si="1"/>
        <v>3.870433789954339E-2</v>
      </c>
    </row>
    <row r="7" spans="1:5" ht="15">
      <c r="A7" t="s">
        <v>6</v>
      </c>
      <c r="B7" s="4">
        <v>63</v>
      </c>
      <c r="C7" s="2">
        <f t="shared" si="0"/>
        <v>1.7260273972602741E-2</v>
      </c>
      <c r="D7" s="2">
        <f ca="1">(SUM(INDIRECT(ADDRESS(15,ROW()+14,1,1,"National Polls")):INDIRECT(ADDRESS(10,ROW()+14,1,1,"National Polls"))))/(SUM(INDIRECT(ADDRESS(15,3,1,1,"National Polls")):INDIRECT(ADDRESS(10,3,1,1,"National Polls"))))</f>
        <v>2.6166666666666668E-2</v>
      </c>
      <c r="E7" s="2">
        <f t="shared" ca="1" si="1"/>
        <v>-8.9063926940639269E-3</v>
      </c>
    </row>
    <row r="8" spans="1:5" ht="15">
      <c r="A8" t="s">
        <v>7</v>
      </c>
      <c r="B8" s="4">
        <v>103</v>
      </c>
      <c r="C8" s="2">
        <f t="shared" si="0"/>
        <v>2.8219178082191782E-2</v>
      </c>
      <c r="D8" s="2">
        <f ca="1">(SUM(INDIRECT(ADDRESS(15,ROW()+14,1,1,"National Polls")):INDIRECT(ADDRESS(10,ROW()+14,1,1,"National Polls"))))/(SUM(INDIRECT(ADDRESS(15,3,1,1,"National Polls")):INDIRECT(ADDRESS(10,3,1,1,"National Polls"))))</f>
        <v>2.0083333333333335E-2</v>
      </c>
      <c r="E8" s="2">
        <f t="shared" ca="1" si="1"/>
        <v>8.1358447488584472E-3</v>
      </c>
    </row>
    <row r="9" spans="1:5" ht="15">
      <c r="A9" t="s">
        <v>8</v>
      </c>
      <c r="B9" s="4">
        <v>55</v>
      </c>
      <c r="C9" s="2">
        <f t="shared" si="0"/>
        <v>1.5068493150684932E-2</v>
      </c>
      <c r="D9" s="2">
        <f ca="1">(SUM(INDIRECT(ADDRESS(15,ROW()+14,1,1,"National Polls")):INDIRECT(ADDRESS(10,ROW()+14,1,1,"National Polls"))))/(SUM(INDIRECT(ADDRESS(15,3,1,1,"National Polls")):INDIRECT(ADDRESS(10,3,1,1,"National Polls"))))</f>
        <v>8.5000000000000006E-3</v>
      </c>
      <c r="E9" s="2">
        <f t="shared" ca="1" si="1"/>
        <v>6.5684931506849314E-3</v>
      </c>
    </row>
    <row r="10" spans="1:5" ht="15">
      <c r="A10" t="s">
        <v>9</v>
      </c>
      <c r="B10" s="4">
        <v>35</v>
      </c>
      <c r="C10" s="2">
        <f t="shared" si="0"/>
        <v>9.5890410958904115E-3</v>
      </c>
      <c r="D10" s="2">
        <f ca="1">(SUM(INDIRECT(ADDRESS(15,ROW()+14,1,1,"National Polls")):INDIRECT(ADDRESS(10,ROW()+14,1,1,"National Polls"))))/(SUM(INDIRECT(ADDRESS(15,3,1,1,"National Polls")):INDIRECT(ADDRESS(10,3,1,1,"National Polls"))))</f>
        <v>1.1666666666666667E-2</v>
      </c>
      <c r="E10" s="2">
        <f t="shared" ca="1" si="1"/>
        <v>-2.0776255707762557E-3</v>
      </c>
    </row>
    <row r="11" spans="1:5" ht="15">
      <c r="A11" t="s">
        <v>10</v>
      </c>
      <c r="B11" s="4">
        <v>18</v>
      </c>
      <c r="C11" s="2">
        <f t="shared" si="0"/>
        <v>4.9315068493150684E-3</v>
      </c>
      <c r="D11" s="2">
        <f ca="1">(SUM(INDIRECT(ADDRESS(15,ROW()+14,1,1,"National Polls")):INDIRECT(ADDRESS(10,ROW()+14,1,1,"National Polls"))))/(SUM(INDIRECT(ADDRESS(15,3,1,1,"National Polls")):INDIRECT(ADDRESS(10,3,1,1,"National Polls"))))</f>
        <v>1.3499999999999998E-2</v>
      </c>
      <c r="E11" s="2">
        <f t="shared" ca="1" si="1"/>
        <v>-8.5684931506849298E-3</v>
      </c>
    </row>
    <row r="13" spans="1:5">
      <c r="A13" t="s">
        <v>32</v>
      </c>
      <c r="B13" s="4">
        <v>3650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39B4-B6ED-4FD8-8929-A7F303284B4A}">
  <dimension ref="A1:E26"/>
  <sheetViews>
    <sheetView workbookViewId="0">
      <selection activeCell="B30" sqref="B30"/>
    </sheetView>
  </sheetViews>
  <sheetFormatPr defaultRowHeight="14.4"/>
  <cols>
    <col min="1" max="1" width="15" bestFit="1" customWidth="1"/>
    <col min="2" max="2" width="8.6640625" bestFit="1" customWidth="1"/>
    <col min="3" max="3" width="10.109375" bestFit="1" customWidth="1"/>
    <col min="4" max="4" width="13.44140625" bestFit="1" customWidth="1"/>
    <col min="5" max="5" width="12.21875" bestFit="1" customWidth="1"/>
  </cols>
  <sheetData>
    <row r="1" spans="1:5">
      <c r="A1" t="s">
        <v>0</v>
      </c>
      <c r="B1" s="3" t="s">
        <v>11</v>
      </c>
      <c r="C1" s="1" t="s">
        <v>12</v>
      </c>
      <c r="D1" t="s">
        <v>33</v>
      </c>
      <c r="E1" t="s">
        <v>72</v>
      </c>
    </row>
    <row r="2" spans="1:5" ht="15">
      <c r="A2" t="s">
        <v>1</v>
      </c>
      <c r="B2" s="4">
        <v>1162</v>
      </c>
      <c r="C2" s="2">
        <f>B2/$B$26</f>
        <v>0.28529339553154925</v>
      </c>
      <c r="D2" s="2">
        <f ca="1">(SUM(INDIRECT(ADDRESS(2,ROW()+14,1,1,"National Polls")):INDIRECT(ADDRESS(10,ROW()+14,1,1,"National Polls"))))/(SUM(INDIRECT(ADDRESS(2,3,1,1,"National Polls")):INDIRECT(ADDRESS(10,3,1,1,"National Polls"))))</f>
        <v>0.27627218934911241</v>
      </c>
      <c r="E2" s="2">
        <f ca="1">C2-D2</f>
        <v>9.0212061824368472E-3</v>
      </c>
    </row>
    <row r="3" spans="1:5" ht="15">
      <c r="A3" t="s">
        <v>2</v>
      </c>
      <c r="B3" s="4">
        <v>719</v>
      </c>
      <c r="C3" s="2">
        <f t="shared" ref="C3:C23" si="0">B3/$B$26</f>
        <v>0.17652835747606188</v>
      </c>
      <c r="D3" s="2">
        <f ca="1">(SUM(INDIRECT(ADDRESS(2,ROW()+14,1,1,"National Polls")):INDIRECT(ADDRESS(10,ROW()+14,1,1,"National Polls"))))/(SUM(INDIRECT(ADDRESS(2,3,1,1,"National Polls")):INDIRECT(ADDRESS(10,3,1,1,"National Polls"))))</f>
        <v>0.15224852071005918</v>
      </c>
      <c r="E3" s="2">
        <f t="shared" ref="E3:E11" ca="1" si="1">C3-D3</f>
        <v>2.4279836766002705E-2</v>
      </c>
    </row>
    <row r="4" spans="1:5" ht="15">
      <c r="A4" t="s">
        <v>3</v>
      </c>
      <c r="B4" s="4">
        <v>523</v>
      </c>
      <c r="C4" s="2">
        <f t="shared" si="0"/>
        <v>0.12840657991652343</v>
      </c>
      <c r="D4" s="2">
        <f ca="1">(SUM(INDIRECT(ADDRESS(2,ROW()+14,1,1,"National Polls")):INDIRECT(ADDRESS(10,ROW()+14,1,1,"National Polls"))))/(SUM(INDIRECT(ADDRESS(2,3,1,1,"National Polls")):INDIRECT(ADDRESS(10,3,1,1,"National Polls"))))</f>
        <v>0.14733727810650885</v>
      </c>
      <c r="E4" s="2">
        <f t="shared" ca="1" si="1"/>
        <v>-1.8930698189985412E-2</v>
      </c>
    </row>
    <row r="5" spans="1:5" ht="15">
      <c r="A5" t="s">
        <v>4</v>
      </c>
      <c r="B5" s="4">
        <v>147</v>
      </c>
      <c r="C5" s="2">
        <f t="shared" si="0"/>
        <v>3.6091333169653815E-2</v>
      </c>
      <c r="D5" s="2">
        <f ca="1">(SUM(INDIRECT(ADDRESS(2,ROW()+14,1,1,"National Polls")):INDIRECT(ADDRESS(10,ROW()+14,1,1,"National Polls"))))/(SUM(INDIRECT(ADDRESS(2,3,1,1,"National Polls")):INDIRECT(ADDRESS(10,3,1,1,"National Polls"))))</f>
        <v>5.6982248520710051E-2</v>
      </c>
      <c r="E5" s="2">
        <f t="shared" ca="1" si="1"/>
        <v>-2.0890915351056236E-2</v>
      </c>
    </row>
    <row r="6" spans="1:5" ht="15">
      <c r="A6" t="s">
        <v>5</v>
      </c>
      <c r="B6" s="4">
        <v>585</v>
      </c>
      <c r="C6" s="2">
        <f t="shared" si="0"/>
        <v>0.14362877485882641</v>
      </c>
      <c r="D6" s="2">
        <f ca="1">(SUM(INDIRECT(ADDRESS(2,ROW()+14,1,1,"National Polls")):INDIRECT(ADDRESS(10,ROW()+14,1,1,"National Polls"))))/(SUM(INDIRECT(ADDRESS(2,3,1,1,"National Polls")):INDIRECT(ADDRESS(10,3,1,1,"National Polls"))))</f>
        <v>0.12869822485207097</v>
      </c>
      <c r="E6" s="2">
        <f t="shared" ca="1" si="1"/>
        <v>1.4930550006755444E-2</v>
      </c>
    </row>
    <row r="7" spans="1:5" ht="15">
      <c r="A7" t="s">
        <v>6</v>
      </c>
      <c r="B7" s="4">
        <v>125</v>
      </c>
      <c r="C7" s="2">
        <f t="shared" si="0"/>
        <v>3.0689909157868893E-2</v>
      </c>
      <c r="D7" s="2">
        <f ca="1">(SUM(INDIRECT(ADDRESS(2,ROW()+14,1,1,"National Polls")):INDIRECT(ADDRESS(10,ROW()+14,1,1,"National Polls"))))/(SUM(INDIRECT(ADDRESS(2,3,1,1,"National Polls")):INDIRECT(ADDRESS(10,3,1,1,"National Polls"))))</f>
        <v>2.8639053254437864E-2</v>
      </c>
      <c r="E7" s="2">
        <f t="shared" ca="1" si="1"/>
        <v>2.0508559034310286E-3</v>
      </c>
    </row>
    <row r="8" spans="1:5" ht="15">
      <c r="A8" t="s">
        <v>7</v>
      </c>
      <c r="B8" s="4">
        <v>160</v>
      </c>
      <c r="C8" s="2">
        <f t="shared" si="0"/>
        <v>3.9283083722072183E-2</v>
      </c>
      <c r="D8" s="2">
        <f ca="1">(SUM(INDIRECT(ADDRESS(2,ROW()+14,1,1,"National Polls")):INDIRECT(ADDRESS(10,ROW()+14,1,1,"National Polls"))))/(SUM(INDIRECT(ADDRESS(2,3,1,1,"National Polls")):INDIRECT(ADDRESS(10,3,1,1,"National Polls"))))</f>
        <v>1.9349112426035497E-2</v>
      </c>
      <c r="E8" s="2">
        <f t="shared" ca="1" si="1"/>
        <v>1.9933971296036686E-2</v>
      </c>
    </row>
    <row r="9" spans="1:5" ht="15">
      <c r="A9" t="s">
        <v>8</v>
      </c>
      <c r="B9" s="4">
        <v>69</v>
      </c>
      <c r="C9" s="2">
        <f t="shared" si="0"/>
        <v>1.6940829855143627E-2</v>
      </c>
      <c r="D9" s="2">
        <f ca="1">(SUM(INDIRECT(ADDRESS(2,ROW()+14,1,1,"National Polls")):INDIRECT(ADDRESS(10,ROW()+14,1,1,"National Polls"))))/(SUM(INDIRECT(ADDRESS(2,3,1,1,"National Polls")):INDIRECT(ADDRESS(10,3,1,1,"National Polls"))))</f>
        <v>9.9999999999999985E-3</v>
      </c>
      <c r="E9" s="2">
        <f t="shared" ca="1" si="1"/>
        <v>6.9408298551436286E-3</v>
      </c>
    </row>
    <row r="10" spans="1:5" ht="15">
      <c r="A10" t="s">
        <v>9</v>
      </c>
      <c r="B10" s="4">
        <v>80</v>
      </c>
      <c r="C10" s="2">
        <f t="shared" si="0"/>
        <v>1.9641541861036092E-2</v>
      </c>
      <c r="D10" s="2">
        <f ca="1">(SUM(INDIRECT(ADDRESS(2,ROW()+14,1,1,"National Polls")):INDIRECT(ADDRESS(10,ROW()+14,1,1,"National Polls"))))/(SUM(INDIRECT(ADDRESS(2,3,1,1,"National Polls")):INDIRECT(ADDRESS(10,3,1,1,"National Polls"))))</f>
        <v>1.0591715976331358E-2</v>
      </c>
      <c r="E10" s="2">
        <f t="shared" ca="1" si="1"/>
        <v>9.049825884704734E-3</v>
      </c>
    </row>
    <row r="11" spans="1:5" ht="15">
      <c r="A11" t="s">
        <v>10</v>
      </c>
      <c r="B11" s="4">
        <v>32</v>
      </c>
      <c r="C11" s="2">
        <f t="shared" si="0"/>
        <v>7.8566167444144366E-3</v>
      </c>
      <c r="D11" s="2">
        <f ca="1">(SUM(INDIRECT(ADDRESS(2,ROW()+14,1,1,"National Polls")):INDIRECT(ADDRESS(10,ROW()+14,1,1,"National Polls"))))/(SUM(INDIRECT(ADDRESS(2,3,1,1,"National Polls")):INDIRECT(ADDRESS(10,3,1,1,"National Polls"))))</f>
        <v>1.420118343195266E-2</v>
      </c>
      <c r="E11" s="2">
        <f t="shared" ca="1" si="1"/>
        <v>-6.3445666875382237E-3</v>
      </c>
    </row>
    <row r="12" spans="1:5" ht="15">
      <c r="A12" t="s">
        <v>30</v>
      </c>
      <c r="B12" s="4">
        <v>113</v>
      </c>
      <c r="C12" s="2">
        <f t="shared" si="0"/>
        <v>2.7743677878713478E-2</v>
      </c>
      <c r="D12" s="2"/>
      <c r="E12" s="2"/>
    </row>
    <row r="13" spans="1:5" ht="15">
      <c r="A13" t="s">
        <v>23</v>
      </c>
      <c r="B13" s="4">
        <v>46</v>
      </c>
      <c r="C13" s="2">
        <f t="shared" si="0"/>
        <v>1.1293886570095753E-2</v>
      </c>
      <c r="D13" s="2"/>
      <c r="E13" s="2"/>
    </row>
    <row r="14" spans="1:5" ht="15">
      <c r="A14" t="s">
        <v>20</v>
      </c>
      <c r="B14" s="4">
        <v>26</v>
      </c>
      <c r="C14" s="2">
        <f t="shared" si="0"/>
        <v>6.3835011048367293E-3</v>
      </c>
      <c r="D14" s="2"/>
      <c r="E14" s="2"/>
    </row>
    <row r="15" spans="1:5" ht="15">
      <c r="A15" t="s">
        <v>19</v>
      </c>
      <c r="B15" s="4">
        <v>22</v>
      </c>
      <c r="C15" s="2">
        <f t="shared" si="0"/>
        <v>5.4014240117849248E-3</v>
      </c>
      <c r="D15" s="2"/>
      <c r="E15" s="2"/>
    </row>
    <row r="16" spans="1:5" ht="15">
      <c r="A16" t="s">
        <v>113</v>
      </c>
      <c r="B16" s="4">
        <v>36</v>
      </c>
      <c r="C16" s="2">
        <f t="shared" si="0"/>
        <v>8.8386938374662403E-3</v>
      </c>
      <c r="D16" s="2"/>
      <c r="E16" s="2"/>
    </row>
    <row r="17" spans="1:5" ht="15">
      <c r="A17" t="s">
        <v>29</v>
      </c>
      <c r="B17" s="4">
        <v>69</v>
      </c>
      <c r="C17" s="2">
        <f t="shared" si="0"/>
        <v>1.6940829855143627E-2</v>
      </c>
      <c r="D17" s="2"/>
      <c r="E17" s="2"/>
    </row>
    <row r="18" spans="1:5" ht="15">
      <c r="A18" t="s">
        <v>21</v>
      </c>
      <c r="B18" s="4">
        <v>24</v>
      </c>
      <c r="C18" s="2">
        <f t="shared" si="0"/>
        <v>5.8924625583108275E-3</v>
      </c>
      <c r="D18" s="2"/>
      <c r="E18" s="2"/>
    </row>
    <row r="19" spans="1:5" ht="15">
      <c r="A19" t="s">
        <v>27</v>
      </c>
      <c r="B19" s="4">
        <v>20</v>
      </c>
      <c r="C19" s="2">
        <f t="shared" si="0"/>
        <v>4.9103854652590229E-3</v>
      </c>
      <c r="D19" s="2"/>
      <c r="E19" s="2"/>
    </row>
    <row r="20" spans="1:5" ht="15">
      <c r="A20" t="s">
        <v>18</v>
      </c>
      <c r="B20" s="4">
        <v>34</v>
      </c>
      <c r="C20" s="2">
        <f t="shared" si="0"/>
        <v>8.3476552909403385E-3</v>
      </c>
      <c r="D20" s="2"/>
      <c r="E20" s="2"/>
    </row>
    <row r="21" spans="1:5" ht="15">
      <c r="A21" t="s">
        <v>25</v>
      </c>
      <c r="B21" s="4">
        <v>47</v>
      </c>
      <c r="C21" s="2">
        <f t="shared" si="0"/>
        <v>1.1539405843358703E-2</v>
      </c>
      <c r="D21" s="2"/>
      <c r="E21" s="2"/>
    </row>
    <row r="22" spans="1:5" ht="15">
      <c r="A22" t="s">
        <v>114</v>
      </c>
      <c r="B22" s="4">
        <v>28</v>
      </c>
      <c r="C22" s="2">
        <f t="shared" si="0"/>
        <v>6.8745396513626321E-3</v>
      </c>
      <c r="D22" s="2"/>
      <c r="E22" s="2"/>
    </row>
    <row r="23" spans="1:5" ht="15">
      <c r="A23" t="s">
        <v>28</v>
      </c>
      <c r="B23" s="4">
        <v>6</v>
      </c>
      <c r="C23" s="2">
        <f t="shared" si="0"/>
        <v>1.4731156395777069E-3</v>
      </c>
      <c r="D23" s="2"/>
      <c r="E23" s="2"/>
    </row>
    <row r="24" spans="1:5" ht="15">
      <c r="B24" s="4"/>
      <c r="C24" s="2"/>
      <c r="D24" s="2"/>
      <c r="E24" s="2"/>
    </row>
    <row r="26" spans="1:5">
      <c r="A26" t="s">
        <v>32</v>
      </c>
      <c r="B26" s="4">
        <v>4073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8C0E-C651-426E-9998-31B472ADE2FC}">
  <sheetPr filterMode="1"/>
  <dimension ref="A1:G673"/>
  <sheetViews>
    <sheetView workbookViewId="0">
      <selection activeCell="C28" sqref="C28:C672"/>
    </sheetView>
  </sheetViews>
  <sheetFormatPr defaultRowHeight="14.4"/>
  <cols>
    <col min="1" max="1" width="10.5546875" bestFit="1" customWidth="1"/>
    <col min="2" max="2" width="18.44140625" bestFit="1" customWidth="1"/>
    <col min="3" max="3" width="12.6640625" bestFit="1" customWidth="1"/>
    <col min="4" max="4" width="18.77734375" bestFit="1" customWidth="1"/>
    <col min="5" max="5" width="12" bestFit="1" customWidth="1"/>
    <col min="6" max="6" width="66.21875" bestFit="1" customWidth="1"/>
  </cols>
  <sheetData>
    <row r="1" spans="1:7">
      <c r="A1" t="s">
        <v>13</v>
      </c>
      <c r="B1" t="s">
        <v>14</v>
      </c>
      <c r="C1" t="s">
        <v>15</v>
      </c>
      <c r="D1" t="s">
        <v>75</v>
      </c>
      <c r="E1" t="s">
        <v>16</v>
      </c>
      <c r="F1" t="s">
        <v>76</v>
      </c>
      <c r="G1" t="s">
        <v>17</v>
      </c>
    </row>
    <row r="2" spans="1:7" hidden="1">
      <c r="A2" s="5">
        <v>43464</v>
      </c>
      <c r="B2" t="s">
        <v>18</v>
      </c>
      <c r="C2">
        <v>5</v>
      </c>
      <c r="D2">
        <v>1268</v>
      </c>
      <c r="E2">
        <v>76029</v>
      </c>
      <c r="F2">
        <v>3.94321766561514E-3</v>
      </c>
      <c r="G2" t="s">
        <v>77</v>
      </c>
    </row>
    <row r="3" spans="1:7" hidden="1">
      <c r="A3" s="5">
        <v>43471</v>
      </c>
      <c r="B3" t="s">
        <v>18</v>
      </c>
      <c r="C3">
        <v>2</v>
      </c>
      <c r="D3">
        <v>1021</v>
      </c>
      <c r="E3">
        <v>82964</v>
      </c>
      <c r="F3">
        <v>1.9588638589618E-3</v>
      </c>
      <c r="G3" t="s">
        <v>77</v>
      </c>
    </row>
    <row r="4" spans="1:7" hidden="1">
      <c r="A4" s="5">
        <v>43478</v>
      </c>
      <c r="B4" t="s">
        <v>18</v>
      </c>
      <c r="C4">
        <v>5</v>
      </c>
      <c r="D4">
        <v>613</v>
      </c>
      <c r="E4">
        <v>82521</v>
      </c>
      <c r="F4">
        <v>8.1566068515497494E-3</v>
      </c>
      <c r="G4" t="s">
        <v>77</v>
      </c>
    </row>
    <row r="5" spans="1:7" hidden="1">
      <c r="A5" s="5">
        <v>43485</v>
      </c>
      <c r="B5" t="s">
        <v>18</v>
      </c>
      <c r="C5">
        <v>2</v>
      </c>
      <c r="D5">
        <v>991</v>
      </c>
      <c r="E5">
        <v>83649</v>
      </c>
      <c r="F5">
        <v>2.0181634712411701E-3</v>
      </c>
      <c r="G5" t="s">
        <v>77</v>
      </c>
    </row>
    <row r="6" spans="1:7" hidden="1">
      <c r="A6" s="5">
        <v>43492</v>
      </c>
      <c r="B6" t="s">
        <v>18</v>
      </c>
      <c r="C6">
        <v>3</v>
      </c>
      <c r="D6">
        <v>1908</v>
      </c>
      <c r="E6">
        <v>80994</v>
      </c>
      <c r="F6">
        <v>1.5723270440251499E-3</v>
      </c>
      <c r="G6" t="s">
        <v>77</v>
      </c>
    </row>
    <row r="7" spans="1:7" hidden="1">
      <c r="A7" s="5">
        <v>43499</v>
      </c>
      <c r="B7" t="s">
        <v>18</v>
      </c>
      <c r="C7">
        <v>1</v>
      </c>
      <c r="D7">
        <v>1449</v>
      </c>
      <c r="E7">
        <v>79183</v>
      </c>
      <c r="F7">
        <v>6.9013112491373297E-4</v>
      </c>
      <c r="G7" t="s">
        <v>77</v>
      </c>
    </row>
    <row r="8" spans="1:7" hidden="1">
      <c r="A8" s="5">
        <v>43506</v>
      </c>
      <c r="B8" t="s">
        <v>18</v>
      </c>
      <c r="C8">
        <v>8</v>
      </c>
      <c r="D8">
        <v>1913</v>
      </c>
      <c r="E8">
        <v>81893</v>
      </c>
      <c r="F8">
        <v>4.1819132253005696E-3</v>
      </c>
      <c r="G8" t="s">
        <v>77</v>
      </c>
    </row>
    <row r="9" spans="1:7" hidden="1">
      <c r="A9" s="5">
        <v>43513</v>
      </c>
      <c r="B9" t="s">
        <v>18</v>
      </c>
      <c r="C9">
        <v>6</v>
      </c>
      <c r="D9">
        <v>2416</v>
      </c>
      <c r="E9">
        <v>82454</v>
      </c>
      <c r="F9">
        <v>2.4834437086092699E-3</v>
      </c>
      <c r="G9" t="s">
        <v>77</v>
      </c>
    </row>
    <row r="10" spans="1:7" hidden="1">
      <c r="A10" s="5">
        <v>43520</v>
      </c>
      <c r="B10" t="s">
        <v>18</v>
      </c>
      <c r="C10">
        <v>3</v>
      </c>
      <c r="D10">
        <v>1529</v>
      </c>
      <c r="E10">
        <v>82804</v>
      </c>
      <c r="F10">
        <v>1.96206671026814E-3</v>
      </c>
      <c r="G10" t="s">
        <v>77</v>
      </c>
    </row>
    <row r="11" spans="1:7" hidden="1">
      <c r="A11" s="5">
        <v>43527</v>
      </c>
      <c r="B11" t="s">
        <v>18</v>
      </c>
      <c r="C11">
        <v>19</v>
      </c>
      <c r="D11">
        <v>1567</v>
      </c>
      <c r="E11">
        <v>81321</v>
      </c>
      <c r="F11">
        <v>1.21250797702616E-2</v>
      </c>
      <c r="G11" t="s">
        <v>77</v>
      </c>
    </row>
    <row r="12" spans="1:7" hidden="1">
      <c r="A12" s="5">
        <v>43534</v>
      </c>
      <c r="B12" t="s">
        <v>18</v>
      </c>
      <c r="C12">
        <v>27</v>
      </c>
      <c r="D12">
        <v>2418</v>
      </c>
      <c r="E12">
        <v>85812</v>
      </c>
      <c r="F12">
        <v>1.1166253101736899E-2</v>
      </c>
      <c r="G12" t="s">
        <v>77</v>
      </c>
    </row>
    <row r="13" spans="1:7" hidden="1">
      <c r="A13" s="5">
        <v>43541</v>
      </c>
      <c r="B13" t="s">
        <v>18</v>
      </c>
      <c r="C13">
        <v>26</v>
      </c>
      <c r="D13">
        <v>3173</v>
      </c>
      <c r="E13">
        <v>95383</v>
      </c>
      <c r="F13">
        <v>8.1941380397100496E-3</v>
      </c>
      <c r="G13" t="s">
        <v>77</v>
      </c>
    </row>
    <row r="14" spans="1:7" hidden="1">
      <c r="A14" s="5">
        <v>43548</v>
      </c>
      <c r="B14" t="s">
        <v>18</v>
      </c>
      <c r="C14">
        <v>14</v>
      </c>
      <c r="D14">
        <v>1243</v>
      </c>
      <c r="E14">
        <v>96184</v>
      </c>
      <c r="F14">
        <v>1.1263073209975801E-2</v>
      </c>
      <c r="G14" t="s">
        <v>77</v>
      </c>
    </row>
    <row r="15" spans="1:7" hidden="1">
      <c r="A15" s="5">
        <v>43555</v>
      </c>
      <c r="B15" t="s">
        <v>18</v>
      </c>
      <c r="C15">
        <v>19</v>
      </c>
      <c r="D15">
        <v>4205</v>
      </c>
      <c r="E15">
        <v>93472</v>
      </c>
      <c r="F15">
        <v>4.5184304399524299E-3</v>
      </c>
      <c r="G15" t="s">
        <v>77</v>
      </c>
    </row>
    <row r="16" spans="1:7" hidden="1">
      <c r="A16" s="5">
        <v>43562</v>
      </c>
      <c r="B16" t="s">
        <v>18</v>
      </c>
      <c r="C16">
        <v>7</v>
      </c>
      <c r="D16">
        <v>2329</v>
      </c>
      <c r="E16">
        <v>94405</v>
      </c>
      <c r="F16">
        <v>3.0055817947616998E-3</v>
      </c>
      <c r="G16" t="s">
        <v>77</v>
      </c>
    </row>
    <row r="17" spans="1:7" hidden="1">
      <c r="A17" s="5">
        <v>43569</v>
      </c>
      <c r="B17" t="s">
        <v>18</v>
      </c>
      <c r="C17">
        <v>9</v>
      </c>
      <c r="D17">
        <v>2598</v>
      </c>
      <c r="E17">
        <v>95286</v>
      </c>
      <c r="F17">
        <v>3.4642032332563499E-3</v>
      </c>
      <c r="G17" t="s">
        <v>77</v>
      </c>
    </row>
    <row r="18" spans="1:7" hidden="1">
      <c r="A18" s="5">
        <v>43576</v>
      </c>
      <c r="B18" t="s">
        <v>18</v>
      </c>
      <c r="C18">
        <v>12</v>
      </c>
      <c r="D18">
        <v>5716</v>
      </c>
      <c r="E18">
        <v>94002</v>
      </c>
      <c r="F18">
        <v>2.0993701889433099E-3</v>
      </c>
      <c r="G18" t="s">
        <v>77</v>
      </c>
    </row>
    <row r="19" spans="1:7" hidden="1">
      <c r="A19" s="5">
        <v>43583</v>
      </c>
      <c r="B19" t="s">
        <v>18</v>
      </c>
      <c r="C19">
        <v>16</v>
      </c>
      <c r="D19">
        <v>3942</v>
      </c>
      <c r="E19">
        <v>95339</v>
      </c>
      <c r="F19">
        <v>4.0588533739218599E-3</v>
      </c>
      <c r="G19" t="s">
        <v>77</v>
      </c>
    </row>
    <row r="20" spans="1:7" hidden="1">
      <c r="A20" s="5">
        <v>43590</v>
      </c>
      <c r="B20" t="s">
        <v>18</v>
      </c>
      <c r="C20">
        <v>4</v>
      </c>
      <c r="D20">
        <v>2747</v>
      </c>
      <c r="E20">
        <v>94528</v>
      </c>
      <c r="F20">
        <v>1.45613396432471E-3</v>
      </c>
      <c r="G20" t="s">
        <v>77</v>
      </c>
    </row>
    <row r="21" spans="1:7" hidden="1">
      <c r="A21" s="5">
        <v>43597</v>
      </c>
      <c r="B21" t="s">
        <v>18</v>
      </c>
      <c r="C21">
        <v>2</v>
      </c>
      <c r="D21">
        <v>3688</v>
      </c>
      <c r="E21">
        <v>94318</v>
      </c>
      <c r="F21">
        <v>5.4229934924077995E-4</v>
      </c>
      <c r="G21" t="s">
        <v>77</v>
      </c>
    </row>
    <row r="22" spans="1:7" hidden="1">
      <c r="A22" s="5">
        <v>43604</v>
      </c>
      <c r="B22" t="s">
        <v>18</v>
      </c>
      <c r="C22">
        <v>13</v>
      </c>
      <c r="D22">
        <v>2644</v>
      </c>
      <c r="E22">
        <v>94883</v>
      </c>
      <c r="F22">
        <v>4.9167927382753399E-3</v>
      </c>
      <c r="G22" t="s">
        <v>77</v>
      </c>
    </row>
    <row r="23" spans="1:7" hidden="1">
      <c r="A23" s="5">
        <v>43611</v>
      </c>
      <c r="B23" t="s">
        <v>18</v>
      </c>
      <c r="C23">
        <v>13</v>
      </c>
      <c r="D23">
        <v>3042</v>
      </c>
      <c r="E23">
        <v>95289</v>
      </c>
      <c r="F23">
        <v>4.2735042735042696E-3</v>
      </c>
      <c r="G23" t="s">
        <v>77</v>
      </c>
    </row>
    <row r="24" spans="1:7" hidden="1">
      <c r="A24" s="5">
        <v>43618</v>
      </c>
      <c r="B24" t="s">
        <v>18</v>
      </c>
      <c r="C24">
        <v>45</v>
      </c>
      <c r="D24">
        <v>3099</v>
      </c>
      <c r="E24">
        <v>95313</v>
      </c>
      <c r="F24">
        <v>1.4520813165537201E-2</v>
      </c>
      <c r="G24" t="s">
        <v>77</v>
      </c>
    </row>
    <row r="25" spans="1:7" hidden="1">
      <c r="A25" s="5">
        <v>43625</v>
      </c>
      <c r="B25" t="s">
        <v>18</v>
      </c>
      <c r="C25">
        <v>30</v>
      </c>
      <c r="D25">
        <v>4776</v>
      </c>
      <c r="E25">
        <v>95839</v>
      </c>
      <c r="F25">
        <v>6.2814070351758797E-3</v>
      </c>
      <c r="G25" t="s">
        <v>77</v>
      </c>
    </row>
    <row r="26" spans="1:7" hidden="1">
      <c r="A26" s="5">
        <v>43632</v>
      </c>
      <c r="B26" t="s">
        <v>18</v>
      </c>
      <c r="C26">
        <v>15</v>
      </c>
      <c r="D26">
        <v>4478</v>
      </c>
      <c r="E26">
        <v>96026</v>
      </c>
      <c r="F26">
        <v>3.3497096918266999E-3</v>
      </c>
      <c r="G26" t="s">
        <v>77</v>
      </c>
    </row>
    <row r="27" spans="1:7" hidden="1">
      <c r="A27" s="5">
        <v>43639</v>
      </c>
      <c r="B27" t="s">
        <v>18</v>
      </c>
      <c r="C27">
        <v>105</v>
      </c>
      <c r="D27">
        <v>7316</v>
      </c>
      <c r="E27">
        <v>96553</v>
      </c>
      <c r="F27">
        <v>1.4352104975396299E-2</v>
      </c>
      <c r="G27" t="s">
        <v>77</v>
      </c>
    </row>
    <row r="28" spans="1:7" hidden="1">
      <c r="A28" s="5">
        <v>43646</v>
      </c>
      <c r="B28" t="s">
        <v>18</v>
      </c>
      <c r="C28">
        <v>13</v>
      </c>
      <c r="D28">
        <v>4380</v>
      </c>
      <c r="E28">
        <v>92126</v>
      </c>
      <c r="F28">
        <v>2.9680365296803602E-3</v>
      </c>
      <c r="G28" t="s">
        <v>77</v>
      </c>
    </row>
    <row r="29" spans="1:7">
      <c r="A29" s="5">
        <v>43653</v>
      </c>
      <c r="B29" t="s">
        <v>1</v>
      </c>
      <c r="C29">
        <v>1484</v>
      </c>
      <c r="D29">
        <v>2934</v>
      </c>
      <c r="E29">
        <v>94299</v>
      </c>
      <c r="F29">
        <v>0.50579413769597803</v>
      </c>
      <c r="G29" t="s">
        <v>94</v>
      </c>
    </row>
    <row r="30" spans="1:7" hidden="1">
      <c r="A30" s="5">
        <v>43464</v>
      </c>
      <c r="B30" t="s">
        <v>10</v>
      </c>
      <c r="C30">
        <v>0</v>
      </c>
      <c r="D30">
        <v>1268</v>
      </c>
      <c r="E30">
        <v>76029</v>
      </c>
      <c r="F30">
        <v>0</v>
      </c>
      <c r="G30" t="s">
        <v>78</v>
      </c>
    </row>
    <row r="31" spans="1:7" hidden="1">
      <c r="A31" s="5">
        <v>43471</v>
      </c>
      <c r="B31" t="s">
        <v>10</v>
      </c>
      <c r="C31">
        <v>0</v>
      </c>
      <c r="D31">
        <v>1021</v>
      </c>
      <c r="E31">
        <v>82964</v>
      </c>
      <c r="F31">
        <v>0</v>
      </c>
      <c r="G31" t="s">
        <v>78</v>
      </c>
    </row>
    <row r="32" spans="1:7" hidden="1">
      <c r="A32" s="5">
        <v>43478</v>
      </c>
      <c r="B32" t="s">
        <v>10</v>
      </c>
      <c r="C32">
        <v>0</v>
      </c>
      <c r="D32">
        <v>613</v>
      </c>
      <c r="E32">
        <v>82521</v>
      </c>
      <c r="F32">
        <v>0</v>
      </c>
      <c r="G32" t="s">
        <v>78</v>
      </c>
    </row>
    <row r="33" spans="1:7" hidden="1">
      <c r="A33" s="5">
        <v>43485</v>
      </c>
      <c r="B33" t="s">
        <v>10</v>
      </c>
      <c r="C33">
        <v>1</v>
      </c>
      <c r="D33">
        <v>991</v>
      </c>
      <c r="E33">
        <v>83649</v>
      </c>
      <c r="F33">
        <v>1.0090817356205801E-3</v>
      </c>
      <c r="G33" t="s">
        <v>78</v>
      </c>
    </row>
    <row r="34" spans="1:7" hidden="1">
      <c r="A34" s="5">
        <v>43492</v>
      </c>
      <c r="B34" t="s">
        <v>10</v>
      </c>
      <c r="C34">
        <v>3</v>
      </c>
      <c r="D34">
        <v>1908</v>
      </c>
      <c r="E34">
        <v>80994</v>
      </c>
      <c r="F34">
        <v>1.5723270440251499E-3</v>
      </c>
      <c r="G34" t="s">
        <v>78</v>
      </c>
    </row>
    <row r="35" spans="1:7" hidden="1">
      <c r="A35" s="5">
        <v>43499</v>
      </c>
      <c r="B35" t="s">
        <v>10</v>
      </c>
      <c r="C35">
        <v>0</v>
      </c>
      <c r="D35">
        <v>1449</v>
      </c>
      <c r="E35">
        <v>79183</v>
      </c>
      <c r="F35">
        <v>0</v>
      </c>
      <c r="G35" t="s">
        <v>78</v>
      </c>
    </row>
    <row r="36" spans="1:7" hidden="1">
      <c r="A36" s="5">
        <v>43506</v>
      </c>
      <c r="B36" t="s">
        <v>10</v>
      </c>
      <c r="C36">
        <v>3</v>
      </c>
      <c r="D36">
        <v>1913</v>
      </c>
      <c r="E36">
        <v>81893</v>
      </c>
      <c r="F36">
        <v>1.56821745948771E-3</v>
      </c>
      <c r="G36" t="s">
        <v>78</v>
      </c>
    </row>
    <row r="37" spans="1:7" hidden="1">
      <c r="A37" s="5">
        <v>43513</v>
      </c>
      <c r="B37" t="s">
        <v>10</v>
      </c>
      <c r="C37">
        <v>6</v>
      </c>
      <c r="D37">
        <v>2416</v>
      </c>
      <c r="E37">
        <v>82454</v>
      </c>
      <c r="F37">
        <v>2.4834437086092699E-3</v>
      </c>
      <c r="G37" t="s">
        <v>78</v>
      </c>
    </row>
    <row r="38" spans="1:7" hidden="1">
      <c r="A38" s="5">
        <v>43520</v>
      </c>
      <c r="B38" t="s">
        <v>10</v>
      </c>
      <c r="C38">
        <v>3</v>
      </c>
      <c r="D38">
        <v>1529</v>
      </c>
      <c r="E38">
        <v>82804</v>
      </c>
      <c r="F38">
        <v>1.96206671026814E-3</v>
      </c>
      <c r="G38" t="s">
        <v>78</v>
      </c>
    </row>
    <row r="39" spans="1:7" hidden="1">
      <c r="A39" s="5">
        <v>43527</v>
      </c>
      <c r="B39" t="s">
        <v>10</v>
      </c>
      <c r="C39">
        <v>5</v>
      </c>
      <c r="D39">
        <v>1567</v>
      </c>
      <c r="E39">
        <v>81321</v>
      </c>
      <c r="F39">
        <v>3.1908104658583199E-3</v>
      </c>
      <c r="G39" t="s">
        <v>78</v>
      </c>
    </row>
    <row r="40" spans="1:7" hidden="1">
      <c r="A40" s="5">
        <v>43534</v>
      </c>
      <c r="B40" t="s">
        <v>10</v>
      </c>
      <c r="C40">
        <v>2</v>
      </c>
      <c r="D40">
        <v>2418</v>
      </c>
      <c r="E40">
        <v>85812</v>
      </c>
      <c r="F40">
        <v>8.2712985938792304E-4</v>
      </c>
      <c r="G40" t="s">
        <v>78</v>
      </c>
    </row>
    <row r="41" spans="1:7" hidden="1">
      <c r="A41" s="5">
        <v>43541</v>
      </c>
      <c r="B41" t="s">
        <v>10</v>
      </c>
      <c r="C41">
        <v>13</v>
      </c>
      <c r="D41">
        <v>3173</v>
      </c>
      <c r="E41">
        <v>95383</v>
      </c>
      <c r="F41">
        <v>4.0970690198550196E-3</v>
      </c>
      <c r="G41" t="s">
        <v>78</v>
      </c>
    </row>
    <row r="42" spans="1:7" hidden="1">
      <c r="A42" s="5">
        <v>43548</v>
      </c>
      <c r="B42" t="s">
        <v>10</v>
      </c>
      <c r="C42">
        <v>4</v>
      </c>
      <c r="D42">
        <v>1243</v>
      </c>
      <c r="E42">
        <v>96184</v>
      </c>
      <c r="F42">
        <v>3.2180209171359599E-3</v>
      </c>
      <c r="G42" t="s">
        <v>78</v>
      </c>
    </row>
    <row r="43" spans="1:7" hidden="1">
      <c r="A43" s="5">
        <v>43555</v>
      </c>
      <c r="B43" t="s">
        <v>10</v>
      </c>
      <c r="C43">
        <v>32</v>
      </c>
      <c r="D43">
        <v>4205</v>
      </c>
      <c r="E43">
        <v>93472</v>
      </c>
      <c r="F43">
        <v>7.60998810939358E-3</v>
      </c>
      <c r="G43" t="s">
        <v>78</v>
      </c>
    </row>
    <row r="44" spans="1:7" hidden="1">
      <c r="A44" s="5">
        <v>43562</v>
      </c>
      <c r="B44" t="s">
        <v>10</v>
      </c>
      <c r="C44">
        <v>21</v>
      </c>
      <c r="D44">
        <v>2329</v>
      </c>
      <c r="E44">
        <v>94405</v>
      </c>
      <c r="F44">
        <v>9.0167453842850999E-3</v>
      </c>
      <c r="G44" t="s">
        <v>78</v>
      </c>
    </row>
    <row r="45" spans="1:7" hidden="1">
      <c r="A45" s="5">
        <v>43569</v>
      </c>
      <c r="B45" t="s">
        <v>10</v>
      </c>
      <c r="C45">
        <v>39</v>
      </c>
      <c r="D45">
        <v>2598</v>
      </c>
      <c r="E45">
        <v>95286</v>
      </c>
      <c r="F45">
        <v>1.5011547344110801E-2</v>
      </c>
      <c r="G45" t="s">
        <v>78</v>
      </c>
    </row>
    <row r="46" spans="1:7" hidden="1">
      <c r="A46" s="5">
        <v>43576</v>
      </c>
      <c r="B46" t="s">
        <v>10</v>
      </c>
      <c r="C46">
        <v>18</v>
      </c>
      <c r="D46">
        <v>5716</v>
      </c>
      <c r="E46">
        <v>94002</v>
      </c>
      <c r="F46">
        <v>3.1490552834149699E-3</v>
      </c>
      <c r="G46" t="s">
        <v>78</v>
      </c>
    </row>
    <row r="47" spans="1:7" hidden="1">
      <c r="A47" s="5">
        <v>43583</v>
      </c>
      <c r="B47" t="s">
        <v>10</v>
      </c>
      <c r="C47">
        <v>10</v>
      </c>
      <c r="D47">
        <v>3942</v>
      </c>
      <c r="E47">
        <v>95339</v>
      </c>
      <c r="F47">
        <v>2.5367833587011598E-3</v>
      </c>
      <c r="G47" t="s">
        <v>78</v>
      </c>
    </row>
    <row r="48" spans="1:7" hidden="1">
      <c r="A48" s="5">
        <v>43590</v>
      </c>
      <c r="B48" t="s">
        <v>10</v>
      </c>
      <c r="C48">
        <v>20</v>
      </c>
      <c r="D48">
        <v>2747</v>
      </c>
      <c r="E48">
        <v>94528</v>
      </c>
      <c r="F48">
        <v>7.28066982162358E-3</v>
      </c>
      <c r="G48" t="s">
        <v>78</v>
      </c>
    </row>
    <row r="49" spans="1:7" hidden="1">
      <c r="A49" s="5">
        <v>43597</v>
      </c>
      <c r="B49" t="s">
        <v>10</v>
      </c>
      <c r="C49">
        <v>11</v>
      </c>
      <c r="D49">
        <v>3688</v>
      </c>
      <c r="E49">
        <v>94318</v>
      </c>
      <c r="F49">
        <v>2.9826464208242902E-3</v>
      </c>
      <c r="G49" t="s">
        <v>78</v>
      </c>
    </row>
    <row r="50" spans="1:7" hidden="1">
      <c r="A50" s="5">
        <v>43604</v>
      </c>
      <c r="B50" t="s">
        <v>10</v>
      </c>
      <c r="C50">
        <v>13</v>
      </c>
      <c r="D50">
        <v>2644</v>
      </c>
      <c r="E50">
        <v>94883</v>
      </c>
      <c r="F50">
        <v>4.9167927382753399E-3</v>
      </c>
      <c r="G50" t="s">
        <v>78</v>
      </c>
    </row>
    <row r="51" spans="1:7" hidden="1">
      <c r="A51" s="5">
        <v>43611</v>
      </c>
      <c r="B51" t="s">
        <v>10</v>
      </c>
      <c r="C51">
        <v>10</v>
      </c>
      <c r="D51">
        <v>3042</v>
      </c>
      <c r="E51">
        <v>95289</v>
      </c>
      <c r="F51">
        <v>3.2873109796186699E-3</v>
      </c>
      <c r="G51" t="s">
        <v>78</v>
      </c>
    </row>
    <row r="52" spans="1:7" hidden="1">
      <c r="A52" s="5">
        <v>43618</v>
      </c>
      <c r="B52" t="s">
        <v>10</v>
      </c>
      <c r="C52">
        <v>5</v>
      </c>
      <c r="D52">
        <v>3099</v>
      </c>
      <c r="E52">
        <v>95313</v>
      </c>
      <c r="F52">
        <v>1.6134236850596901E-3</v>
      </c>
      <c r="G52" t="s">
        <v>78</v>
      </c>
    </row>
    <row r="53" spans="1:7" hidden="1">
      <c r="A53" s="5">
        <v>43625</v>
      </c>
      <c r="B53" t="s">
        <v>10</v>
      </c>
      <c r="C53">
        <v>42</v>
      </c>
      <c r="D53">
        <v>4776</v>
      </c>
      <c r="E53">
        <v>95839</v>
      </c>
      <c r="F53">
        <v>8.7939698492462293E-3</v>
      </c>
      <c r="G53" t="s">
        <v>78</v>
      </c>
    </row>
    <row r="54" spans="1:7" hidden="1">
      <c r="A54" s="5">
        <v>43632</v>
      </c>
      <c r="B54" t="s">
        <v>10</v>
      </c>
      <c r="C54">
        <v>47</v>
      </c>
      <c r="D54">
        <v>4478</v>
      </c>
      <c r="E54">
        <v>96026</v>
      </c>
      <c r="F54">
        <v>1.0495757034390299E-2</v>
      </c>
      <c r="G54" t="s">
        <v>78</v>
      </c>
    </row>
    <row r="55" spans="1:7" hidden="1">
      <c r="A55" s="5">
        <v>43639</v>
      </c>
      <c r="B55" t="s">
        <v>10</v>
      </c>
      <c r="C55">
        <v>67</v>
      </c>
      <c r="D55">
        <v>7316</v>
      </c>
      <c r="E55">
        <v>96553</v>
      </c>
      <c r="F55">
        <v>9.1580098414434097E-3</v>
      </c>
      <c r="G55" t="s">
        <v>78</v>
      </c>
    </row>
    <row r="56" spans="1:7" hidden="1">
      <c r="A56" s="5">
        <v>43646</v>
      </c>
      <c r="B56" t="s">
        <v>10</v>
      </c>
      <c r="C56">
        <v>20</v>
      </c>
      <c r="D56">
        <v>4380</v>
      </c>
      <c r="E56">
        <v>92126</v>
      </c>
      <c r="F56">
        <v>4.5662100456621002E-3</v>
      </c>
      <c r="G56" t="s">
        <v>78</v>
      </c>
    </row>
    <row r="57" spans="1:7">
      <c r="A57" s="5">
        <v>43653</v>
      </c>
      <c r="B57" t="s">
        <v>5</v>
      </c>
      <c r="C57">
        <v>669</v>
      </c>
      <c r="D57">
        <v>2934</v>
      </c>
      <c r="E57">
        <v>94299</v>
      </c>
      <c r="F57">
        <v>0.22801635991819999</v>
      </c>
      <c r="G57" t="s">
        <v>87</v>
      </c>
    </row>
    <row r="58" spans="1:7" hidden="1">
      <c r="A58" s="5">
        <v>43464</v>
      </c>
      <c r="B58" t="s">
        <v>6</v>
      </c>
      <c r="C58">
        <v>101</v>
      </c>
      <c r="D58">
        <v>1268</v>
      </c>
      <c r="E58">
        <v>76029</v>
      </c>
      <c r="F58">
        <v>7.9652996845425802E-2</v>
      </c>
      <c r="G58" t="s">
        <v>79</v>
      </c>
    </row>
    <row r="59" spans="1:7" hidden="1">
      <c r="A59" s="5">
        <v>43471</v>
      </c>
      <c r="B59" t="s">
        <v>6</v>
      </c>
      <c r="C59">
        <v>127</v>
      </c>
      <c r="D59">
        <v>1021</v>
      </c>
      <c r="E59">
        <v>82964</v>
      </c>
      <c r="F59">
        <v>0.124387855044074</v>
      </c>
      <c r="G59" t="s">
        <v>79</v>
      </c>
    </row>
    <row r="60" spans="1:7" hidden="1">
      <c r="A60" s="5">
        <v>43478</v>
      </c>
      <c r="B60" t="s">
        <v>6</v>
      </c>
      <c r="C60">
        <v>78</v>
      </c>
      <c r="D60">
        <v>613</v>
      </c>
      <c r="E60">
        <v>82521</v>
      </c>
      <c r="F60">
        <v>0.127243066884176</v>
      </c>
      <c r="G60" t="s">
        <v>79</v>
      </c>
    </row>
    <row r="61" spans="1:7" hidden="1">
      <c r="A61" s="5">
        <v>43485</v>
      </c>
      <c r="B61" t="s">
        <v>6</v>
      </c>
      <c r="C61">
        <v>27</v>
      </c>
      <c r="D61">
        <v>991</v>
      </c>
      <c r="E61">
        <v>83649</v>
      </c>
      <c r="F61">
        <v>2.72452068617558E-2</v>
      </c>
      <c r="G61" t="s">
        <v>79</v>
      </c>
    </row>
    <row r="62" spans="1:7" hidden="1">
      <c r="A62" s="5">
        <v>43492</v>
      </c>
      <c r="B62" t="s">
        <v>6</v>
      </c>
      <c r="C62">
        <v>28</v>
      </c>
      <c r="D62">
        <v>1908</v>
      </c>
      <c r="E62">
        <v>80994</v>
      </c>
      <c r="F62">
        <v>1.4675052410901401E-2</v>
      </c>
      <c r="G62" t="s">
        <v>79</v>
      </c>
    </row>
    <row r="63" spans="1:7" hidden="1">
      <c r="A63" s="5">
        <v>43499</v>
      </c>
      <c r="B63" t="s">
        <v>6</v>
      </c>
      <c r="C63">
        <v>82</v>
      </c>
      <c r="D63">
        <v>1449</v>
      </c>
      <c r="E63">
        <v>79183</v>
      </c>
      <c r="F63">
        <v>5.6590752242926097E-2</v>
      </c>
      <c r="G63" t="s">
        <v>79</v>
      </c>
    </row>
    <row r="64" spans="1:7" hidden="1">
      <c r="A64" s="5">
        <v>43506</v>
      </c>
      <c r="B64" t="s">
        <v>6</v>
      </c>
      <c r="C64">
        <v>418</v>
      </c>
      <c r="D64">
        <v>1913</v>
      </c>
      <c r="E64">
        <v>81893</v>
      </c>
      <c r="F64">
        <v>0.21850496602195499</v>
      </c>
      <c r="G64" t="s">
        <v>79</v>
      </c>
    </row>
    <row r="65" spans="1:7" hidden="1">
      <c r="A65" s="5">
        <v>43513</v>
      </c>
      <c r="B65" t="s">
        <v>6</v>
      </c>
      <c r="C65">
        <v>102</v>
      </c>
      <c r="D65">
        <v>2416</v>
      </c>
      <c r="E65">
        <v>82454</v>
      </c>
      <c r="F65">
        <v>4.2218543046357603E-2</v>
      </c>
      <c r="G65" t="s">
        <v>79</v>
      </c>
    </row>
    <row r="66" spans="1:7" hidden="1">
      <c r="A66" s="5">
        <v>43520</v>
      </c>
      <c r="B66" t="s">
        <v>6</v>
      </c>
      <c r="C66">
        <v>78</v>
      </c>
      <c r="D66">
        <v>1529</v>
      </c>
      <c r="E66">
        <v>82804</v>
      </c>
      <c r="F66">
        <v>5.10137344669718E-2</v>
      </c>
      <c r="G66" t="s">
        <v>79</v>
      </c>
    </row>
    <row r="67" spans="1:7" hidden="1">
      <c r="A67" s="5">
        <v>43527</v>
      </c>
      <c r="B67" t="s">
        <v>6</v>
      </c>
      <c r="C67">
        <v>76</v>
      </c>
      <c r="D67">
        <v>1567</v>
      </c>
      <c r="E67">
        <v>81321</v>
      </c>
      <c r="F67">
        <v>4.8500319081046503E-2</v>
      </c>
      <c r="G67" t="s">
        <v>79</v>
      </c>
    </row>
    <row r="68" spans="1:7" hidden="1">
      <c r="A68" s="5">
        <v>43534</v>
      </c>
      <c r="B68" t="s">
        <v>6</v>
      </c>
      <c r="C68">
        <v>870</v>
      </c>
      <c r="D68">
        <v>2418</v>
      </c>
      <c r="E68">
        <v>85812</v>
      </c>
      <c r="F68">
        <v>0.35980148883374602</v>
      </c>
      <c r="G68" t="s">
        <v>79</v>
      </c>
    </row>
    <row r="69" spans="1:7" hidden="1">
      <c r="A69" s="5">
        <v>43541</v>
      </c>
      <c r="B69" t="s">
        <v>6</v>
      </c>
      <c r="C69">
        <v>870</v>
      </c>
      <c r="D69">
        <v>3173</v>
      </c>
      <c r="E69">
        <v>95383</v>
      </c>
      <c r="F69">
        <v>0.27418846517491302</v>
      </c>
      <c r="G69" t="s">
        <v>79</v>
      </c>
    </row>
    <row r="70" spans="1:7" hidden="1">
      <c r="A70" s="5">
        <v>43548</v>
      </c>
      <c r="B70" t="s">
        <v>6</v>
      </c>
      <c r="C70">
        <v>255</v>
      </c>
      <c r="D70">
        <v>1243</v>
      </c>
      <c r="E70">
        <v>96184</v>
      </c>
      <c r="F70">
        <v>0.205148833467417</v>
      </c>
      <c r="G70" t="s">
        <v>79</v>
      </c>
    </row>
    <row r="71" spans="1:7" hidden="1">
      <c r="A71" s="5">
        <v>43555</v>
      </c>
      <c r="B71" t="s">
        <v>6</v>
      </c>
      <c r="C71">
        <v>300</v>
      </c>
      <c r="D71">
        <v>4205</v>
      </c>
      <c r="E71">
        <v>93472</v>
      </c>
      <c r="F71">
        <v>7.1343638525564801E-2</v>
      </c>
      <c r="G71" t="s">
        <v>79</v>
      </c>
    </row>
    <row r="72" spans="1:7" hidden="1">
      <c r="A72" s="5">
        <v>43562</v>
      </c>
      <c r="B72" t="s">
        <v>6</v>
      </c>
      <c r="C72">
        <v>136</v>
      </c>
      <c r="D72">
        <v>2329</v>
      </c>
      <c r="E72">
        <v>94405</v>
      </c>
      <c r="F72">
        <v>5.8394160583941597E-2</v>
      </c>
      <c r="G72" t="s">
        <v>79</v>
      </c>
    </row>
    <row r="73" spans="1:7" hidden="1">
      <c r="A73" s="5">
        <v>43569</v>
      </c>
      <c r="B73" t="s">
        <v>6</v>
      </c>
      <c r="C73">
        <v>163</v>
      </c>
      <c r="D73">
        <v>2598</v>
      </c>
      <c r="E73">
        <v>95286</v>
      </c>
      <c r="F73">
        <v>6.2740569668976107E-2</v>
      </c>
      <c r="G73" t="s">
        <v>79</v>
      </c>
    </row>
    <row r="74" spans="1:7" hidden="1">
      <c r="A74" s="5">
        <v>43576</v>
      </c>
      <c r="B74" t="s">
        <v>6</v>
      </c>
      <c r="C74">
        <v>155</v>
      </c>
      <c r="D74">
        <v>5716</v>
      </c>
      <c r="E74">
        <v>94002</v>
      </c>
      <c r="F74">
        <v>2.71168649405178E-2</v>
      </c>
      <c r="G74" t="s">
        <v>79</v>
      </c>
    </row>
    <row r="75" spans="1:7" hidden="1">
      <c r="A75" s="5">
        <v>43583</v>
      </c>
      <c r="B75" t="s">
        <v>6</v>
      </c>
      <c r="C75">
        <v>221</v>
      </c>
      <c r="D75">
        <v>3942</v>
      </c>
      <c r="E75">
        <v>95339</v>
      </c>
      <c r="F75">
        <v>5.6062912227295703E-2</v>
      </c>
      <c r="G75" t="s">
        <v>79</v>
      </c>
    </row>
    <row r="76" spans="1:7" hidden="1">
      <c r="A76" s="5">
        <v>43590</v>
      </c>
      <c r="B76" t="s">
        <v>6</v>
      </c>
      <c r="C76">
        <v>90</v>
      </c>
      <c r="D76">
        <v>2747</v>
      </c>
      <c r="E76">
        <v>94528</v>
      </c>
      <c r="F76">
        <v>3.2763014197306102E-2</v>
      </c>
      <c r="G76" t="s">
        <v>79</v>
      </c>
    </row>
    <row r="77" spans="1:7" hidden="1">
      <c r="A77" s="5">
        <v>43597</v>
      </c>
      <c r="B77" t="s">
        <v>6</v>
      </c>
      <c r="C77">
        <v>217</v>
      </c>
      <c r="D77">
        <v>3688</v>
      </c>
      <c r="E77">
        <v>94318</v>
      </c>
      <c r="F77">
        <v>5.8839479392624697E-2</v>
      </c>
      <c r="G77" t="s">
        <v>79</v>
      </c>
    </row>
    <row r="78" spans="1:7" hidden="1">
      <c r="A78" s="5">
        <v>43604</v>
      </c>
      <c r="B78" t="s">
        <v>6</v>
      </c>
      <c r="C78">
        <v>187</v>
      </c>
      <c r="D78">
        <v>2644</v>
      </c>
      <c r="E78">
        <v>94883</v>
      </c>
      <c r="F78">
        <v>7.0726172465960593E-2</v>
      </c>
      <c r="G78" t="s">
        <v>79</v>
      </c>
    </row>
    <row r="79" spans="1:7" hidden="1">
      <c r="A79" s="5">
        <v>43611</v>
      </c>
      <c r="B79" t="s">
        <v>6</v>
      </c>
      <c r="C79">
        <v>112</v>
      </c>
      <c r="D79">
        <v>3042</v>
      </c>
      <c r="E79">
        <v>95289</v>
      </c>
      <c r="F79">
        <v>3.6817882971729103E-2</v>
      </c>
      <c r="G79" t="s">
        <v>79</v>
      </c>
    </row>
    <row r="80" spans="1:7" hidden="1">
      <c r="A80" s="5">
        <v>43618</v>
      </c>
      <c r="B80" t="s">
        <v>6</v>
      </c>
      <c r="C80">
        <v>92</v>
      </c>
      <c r="D80">
        <v>3099</v>
      </c>
      <c r="E80">
        <v>95313</v>
      </c>
      <c r="F80">
        <v>2.9686995805098398E-2</v>
      </c>
      <c r="G80" t="s">
        <v>79</v>
      </c>
    </row>
    <row r="81" spans="1:7" hidden="1">
      <c r="A81" s="5">
        <v>43625</v>
      </c>
      <c r="B81" t="s">
        <v>6</v>
      </c>
      <c r="C81">
        <v>209</v>
      </c>
      <c r="D81">
        <v>4776</v>
      </c>
      <c r="E81">
        <v>95839</v>
      </c>
      <c r="F81">
        <v>4.37604690117252E-2</v>
      </c>
      <c r="G81" t="s">
        <v>79</v>
      </c>
    </row>
    <row r="82" spans="1:7" hidden="1">
      <c r="A82" s="5">
        <v>43632</v>
      </c>
      <c r="B82" t="s">
        <v>6</v>
      </c>
      <c r="C82">
        <v>104</v>
      </c>
      <c r="D82">
        <v>4478</v>
      </c>
      <c r="E82">
        <v>96026</v>
      </c>
      <c r="F82">
        <v>2.32246538633318E-2</v>
      </c>
      <c r="G82" t="s">
        <v>79</v>
      </c>
    </row>
    <row r="83" spans="1:7" hidden="1">
      <c r="A83" s="5">
        <v>43639</v>
      </c>
      <c r="B83" t="s">
        <v>6</v>
      </c>
      <c r="C83">
        <v>445</v>
      </c>
      <c r="D83">
        <v>7316</v>
      </c>
      <c r="E83">
        <v>96553</v>
      </c>
      <c r="F83">
        <v>6.0825587752870398E-2</v>
      </c>
      <c r="G83" t="s">
        <v>79</v>
      </c>
    </row>
    <row r="84" spans="1:7" hidden="1">
      <c r="A84" s="5">
        <v>43646</v>
      </c>
      <c r="B84" t="s">
        <v>6</v>
      </c>
      <c r="C84">
        <v>113</v>
      </c>
      <c r="D84">
        <v>4380</v>
      </c>
      <c r="E84">
        <v>92126</v>
      </c>
      <c r="F84">
        <v>2.5799086757990801E-2</v>
      </c>
      <c r="G84" t="s">
        <v>79</v>
      </c>
    </row>
    <row r="85" spans="1:7">
      <c r="A85" s="5">
        <v>43653</v>
      </c>
      <c r="B85" t="s">
        <v>3</v>
      </c>
      <c r="C85">
        <v>400</v>
      </c>
      <c r="D85">
        <v>2934</v>
      </c>
      <c r="E85">
        <v>94299</v>
      </c>
      <c r="F85">
        <v>0.13633265167007499</v>
      </c>
      <c r="G85" t="s">
        <v>91</v>
      </c>
    </row>
    <row r="86" spans="1:7" hidden="1">
      <c r="A86" s="5">
        <v>43464</v>
      </c>
      <c r="B86" t="s">
        <v>19</v>
      </c>
      <c r="C86">
        <v>1</v>
      </c>
      <c r="D86">
        <v>1268</v>
      </c>
      <c r="E86">
        <v>76029</v>
      </c>
      <c r="F86">
        <v>7.8864353312302804E-4</v>
      </c>
      <c r="G86" t="s">
        <v>80</v>
      </c>
    </row>
    <row r="87" spans="1:7" hidden="1">
      <c r="A87" s="5">
        <v>43471</v>
      </c>
      <c r="B87" t="s">
        <v>19</v>
      </c>
      <c r="C87">
        <v>1</v>
      </c>
      <c r="D87">
        <v>1021</v>
      </c>
      <c r="E87">
        <v>82964</v>
      </c>
      <c r="F87">
        <v>9.7943192948090089E-4</v>
      </c>
      <c r="G87" t="s">
        <v>80</v>
      </c>
    </row>
    <row r="88" spans="1:7" hidden="1">
      <c r="A88" s="5">
        <v>43478</v>
      </c>
      <c r="B88" t="s">
        <v>19</v>
      </c>
      <c r="C88">
        <v>0</v>
      </c>
      <c r="D88">
        <v>613</v>
      </c>
      <c r="E88">
        <v>82521</v>
      </c>
      <c r="F88">
        <v>0</v>
      </c>
      <c r="G88" t="s">
        <v>80</v>
      </c>
    </row>
    <row r="89" spans="1:7" hidden="1">
      <c r="A89" s="5">
        <v>43485</v>
      </c>
      <c r="B89" t="s">
        <v>19</v>
      </c>
      <c r="C89">
        <v>3</v>
      </c>
      <c r="D89">
        <v>991</v>
      </c>
      <c r="E89">
        <v>83649</v>
      </c>
      <c r="F89">
        <v>3.02724520686175E-3</v>
      </c>
      <c r="G89" t="s">
        <v>80</v>
      </c>
    </row>
    <row r="90" spans="1:7" hidden="1">
      <c r="A90" s="5">
        <v>43492</v>
      </c>
      <c r="B90" t="s">
        <v>19</v>
      </c>
      <c r="C90">
        <v>3</v>
      </c>
      <c r="D90">
        <v>1908</v>
      </c>
      <c r="E90">
        <v>80994</v>
      </c>
      <c r="F90">
        <v>1.5723270440251499E-3</v>
      </c>
      <c r="G90" t="s">
        <v>80</v>
      </c>
    </row>
    <row r="91" spans="1:7" hidden="1">
      <c r="A91" s="5">
        <v>43499</v>
      </c>
      <c r="B91" t="s">
        <v>19</v>
      </c>
      <c r="C91">
        <v>2</v>
      </c>
      <c r="D91">
        <v>1449</v>
      </c>
      <c r="E91">
        <v>79183</v>
      </c>
      <c r="F91">
        <v>1.3802622498274601E-3</v>
      </c>
      <c r="G91" t="s">
        <v>80</v>
      </c>
    </row>
    <row r="92" spans="1:7" hidden="1">
      <c r="A92" s="5">
        <v>43506</v>
      </c>
      <c r="B92" t="s">
        <v>19</v>
      </c>
      <c r="C92">
        <v>0</v>
      </c>
      <c r="D92">
        <v>1913</v>
      </c>
      <c r="E92">
        <v>81893</v>
      </c>
      <c r="F92">
        <v>0</v>
      </c>
      <c r="G92" t="s">
        <v>80</v>
      </c>
    </row>
    <row r="93" spans="1:7" hidden="1">
      <c r="A93" s="5">
        <v>43513</v>
      </c>
      <c r="B93" t="s">
        <v>19</v>
      </c>
      <c r="C93">
        <v>3</v>
      </c>
      <c r="D93">
        <v>2416</v>
      </c>
      <c r="E93">
        <v>82454</v>
      </c>
      <c r="F93">
        <v>1.24172185430463E-3</v>
      </c>
      <c r="G93" t="s">
        <v>80</v>
      </c>
    </row>
    <row r="94" spans="1:7" hidden="1">
      <c r="A94" s="5">
        <v>43520</v>
      </c>
      <c r="B94" t="s">
        <v>19</v>
      </c>
      <c r="C94">
        <v>4</v>
      </c>
      <c r="D94">
        <v>1529</v>
      </c>
      <c r="E94">
        <v>82804</v>
      </c>
      <c r="F94">
        <v>2.6160889470241899E-3</v>
      </c>
      <c r="G94" t="s">
        <v>80</v>
      </c>
    </row>
    <row r="95" spans="1:7" hidden="1">
      <c r="A95" s="5">
        <v>43527</v>
      </c>
      <c r="B95" t="s">
        <v>19</v>
      </c>
      <c r="C95">
        <v>90</v>
      </c>
      <c r="D95">
        <v>1567</v>
      </c>
      <c r="E95">
        <v>81321</v>
      </c>
      <c r="F95">
        <v>5.7434588385449903E-2</v>
      </c>
      <c r="G95" t="s">
        <v>80</v>
      </c>
    </row>
    <row r="96" spans="1:7" hidden="1">
      <c r="A96" s="5">
        <v>43534</v>
      </c>
      <c r="B96" t="s">
        <v>19</v>
      </c>
      <c r="C96">
        <v>15</v>
      </c>
      <c r="D96">
        <v>2418</v>
      </c>
      <c r="E96">
        <v>85812</v>
      </c>
      <c r="F96">
        <v>6.2034739454094297E-3</v>
      </c>
      <c r="G96" t="s">
        <v>80</v>
      </c>
    </row>
    <row r="97" spans="1:7" hidden="1">
      <c r="A97" s="5">
        <v>43541</v>
      </c>
      <c r="B97" t="s">
        <v>19</v>
      </c>
      <c r="C97">
        <v>102</v>
      </c>
      <c r="D97">
        <v>3173</v>
      </c>
      <c r="E97">
        <v>95383</v>
      </c>
      <c r="F97">
        <v>3.2146233848093203E-2</v>
      </c>
      <c r="G97" t="s">
        <v>80</v>
      </c>
    </row>
    <row r="98" spans="1:7" hidden="1">
      <c r="A98" s="5">
        <v>43548</v>
      </c>
      <c r="B98" t="s">
        <v>19</v>
      </c>
      <c r="C98">
        <v>22</v>
      </c>
      <c r="D98">
        <v>1243</v>
      </c>
      <c r="E98">
        <v>96184</v>
      </c>
      <c r="F98">
        <v>1.7699115044247701E-2</v>
      </c>
      <c r="G98" t="s">
        <v>80</v>
      </c>
    </row>
    <row r="99" spans="1:7" hidden="1">
      <c r="A99" s="5">
        <v>43555</v>
      </c>
      <c r="B99" t="s">
        <v>19</v>
      </c>
      <c r="C99">
        <v>17</v>
      </c>
      <c r="D99">
        <v>4205</v>
      </c>
      <c r="E99">
        <v>93472</v>
      </c>
      <c r="F99">
        <v>4.0428061831153297E-3</v>
      </c>
      <c r="G99" t="s">
        <v>80</v>
      </c>
    </row>
    <row r="100" spans="1:7" hidden="1">
      <c r="A100" s="5">
        <v>43562</v>
      </c>
      <c r="B100" t="s">
        <v>19</v>
      </c>
      <c r="C100">
        <v>11</v>
      </c>
      <c r="D100">
        <v>2329</v>
      </c>
      <c r="E100">
        <v>94405</v>
      </c>
      <c r="F100">
        <v>4.7230571060540997E-3</v>
      </c>
      <c r="G100" t="s">
        <v>80</v>
      </c>
    </row>
    <row r="101" spans="1:7" hidden="1">
      <c r="A101" s="5">
        <v>43569</v>
      </c>
      <c r="B101" t="s">
        <v>19</v>
      </c>
      <c r="C101">
        <v>7</v>
      </c>
      <c r="D101">
        <v>2598</v>
      </c>
      <c r="E101">
        <v>95286</v>
      </c>
      <c r="F101">
        <v>2.69438029253271E-3</v>
      </c>
      <c r="G101" t="s">
        <v>80</v>
      </c>
    </row>
    <row r="102" spans="1:7" hidden="1">
      <c r="A102" s="5">
        <v>43576</v>
      </c>
      <c r="B102" t="s">
        <v>19</v>
      </c>
      <c r="C102">
        <v>1</v>
      </c>
      <c r="D102">
        <v>5716</v>
      </c>
      <c r="E102">
        <v>94002</v>
      </c>
      <c r="F102">
        <v>1.74947515745276E-4</v>
      </c>
      <c r="G102" t="s">
        <v>80</v>
      </c>
    </row>
    <row r="103" spans="1:7" hidden="1">
      <c r="A103" s="5">
        <v>43583</v>
      </c>
      <c r="B103" t="s">
        <v>19</v>
      </c>
      <c r="C103">
        <v>21</v>
      </c>
      <c r="D103">
        <v>3942</v>
      </c>
      <c r="E103">
        <v>95339</v>
      </c>
      <c r="F103">
        <v>5.3272450532724502E-3</v>
      </c>
      <c r="G103" t="s">
        <v>80</v>
      </c>
    </row>
    <row r="104" spans="1:7" hidden="1">
      <c r="A104" s="5">
        <v>43590</v>
      </c>
      <c r="B104" t="s">
        <v>19</v>
      </c>
      <c r="C104">
        <v>12</v>
      </c>
      <c r="D104">
        <v>2747</v>
      </c>
      <c r="E104">
        <v>94528</v>
      </c>
      <c r="F104">
        <v>4.3684018929741504E-3</v>
      </c>
      <c r="G104" t="s">
        <v>80</v>
      </c>
    </row>
    <row r="105" spans="1:7" hidden="1">
      <c r="A105" s="5">
        <v>43597</v>
      </c>
      <c r="B105" t="s">
        <v>19</v>
      </c>
      <c r="C105">
        <v>13</v>
      </c>
      <c r="D105">
        <v>3688</v>
      </c>
      <c r="E105">
        <v>94318</v>
      </c>
      <c r="F105">
        <v>3.5249457700650701E-3</v>
      </c>
      <c r="G105" t="s">
        <v>80</v>
      </c>
    </row>
    <row r="106" spans="1:7" hidden="1">
      <c r="A106" s="5">
        <v>43604</v>
      </c>
      <c r="B106" t="s">
        <v>19</v>
      </c>
      <c r="C106">
        <v>9</v>
      </c>
      <c r="D106">
        <v>2644</v>
      </c>
      <c r="E106">
        <v>94883</v>
      </c>
      <c r="F106">
        <v>3.4039334341906201E-3</v>
      </c>
      <c r="G106" t="s">
        <v>80</v>
      </c>
    </row>
    <row r="107" spans="1:7" hidden="1">
      <c r="A107" s="5">
        <v>43611</v>
      </c>
      <c r="B107" t="s">
        <v>19</v>
      </c>
      <c r="C107">
        <v>33</v>
      </c>
      <c r="D107">
        <v>3042</v>
      </c>
      <c r="E107">
        <v>95289</v>
      </c>
      <c r="F107">
        <v>1.08481262327416E-2</v>
      </c>
      <c r="G107" t="s">
        <v>80</v>
      </c>
    </row>
    <row r="108" spans="1:7" hidden="1">
      <c r="A108" s="5">
        <v>43618</v>
      </c>
      <c r="B108" t="s">
        <v>19</v>
      </c>
      <c r="C108">
        <v>63</v>
      </c>
      <c r="D108">
        <v>3099</v>
      </c>
      <c r="E108">
        <v>95313</v>
      </c>
      <c r="F108">
        <v>2.0329138431752099E-2</v>
      </c>
      <c r="G108" t="s">
        <v>80</v>
      </c>
    </row>
    <row r="109" spans="1:7" hidden="1">
      <c r="A109" s="5">
        <v>43625</v>
      </c>
      <c r="B109" t="s">
        <v>19</v>
      </c>
      <c r="C109">
        <v>46</v>
      </c>
      <c r="D109">
        <v>4776</v>
      </c>
      <c r="E109">
        <v>95839</v>
      </c>
      <c r="F109">
        <v>9.6314907872696795E-3</v>
      </c>
      <c r="G109" t="s">
        <v>80</v>
      </c>
    </row>
    <row r="110" spans="1:7" hidden="1">
      <c r="A110" s="5">
        <v>43632</v>
      </c>
      <c r="B110" t="s">
        <v>19</v>
      </c>
      <c r="C110">
        <v>22</v>
      </c>
      <c r="D110">
        <v>4478</v>
      </c>
      <c r="E110">
        <v>96026</v>
      </c>
      <c r="F110">
        <v>4.9129075480125002E-3</v>
      </c>
      <c r="G110" t="s">
        <v>80</v>
      </c>
    </row>
    <row r="111" spans="1:7" hidden="1">
      <c r="A111" s="5">
        <v>43639</v>
      </c>
      <c r="B111" t="s">
        <v>19</v>
      </c>
      <c r="C111">
        <v>54</v>
      </c>
      <c r="D111">
        <v>7316</v>
      </c>
      <c r="E111">
        <v>96553</v>
      </c>
      <c r="F111">
        <v>7.3810825587752801E-3</v>
      </c>
      <c r="G111" t="s">
        <v>80</v>
      </c>
    </row>
    <row r="112" spans="1:7" hidden="1">
      <c r="A112" s="5">
        <v>43646</v>
      </c>
      <c r="B112" t="s">
        <v>19</v>
      </c>
      <c r="C112">
        <v>32</v>
      </c>
      <c r="D112">
        <v>4380</v>
      </c>
      <c r="E112">
        <v>92126</v>
      </c>
      <c r="F112">
        <v>7.3059360730593596E-3</v>
      </c>
      <c r="G112" t="s">
        <v>80</v>
      </c>
    </row>
    <row r="113" spans="1:7">
      <c r="A113" s="5">
        <v>43653</v>
      </c>
      <c r="B113" t="s">
        <v>2</v>
      </c>
      <c r="C113">
        <v>354</v>
      </c>
      <c r="D113">
        <v>2934</v>
      </c>
      <c r="E113">
        <v>94299</v>
      </c>
      <c r="F113">
        <v>0.12065439672801601</v>
      </c>
      <c r="G113" t="s">
        <v>82</v>
      </c>
    </row>
    <row r="114" spans="1:7" hidden="1">
      <c r="A114" s="5">
        <v>43464</v>
      </c>
      <c r="B114" t="s">
        <v>20</v>
      </c>
      <c r="C114">
        <v>4</v>
      </c>
      <c r="D114">
        <v>1268</v>
      </c>
      <c r="E114">
        <v>76029</v>
      </c>
      <c r="F114">
        <v>3.15457413249211E-3</v>
      </c>
      <c r="G114" t="s">
        <v>81</v>
      </c>
    </row>
    <row r="115" spans="1:7" hidden="1">
      <c r="A115" s="5">
        <v>43471</v>
      </c>
      <c r="B115" t="s">
        <v>20</v>
      </c>
      <c r="C115">
        <v>7</v>
      </c>
      <c r="D115">
        <v>1021</v>
      </c>
      <c r="E115">
        <v>82964</v>
      </c>
      <c r="F115">
        <v>6.8560235063662997E-3</v>
      </c>
      <c r="G115" t="s">
        <v>81</v>
      </c>
    </row>
    <row r="116" spans="1:7" hidden="1">
      <c r="A116" s="5">
        <v>43478</v>
      </c>
      <c r="B116" t="s">
        <v>20</v>
      </c>
      <c r="C116">
        <v>0</v>
      </c>
      <c r="D116">
        <v>613</v>
      </c>
      <c r="E116">
        <v>82521</v>
      </c>
      <c r="F116">
        <v>0</v>
      </c>
      <c r="G116" t="s">
        <v>81</v>
      </c>
    </row>
    <row r="117" spans="1:7" hidden="1">
      <c r="A117" s="5">
        <v>43485</v>
      </c>
      <c r="B117" t="s">
        <v>20</v>
      </c>
      <c r="C117">
        <v>7</v>
      </c>
      <c r="D117">
        <v>991</v>
      </c>
      <c r="E117">
        <v>83649</v>
      </c>
      <c r="F117">
        <v>7.0635721493440898E-3</v>
      </c>
      <c r="G117" t="s">
        <v>81</v>
      </c>
    </row>
    <row r="118" spans="1:7" hidden="1">
      <c r="A118" s="5">
        <v>43492</v>
      </c>
      <c r="B118" t="s">
        <v>20</v>
      </c>
      <c r="C118">
        <v>2</v>
      </c>
      <c r="D118">
        <v>1908</v>
      </c>
      <c r="E118">
        <v>80994</v>
      </c>
      <c r="F118">
        <v>1.0482180293501001E-3</v>
      </c>
      <c r="G118" t="s">
        <v>81</v>
      </c>
    </row>
    <row r="119" spans="1:7" hidden="1">
      <c r="A119" s="5">
        <v>43499</v>
      </c>
      <c r="B119" t="s">
        <v>20</v>
      </c>
      <c r="C119">
        <v>6</v>
      </c>
      <c r="D119">
        <v>1449</v>
      </c>
      <c r="E119">
        <v>79183</v>
      </c>
      <c r="F119">
        <v>4.1407867494824002E-3</v>
      </c>
      <c r="G119" t="s">
        <v>81</v>
      </c>
    </row>
    <row r="120" spans="1:7" hidden="1">
      <c r="A120" s="5">
        <v>43506</v>
      </c>
      <c r="B120" t="s">
        <v>20</v>
      </c>
      <c r="C120">
        <v>1</v>
      </c>
      <c r="D120">
        <v>1913</v>
      </c>
      <c r="E120">
        <v>81893</v>
      </c>
      <c r="F120">
        <v>5.2273915316257099E-4</v>
      </c>
      <c r="G120" t="s">
        <v>81</v>
      </c>
    </row>
    <row r="121" spans="1:7" hidden="1">
      <c r="A121" s="5">
        <v>43513</v>
      </c>
      <c r="B121" t="s">
        <v>20</v>
      </c>
      <c r="C121">
        <v>2</v>
      </c>
      <c r="D121">
        <v>2416</v>
      </c>
      <c r="E121">
        <v>82454</v>
      </c>
      <c r="F121">
        <v>8.2781456953642297E-4</v>
      </c>
      <c r="G121" t="s">
        <v>81</v>
      </c>
    </row>
    <row r="122" spans="1:7" hidden="1">
      <c r="A122" s="5">
        <v>43520</v>
      </c>
      <c r="B122" t="s">
        <v>20</v>
      </c>
      <c r="C122">
        <v>69</v>
      </c>
      <c r="D122">
        <v>1529</v>
      </c>
      <c r="E122">
        <v>82804</v>
      </c>
      <c r="F122">
        <v>4.5127534336167403E-2</v>
      </c>
      <c r="G122" t="s">
        <v>81</v>
      </c>
    </row>
    <row r="123" spans="1:7" hidden="1">
      <c r="A123" s="5">
        <v>43527</v>
      </c>
      <c r="B123" t="s">
        <v>20</v>
      </c>
      <c r="C123">
        <v>60</v>
      </c>
      <c r="D123">
        <v>1567</v>
      </c>
      <c r="E123">
        <v>81321</v>
      </c>
      <c r="F123">
        <v>3.8289725590299903E-2</v>
      </c>
      <c r="G123" t="s">
        <v>81</v>
      </c>
    </row>
    <row r="124" spans="1:7" hidden="1">
      <c r="A124" s="5">
        <v>43534</v>
      </c>
      <c r="B124" t="s">
        <v>20</v>
      </c>
      <c r="C124">
        <v>59</v>
      </c>
      <c r="D124">
        <v>2418</v>
      </c>
      <c r="E124">
        <v>85812</v>
      </c>
      <c r="F124">
        <v>2.4400330851943701E-2</v>
      </c>
      <c r="G124" t="s">
        <v>81</v>
      </c>
    </row>
    <row r="125" spans="1:7" hidden="1">
      <c r="A125" s="5">
        <v>43541</v>
      </c>
      <c r="B125" t="s">
        <v>20</v>
      </c>
      <c r="C125">
        <v>14</v>
      </c>
      <c r="D125">
        <v>3173</v>
      </c>
      <c r="E125">
        <v>95383</v>
      </c>
      <c r="F125">
        <v>4.41222817522848E-3</v>
      </c>
      <c r="G125" t="s">
        <v>81</v>
      </c>
    </row>
    <row r="126" spans="1:7" hidden="1">
      <c r="A126" s="5">
        <v>43548</v>
      </c>
      <c r="B126" t="s">
        <v>20</v>
      </c>
      <c r="C126">
        <v>6</v>
      </c>
      <c r="D126">
        <v>1243</v>
      </c>
      <c r="E126">
        <v>96184</v>
      </c>
      <c r="F126">
        <v>4.82703137570394E-3</v>
      </c>
      <c r="G126" t="s">
        <v>81</v>
      </c>
    </row>
    <row r="127" spans="1:7" hidden="1">
      <c r="A127" s="5">
        <v>43555</v>
      </c>
      <c r="B127" t="s">
        <v>20</v>
      </c>
      <c r="C127">
        <v>6</v>
      </c>
      <c r="D127">
        <v>4205</v>
      </c>
      <c r="E127">
        <v>93472</v>
      </c>
      <c r="F127">
        <v>1.42687277051129E-3</v>
      </c>
      <c r="G127" t="s">
        <v>81</v>
      </c>
    </row>
    <row r="128" spans="1:7" hidden="1">
      <c r="A128" s="5">
        <v>43562</v>
      </c>
      <c r="B128" t="s">
        <v>20</v>
      </c>
      <c r="C128">
        <v>46</v>
      </c>
      <c r="D128">
        <v>2329</v>
      </c>
      <c r="E128">
        <v>94405</v>
      </c>
      <c r="F128">
        <v>1.9750966079862601E-2</v>
      </c>
      <c r="G128" t="s">
        <v>81</v>
      </c>
    </row>
    <row r="129" spans="1:7" hidden="1">
      <c r="A129" s="5">
        <v>43569</v>
      </c>
      <c r="B129" t="s">
        <v>20</v>
      </c>
      <c r="C129">
        <v>9</v>
      </c>
      <c r="D129">
        <v>2598</v>
      </c>
      <c r="E129">
        <v>95286</v>
      </c>
      <c r="F129">
        <v>3.4642032332563499E-3</v>
      </c>
      <c r="G129" t="s">
        <v>81</v>
      </c>
    </row>
    <row r="130" spans="1:7" hidden="1">
      <c r="A130" s="5">
        <v>43576</v>
      </c>
      <c r="B130" t="s">
        <v>20</v>
      </c>
      <c r="C130">
        <v>9</v>
      </c>
      <c r="D130">
        <v>5716</v>
      </c>
      <c r="E130">
        <v>94002</v>
      </c>
      <c r="F130">
        <v>1.5745276417074799E-3</v>
      </c>
      <c r="G130" t="s">
        <v>81</v>
      </c>
    </row>
    <row r="131" spans="1:7" hidden="1">
      <c r="A131" s="5">
        <v>43583</v>
      </c>
      <c r="B131" t="s">
        <v>20</v>
      </c>
      <c r="C131">
        <v>35</v>
      </c>
      <c r="D131">
        <v>3942</v>
      </c>
      <c r="E131">
        <v>95339</v>
      </c>
      <c r="F131">
        <v>8.8787417554540803E-3</v>
      </c>
      <c r="G131" t="s">
        <v>81</v>
      </c>
    </row>
    <row r="132" spans="1:7" hidden="1">
      <c r="A132" s="5">
        <v>43590</v>
      </c>
      <c r="B132" t="s">
        <v>20</v>
      </c>
      <c r="C132">
        <v>10</v>
      </c>
      <c r="D132">
        <v>2747</v>
      </c>
      <c r="E132">
        <v>94528</v>
      </c>
      <c r="F132">
        <v>3.64033491081179E-3</v>
      </c>
      <c r="G132" t="s">
        <v>81</v>
      </c>
    </row>
    <row r="133" spans="1:7" hidden="1">
      <c r="A133" s="5">
        <v>43597</v>
      </c>
      <c r="B133" t="s">
        <v>20</v>
      </c>
      <c r="C133">
        <v>21</v>
      </c>
      <c r="D133">
        <v>3688</v>
      </c>
      <c r="E133">
        <v>94318</v>
      </c>
      <c r="F133">
        <v>5.6941431670281999E-3</v>
      </c>
      <c r="G133" t="s">
        <v>81</v>
      </c>
    </row>
    <row r="134" spans="1:7" hidden="1">
      <c r="A134" s="5">
        <v>43604</v>
      </c>
      <c r="B134" t="s">
        <v>20</v>
      </c>
      <c r="C134">
        <v>17</v>
      </c>
      <c r="D134">
        <v>2644</v>
      </c>
      <c r="E134">
        <v>94883</v>
      </c>
      <c r="F134">
        <v>6.42965204236006E-3</v>
      </c>
      <c r="G134" t="s">
        <v>81</v>
      </c>
    </row>
    <row r="135" spans="1:7" hidden="1">
      <c r="A135" s="5">
        <v>43611</v>
      </c>
      <c r="B135" t="s">
        <v>20</v>
      </c>
      <c r="C135">
        <v>10</v>
      </c>
      <c r="D135">
        <v>3042</v>
      </c>
      <c r="E135">
        <v>95289</v>
      </c>
      <c r="F135">
        <v>3.2873109796186699E-3</v>
      </c>
      <c r="G135" t="s">
        <v>81</v>
      </c>
    </row>
    <row r="136" spans="1:7" hidden="1">
      <c r="A136" s="5">
        <v>43618</v>
      </c>
      <c r="B136" t="s">
        <v>20</v>
      </c>
      <c r="C136">
        <v>18</v>
      </c>
      <c r="D136">
        <v>3099</v>
      </c>
      <c r="E136">
        <v>95313</v>
      </c>
      <c r="F136">
        <v>5.8083252662149004E-3</v>
      </c>
      <c r="G136" t="s">
        <v>81</v>
      </c>
    </row>
    <row r="137" spans="1:7" hidden="1">
      <c r="A137" s="5">
        <v>43625</v>
      </c>
      <c r="B137" t="s">
        <v>20</v>
      </c>
      <c r="C137">
        <v>29</v>
      </c>
      <c r="D137">
        <v>4776</v>
      </c>
      <c r="E137">
        <v>95839</v>
      </c>
      <c r="F137">
        <v>6.0720268006700098E-3</v>
      </c>
      <c r="G137" t="s">
        <v>81</v>
      </c>
    </row>
    <row r="138" spans="1:7" hidden="1">
      <c r="A138" s="5">
        <v>43632</v>
      </c>
      <c r="B138" t="s">
        <v>20</v>
      </c>
      <c r="C138">
        <v>31</v>
      </c>
      <c r="D138">
        <v>4478</v>
      </c>
      <c r="E138">
        <v>96026</v>
      </c>
      <c r="F138">
        <v>6.9227333631085297E-3</v>
      </c>
      <c r="G138" t="s">
        <v>81</v>
      </c>
    </row>
    <row r="139" spans="1:7" hidden="1">
      <c r="A139" s="5">
        <v>43639</v>
      </c>
      <c r="B139" t="s">
        <v>20</v>
      </c>
      <c r="C139">
        <v>113</v>
      </c>
      <c r="D139">
        <v>7316</v>
      </c>
      <c r="E139">
        <v>96553</v>
      </c>
      <c r="F139">
        <v>1.54455986878075E-2</v>
      </c>
      <c r="G139" t="s">
        <v>81</v>
      </c>
    </row>
    <row r="140" spans="1:7" hidden="1">
      <c r="A140" s="5">
        <v>43646</v>
      </c>
      <c r="B140" t="s">
        <v>20</v>
      </c>
      <c r="C140">
        <v>9</v>
      </c>
      <c r="D140">
        <v>4380</v>
      </c>
      <c r="E140">
        <v>92126</v>
      </c>
      <c r="F140">
        <v>2.0547945205479398E-3</v>
      </c>
      <c r="G140" t="s">
        <v>81</v>
      </c>
    </row>
    <row r="141" spans="1:7">
      <c r="A141" s="5">
        <v>43653</v>
      </c>
      <c r="B141" t="s">
        <v>22</v>
      </c>
      <c r="C141">
        <v>185</v>
      </c>
      <c r="D141">
        <v>2934</v>
      </c>
      <c r="E141">
        <v>94299</v>
      </c>
      <c r="F141">
        <v>6.3053851397409599E-2</v>
      </c>
      <c r="G141" t="s">
        <v>86</v>
      </c>
    </row>
    <row r="142" spans="1:7" hidden="1">
      <c r="A142" s="5">
        <v>43464</v>
      </c>
      <c r="B142" t="s">
        <v>2</v>
      </c>
      <c r="C142">
        <v>246</v>
      </c>
      <c r="D142">
        <v>1268</v>
      </c>
      <c r="E142">
        <v>76029</v>
      </c>
      <c r="F142">
        <v>0.194006309148264</v>
      </c>
      <c r="G142" t="s">
        <v>82</v>
      </c>
    </row>
    <row r="143" spans="1:7" hidden="1">
      <c r="A143" s="5">
        <v>43471</v>
      </c>
      <c r="B143" t="s">
        <v>2</v>
      </c>
      <c r="C143">
        <v>134</v>
      </c>
      <c r="D143">
        <v>1021</v>
      </c>
      <c r="E143">
        <v>82964</v>
      </c>
      <c r="F143">
        <v>0.13124387855044001</v>
      </c>
      <c r="G143" t="s">
        <v>82</v>
      </c>
    </row>
    <row r="144" spans="1:7" hidden="1">
      <c r="A144" s="5">
        <v>43478</v>
      </c>
      <c r="B144" t="s">
        <v>2</v>
      </c>
      <c r="C144">
        <v>70</v>
      </c>
      <c r="D144">
        <v>613</v>
      </c>
      <c r="E144">
        <v>82521</v>
      </c>
      <c r="F144">
        <v>0.114192495921696</v>
      </c>
      <c r="G144" t="s">
        <v>82</v>
      </c>
    </row>
    <row r="145" spans="1:7" hidden="1">
      <c r="A145" s="5">
        <v>43485</v>
      </c>
      <c r="B145" t="s">
        <v>2</v>
      </c>
      <c r="C145">
        <v>147</v>
      </c>
      <c r="D145">
        <v>991</v>
      </c>
      <c r="E145">
        <v>83649</v>
      </c>
      <c r="F145">
        <v>0.14833501513622599</v>
      </c>
      <c r="G145" t="s">
        <v>82</v>
      </c>
    </row>
    <row r="146" spans="1:7" hidden="1">
      <c r="A146" s="5">
        <v>43492</v>
      </c>
      <c r="B146" t="s">
        <v>2</v>
      </c>
      <c r="C146">
        <v>146</v>
      </c>
      <c r="D146">
        <v>1908</v>
      </c>
      <c r="E146">
        <v>80994</v>
      </c>
      <c r="F146">
        <v>7.6519916142557598E-2</v>
      </c>
      <c r="G146" t="s">
        <v>82</v>
      </c>
    </row>
    <row r="147" spans="1:7" hidden="1">
      <c r="A147" s="5">
        <v>43499</v>
      </c>
      <c r="B147" t="s">
        <v>2</v>
      </c>
      <c r="C147">
        <v>162</v>
      </c>
      <c r="D147">
        <v>1449</v>
      </c>
      <c r="E147">
        <v>79183</v>
      </c>
      <c r="F147">
        <v>0.111801242236024</v>
      </c>
      <c r="G147" t="s">
        <v>82</v>
      </c>
    </row>
    <row r="148" spans="1:7" hidden="1">
      <c r="A148" s="5">
        <v>43506</v>
      </c>
      <c r="B148" t="s">
        <v>2</v>
      </c>
      <c r="C148">
        <v>101</v>
      </c>
      <c r="D148">
        <v>1913</v>
      </c>
      <c r="E148">
        <v>81893</v>
      </c>
      <c r="F148">
        <v>5.2796654469419703E-2</v>
      </c>
      <c r="G148" t="s">
        <v>82</v>
      </c>
    </row>
    <row r="149" spans="1:7" hidden="1">
      <c r="A149" s="5">
        <v>43513</v>
      </c>
      <c r="B149" t="s">
        <v>2</v>
      </c>
      <c r="C149">
        <v>1039</v>
      </c>
      <c r="D149">
        <v>2416</v>
      </c>
      <c r="E149">
        <v>82454</v>
      </c>
      <c r="F149">
        <v>0.43004966887417201</v>
      </c>
      <c r="G149" t="s">
        <v>82</v>
      </c>
    </row>
    <row r="150" spans="1:7" hidden="1">
      <c r="A150" s="5">
        <v>43520</v>
      </c>
      <c r="B150" t="s">
        <v>2</v>
      </c>
      <c r="C150">
        <v>664</v>
      </c>
      <c r="D150">
        <v>1529</v>
      </c>
      <c r="E150">
        <v>82804</v>
      </c>
      <c r="F150">
        <v>0.43427076520601698</v>
      </c>
      <c r="G150" t="s">
        <v>82</v>
      </c>
    </row>
    <row r="151" spans="1:7" hidden="1">
      <c r="A151" s="5">
        <v>43527</v>
      </c>
      <c r="B151" t="s">
        <v>2</v>
      </c>
      <c r="C151">
        <v>521</v>
      </c>
      <c r="D151">
        <v>1567</v>
      </c>
      <c r="E151">
        <v>81321</v>
      </c>
      <c r="F151">
        <v>0.33248245054243702</v>
      </c>
      <c r="G151" t="s">
        <v>82</v>
      </c>
    </row>
    <row r="152" spans="1:7" hidden="1">
      <c r="A152" s="5">
        <v>43534</v>
      </c>
      <c r="B152" t="s">
        <v>2</v>
      </c>
      <c r="C152">
        <v>451</v>
      </c>
      <c r="D152">
        <v>2418</v>
      </c>
      <c r="E152">
        <v>85812</v>
      </c>
      <c r="F152">
        <v>0.18651778329197599</v>
      </c>
      <c r="G152" t="s">
        <v>82</v>
      </c>
    </row>
    <row r="153" spans="1:7" hidden="1">
      <c r="A153" s="5">
        <v>43541</v>
      </c>
      <c r="B153" t="s">
        <v>2</v>
      </c>
      <c r="C153">
        <v>467</v>
      </c>
      <c r="D153">
        <v>3173</v>
      </c>
      <c r="E153">
        <v>95383</v>
      </c>
      <c r="F153">
        <v>0.14717932555940699</v>
      </c>
      <c r="G153" t="s">
        <v>82</v>
      </c>
    </row>
    <row r="154" spans="1:7" hidden="1">
      <c r="A154" s="5">
        <v>43548</v>
      </c>
      <c r="B154" t="s">
        <v>2</v>
      </c>
      <c r="C154">
        <v>142</v>
      </c>
      <c r="D154">
        <v>1243</v>
      </c>
      <c r="E154">
        <v>96184</v>
      </c>
      <c r="F154">
        <v>0.114239742558326</v>
      </c>
      <c r="G154" t="s">
        <v>82</v>
      </c>
    </row>
    <row r="155" spans="1:7" hidden="1">
      <c r="A155" s="5">
        <v>43555</v>
      </c>
      <c r="B155" t="s">
        <v>2</v>
      </c>
      <c r="C155">
        <v>551</v>
      </c>
      <c r="D155">
        <v>4205</v>
      </c>
      <c r="E155">
        <v>93472</v>
      </c>
      <c r="F155">
        <v>0.13103448275862001</v>
      </c>
      <c r="G155" t="s">
        <v>82</v>
      </c>
    </row>
    <row r="156" spans="1:7" hidden="1">
      <c r="A156" s="5">
        <v>43562</v>
      </c>
      <c r="B156" t="s">
        <v>2</v>
      </c>
      <c r="C156">
        <v>664</v>
      </c>
      <c r="D156">
        <v>2329</v>
      </c>
      <c r="E156">
        <v>94405</v>
      </c>
      <c r="F156">
        <v>0.285100901674538</v>
      </c>
      <c r="G156" t="s">
        <v>82</v>
      </c>
    </row>
    <row r="157" spans="1:7" hidden="1">
      <c r="A157" s="5">
        <v>43569</v>
      </c>
      <c r="B157" t="s">
        <v>2</v>
      </c>
      <c r="C157">
        <v>970</v>
      </c>
      <c r="D157">
        <v>2598</v>
      </c>
      <c r="E157">
        <v>95286</v>
      </c>
      <c r="F157">
        <v>0.37336412625096199</v>
      </c>
      <c r="G157" t="s">
        <v>82</v>
      </c>
    </row>
    <row r="158" spans="1:7" hidden="1">
      <c r="A158" s="5">
        <v>43576</v>
      </c>
      <c r="B158" t="s">
        <v>2</v>
      </c>
      <c r="C158">
        <v>1099</v>
      </c>
      <c r="D158">
        <v>5716</v>
      </c>
      <c r="E158">
        <v>94002</v>
      </c>
      <c r="F158">
        <v>0.19226731980405801</v>
      </c>
      <c r="G158" t="s">
        <v>82</v>
      </c>
    </row>
    <row r="159" spans="1:7" hidden="1">
      <c r="A159" s="5">
        <v>43583</v>
      </c>
      <c r="B159" t="s">
        <v>2</v>
      </c>
      <c r="C159">
        <v>602</v>
      </c>
      <c r="D159">
        <v>3942</v>
      </c>
      <c r="E159">
        <v>95339</v>
      </c>
      <c r="F159">
        <v>0.15271435819380999</v>
      </c>
      <c r="G159" t="s">
        <v>82</v>
      </c>
    </row>
    <row r="160" spans="1:7" hidden="1">
      <c r="A160" s="5">
        <v>43590</v>
      </c>
      <c r="B160" t="s">
        <v>2</v>
      </c>
      <c r="C160">
        <v>503</v>
      </c>
      <c r="D160">
        <v>2747</v>
      </c>
      <c r="E160">
        <v>94528</v>
      </c>
      <c r="F160">
        <v>0.18310884601383301</v>
      </c>
      <c r="G160" t="s">
        <v>82</v>
      </c>
    </row>
    <row r="161" spans="1:7" hidden="1">
      <c r="A161" s="5">
        <v>43597</v>
      </c>
      <c r="B161" t="s">
        <v>2</v>
      </c>
      <c r="C161">
        <v>530</v>
      </c>
      <c r="D161">
        <v>3688</v>
      </c>
      <c r="E161">
        <v>94318</v>
      </c>
      <c r="F161">
        <v>0.143709327548806</v>
      </c>
      <c r="G161" t="s">
        <v>82</v>
      </c>
    </row>
    <row r="162" spans="1:7" hidden="1">
      <c r="A162" s="5">
        <v>43604</v>
      </c>
      <c r="B162" t="s">
        <v>2</v>
      </c>
      <c r="C162">
        <v>465</v>
      </c>
      <c r="D162">
        <v>2644</v>
      </c>
      <c r="E162">
        <v>94883</v>
      </c>
      <c r="F162">
        <v>0.17586989409984799</v>
      </c>
      <c r="G162" t="s">
        <v>82</v>
      </c>
    </row>
    <row r="163" spans="1:7" hidden="1">
      <c r="A163" s="5">
        <v>43611</v>
      </c>
      <c r="B163" t="s">
        <v>2</v>
      </c>
      <c r="C163">
        <v>365</v>
      </c>
      <c r="D163">
        <v>3042</v>
      </c>
      <c r="E163">
        <v>95289</v>
      </c>
      <c r="F163">
        <v>0.119986850756081</v>
      </c>
      <c r="G163" t="s">
        <v>82</v>
      </c>
    </row>
    <row r="164" spans="1:7" hidden="1">
      <c r="A164" s="5">
        <v>43618</v>
      </c>
      <c r="B164" t="s">
        <v>2</v>
      </c>
      <c r="C164">
        <v>341</v>
      </c>
      <c r="D164">
        <v>3099</v>
      </c>
      <c r="E164">
        <v>95313</v>
      </c>
      <c r="F164">
        <v>0.110035495321071</v>
      </c>
      <c r="G164" t="s">
        <v>82</v>
      </c>
    </row>
    <row r="165" spans="1:7" hidden="1">
      <c r="A165" s="5">
        <v>43625</v>
      </c>
      <c r="B165" t="s">
        <v>2</v>
      </c>
      <c r="C165">
        <v>894</v>
      </c>
      <c r="D165">
        <v>4776</v>
      </c>
      <c r="E165">
        <v>95839</v>
      </c>
      <c r="F165">
        <v>0.18718592964824099</v>
      </c>
      <c r="G165" t="s">
        <v>82</v>
      </c>
    </row>
    <row r="166" spans="1:7" hidden="1">
      <c r="A166" s="5">
        <v>43632</v>
      </c>
      <c r="B166" t="s">
        <v>2</v>
      </c>
      <c r="C166">
        <v>655</v>
      </c>
      <c r="D166">
        <v>4478</v>
      </c>
      <c r="E166">
        <v>96026</v>
      </c>
      <c r="F166">
        <v>0.14627065654309901</v>
      </c>
      <c r="G166" t="s">
        <v>82</v>
      </c>
    </row>
    <row r="167" spans="1:7" hidden="1">
      <c r="A167" s="5">
        <v>43639</v>
      </c>
      <c r="B167" t="s">
        <v>2</v>
      </c>
      <c r="C167">
        <v>1055</v>
      </c>
      <c r="D167">
        <v>7316</v>
      </c>
      <c r="E167">
        <v>96553</v>
      </c>
      <c r="F167">
        <v>0.14420448332422001</v>
      </c>
      <c r="G167" t="s">
        <v>82</v>
      </c>
    </row>
    <row r="168" spans="1:7" hidden="1">
      <c r="A168" s="5">
        <v>43646</v>
      </c>
      <c r="B168" t="s">
        <v>2</v>
      </c>
      <c r="C168">
        <v>590</v>
      </c>
      <c r="D168">
        <v>4380</v>
      </c>
      <c r="E168">
        <v>92126</v>
      </c>
      <c r="F168">
        <v>0.13470319634703101</v>
      </c>
      <c r="G168" t="s">
        <v>82</v>
      </c>
    </row>
    <row r="169" spans="1:7">
      <c r="A169" s="5">
        <v>43653</v>
      </c>
      <c r="B169" t="s">
        <v>26</v>
      </c>
      <c r="C169">
        <v>107</v>
      </c>
      <c r="D169">
        <v>2934</v>
      </c>
      <c r="E169">
        <v>94299</v>
      </c>
      <c r="F169">
        <v>3.6468984321745002E-2</v>
      </c>
      <c r="G169" t="s">
        <v>93</v>
      </c>
    </row>
    <row r="170" spans="1:7" hidden="1">
      <c r="A170" s="5">
        <v>43464</v>
      </c>
      <c r="B170" t="s">
        <v>8</v>
      </c>
      <c r="C170">
        <v>12</v>
      </c>
      <c r="D170">
        <v>1268</v>
      </c>
      <c r="E170">
        <v>76029</v>
      </c>
      <c r="F170">
        <v>9.4637223974763408E-3</v>
      </c>
      <c r="G170" t="s">
        <v>83</v>
      </c>
    </row>
    <row r="171" spans="1:7" hidden="1">
      <c r="A171" s="5">
        <v>43471</v>
      </c>
      <c r="B171" t="s">
        <v>8</v>
      </c>
      <c r="C171">
        <v>7</v>
      </c>
      <c r="D171">
        <v>1021</v>
      </c>
      <c r="E171">
        <v>82964</v>
      </c>
      <c r="F171">
        <v>6.8560235063662997E-3</v>
      </c>
      <c r="G171" t="s">
        <v>83</v>
      </c>
    </row>
    <row r="172" spans="1:7" hidden="1">
      <c r="A172" s="5">
        <v>43478</v>
      </c>
      <c r="B172" t="s">
        <v>8</v>
      </c>
      <c r="C172">
        <v>45</v>
      </c>
      <c r="D172">
        <v>613</v>
      </c>
      <c r="E172">
        <v>82521</v>
      </c>
      <c r="F172">
        <v>7.3409461663947795E-2</v>
      </c>
      <c r="G172" t="s">
        <v>83</v>
      </c>
    </row>
    <row r="173" spans="1:7" hidden="1">
      <c r="A173" s="5">
        <v>43485</v>
      </c>
      <c r="B173" t="s">
        <v>8</v>
      </c>
      <c r="C173">
        <v>10</v>
      </c>
      <c r="D173">
        <v>991</v>
      </c>
      <c r="E173">
        <v>83649</v>
      </c>
      <c r="F173">
        <v>1.0090817356205799E-2</v>
      </c>
      <c r="G173" t="s">
        <v>83</v>
      </c>
    </row>
    <row r="174" spans="1:7" hidden="1">
      <c r="A174" s="5">
        <v>43492</v>
      </c>
      <c r="B174" t="s">
        <v>8</v>
      </c>
      <c r="C174">
        <v>16</v>
      </c>
      <c r="D174">
        <v>1908</v>
      </c>
      <c r="E174">
        <v>80994</v>
      </c>
      <c r="F174">
        <v>8.3857442348008304E-3</v>
      </c>
      <c r="G174" t="s">
        <v>83</v>
      </c>
    </row>
    <row r="175" spans="1:7" hidden="1">
      <c r="A175" s="5">
        <v>43499</v>
      </c>
      <c r="B175" t="s">
        <v>8</v>
      </c>
      <c r="C175">
        <v>64</v>
      </c>
      <c r="D175">
        <v>1449</v>
      </c>
      <c r="E175">
        <v>79183</v>
      </c>
      <c r="F175">
        <v>4.4168391994478903E-2</v>
      </c>
      <c r="G175" t="s">
        <v>83</v>
      </c>
    </row>
    <row r="176" spans="1:7" hidden="1">
      <c r="A176" s="5">
        <v>43506</v>
      </c>
      <c r="B176" t="s">
        <v>8</v>
      </c>
      <c r="C176">
        <v>384</v>
      </c>
      <c r="D176">
        <v>1913</v>
      </c>
      <c r="E176">
        <v>81893</v>
      </c>
      <c r="F176">
        <v>0.200731834814427</v>
      </c>
      <c r="G176" t="s">
        <v>83</v>
      </c>
    </row>
    <row r="177" spans="1:7" hidden="1">
      <c r="A177" s="5">
        <v>43513</v>
      </c>
      <c r="B177" t="s">
        <v>8</v>
      </c>
      <c r="C177">
        <v>231</v>
      </c>
      <c r="D177">
        <v>2416</v>
      </c>
      <c r="E177">
        <v>82454</v>
      </c>
      <c r="F177">
        <v>9.5612582781456901E-2</v>
      </c>
      <c r="G177" t="s">
        <v>83</v>
      </c>
    </row>
    <row r="178" spans="1:7" hidden="1">
      <c r="A178" s="5">
        <v>43520</v>
      </c>
      <c r="B178" t="s">
        <v>8</v>
      </c>
      <c r="C178">
        <v>52</v>
      </c>
      <c r="D178">
        <v>1529</v>
      </c>
      <c r="E178">
        <v>82804</v>
      </c>
      <c r="F178">
        <v>3.4009156311314501E-2</v>
      </c>
      <c r="G178" t="s">
        <v>83</v>
      </c>
    </row>
    <row r="179" spans="1:7" hidden="1">
      <c r="A179" s="5">
        <v>43527</v>
      </c>
      <c r="B179" t="s">
        <v>8</v>
      </c>
      <c r="C179">
        <v>57</v>
      </c>
      <c r="D179">
        <v>1567</v>
      </c>
      <c r="E179">
        <v>81321</v>
      </c>
      <c r="F179">
        <v>3.6375239310784901E-2</v>
      </c>
      <c r="G179" t="s">
        <v>83</v>
      </c>
    </row>
    <row r="180" spans="1:7" hidden="1">
      <c r="A180" s="5">
        <v>43534</v>
      </c>
      <c r="B180" t="s">
        <v>8</v>
      </c>
      <c r="C180">
        <v>68</v>
      </c>
      <c r="D180">
        <v>2418</v>
      </c>
      <c r="E180">
        <v>85812</v>
      </c>
      <c r="F180">
        <v>2.8122415219189401E-2</v>
      </c>
      <c r="G180" t="s">
        <v>83</v>
      </c>
    </row>
    <row r="181" spans="1:7" hidden="1">
      <c r="A181" s="5">
        <v>43541</v>
      </c>
      <c r="B181" t="s">
        <v>8</v>
      </c>
      <c r="C181">
        <v>114</v>
      </c>
      <c r="D181">
        <v>3173</v>
      </c>
      <c r="E181">
        <v>95383</v>
      </c>
      <c r="F181">
        <v>3.59281437125748E-2</v>
      </c>
      <c r="G181" t="s">
        <v>83</v>
      </c>
    </row>
    <row r="182" spans="1:7" hidden="1">
      <c r="A182" s="5">
        <v>43548</v>
      </c>
      <c r="B182" t="s">
        <v>8</v>
      </c>
      <c r="C182">
        <v>69</v>
      </c>
      <c r="D182">
        <v>1243</v>
      </c>
      <c r="E182">
        <v>96184</v>
      </c>
      <c r="F182">
        <v>5.5510860820595302E-2</v>
      </c>
      <c r="G182" t="s">
        <v>83</v>
      </c>
    </row>
    <row r="183" spans="1:7" hidden="1">
      <c r="A183" s="5">
        <v>43555</v>
      </c>
      <c r="B183" t="s">
        <v>8</v>
      </c>
      <c r="C183">
        <v>42</v>
      </c>
      <c r="D183">
        <v>4205</v>
      </c>
      <c r="E183">
        <v>93472</v>
      </c>
      <c r="F183">
        <v>9.9881093935790706E-3</v>
      </c>
      <c r="G183" t="s">
        <v>83</v>
      </c>
    </row>
    <row r="184" spans="1:7" hidden="1">
      <c r="A184" s="5">
        <v>43562</v>
      </c>
      <c r="B184" t="s">
        <v>8</v>
      </c>
      <c r="C184">
        <v>51</v>
      </c>
      <c r="D184">
        <v>2329</v>
      </c>
      <c r="E184">
        <v>94405</v>
      </c>
      <c r="F184">
        <v>2.18978102189781E-2</v>
      </c>
      <c r="G184" t="s">
        <v>83</v>
      </c>
    </row>
    <row r="185" spans="1:7" hidden="1">
      <c r="A185" s="5">
        <v>43569</v>
      </c>
      <c r="B185" t="s">
        <v>8</v>
      </c>
      <c r="C185">
        <v>65</v>
      </c>
      <c r="D185">
        <v>2598</v>
      </c>
      <c r="E185">
        <v>95286</v>
      </c>
      <c r="F185">
        <v>2.5019245573517999E-2</v>
      </c>
      <c r="G185" t="s">
        <v>83</v>
      </c>
    </row>
    <row r="186" spans="1:7" hidden="1">
      <c r="A186" s="5">
        <v>43576</v>
      </c>
      <c r="B186" t="s">
        <v>8</v>
      </c>
      <c r="C186">
        <v>102</v>
      </c>
      <c r="D186">
        <v>5716</v>
      </c>
      <c r="E186">
        <v>94002</v>
      </c>
      <c r="F186">
        <v>1.7844646606018099E-2</v>
      </c>
      <c r="G186" t="s">
        <v>83</v>
      </c>
    </row>
    <row r="187" spans="1:7" hidden="1">
      <c r="A187" s="5">
        <v>43583</v>
      </c>
      <c r="B187" t="s">
        <v>8</v>
      </c>
      <c r="C187">
        <v>88</v>
      </c>
      <c r="D187">
        <v>3942</v>
      </c>
      <c r="E187">
        <v>95339</v>
      </c>
      <c r="F187">
        <v>2.2323693556570198E-2</v>
      </c>
      <c r="G187" t="s">
        <v>83</v>
      </c>
    </row>
    <row r="188" spans="1:7" hidden="1">
      <c r="A188" s="5">
        <v>43590</v>
      </c>
      <c r="B188" t="s">
        <v>8</v>
      </c>
      <c r="C188">
        <v>130</v>
      </c>
      <c r="D188">
        <v>2747</v>
      </c>
      <c r="E188">
        <v>94528</v>
      </c>
      <c r="F188">
        <v>4.73243538405533E-2</v>
      </c>
      <c r="G188" t="s">
        <v>83</v>
      </c>
    </row>
    <row r="189" spans="1:7" hidden="1">
      <c r="A189" s="5">
        <v>43597</v>
      </c>
      <c r="B189" t="s">
        <v>8</v>
      </c>
      <c r="C189">
        <v>43</v>
      </c>
      <c r="D189">
        <v>3688</v>
      </c>
      <c r="E189">
        <v>94318</v>
      </c>
      <c r="F189">
        <v>1.16594360086767E-2</v>
      </c>
      <c r="G189" t="s">
        <v>83</v>
      </c>
    </row>
    <row r="190" spans="1:7" hidden="1">
      <c r="A190" s="5">
        <v>43604</v>
      </c>
      <c r="B190" t="s">
        <v>8</v>
      </c>
      <c r="C190">
        <v>46</v>
      </c>
      <c r="D190">
        <v>2644</v>
      </c>
      <c r="E190">
        <v>94883</v>
      </c>
      <c r="F190">
        <v>1.7397881996974202E-2</v>
      </c>
      <c r="G190" t="s">
        <v>83</v>
      </c>
    </row>
    <row r="191" spans="1:7" hidden="1">
      <c r="A191" s="5">
        <v>43611</v>
      </c>
      <c r="B191" t="s">
        <v>8</v>
      </c>
      <c r="C191">
        <v>51</v>
      </c>
      <c r="D191">
        <v>3042</v>
      </c>
      <c r="E191">
        <v>95289</v>
      </c>
      <c r="F191">
        <v>1.6765285996055201E-2</v>
      </c>
      <c r="G191" t="s">
        <v>83</v>
      </c>
    </row>
    <row r="192" spans="1:7" hidden="1">
      <c r="A192" s="5">
        <v>43618</v>
      </c>
      <c r="B192" t="s">
        <v>8</v>
      </c>
      <c r="C192">
        <v>40</v>
      </c>
      <c r="D192">
        <v>3099</v>
      </c>
      <c r="E192">
        <v>95313</v>
      </c>
      <c r="F192">
        <v>1.29073894804775E-2</v>
      </c>
      <c r="G192" t="s">
        <v>83</v>
      </c>
    </row>
    <row r="193" spans="1:7" hidden="1">
      <c r="A193" s="5">
        <v>43625</v>
      </c>
      <c r="B193" t="s">
        <v>8</v>
      </c>
      <c r="C193">
        <v>85</v>
      </c>
      <c r="D193">
        <v>4776</v>
      </c>
      <c r="E193">
        <v>95839</v>
      </c>
      <c r="F193">
        <v>1.7797319932998299E-2</v>
      </c>
      <c r="G193" t="s">
        <v>83</v>
      </c>
    </row>
    <row r="194" spans="1:7" hidden="1">
      <c r="A194" s="5">
        <v>43632</v>
      </c>
      <c r="B194" t="s">
        <v>8</v>
      </c>
      <c r="C194">
        <v>42</v>
      </c>
      <c r="D194">
        <v>4478</v>
      </c>
      <c r="E194">
        <v>96026</v>
      </c>
      <c r="F194">
        <v>9.3791871371147802E-3</v>
      </c>
      <c r="G194" t="s">
        <v>83</v>
      </c>
    </row>
    <row r="195" spans="1:7" hidden="1">
      <c r="A195" s="5">
        <v>43639</v>
      </c>
      <c r="B195" t="s">
        <v>8</v>
      </c>
      <c r="C195">
        <v>167</v>
      </c>
      <c r="D195">
        <v>7316</v>
      </c>
      <c r="E195">
        <v>96553</v>
      </c>
      <c r="F195">
        <v>2.2826681246582801E-2</v>
      </c>
      <c r="G195" t="s">
        <v>83</v>
      </c>
    </row>
    <row r="196" spans="1:7" hidden="1">
      <c r="A196" s="5">
        <v>43646</v>
      </c>
      <c r="B196" t="s">
        <v>8</v>
      </c>
      <c r="C196">
        <v>53</v>
      </c>
      <c r="D196">
        <v>4380</v>
      </c>
      <c r="E196">
        <v>92126</v>
      </c>
      <c r="F196">
        <v>1.21004566210045E-2</v>
      </c>
      <c r="G196" t="s">
        <v>83</v>
      </c>
    </row>
    <row r="197" spans="1:7">
      <c r="A197" s="5">
        <v>43653</v>
      </c>
      <c r="B197" t="s">
        <v>7</v>
      </c>
      <c r="C197">
        <v>103</v>
      </c>
      <c r="D197">
        <v>2934</v>
      </c>
      <c r="E197">
        <v>94299</v>
      </c>
      <c r="F197">
        <v>3.5105657805044301E-2</v>
      </c>
      <c r="G197" t="s">
        <v>84</v>
      </c>
    </row>
    <row r="198" spans="1:7" hidden="1">
      <c r="A198" s="5">
        <v>43464</v>
      </c>
      <c r="B198" t="s">
        <v>7</v>
      </c>
      <c r="C198">
        <v>39</v>
      </c>
      <c r="D198">
        <v>1268</v>
      </c>
      <c r="E198">
        <v>76029</v>
      </c>
      <c r="F198">
        <v>3.07570977917981E-2</v>
      </c>
      <c r="G198" t="s">
        <v>84</v>
      </c>
    </row>
    <row r="199" spans="1:7" hidden="1">
      <c r="A199" s="5">
        <v>43471</v>
      </c>
      <c r="B199" t="s">
        <v>7</v>
      </c>
      <c r="C199">
        <v>15</v>
      </c>
      <c r="D199">
        <v>1021</v>
      </c>
      <c r="E199">
        <v>82964</v>
      </c>
      <c r="F199">
        <v>1.4691478942213501E-2</v>
      </c>
      <c r="G199" t="s">
        <v>84</v>
      </c>
    </row>
    <row r="200" spans="1:7" hidden="1">
      <c r="A200" s="5">
        <v>43478</v>
      </c>
      <c r="B200" t="s">
        <v>7</v>
      </c>
      <c r="C200">
        <v>31</v>
      </c>
      <c r="D200">
        <v>613</v>
      </c>
      <c r="E200">
        <v>82521</v>
      </c>
      <c r="F200">
        <v>5.0570962479608399E-2</v>
      </c>
      <c r="G200" t="s">
        <v>84</v>
      </c>
    </row>
    <row r="201" spans="1:7" hidden="1">
      <c r="A201" s="5">
        <v>43485</v>
      </c>
      <c r="B201" t="s">
        <v>7</v>
      </c>
      <c r="C201">
        <v>59</v>
      </c>
      <c r="D201">
        <v>991</v>
      </c>
      <c r="E201">
        <v>83649</v>
      </c>
      <c r="F201">
        <v>5.9535822401614501E-2</v>
      </c>
      <c r="G201" t="s">
        <v>84</v>
      </c>
    </row>
    <row r="202" spans="1:7" hidden="1">
      <c r="A202" s="5">
        <v>43492</v>
      </c>
      <c r="B202" t="s">
        <v>7</v>
      </c>
      <c r="C202">
        <v>378</v>
      </c>
      <c r="D202">
        <v>1908</v>
      </c>
      <c r="E202">
        <v>80994</v>
      </c>
      <c r="F202">
        <v>0.19811320754716899</v>
      </c>
      <c r="G202" t="s">
        <v>84</v>
      </c>
    </row>
    <row r="203" spans="1:7" hidden="1">
      <c r="A203" s="5">
        <v>43499</v>
      </c>
      <c r="B203" t="s">
        <v>7</v>
      </c>
      <c r="C203">
        <v>246</v>
      </c>
      <c r="D203">
        <v>1449</v>
      </c>
      <c r="E203">
        <v>79183</v>
      </c>
      <c r="F203">
        <v>0.16977225672877799</v>
      </c>
      <c r="G203" t="s">
        <v>84</v>
      </c>
    </row>
    <row r="204" spans="1:7" hidden="1">
      <c r="A204" s="5">
        <v>43506</v>
      </c>
      <c r="B204" t="s">
        <v>7</v>
      </c>
      <c r="C204">
        <v>211</v>
      </c>
      <c r="D204">
        <v>1913</v>
      </c>
      <c r="E204">
        <v>81893</v>
      </c>
      <c r="F204">
        <v>0.110297961317302</v>
      </c>
      <c r="G204" t="s">
        <v>84</v>
      </c>
    </row>
    <row r="205" spans="1:7" hidden="1">
      <c r="A205" s="5">
        <v>43513</v>
      </c>
      <c r="B205" t="s">
        <v>7</v>
      </c>
      <c r="C205">
        <v>195</v>
      </c>
      <c r="D205">
        <v>2416</v>
      </c>
      <c r="E205">
        <v>82454</v>
      </c>
      <c r="F205">
        <v>8.0711920529801306E-2</v>
      </c>
      <c r="G205" t="s">
        <v>84</v>
      </c>
    </row>
    <row r="206" spans="1:7" hidden="1">
      <c r="A206" s="5">
        <v>43520</v>
      </c>
      <c r="B206" t="s">
        <v>7</v>
      </c>
      <c r="C206">
        <v>67</v>
      </c>
      <c r="D206">
        <v>1529</v>
      </c>
      <c r="E206">
        <v>82804</v>
      </c>
      <c r="F206">
        <v>4.3819489862655298E-2</v>
      </c>
      <c r="G206" t="s">
        <v>84</v>
      </c>
    </row>
    <row r="207" spans="1:7" hidden="1">
      <c r="A207" s="5">
        <v>43527</v>
      </c>
      <c r="B207" t="s">
        <v>7</v>
      </c>
      <c r="C207">
        <v>92</v>
      </c>
      <c r="D207">
        <v>1567</v>
      </c>
      <c r="E207">
        <v>81321</v>
      </c>
      <c r="F207">
        <v>5.87109125717932E-2</v>
      </c>
      <c r="G207" t="s">
        <v>84</v>
      </c>
    </row>
    <row r="208" spans="1:7" hidden="1">
      <c r="A208" s="5">
        <v>43534</v>
      </c>
      <c r="B208" t="s">
        <v>7</v>
      </c>
      <c r="C208">
        <v>107</v>
      </c>
      <c r="D208">
        <v>2418</v>
      </c>
      <c r="E208">
        <v>85812</v>
      </c>
      <c r="F208">
        <v>4.4251447477253902E-2</v>
      </c>
      <c r="G208" t="s">
        <v>84</v>
      </c>
    </row>
    <row r="209" spans="1:7" hidden="1">
      <c r="A209" s="5">
        <v>43541</v>
      </c>
      <c r="B209" t="s">
        <v>7</v>
      </c>
      <c r="C209">
        <v>180</v>
      </c>
      <c r="D209">
        <v>3173</v>
      </c>
      <c r="E209">
        <v>95383</v>
      </c>
      <c r="F209">
        <v>5.6728647967223399E-2</v>
      </c>
      <c r="G209" t="s">
        <v>84</v>
      </c>
    </row>
    <row r="210" spans="1:7" hidden="1">
      <c r="A210" s="5">
        <v>43548</v>
      </c>
      <c r="B210" t="s">
        <v>7</v>
      </c>
      <c r="C210">
        <v>121</v>
      </c>
      <c r="D210">
        <v>1243</v>
      </c>
      <c r="E210">
        <v>96184</v>
      </c>
      <c r="F210">
        <v>9.7345132743362803E-2</v>
      </c>
      <c r="G210" t="s">
        <v>84</v>
      </c>
    </row>
    <row r="211" spans="1:7" hidden="1">
      <c r="A211" s="5">
        <v>43555</v>
      </c>
      <c r="B211" t="s">
        <v>7</v>
      </c>
      <c r="C211">
        <v>41</v>
      </c>
      <c r="D211">
        <v>4205</v>
      </c>
      <c r="E211">
        <v>93472</v>
      </c>
      <c r="F211">
        <v>9.7502972651605201E-3</v>
      </c>
      <c r="G211" t="s">
        <v>84</v>
      </c>
    </row>
    <row r="212" spans="1:7" hidden="1">
      <c r="A212" s="5">
        <v>43562</v>
      </c>
      <c r="B212" t="s">
        <v>7</v>
      </c>
      <c r="C212">
        <v>216</v>
      </c>
      <c r="D212">
        <v>2329</v>
      </c>
      <c r="E212">
        <v>94405</v>
      </c>
      <c r="F212">
        <v>9.2743666809789599E-2</v>
      </c>
      <c r="G212" t="s">
        <v>84</v>
      </c>
    </row>
    <row r="213" spans="1:7" hidden="1">
      <c r="A213" s="5">
        <v>43569</v>
      </c>
      <c r="B213" t="s">
        <v>7</v>
      </c>
      <c r="C213">
        <v>114</v>
      </c>
      <c r="D213">
        <v>2598</v>
      </c>
      <c r="E213">
        <v>95286</v>
      </c>
      <c r="F213">
        <v>4.3879907621247098E-2</v>
      </c>
      <c r="G213" t="s">
        <v>84</v>
      </c>
    </row>
    <row r="214" spans="1:7" hidden="1">
      <c r="A214" s="5">
        <v>43576</v>
      </c>
      <c r="B214" t="s">
        <v>7</v>
      </c>
      <c r="C214">
        <v>92</v>
      </c>
      <c r="D214">
        <v>5716</v>
      </c>
      <c r="E214">
        <v>94002</v>
      </c>
      <c r="F214">
        <v>1.6095171448565398E-2</v>
      </c>
      <c r="G214" t="s">
        <v>84</v>
      </c>
    </row>
    <row r="215" spans="1:7" hidden="1">
      <c r="A215" s="5">
        <v>43583</v>
      </c>
      <c r="B215" t="s">
        <v>7</v>
      </c>
      <c r="C215">
        <v>106</v>
      </c>
      <c r="D215">
        <v>3942</v>
      </c>
      <c r="E215">
        <v>95339</v>
      </c>
      <c r="F215">
        <v>2.6889903602232298E-2</v>
      </c>
      <c r="G215" t="s">
        <v>84</v>
      </c>
    </row>
    <row r="216" spans="1:7" hidden="1">
      <c r="A216" s="5">
        <v>43590</v>
      </c>
      <c r="B216" t="s">
        <v>7</v>
      </c>
      <c r="C216">
        <v>137</v>
      </c>
      <c r="D216">
        <v>2747</v>
      </c>
      <c r="E216">
        <v>94528</v>
      </c>
      <c r="F216">
        <v>4.98725882781215E-2</v>
      </c>
      <c r="G216" t="s">
        <v>84</v>
      </c>
    </row>
    <row r="217" spans="1:7" hidden="1">
      <c r="A217" s="5">
        <v>43597</v>
      </c>
      <c r="B217" t="s">
        <v>7</v>
      </c>
      <c r="C217">
        <v>107</v>
      </c>
      <c r="D217">
        <v>3688</v>
      </c>
      <c r="E217">
        <v>94318</v>
      </c>
      <c r="F217">
        <v>2.9013015184381701E-2</v>
      </c>
      <c r="G217" t="s">
        <v>84</v>
      </c>
    </row>
    <row r="218" spans="1:7" hidden="1">
      <c r="A218" s="5">
        <v>43604</v>
      </c>
      <c r="B218" t="s">
        <v>7</v>
      </c>
      <c r="C218">
        <v>45</v>
      </c>
      <c r="D218">
        <v>2644</v>
      </c>
      <c r="E218">
        <v>94883</v>
      </c>
      <c r="F218">
        <v>1.7019667170953101E-2</v>
      </c>
      <c r="G218" t="s">
        <v>84</v>
      </c>
    </row>
    <row r="219" spans="1:7" hidden="1">
      <c r="A219" s="5">
        <v>43611</v>
      </c>
      <c r="B219" t="s">
        <v>7</v>
      </c>
      <c r="C219">
        <v>125</v>
      </c>
      <c r="D219">
        <v>3042</v>
      </c>
      <c r="E219">
        <v>95289</v>
      </c>
      <c r="F219">
        <v>4.1091387245233403E-2</v>
      </c>
      <c r="G219" t="s">
        <v>84</v>
      </c>
    </row>
    <row r="220" spans="1:7" hidden="1">
      <c r="A220" s="5">
        <v>43618</v>
      </c>
      <c r="B220" t="s">
        <v>7</v>
      </c>
      <c r="C220">
        <v>129</v>
      </c>
      <c r="D220">
        <v>3099</v>
      </c>
      <c r="E220">
        <v>95313</v>
      </c>
      <c r="F220">
        <v>4.1626331074540099E-2</v>
      </c>
      <c r="G220" t="s">
        <v>84</v>
      </c>
    </row>
    <row r="221" spans="1:7" hidden="1">
      <c r="A221" s="5">
        <v>43625</v>
      </c>
      <c r="B221" t="s">
        <v>7</v>
      </c>
      <c r="C221">
        <v>144</v>
      </c>
      <c r="D221">
        <v>4776</v>
      </c>
      <c r="E221">
        <v>95839</v>
      </c>
      <c r="F221">
        <v>3.0150753768844199E-2</v>
      </c>
      <c r="G221" t="s">
        <v>84</v>
      </c>
    </row>
    <row r="222" spans="1:7" hidden="1">
      <c r="A222" s="5">
        <v>43632</v>
      </c>
      <c r="B222" t="s">
        <v>7</v>
      </c>
      <c r="C222">
        <v>562</v>
      </c>
      <c r="D222">
        <v>4478</v>
      </c>
      <c r="E222">
        <v>96026</v>
      </c>
      <c r="F222">
        <v>0.125502456453774</v>
      </c>
      <c r="G222" t="s">
        <v>84</v>
      </c>
    </row>
    <row r="223" spans="1:7" hidden="1">
      <c r="A223" s="5">
        <v>43639</v>
      </c>
      <c r="B223" t="s">
        <v>7</v>
      </c>
      <c r="C223">
        <v>444</v>
      </c>
      <c r="D223">
        <v>7316</v>
      </c>
      <c r="E223">
        <v>96553</v>
      </c>
      <c r="F223">
        <v>6.0688901038819E-2</v>
      </c>
      <c r="G223" t="s">
        <v>84</v>
      </c>
    </row>
    <row r="224" spans="1:7" hidden="1">
      <c r="A224" s="5">
        <v>43646</v>
      </c>
      <c r="B224" t="s">
        <v>7</v>
      </c>
      <c r="C224">
        <v>187</v>
      </c>
      <c r="D224">
        <v>4380</v>
      </c>
      <c r="E224">
        <v>92126</v>
      </c>
      <c r="F224">
        <v>4.2694063926940598E-2</v>
      </c>
      <c r="G224" t="s">
        <v>84</v>
      </c>
    </row>
    <row r="225" spans="1:7">
      <c r="A225" s="5">
        <v>43653</v>
      </c>
      <c r="B225" t="s">
        <v>30</v>
      </c>
      <c r="C225">
        <v>64</v>
      </c>
      <c r="D225">
        <v>2934</v>
      </c>
      <c r="E225">
        <v>94299</v>
      </c>
      <c r="F225">
        <v>2.1813224267212002E-2</v>
      </c>
      <c r="G225" t="s">
        <v>98</v>
      </c>
    </row>
    <row r="226" spans="1:7" hidden="1">
      <c r="A226" s="5">
        <v>43464</v>
      </c>
      <c r="B226" t="s">
        <v>21</v>
      </c>
      <c r="C226">
        <v>0</v>
      </c>
      <c r="D226">
        <v>1268</v>
      </c>
      <c r="E226">
        <v>76029</v>
      </c>
      <c r="F226">
        <v>0</v>
      </c>
      <c r="G226" t="s">
        <v>85</v>
      </c>
    </row>
    <row r="227" spans="1:7" hidden="1">
      <c r="A227" s="5">
        <v>43471</v>
      </c>
      <c r="B227" t="s">
        <v>21</v>
      </c>
      <c r="C227">
        <v>0</v>
      </c>
      <c r="D227">
        <v>1021</v>
      </c>
      <c r="E227">
        <v>82964</v>
      </c>
      <c r="F227">
        <v>0</v>
      </c>
      <c r="G227" t="s">
        <v>85</v>
      </c>
    </row>
    <row r="228" spans="1:7" hidden="1">
      <c r="A228" s="5">
        <v>43478</v>
      </c>
      <c r="B228" t="s">
        <v>21</v>
      </c>
      <c r="C228">
        <v>0</v>
      </c>
      <c r="D228">
        <v>613</v>
      </c>
      <c r="E228">
        <v>82521</v>
      </c>
      <c r="F228">
        <v>0</v>
      </c>
      <c r="G228" t="s">
        <v>85</v>
      </c>
    </row>
    <row r="229" spans="1:7" hidden="1">
      <c r="A229" s="5">
        <v>43485</v>
      </c>
      <c r="B229" t="s">
        <v>21</v>
      </c>
      <c r="C229">
        <v>0</v>
      </c>
      <c r="D229">
        <v>991</v>
      </c>
      <c r="E229">
        <v>83649</v>
      </c>
      <c r="F229">
        <v>0</v>
      </c>
      <c r="G229" t="s">
        <v>85</v>
      </c>
    </row>
    <row r="230" spans="1:7" hidden="1">
      <c r="A230" s="5">
        <v>43492</v>
      </c>
      <c r="B230" t="s">
        <v>21</v>
      </c>
      <c r="C230">
        <v>0</v>
      </c>
      <c r="D230">
        <v>1908</v>
      </c>
      <c r="E230">
        <v>80994</v>
      </c>
      <c r="F230">
        <v>0</v>
      </c>
      <c r="G230" t="s">
        <v>85</v>
      </c>
    </row>
    <row r="231" spans="1:7" hidden="1">
      <c r="A231" s="5">
        <v>43499</v>
      </c>
      <c r="B231" t="s">
        <v>21</v>
      </c>
      <c r="C231">
        <v>0</v>
      </c>
      <c r="D231">
        <v>1449</v>
      </c>
      <c r="E231">
        <v>79183</v>
      </c>
      <c r="F231">
        <v>0</v>
      </c>
      <c r="G231" t="s">
        <v>85</v>
      </c>
    </row>
    <row r="232" spans="1:7" hidden="1">
      <c r="A232" s="5">
        <v>43506</v>
      </c>
      <c r="B232" t="s">
        <v>21</v>
      </c>
      <c r="C232">
        <v>0</v>
      </c>
      <c r="D232">
        <v>1913</v>
      </c>
      <c r="E232">
        <v>81893</v>
      </c>
      <c r="F232">
        <v>0</v>
      </c>
      <c r="G232" t="s">
        <v>85</v>
      </c>
    </row>
    <row r="233" spans="1:7" hidden="1">
      <c r="A233" s="5">
        <v>43513</v>
      </c>
      <c r="B233" t="s">
        <v>21</v>
      </c>
      <c r="C233">
        <v>0</v>
      </c>
      <c r="D233">
        <v>2416</v>
      </c>
      <c r="E233">
        <v>82454</v>
      </c>
      <c r="F233">
        <v>0</v>
      </c>
      <c r="G233" t="s">
        <v>85</v>
      </c>
    </row>
    <row r="234" spans="1:7" hidden="1">
      <c r="A234" s="5">
        <v>43520</v>
      </c>
      <c r="B234" t="s">
        <v>21</v>
      </c>
      <c r="C234">
        <v>1</v>
      </c>
      <c r="D234">
        <v>1529</v>
      </c>
      <c r="E234">
        <v>82804</v>
      </c>
      <c r="F234">
        <v>6.5402223675604899E-4</v>
      </c>
      <c r="G234" t="s">
        <v>85</v>
      </c>
    </row>
    <row r="235" spans="1:7" hidden="1">
      <c r="A235" s="5">
        <v>43527</v>
      </c>
      <c r="B235" t="s">
        <v>21</v>
      </c>
      <c r="C235">
        <v>0</v>
      </c>
      <c r="D235">
        <v>1567</v>
      </c>
      <c r="E235">
        <v>81321</v>
      </c>
      <c r="F235">
        <v>0</v>
      </c>
      <c r="G235" t="s">
        <v>85</v>
      </c>
    </row>
    <row r="236" spans="1:7" hidden="1">
      <c r="A236" s="5">
        <v>43534</v>
      </c>
      <c r="B236" t="s">
        <v>21</v>
      </c>
      <c r="C236">
        <v>0</v>
      </c>
      <c r="D236">
        <v>2418</v>
      </c>
      <c r="E236">
        <v>85812</v>
      </c>
      <c r="F236">
        <v>0</v>
      </c>
      <c r="G236" t="s">
        <v>85</v>
      </c>
    </row>
    <row r="237" spans="1:7" hidden="1">
      <c r="A237" s="5">
        <v>43541</v>
      </c>
      <c r="B237" t="s">
        <v>21</v>
      </c>
      <c r="C237">
        <v>0</v>
      </c>
      <c r="D237">
        <v>3173</v>
      </c>
      <c r="E237">
        <v>95383</v>
      </c>
      <c r="F237">
        <v>0</v>
      </c>
      <c r="G237" t="s">
        <v>85</v>
      </c>
    </row>
    <row r="238" spans="1:7" hidden="1">
      <c r="A238" s="5">
        <v>43548</v>
      </c>
      <c r="B238" t="s">
        <v>21</v>
      </c>
      <c r="C238">
        <v>0</v>
      </c>
      <c r="D238">
        <v>1243</v>
      </c>
      <c r="E238">
        <v>96184</v>
      </c>
      <c r="F238">
        <v>0</v>
      </c>
      <c r="G238" t="s">
        <v>85</v>
      </c>
    </row>
    <row r="239" spans="1:7" hidden="1">
      <c r="A239" s="5">
        <v>43555</v>
      </c>
      <c r="B239" t="s">
        <v>21</v>
      </c>
      <c r="C239">
        <v>0</v>
      </c>
      <c r="D239">
        <v>4205</v>
      </c>
      <c r="E239">
        <v>93472</v>
      </c>
      <c r="F239">
        <v>0</v>
      </c>
      <c r="G239" t="s">
        <v>85</v>
      </c>
    </row>
    <row r="240" spans="1:7" hidden="1">
      <c r="A240" s="5">
        <v>43562</v>
      </c>
      <c r="B240" t="s">
        <v>21</v>
      </c>
      <c r="C240">
        <v>2</v>
      </c>
      <c r="D240">
        <v>2329</v>
      </c>
      <c r="E240">
        <v>94405</v>
      </c>
      <c r="F240">
        <v>8.5873765564620003E-4</v>
      </c>
      <c r="G240" t="s">
        <v>85</v>
      </c>
    </row>
    <row r="241" spans="1:7" hidden="1">
      <c r="A241" s="5">
        <v>43569</v>
      </c>
      <c r="B241" t="s">
        <v>21</v>
      </c>
      <c r="C241">
        <v>5</v>
      </c>
      <c r="D241">
        <v>2598</v>
      </c>
      <c r="E241">
        <v>95286</v>
      </c>
      <c r="F241">
        <v>1.92455735180908E-3</v>
      </c>
      <c r="G241" t="s">
        <v>85</v>
      </c>
    </row>
    <row r="242" spans="1:7" hidden="1">
      <c r="A242" s="5">
        <v>43576</v>
      </c>
      <c r="B242" t="s">
        <v>21</v>
      </c>
      <c r="C242">
        <v>0</v>
      </c>
      <c r="D242">
        <v>5716</v>
      </c>
      <c r="E242">
        <v>94002</v>
      </c>
      <c r="F242">
        <v>0</v>
      </c>
      <c r="G242" t="s">
        <v>85</v>
      </c>
    </row>
    <row r="243" spans="1:7" hidden="1">
      <c r="A243" s="5">
        <v>43583</v>
      </c>
      <c r="B243" t="s">
        <v>21</v>
      </c>
      <c r="C243">
        <v>2</v>
      </c>
      <c r="D243">
        <v>3942</v>
      </c>
      <c r="E243">
        <v>95339</v>
      </c>
      <c r="F243">
        <v>5.0735667174023303E-4</v>
      </c>
      <c r="G243" t="s">
        <v>85</v>
      </c>
    </row>
    <row r="244" spans="1:7" hidden="1">
      <c r="A244" s="5">
        <v>43590</v>
      </c>
      <c r="B244" t="s">
        <v>21</v>
      </c>
      <c r="C244">
        <v>9</v>
      </c>
      <c r="D244">
        <v>2747</v>
      </c>
      <c r="E244">
        <v>94528</v>
      </c>
      <c r="F244">
        <v>3.2763014197306102E-3</v>
      </c>
      <c r="G244" t="s">
        <v>85</v>
      </c>
    </row>
    <row r="245" spans="1:7" hidden="1">
      <c r="A245" s="5">
        <v>43597</v>
      </c>
      <c r="B245" t="s">
        <v>21</v>
      </c>
      <c r="C245">
        <v>7</v>
      </c>
      <c r="D245">
        <v>3688</v>
      </c>
      <c r="E245">
        <v>94318</v>
      </c>
      <c r="F245">
        <v>1.89804772234273E-3</v>
      </c>
      <c r="G245" t="s">
        <v>85</v>
      </c>
    </row>
    <row r="246" spans="1:7" hidden="1">
      <c r="A246" s="5">
        <v>43604</v>
      </c>
      <c r="B246" t="s">
        <v>21</v>
      </c>
      <c r="C246">
        <v>0</v>
      </c>
      <c r="D246">
        <v>2644</v>
      </c>
      <c r="E246">
        <v>94883</v>
      </c>
      <c r="F246">
        <v>0</v>
      </c>
      <c r="G246" t="s">
        <v>85</v>
      </c>
    </row>
    <row r="247" spans="1:7" hidden="1">
      <c r="A247" s="5">
        <v>43611</v>
      </c>
      <c r="B247" t="s">
        <v>21</v>
      </c>
      <c r="C247">
        <v>4</v>
      </c>
      <c r="D247">
        <v>3042</v>
      </c>
      <c r="E247">
        <v>95289</v>
      </c>
      <c r="F247">
        <v>1.3149243918474599E-3</v>
      </c>
      <c r="G247" t="s">
        <v>85</v>
      </c>
    </row>
    <row r="248" spans="1:7" hidden="1">
      <c r="A248" s="5">
        <v>43618</v>
      </c>
      <c r="B248" t="s">
        <v>21</v>
      </c>
      <c r="C248">
        <v>11</v>
      </c>
      <c r="D248">
        <v>3099</v>
      </c>
      <c r="E248">
        <v>95313</v>
      </c>
      <c r="F248">
        <v>3.5495321071313301E-3</v>
      </c>
      <c r="G248" t="s">
        <v>85</v>
      </c>
    </row>
    <row r="249" spans="1:7" hidden="1">
      <c r="A249" s="5">
        <v>43625</v>
      </c>
      <c r="B249" t="s">
        <v>21</v>
      </c>
      <c r="C249">
        <v>21</v>
      </c>
      <c r="D249">
        <v>4776</v>
      </c>
      <c r="E249">
        <v>95839</v>
      </c>
      <c r="F249">
        <v>4.3969849246231103E-3</v>
      </c>
      <c r="G249" t="s">
        <v>85</v>
      </c>
    </row>
    <row r="250" spans="1:7" hidden="1">
      <c r="A250" s="5">
        <v>43632</v>
      </c>
      <c r="B250" t="s">
        <v>21</v>
      </c>
      <c r="C250">
        <v>9</v>
      </c>
      <c r="D250">
        <v>4478</v>
      </c>
      <c r="E250">
        <v>96026</v>
      </c>
      <c r="F250">
        <v>2.00982581509602E-3</v>
      </c>
      <c r="G250" t="s">
        <v>85</v>
      </c>
    </row>
    <row r="251" spans="1:7" hidden="1">
      <c r="A251" s="5">
        <v>43639</v>
      </c>
      <c r="B251" t="s">
        <v>21</v>
      </c>
      <c r="C251">
        <v>91</v>
      </c>
      <c r="D251">
        <v>7316</v>
      </c>
      <c r="E251">
        <v>96553</v>
      </c>
      <c r="F251">
        <v>1.2438490978676799E-2</v>
      </c>
      <c r="G251" t="s">
        <v>85</v>
      </c>
    </row>
    <row r="252" spans="1:7" hidden="1">
      <c r="A252" s="5">
        <v>43646</v>
      </c>
      <c r="B252" t="s">
        <v>21</v>
      </c>
      <c r="C252">
        <v>30</v>
      </c>
      <c r="D252">
        <v>4380</v>
      </c>
      <c r="E252">
        <v>92126</v>
      </c>
      <c r="F252">
        <v>6.8493150684931503E-3</v>
      </c>
      <c r="G252" t="s">
        <v>85</v>
      </c>
    </row>
    <row r="253" spans="1:7">
      <c r="A253" s="5">
        <v>43653</v>
      </c>
      <c r="B253" t="s">
        <v>6</v>
      </c>
      <c r="C253">
        <v>63</v>
      </c>
      <c r="D253">
        <v>2934</v>
      </c>
      <c r="E253">
        <v>94299</v>
      </c>
      <c r="F253">
        <v>2.14723926380368E-2</v>
      </c>
      <c r="G253" t="s">
        <v>79</v>
      </c>
    </row>
    <row r="254" spans="1:7" hidden="1">
      <c r="A254" s="5">
        <v>43464</v>
      </c>
      <c r="B254" t="s">
        <v>22</v>
      </c>
      <c r="C254">
        <v>0</v>
      </c>
      <c r="D254">
        <v>1268</v>
      </c>
      <c r="E254">
        <v>76029</v>
      </c>
      <c r="F254">
        <v>0</v>
      </c>
      <c r="G254" t="s">
        <v>86</v>
      </c>
    </row>
    <row r="255" spans="1:7" hidden="1">
      <c r="A255" s="5">
        <v>43471</v>
      </c>
      <c r="B255" t="s">
        <v>22</v>
      </c>
      <c r="C255">
        <v>0</v>
      </c>
      <c r="D255">
        <v>1021</v>
      </c>
      <c r="E255">
        <v>82964</v>
      </c>
      <c r="F255">
        <v>0</v>
      </c>
      <c r="G255" t="s">
        <v>86</v>
      </c>
    </row>
    <row r="256" spans="1:7" hidden="1">
      <c r="A256" s="5">
        <v>43478</v>
      </c>
      <c r="B256" t="s">
        <v>22</v>
      </c>
      <c r="C256">
        <v>0</v>
      </c>
      <c r="D256">
        <v>613</v>
      </c>
      <c r="E256">
        <v>82521</v>
      </c>
      <c r="F256">
        <v>0</v>
      </c>
      <c r="G256" t="s">
        <v>86</v>
      </c>
    </row>
    <row r="257" spans="1:7" hidden="1">
      <c r="A257" s="5">
        <v>43485</v>
      </c>
      <c r="B257" t="s">
        <v>22</v>
      </c>
      <c r="C257">
        <v>23</v>
      </c>
      <c r="D257">
        <v>991</v>
      </c>
      <c r="E257">
        <v>83649</v>
      </c>
      <c r="F257">
        <v>2.3208879919273399E-2</v>
      </c>
      <c r="G257" t="s">
        <v>86</v>
      </c>
    </row>
    <row r="258" spans="1:7" hidden="1">
      <c r="A258" s="5">
        <v>43492</v>
      </c>
      <c r="B258" t="s">
        <v>22</v>
      </c>
      <c r="C258">
        <v>3</v>
      </c>
      <c r="D258">
        <v>1908</v>
      </c>
      <c r="E258">
        <v>80994</v>
      </c>
      <c r="F258">
        <v>1.5723270440251499E-3</v>
      </c>
      <c r="G258" t="s">
        <v>86</v>
      </c>
    </row>
    <row r="259" spans="1:7" hidden="1">
      <c r="A259" s="5">
        <v>43499</v>
      </c>
      <c r="B259" t="s">
        <v>22</v>
      </c>
      <c r="C259">
        <v>1</v>
      </c>
      <c r="D259">
        <v>1449</v>
      </c>
      <c r="E259">
        <v>79183</v>
      </c>
      <c r="F259">
        <v>6.9013112491373297E-4</v>
      </c>
      <c r="G259" t="s">
        <v>86</v>
      </c>
    </row>
    <row r="260" spans="1:7" hidden="1">
      <c r="A260" s="5">
        <v>43506</v>
      </c>
      <c r="B260" t="s">
        <v>22</v>
      </c>
      <c r="C260">
        <v>6</v>
      </c>
      <c r="D260">
        <v>1913</v>
      </c>
      <c r="E260">
        <v>81893</v>
      </c>
      <c r="F260">
        <v>3.1364349189754301E-3</v>
      </c>
      <c r="G260" t="s">
        <v>86</v>
      </c>
    </row>
    <row r="261" spans="1:7" hidden="1">
      <c r="A261" s="5">
        <v>43513</v>
      </c>
      <c r="B261" t="s">
        <v>22</v>
      </c>
      <c r="C261">
        <v>0</v>
      </c>
      <c r="D261">
        <v>2416</v>
      </c>
      <c r="E261">
        <v>82454</v>
      </c>
      <c r="F261">
        <v>0</v>
      </c>
      <c r="G261" t="s">
        <v>86</v>
      </c>
    </row>
    <row r="262" spans="1:7" hidden="1">
      <c r="A262" s="5">
        <v>43520</v>
      </c>
      <c r="B262" t="s">
        <v>22</v>
      </c>
      <c r="C262">
        <v>2</v>
      </c>
      <c r="D262">
        <v>1529</v>
      </c>
      <c r="E262">
        <v>82804</v>
      </c>
      <c r="F262">
        <v>1.30804447351209E-3</v>
      </c>
      <c r="G262" t="s">
        <v>86</v>
      </c>
    </row>
    <row r="263" spans="1:7" hidden="1">
      <c r="A263" s="5">
        <v>43527</v>
      </c>
      <c r="B263" t="s">
        <v>22</v>
      </c>
      <c r="C263">
        <v>16</v>
      </c>
      <c r="D263">
        <v>1567</v>
      </c>
      <c r="E263">
        <v>81321</v>
      </c>
      <c r="F263">
        <v>1.02105934907466E-2</v>
      </c>
      <c r="G263" t="s">
        <v>86</v>
      </c>
    </row>
    <row r="264" spans="1:7" hidden="1">
      <c r="A264" s="5">
        <v>43534</v>
      </c>
      <c r="B264" t="s">
        <v>22</v>
      </c>
      <c r="C264">
        <v>39</v>
      </c>
      <c r="D264">
        <v>2418</v>
      </c>
      <c r="E264">
        <v>85812</v>
      </c>
      <c r="F264">
        <v>1.6129032258064498E-2</v>
      </c>
      <c r="G264" t="s">
        <v>86</v>
      </c>
    </row>
    <row r="265" spans="1:7" hidden="1">
      <c r="A265" s="5">
        <v>43541</v>
      </c>
      <c r="B265" t="s">
        <v>22</v>
      </c>
      <c r="C265">
        <v>61</v>
      </c>
      <c r="D265">
        <v>3173</v>
      </c>
      <c r="E265">
        <v>95383</v>
      </c>
      <c r="F265">
        <v>1.92247084777812E-2</v>
      </c>
      <c r="G265" t="s">
        <v>86</v>
      </c>
    </row>
    <row r="266" spans="1:7" hidden="1">
      <c r="A266" s="5">
        <v>43548</v>
      </c>
      <c r="B266" t="s">
        <v>22</v>
      </c>
      <c r="C266">
        <v>60</v>
      </c>
      <c r="D266">
        <v>1243</v>
      </c>
      <c r="E266">
        <v>96184</v>
      </c>
      <c r="F266">
        <v>4.8270313757039399E-2</v>
      </c>
      <c r="G266" t="s">
        <v>86</v>
      </c>
    </row>
    <row r="267" spans="1:7" hidden="1">
      <c r="A267" s="5">
        <v>43555</v>
      </c>
      <c r="B267" t="s">
        <v>22</v>
      </c>
      <c r="C267">
        <v>216</v>
      </c>
      <c r="D267">
        <v>4205</v>
      </c>
      <c r="E267">
        <v>93472</v>
      </c>
      <c r="F267">
        <v>5.1367419738406597E-2</v>
      </c>
      <c r="G267" t="s">
        <v>86</v>
      </c>
    </row>
    <row r="268" spans="1:7" hidden="1">
      <c r="A268" s="5">
        <v>43562</v>
      </c>
      <c r="B268" t="s">
        <v>22</v>
      </c>
      <c r="C268">
        <v>366</v>
      </c>
      <c r="D268">
        <v>2329</v>
      </c>
      <c r="E268">
        <v>94405</v>
      </c>
      <c r="F268">
        <v>0.15714899098325399</v>
      </c>
      <c r="G268" t="s">
        <v>86</v>
      </c>
    </row>
    <row r="269" spans="1:7" hidden="1">
      <c r="A269" s="5">
        <v>43569</v>
      </c>
      <c r="B269" t="s">
        <v>22</v>
      </c>
      <c r="C269">
        <v>501</v>
      </c>
      <c r="D269">
        <v>2598</v>
      </c>
      <c r="E269">
        <v>95286</v>
      </c>
      <c r="F269">
        <v>0.19284064665126999</v>
      </c>
      <c r="G269" t="s">
        <v>86</v>
      </c>
    </row>
    <row r="270" spans="1:7" hidden="1">
      <c r="A270" s="5">
        <v>43576</v>
      </c>
      <c r="B270" t="s">
        <v>22</v>
      </c>
      <c r="C270">
        <v>373</v>
      </c>
      <c r="D270">
        <v>5716</v>
      </c>
      <c r="E270">
        <v>94002</v>
      </c>
      <c r="F270">
        <v>6.5255423372988106E-2</v>
      </c>
      <c r="G270" t="s">
        <v>86</v>
      </c>
    </row>
    <row r="271" spans="1:7" hidden="1">
      <c r="A271" s="5">
        <v>43583</v>
      </c>
      <c r="B271" t="s">
        <v>22</v>
      </c>
      <c r="C271">
        <v>205</v>
      </c>
      <c r="D271">
        <v>3942</v>
      </c>
      <c r="E271">
        <v>95339</v>
      </c>
      <c r="F271">
        <v>5.2004058853373898E-2</v>
      </c>
      <c r="G271" t="s">
        <v>86</v>
      </c>
    </row>
    <row r="272" spans="1:7" hidden="1">
      <c r="A272" s="5">
        <v>43590</v>
      </c>
      <c r="B272" t="s">
        <v>22</v>
      </c>
      <c r="C272">
        <v>196</v>
      </c>
      <c r="D272">
        <v>2747</v>
      </c>
      <c r="E272">
        <v>94528</v>
      </c>
      <c r="F272">
        <v>7.1350564251911094E-2</v>
      </c>
      <c r="G272" t="s">
        <v>86</v>
      </c>
    </row>
    <row r="273" spans="1:7" hidden="1">
      <c r="A273" s="5">
        <v>43597</v>
      </c>
      <c r="B273" t="s">
        <v>22</v>
      </c>
      <c r="C273">
        <v>277</v>
      </c>
      <c r="D273">
        <v>3688</v>
      </c>
      <c r="E273">
        <v>94318</v>
      </c>
      <c r="F273">
        <v>7.5108459869848099E-2</v>
      </c>
      <c r="G273" t="s">
        <v>86</v>
      </c>
    </row>
    <row r="274" spans="1:7" hidden="1">
      <c r="A274" s="5">
        <v>43604</v>
      </c>
      <c r="B274" t="s">
        <v>22</v>
      </c>
      <c r="C274">
        <v>310</v>
      </c>
      <c r="D274">
        <v>2644</v>
      </c>
      <c r="E274">
        <v>94883</v>
      </c>
      <c r="F274">
        <v>0.117246596066565</v>
      </c>
      <c r="G274" t="s">
        <v>86</v>
      </c>
    </row>
    <row r="275" spans="1:7" hidden="1">
      <c r="A275" s="5">
        <v>43611</v>
      </c>
      <c r="B275" t="s">
        <v>22</v>
      </c>
      <c r="C275">
        <v>137</v>
      </c>
      <c r="D275">
        <v>3042</v>
      </c>
      <c r="E275">
        <v>95289</v>
      </c>
      <c r="F275">
        <v>4.5036160420775802E-2</v>
      </c>
      <c r="G275" t="s">
        <v>86</v>
      </c>
    </row>
    <row r="276" spans="1:7" hidden="1">
      <c r="A276" s="5">
        <v>43618</v>
      </c>
      <c r="B276" t="s">
        <v>22</v>
      </c>
      <c r="C276">
        <v>191</v>
      </c>
      <c r="D276">
        <v>3099</v>
      </c>
      <c r="E276">
        <v>95313</v>
      </c>
      <c r="F276">
        <v>6.1632784769280399E-2</v>
      </c>
      <c r="G276" t="s">
        <v>86</v>
      </c>
    </row>
    <row r="277" spans="1:7" hidden="1">
      <c r="A277" s="5">
        <v>43625</v>
      </c>
      <c r="B277" t="s">
        <v>22</v>
      </c>
      <c r="C277">
        <v>366</v>
      </c>
      <c r="D277">
        <v>4776</v>
      </c>
      <c r="E277">
        <v>95839</v>
      </c>
      <c r="F277">
        <v>7.66331658291457E-2</v>
      </c>
      <c r="G277" t="s">
        <v>86</v>
      </c>
    </row>
    <row r="278" spans="1:7" hidden="1">
      <c r="A278" s="5">
        <v>43632</v>
      </c>
      <c r="B278" t="s">
        <v>22</v>
      </c>
      <c r="C278">
        <v>246</v>
      </c>
      <c r="D278">
        <v>4478</v>
      </c>
      <c r="E278">
        <v>96026</v>
      </c>
      <c r="F278">
        <v>5.4935238945957997E-2</v>
      </c>
      <c r="G278" t="s">
        <v>86</v>
      </c>
    </row>
    <row r="279" spans="1:7" hidden="1">
      <c r="A279" s="5">
        <v>43639</v>
      </c>
      <c r="B279" t="s">
        <v>22</v>
      </c>
      <c r="C279">
        <v>506</v>
      </c>
      <c r="D279">
        <v>7316</v>
      </c>
      <c r="E279">
        <v>96553</v>
      </c>
      <c r="F279">
        <v>6.9163477310005397E-2</v>
      </c>
      <c r="G279" t="s">
        <v>86</v>
      </c>
    </row>
    <row r="280" spans="1:7" hidden="1">
      <c r="A280" s="5">
        <v>43646</v>
      </c>
      <c r="B280" t="s">
        <v>22</v>
      </c>
      <c r="C280">
        <v>395</v>
      </c>
      <c r="D280">
        <v>4380</v>
      </c>
      <c r="E280">
        <v>92126</v>
      </c>
      <c r="F280">
        <v>9.0182648401826396E-2</v>
      </c>
      <c r="G280" t="s">
        <v>86</v>
      </c>
    </row>
    <row r="281" spans="1:7">
      <c r="A281" s="5">
        <v>43653</v>
      </c>
      <c r="B281" t="s">
        <v>8</v>
      </c>
      <c r="C281">
        <v>55</v>
      </c>
      <c r="D281">
        <v>2934</v>
      </c>
      <c r="E281">
        <v>94299</v>
      </c>
      <c r="F281">
        <v>1.8745739604635301E-2</v>
      </c>
      <c r="G281" t="s">
        <v>83</v>
      </c>
    </row>
    <row r="282" spans="1:7" hidden="1">
      <c r="A282" s="5">
        <v>43464</v>
      </c>
      <c r="B282" t="s">
        <v>5</v>
      </c>
      <c r="C282">
        <v>74</v>
      </c>
      <c r="D282">
        <v>1268</v>
      </c>
      <c r="E282">
        <v>76029</v>
      </c>
      <c r="F282">
        <v>5.8359621451104099E-2</v>
      </c>
      <c r="G282" t="s">
        <v>87</v>
      </c>
    </row>
    <row r="283" spans="1:7" hidden="1">
      <c r="A283" s="5">
        <v>43471</v>
      </c>
      <c r="B283" t="s">
        <v>5</v>
      </c>
      <c r="C283">
        <v>99</v>
      </c>
      <c r="D283">
        <v>1021</v>
      </c>
      <c r="E283">
        <v>82964</v>
      </c>
      <c r="F283">
        <v>9.6963761018609207E-2</v>
      </c>
      <c r="G283" t="s">
        <v>87</v>
      </c>
    </row>
    <row r="284" spans="1:7" hidden="1">
      <c r="A284" s="5">
        <v>43478</v>
      </c>
      <c r="B284" t="s">
        <v>5</v>
      </c>
      <c r="C284">
        <v>64</v>
      </c>
      <c r="D284">
        <v>613</v>
      </c>
      <c r="E284">
        <v>82521</v>
      </c>
      <c r="F284">
        <v>0.104404567699836</v>
      </c>
      <c r="G284" t="s">
        <v>87</v>
      </c>
    </row>
    <row r="285" spans="1:7" hidden="1">
      <c r="A285" s="5">
        <v>43485</v>
      </c>
      <c r="B285" t="s">
        <v>5</v>
      </c>
      <c r="C285">
        <v>366</v>
      </c>
      <c r="D285">
        <v>991</v>
      </c>
      <c r="E285">
        <v>83649</v>
      </c>
      <c r="F285">
        <v>0.36932391523713398</v>
      </c>
      <c r="G285" t="s">
        <v>87</v>
      </c>
    </row>
    <row r="286" spans="1:7" hidden="1">
      <c r="A286" s="5">
        <v>43492</v>
      </c>
      <c r="B286" t="s">
        <v>5</v>
      </c>
      <c r="C286">
        <v>905</v>
      </c>
      <c r="D286">
        <v>1908</v>
      </c>
      <c r="E286">
        <v>80994</v>
      </c>
      <c r="F286">
        <v>0.47431865828092201</v>
      </c>
      <c r="G286" t="s">
        <v>87</v>
      </c>
    </row>
    <row r="287" spans="1:7" hidden="1">
      <c r="A287" s="5">
        <v>43499</v>
      </c>
      <c r="B287" t="s">
        <v>5</v>
      </c>
      <c r="C287">
        <v>238</v>
      </c>
      <c r="D287">
        <v>1449</v>
      </c>
      <c r="E287">
        <v>79183</v>
      </c>
      <c r="F287">
        <v>0.164251207729468</v>
      </c>
      <c r="G287" t="s">
        <v>87</v>
      </c>
    </row>
    <row r="288" spans="1:7" hidden="1">
      <c r="A288" s="5">
        <v>43506</v>
      </c>
      <c r="B288" t="s">
        <v>5</v>
      </c>
      <c r="C288">
        <v>272</v>
      </c>
      <c r="D288">
        <v>1913</v>
      </c>
      <c r="E288">
        <v>81893</v>
      </c>
      <c r="F288">
        <v>0.142185049660219</v>
      </c>
      <c r="G288" t="s">
        <v>87</v>
      </c>
    </row>
    <row r="289" spans="1:7" hidden="1">
      <c r="A289" s="5">
        <v>43513</v>
      </c>
      <c r="B289" t="s">
        <v>5</v>
      </c>
      <c r="C289">
        <v>513</v>
      </c>
      <c r="D289">
        <v>2416</v>
      </c>
      <c r="E289">
        <v>82454</v>
      </c>
      <c r="F289">
        <v>0.21233443708609201</v>
      </c>
      <c r="G289" t="s">
        <v>87</v>
      </c>
    </row>
    <row r="290" spans="1:7" hidden="1">
      <c r="A290" s="5">
        <v>43520</v>
      </c>
      <c r="B290" t="s">
        <v>5</v>
      </c>
      <c r="C290">
        <v>232</v>
      </c>
      <c r="D290">
        <v>1529</v>
      </c>
      <c r="E290">
        <v>82804</v>
      </c>
      <c r="F290">
        <v>0.15173315892740299</v>
      </c>
      <c r="G290" t="s">
        <v>87</v>
      </c>
    </row>
    <row r="291" spans="1:7" hidden="1">
      <c r="A291" s="5">
        <v>43527</v>
      </c>
      <c r="B291" t="s">
        <v>5</v>
      </c>
      <c r="C291">
        <v>151</v>
      </c>
      <c r="D291">
        <v>1567</v>
      </c>
      <c r="E291">
        <v>81321</v>
      </c>
      <c r="F291">
        <v>9.6362476068921496E-2</v>
      </c>
      <c r="G291" t="s">
        <v>87</v>
      </c>
    </row>
    <row r="292" spans="1:7" hidden="1">
      <c r="A292" s="5">
        <v>43534</v>
      </c>
      <c r="B292" t="s">
        <v>5</v>
      </c>
      <c r="C292">
        <v>177</v>
      </c>
      <c r="D292">
        <v>2418</v>
      </c>
      <c r="E292">
        <v>85812</v>
      </c>
      <c r="F292">
        <v>7.3200992555831207E-2</v>
      </c>
      <c r="G292" t="s">
        <v>87</v>
      </c>
    </row>
    <row r="293" spans="1:7" hidden="1">
      <c r="A293" s="5">
        <v>43541</v>
      </c>
      <c r="B293" t="s">
        <v>5</v>
      </c>
      <c r="C293">
        <v>252</v>
      </c>
      <c r="D293">
        <v>3173</v>
      </c>
      <c r="E293">
        <v>95383</v>
      </c>
      <c r="F293">
        <v>7.9420107154112796E-2</v>
      </c>
      <c r="G293" t="s">
        <v>87</v>
      </c>
    </row>
    <row r="294" spans="1:7" hidden="1">
      <c r="A294" s="5">
        <v>43548</v>
      </c>
      <c r="B294" t="s">
        <v>5</v>
      </c>
      <c r="C294">
        <v>158</v>
      </c>
      <c r="D294">
        <v>1243</v>
      </c>
      <c r="E294">
        <v>96184</v>
      </c>
      <c r="F294">
        <v>0.12711182622687001</v>
      </c>
      <c r="G294" t="s">
        <v>87</v>
      </c>
    </row>
    <row r="295" spans="1:7" hidden="1">
      <c r="A295" s="5">
        <v>43555</v>
      </c>
      <c r="B295" t="s">
        <v>5</v>
      </c>
      <c r="C295">
        <v>198</v>
      </c>
      <c r="D295">
        <v>4205</v>
      </c>
      <c r="E295">
        <v>93472</v>
      </c>
      <c r="F295">
        <v>4.7086801426872701E-2</v>
      </c>
      <c r="G295" t="s">
        <v>87</v>
      </c>
    </row>
    <row r="296" spans="1:7" hidden="1">
      <c r="A296" s="5">
        <v>43562</v>
      </c>
      <c r="B296" t="s">
        <v>5</v>
      </c>
      <c r="C296">
        <v>169</v>
      </c>
      <c r="D296">
        <v>2329</v>
      </c>
      <c r="E296">
        <v>94405</v>
      </c>
      <c r="F296">
        <v>7.25633319021039E-2</v>
      </c>
      <c r="G296" t="s">
        <v>87</v>
      </c>
    </row>
    <row r="297" spans="1:7" hidden="1">
      <c r="A297" s="5">
        <v>43569</v>
      </c>
      <c r="B297" t="s">
        <v>5</v>
      </c>
      <c r="C297">
        <v>159</v>
      </c>
      <c r="D297">
        <v>2598</v>
      </c>
      <c r="E297">
        <v>95286</v>
      </c>
      <c r="F297">
        <v>6.1200923787528803E-2</v>
      </c>
      <c r="G297" t="s">
        <v>87</v>
      </c>
    </row>
    <row r="298" spans="1:7" hidden="1">
      <c r="A298" s="5">
        <v>43576</v>
      </c>
      <c r="B298" t="s">
        <v>5</v>
      </c>
      <c r="C298">
        <v>412</v>
      </c>
      <c r="D298">
        <v>5716</v>
      </c>
      <c r="E298">
        <v>94002</v>
      </c>
      <c r="F298">
        <v>7.20783764870538E-2</v>
      </c>
      <c r="G298" t="s">
        <v>87</v>
      </c>
    </row>
    <row r="299" spans="1:7" hidden="1">
      <c r="A299" s="5">
        <v>43583</v>
      </c>
      <c r="B299" t="s">
        <v>5</v>
      </c>
      <c r="C299">
        <v>419</v>
      </c>
      <c r="D299">
        <v>3942</v>
      </c>
      <c r="E299">
        <v>95339</v>
      </c>
      <c r="F299">
        <v>0.106291222729578</v>
      </c>
      <c r="G299" t="s">
        <v>87</v>
      </c>
    </row>
    <row r="300" spans="1:7" hidden="1">
      <c r="A300" s="5">
        <v>43590</v>
      </c>
      <c r="B300" t="s">
        <v>5</v>
      </c>
      <c r="C300">
        <v>266</v>
      </c>
      <c r="D300">
        <v>2747</v>
      </c>
      <c r="E300">
        <v>94528</v>
      </c>
      <c r="F300">
        <v>9.6832908627593695E-2</v>
      </c>
      <c r="G300" t="s">
        <v>87</v>
      </c>
    </row>
    <row r="301" spans="1:7" hidden="1">
      <c r="A301" s="5">
        <v>43597</v>
      </c>
      <c r="B301" t="s">
        <v>5</v>
      </c>
      <c r="C301">
        <v>343</v>
      </c>
      <c r="D301">
        <v>3688</v>
      </c>
      <c r="E301">
        <v>94318</v>
      </c>
      <c r="F301">
        <v>9.3004338394793898E-2</v>
      </c>
      <c r="G301" t="s">
        <v>87</v>
      </c>
    </row>
    <row r="302" spans="1:7" hidden="1">
      <c r="A302" s="5">
        <v>43604</v>
      </c>
      <c r="B302" t="s">
        <v>5</v>
      </c>
      <c r="C302">
        <v>238</v>
      </c>
      <c r="D302">
        <v>2644</v>
      </c>
      <c r="E302">
        <v>94883</v>
      </c>
      <c r="F302">
        <v>9.0015128593040797E-2</v>
      </c>
      <c r="G302" t="s">
        <v>87</v>
      </c>
    </row>
    <row r="303" spans="1:7" hidden="1">
      <c r="A303" s="5">
        <v>43611</v>
      </c>
      <c r="B303" t="s">
        <v>5</v>
      </c>
      <c r="C303">
        <v>316</v>
      </c>
      <c r="D303">
        <v>3042</v>
      </c>
      <c r="E303">
        <v>95289</v>
      </c>
      <c r="F303">
        <v>0.10387902695595</v>
      </c>
      <c r="G303" t="s">
        <v>87</v>
      </c>
    </row>
    <row r="304" spans="1:7" hidden="1">
      <c r="A304" s="5">
        <v>43618</v>
      </c>
      <c r="B304" t="s">
        <v>5</v>
      </c>
      <c r="C304">
        <v>194</v>
      </c>
      <c r="D304">
        <v>3099</v>
      </c>
      <c r="E304">
        <v>95313</v>
      </c>
      <c r="F304">
        <v>6.2600838980316195E-2</v>
      </c>
      <c r="G304" t="s">
        <v>87</v>
      </c>
    </row>
    <row r="305" spans="1:7" hidden="1">
      <c r="A305" s="5">
        <v>43625</v>
      </c>
      <c r="B305" t="s">
        <v>5</v>
      </c>
      <c r="C305">
        <v>333</v>
      </c>
      <c r="D305">
        <v>4776</v>
      </c>
      <c r="E305">
        <v>95839</v>
      </c>
      <c r="F305">
        <v>6.9723618090452202E-2</v>
      </c>
      <c r="G305" t="s">
        <v>87</v>
      </c>
    </row>
    <row r="306" spans="1:7" hidden="1">
      <c r="A306" s="5">
        <v>43632</v>
      </c>
      <c r="B306" t="s">
        <v>5</v>
      </c>
      <c r="C306">
        <v>312</v>
      </c>
      <c r="D306">
        <v>4478</v>
      </c>
      <c r="E306">
        <v>96026</v>
      </c>
      <c r="F306">
        <v>6.9673961589995503E-2</v>
      </c>
      <c r="G306" t="s">
        <v>87</v>
      </c>
    </row>
    <row r="307" spans="1:7" hidden="1">
      <c r="A307" s="5">
        <v>43639</v>
      </c>
      <c r="B307" t="s">
        <v>5</v>
      </c>
      <c r="C307">
        <v>1227</v>
      </c>
      <c r="D307">
        <v>7316</v>
      </c>
      <c r="E307">
        <v>96553</v>
      </c>
      <c r="F307">
        <v>0.16771459814105999</v>
      </c>
      <c r="G307" t="s">
        <v>87</v>
      </c>
    </row>
    <row r="308" spans="1:7" hidden="1">
      <c r="A308" s="5">
        <v>43646</v>
      </c>
      <c r="B308" t="s">
        <v>5</v>
      </c>
      <c r="C308">
        <v>1625</v>
      </c>
      <c r="D308">
        <v>4380</v>
      </c>
      <c r="E308">
        <v>92126</v>
      </c>
      <c r="F308">
        <v>0.37100456621004502</v>
      </c>
      <c r="G308" t="s">
        <v>87</v>
      </c>
    </row>
    <row r="309" spans="1:7">
      <c r="A309" s="5">
        <v>43653</v>
      </c>
      <c r="B309" t="s">
        <v>9</v>
      </c>
      <c r="C309">
        <v>35</v>
      </c>
      <c r="D309">
        <v>2934</v>
      </c>
      <c r="E309">
        <v>94299</v>
      </c>
      <c r="F309">
        <v>1.1929107021131501E-2</v>
      </c>
      <c r="G309" t="s">
        <v>89</v>
      </c>
    </row>
    <row r="310" spans="1:7" hidden="1">
      <c r="A310" s="5">
        <v>43464</v>
      </c>
      <c r="B310" t="s">
        <v>23</v>
      </c>
      <c r="C310">
        <v>8</v>
      </c>
      <c r="D310">
        <v>1268</v>
      </c>
      <c r="E310">
        <v>76029</v>
      </c>
      <c r="F310">
        <v>6.30914826498422E-3</v>
      </c>
      <c r="G310" t="s">
        <v>88</v>
      </c>
    </row>
    <row r="311" spans="1:7" hidden="1">
      <c r="A311" s="5">
        <v>43471</v>
      </c>
      <c r="B311" t="s">
        <v>23</v>
      </c>
      <c r="C311">
        <v>2</v>
      </c>
      <c r="D311">
        <v>1021</v>
      </c>
      <c r="E311">
        <v>82964</v>
      </c>
      <c r="F311">
        <v>1.9588638589618E-3</v>
      </c>
      <c r="G311" t="s">
        <v>88</v>
      </c>
    </row>
    <row r="312" spans="1:7" hidden="1">
      <c r="A312" s="5">
        <v>43478</v>
      </c>
      <c r="B312" t="s">
        <v>23</v>
      </c>
      <c r="C312">
        <v>94</v>
      </c>
      <c r="D312">
        <v>613</v>
      </c>
      <c r="E312">
        <v>82521</v>
      </c>
      <c r="F312">
        <v>0.15334420880913499</v>
      </c>
      <c r="G312" t="s">
        <v>88</v>
      </c>
    </row>
    <row r="313" spans="1:7" hidden="1">
      <c r="A313" s="5">
        <v>43485</v>
      </c>
      <c r="B313" t="s">
        <v>23</v>
      </c>
      <c r="C313">
        <v>93</v>
      </c>
      <c r="D313">
        <v>991</v>
      </c>
      <c r="E313">
        <v>83649</v>
      </c>
      <c r="F313">
        <v>9.3844601412714404E-2</v>
      </c>
      <c r="G313" t="s">
        <v>88</v>
      </c>
    </row>
    <row r="314" spans="1:7" hidden="1">
      <c r="A314" s="5">
        <v>43492</v>
      </c>
      <c r="B314" t="s">
        <v>23</v>
      </c>
      <c r="C314">
        <v>43</v>
      </c>
      <c r="D314">
        <v>1908</v>
      </c>
      <c r="E314">
        <v>80994</v>
      </c>
      <c r="F314">
        <v>2.2536687631027199E-2</v>
      </c>
      <c r="G314" t="s">
        <v>88</v>
      </c>
    </row>
    <row r="315" spans="1:7" hidden="1">
      <c r="A315" s="5">
        <v>43499</v>
      </c>
      <c r="B315" t="s">
        <v>23</v>
      </c>
      <c r="C315">
        <v>62</v>
      </c>
      <c r="D315">
        <v>1449</v>
      </c>
      <c r="E315">
        <v>79183</v>
      </c>
      <c r="F315">
        <v>4.2788129744651397E-2</v>
      </c>
      <c r="G315" t="s">
        <v>88</v>
      </c>
    </row>
    <row r="316" spans="1:7" hidden="1">
      <c r="A316" s="5">
        <v>43506</v>
      </c>
      <c r="B316" t="s">
        <v>23</v>
      </c>
      <c r="C316">
        <v>48</v>
      </c>
      <c r="D316">
        <v>1913</v>
      </c>
      <c r="E316">
        <v>81893</v>
      </c>
      <c r="F316">
        <v>2.5091479351803399E-2</v>
      </c>
      <c r="G316" t="s">
        <v>88</v>
      </c>
    </row>
    <row r="317" spans="1:7" hidden="1">
      <c r="A317" s="5">
        <v>43513</v>
      </c>
      <c r="B317" t="s">
        <v>23</v>
      </c>
      <c r="C317">
        <v>47</v>
      </c>
      <c r="D317">
        <v>2416</v>
      </c>
      <c r="E317">
        <v>82454</v>
      </c>
      <c r="F317">
        <v>1.94536423841059E-2</v>
      </c>
      <c r="G317" t="s">
        <v>88</v>
      </c>
    </row>
    <row r="318" spans="1:7" hidden="1">
      <c r="A318" s="5">
        <v>43520</v>
      </c>
      <c r="B318" t="s">
        <v>23</v>
      </c>
      <c r="C318">
        <v>23</v>
      </c>
      <c r="D318">
        <v>1529</v>
      </c>
      <c r="E318">
        <v>82804</v>
      </c>
      <c r="F318">
        <v>1.50425114453891E-2</v>
      </c>
      <c r="G318" t="s">
        <v>88</v>
      </c>
    </row>
    <row r="319" spans="1:7" hidden="1">
      <c r="A319" s="5">
        <v>43527</v>
      </c>
      <c r="B319" t="s">
        <v>23</v>
      </c>
      <c r="C319">
        <v>23</v>
      </c>
      <c r="D319">
        <v>1567</v>
      </c>
      <c r="E319">
        <v>81321</v>
      </c>
      <c r="F319">
        <v>1.46777281429483E-2</v>
      </c>
      <c r="G319" t="s">
        <v>88</v>
      </c>
    </row>
    <row r="320" spans="1:7" hidden="1">
      <c r="A320" s="5">
        <v>43534</v>
      </c>
      <c r="B320" t="s">
        <v>23</v>
      </c>
      <c r="C320">
        <v>61</v>
      </c>
      <c r="D320">
        <v>2418</v>
      </c>
      <c r="E320">
        <v>85812</v>
      </c>
      <c r="F320">
        <v>2.5227460711331601E-2</v>
      </c>
      <c r="G320" t="s">
        <v>88</v>
      </c>
    </row>
    <row r="321" spans="1:7" hidden="1">
      <c r="A321" s="5">
        <v>43541</v>
      </c>
      <c r="B321" t="s">
        <v>23</v>
      </c>
      <c r="C321">
        <v>231</v>
      </c>
      <c r="D321">
        <v>3173</v>
      </c>
      <c r="E321">
        <v>95383</v>
      </c>
      <c r="F321">
        <v>7.2801764891269993E-2</v>
      </c>
      <c r="G321" t="s">
        <v>88</v>
      </c>
    </row>
    <row r="322" spans="1:7" hidden="1">
      <c r="A322" s="5">
        <v>43548</v>
      </c>
      <c r="B322" t="s">
        <v>23</v>
      </c>
      <c r="C322">
        <v>56</v>
      </c>
      <c r="D322">
        <v>1243</v>
      </c>
      <c r="E322">
        <v>96184</v>
      </c>
      <c r="F322">
        <v>4.5052292839903398E-2</v>
      </c>
      <c r="G322" t="s">
        <v>88</v>
      </c>
    </row>
    <row r="323" spans="1:7" hidden="1">
      <c r="A323" s="5">
        <v>43555</v>
      </c>
      <c r="B323" t="s">
        <v>23</v>
      </c>
      <c r="C323">
        <v>41</v>
      </c>
      <c r="D323">
        <v>4205</v>
      </c>
      <c r="E323">
        <v>93472</v>
      </c>
      <c r="F323">
        <v>9.7502972651605201E-3</v>
      </c>
      <c r="G323" t="s">
        <v>88</v>
      </c>
    </row>
    <row r="324" spans="1:7" hidden="1">
      <c r="A324" s="5">
        <v>43562</v>
      </c>
      <c r="B324" t="s">
        <v>23</v>
      </c>
      <c r="C324">
        <v>75</v>
      </c>
      <c r="D324">
        <v>2329</v>
      </c>
      <c r="E324">
        <v>94405</v>
      </c>
      <c r="F324">
        <v>3.2202662086732503E-2</v>
      </c>
      <c r="G324" t="s">
        <v>88</v>
      </c>
    </row>
    <row r="325" spans="1:7" hidden="1">
      <c r="A325" s="5">
        <v>43569</v>
      </c>
      <c r="B325" t="s">
        <v>23</v>
      </c>
      <c r="C325">
        <v>19</v>
      </c>
      <c r="D325">
        <v>2598</v>
      </c>
      <c r="E325">
        <v>95286</v>
      </c>
      <c r="F325">
        <v>7.31331793687451E-3</v>
      </c>
      <c r="G325" t="s">
        <v>88</v>
      </c>
    </row>
    <row r="326" spans="1:7" hidden="1">
      <c r="A326" s="5">
        <v>43576</v>
      </c>
      <c r="B326" t="s">
        <v>23</v>
      </c>
      <c r="C326">
        <v>16</v>
      </c>
      <c r="D326">
        <v>5716</v>
      </c>
      <c r="E326">
        <v>94002</v>
      </c>
      <c r="F326">
        <v>2.7991602519244199E-3</v>
      </c>
      <c r="G326" t="s">
        <v>88</v>
      </c>
    </row>
    <row r="327" spans="1:7" hidden="1">
      <c r="A327" s="5">
        <v>43583</v>
      </c>
      <c r="B327" t="s">
        <v>23</v>
      </c>
      <c r="C327">
        <v>41</v>
      </c>
      <c r="D327">
        <v>3942</v>
      </c>
      <c r="E327">
        <v>95339</v>
      </c>
      <c r="F327">
        <v>1.0400811770674701E-2</v>
      </c>
      <c r="G327" t="s">
        <v>88</v>
      </c>
    </row>
    <row r="328" spans="1:7" hidden="1">
      <c r="A328" s="5">
        <v>43590</v>
      </c>
      <c r="B328" t="s">
        <v>23</v>
      </c>
      <c r="C328">
        <v>33</v>
      </c>
      <c r="D328">
        <v>2747</v>
      </c>
      <c r="E328">
        <v>94528</v>
      </c>
      <c r="F328">
        <v>1.2013105205678901E-2</v>
      </c>
      <c r="G328" t="s">
        <v>88</v>
      </c>
    </row>
    <row r="329" spans="1:7" hidden="1">
      <c r="A329" s="5">
        <v>43597</v>
      </c>
      <c r="B329" t="s">
        <v>23</v>
      </c>
      <c r="C329">
        <v>82</v>
      </c>
      <c r="D329">
        <v>3688</v>
      </c>
      <c r="E329">
        <v>94318</v>
      </c>
      <c r="F329">
        <v>2.2234273318872001E-2</v>
      </c>
      <c r="G329" t="s">
        <v>88</v>
      </c>
    </row>
    <row r="330" spans="1:7" hidden="1">
      <c r="A330" s="5">
        <v>43604</v>
      </c>
      <c r="B330" t="s">
        <v>23</v>
      </c>
      <c r="C330">
        <v>74</v>
      </c>
      <c r="D330">
        <v>2644</v>
      </c>
      <c r="E330">
        <v>94883</v>
      </c>
      <c r="F330">
        <v>2.7987897125567301E-2</v>
      </c>
      <c r="G330" t="s">
        <v>88</v>
      </c>
    </row>
    <row r="331" spans="1:7" hidden="1">
      <c r="A331" s="5">
        <v>43611</v>
      </c>
      <c r="B331" t="s">
        <v>23</v>
      </c>
      <c r="C331">
        <v>50</v>
      </c>
      <c r="D331">
        <v>3042</v>
      </c>
      <c r="E331">
        <v>95289</v>
      </c>
      <c r="F331">
        <v>1.64365548980933E-2</v>
      </c>
      <c r="G331" t="s">
        <v>88</v>
      </c>
    </row>
    <row r="332" spans="1:7" hidden="1">
      <c r="A332" s="5">
        <v>43618</v>
      </c>
      <c r="B332" t="s">
        <v>23</v>
      </c>
      <c r="C332">
        <v>89</v>
      </c>
      <c r="D332">
        <v>3099</v>
      </c>
      <c r="E332">
        <v>95313</v>
      </c>
      <c r="F332">
        <v>2.8718941594062599E-2</v>
      </c>
      <c r="G332" t="s">
        <v>88</v>
      </c>
    </row>
    <row r="333" spans="1:7" hidden="1">
      <c r="A333" s="5">
        <v>43625</v>
      </c>
      <c r="B333" t="s">
        <v>23</v>
      </c>
      <c r="C333">
        <v>83</v>
      </c>
      <c r="D333">
        <v>4776</v>
      </c>
      <c r="E333">
        <v>95839</v>
      </c>
      <c r="F333">
        <v>1.7378559463986601E-2</v>
      </c>
      <c r="G333" t="s">
        <v>88</v>
      </c>
    </row>
    <row r="334" spans="1:7" hidden="1">
      <c r="A334" s="5">
        <v>43632</v>
      </c>
      <c r="B334" t="s">
        <v>23</v>
      </c>
      <c r="C334">
        <v>40</v>
      </c>
      <c r="D334">
        <v>4478</v>
      </c>
      <c r="E334">
        <v>96026</v>
      </c>
      <c r="F334">
        <v>8.9325591782045497E-3</v>
      </c>
      <c r="G334" t="s">
        <v>88</v>
      </c>
    </row>
    <row r="335" spans="1:7" hidden="1">
      <c r="A335" s="5">
        <v>43639</v>
      </c>
      <c r="B335" t="s">
        <v>23</v>
      </c>
      <c r="C335">
        <v>41</v>
      </c>
      <c r="D335">
        <v>7316</v>
      </c>
      <c r="E335">
        <v>96553</v>
      </c>
      <c r="F335">
        <v>5.6041552761071601E-3</v>
      </c>
      <c r="G335" t="s">
        <v>88</v>
      </c>
    </row>
    <row r="336" spans="1:7" hidden="1">
      <c r="A336" s="5">
        <v>43646</v>
      </c>
      <c r="B336" t="s">
        <v>23</v>
      </c>
      <c r="C336">
        <v>11</v>
      </c>
      <c r="D336">
        <v>4380</v>
      </c>
      <c r="E336">
        <v>92126</v>
      </c>
      <c r="F336">
        <v>2.51141552511415E-3</v>
      </c>
      <c r="G336" t="s">
        <v>88</v>
      </c>
    </row>
    <row r="337" spans="1:7">
      <c r="A337" s="5">
        <v>43653</v>
      </c>
      <c r="B337" t="s">
        <v>23</v>
      </c>
      <c r="C337">
        <v>30</v>
      </c>
      <c r="D337">
        <v>2934</v>
      </c>
      <c r="E337">
        <v>94299</v>
      </c>
      <c r="F337">
        <v>1.02249488752556E-2</v>
      </c>
      <c r="G337" t="s">
        <v>88</v>
      </c>
    </row>
    <row r="338" spans="1:7" hidden="1">
      <c r="A338" s="5">
        <v>43464</v>
      </c>
      <c r="B338" t="s">
        <v>9</v>
      </c>
      <c r="C338">
        <v>5</v>
      </c>
      <c r="D338">
        <v>1268</v>
      </c>
      <c r="E338">
        <v>76029</v>
      </c>
      <c r="F338">
        <v>3.94321766561514E-3</v>
      </c>
      <c r="G338" t="s">
        <v>89</v>
      </c>
    </row>
    <row r="339" spans="1:7" hidden="1">
      <c r="A339" s="5">
        <v>43471</v>
      </c>
      <c r="B339" t="s">
        <v>9</v>
      </c>
      <c r="C339">
        <v>68</v>
      </c>
      <c r="D339">
        <v>1021</v>
      </c>
      <c r="E339">
        <v>82964</v>
      </c>
      <c r="F339">
        <v>6.6601371204701207E-2</v>
      </c>
      <c r="G339" t="s">
        <v>89</v>
      </c>
    </row>
    <row r="340" spans="1:7" hidden="1">
      <c r="A340" s="5">
        <v>43478</v>
      </c>
      <c r="B340" t="s">
        <v>9</v>
      </c>
      <c r="C340">
        <v>48</v>
      </c>
      <c r="D340">
        <v>613</v>
      </c>
      <c r="E340">
        <v>82521</v>
      </c>
      <c r="F340">
        <v>7.8303425774877602E-2</v>
      </c>
      <c r="G340" t="s">
        <v>89</v>
      </c>
    </row>
    <row r="341" spans="1:7" hidden="1">
      <c r="A341" s="5">
        <v>43485</v>
      </c>
      <c r="B341" t="s">
        <v>9</v>
      </c>
      <c r="C341">
        <v>8</v>
      </c>
      <c r="D341">
        <v>991</v>
      </c>
      <c r="E341">
        <v>83649</v>
      </c>
      <c r="F341">
        <v>8.0726538849646805E-3</v>
      </c>
      <c r="G341" t="s">
        <v>89</v>
      </c>
    </row>
    <row r="342" spans="1:7" hidden="1">
      <c r="A342" s="5">
        <v>43492</v>
      </c>
      <c r="B342" t="s">
        <v>9</v>
      </c>
      <c r="C342">
        <v>55</v>
      </c>
      <c r="D342">
        <v>1908</v>
      </c>
      <c r="E342">
        <v>80994</v>
      </c>
      <c r="F342">
        <v>2.8825995807127799E-2</v>
      </c>
      <c r="G342" t="s">
        <v>89</v>
      </c>
    </row>
    <row r="343" spans="1:7" hidden="1">
      <c r="A343" s="5">
        <v>43499</v>
      </c>
      <c r="B343" t="s">
        <v>9</v>
      </c>
      <c r="C343">
        <v>26</v>
      </c>
      <c r="D343">
        <v>1449</v>
      </c>
      <c r="E343">
        <v>79183</v>
      </c>
      <c r="F343">
        <v>1.7943409247756999E-2</v>
      </c>
      <c r="G343" t="s">
        <v>89</v>
      </c>
    </row>
    <row r="344" spans="1:7" hidden="1">
      <c r="A344" s="5">
        <v>43506</v>
      </c>
      <c r="B344" t="s">
        <v>9</v>
      </c>
      <c r="C344">
        <v>15</v>
      </c>
      <c r="D344">
        <v>1913</v>
      </c>
      <c r="E344">
        <v>81893</v>
      </c>
      <c r="F344">
        <v>7.8410872974385704E-3</v>
      </c>
      <c r="G344" t="s">
        <v>89</v>
      </c>
    </row>
    <row r="345" spans="1:7" hidden="1">
      <c r="A345" s="5">
        <v>43513</v>
      </c>
      <c r="B345" t="s">
        <v>9</v>
      </c>
      <c r="C345">
        <v>20</v>
      </c>
      <c r="D345">
        <v>2416</v>
      </c>
      <c r="E345">
        <v>82454</v>
      </c>
      <c r="F345">
        <v>8.2781456953642304E-3</v>
      </c>
      <c r="G345" t="s">
        <v>89</v>
      </c>
    </row>
    <row r="346" spans="1:7" hidden="1">
      <c r="A346" s="5">
        <v>43520</v>
      </c>
      <c r="B346" t="s">
        <v>9</v>
      </c>
      <c r="C346">
        <v>13</v>
      </c>
      <c r="D346">
        <v>1529</v>
      </c>
      <c r="E346">
        <v>82804</v>
      </c>
      <c r="F346">
        <v>8.5022890778286408E-3</v>
      </c>
      <c r="G346" t="s">
        <v>89</v>
      </c>
    </row>
    <row r="347" spans="1:7" hidden="1">
      <c r="A347" s="5">
        <v>43527</v>
      </c>
      <c r="B347" t="s">
        <v>9</v>
      </c>
      <c r="C347">
        <v>8</v>
      </c>
      <c r="D347">
        <v>1567</v>
      </c>
      <c r="E347">
        <v>81321</v>
      </c>
      <c r="F347">
        <v>5.10529674537332E-3</v>
      </c>
      <c r="G347" t="s">
        <v>89</v>
      </c>
    </row>
    <row r="348" spans="1:7" hidden="1">
      <c r="A348" s="5">
        <v>43534</v>
      </c>
      <c r="B348" t="s">
        <v>9</v>
      </c>
      <c r="C348">
        <v>28</v>
      </c>
      <c r="D348">
        <v>2418</v>
      </c>
      <c r="E348">
        <v>85812</v>
      </c>
      <c r="F348">
        <v>1.15798180314309E-2</v>
      </c>
      <c r="G348" t="s">
        <v>89</v>
      </c>
    </row>
    <row r="349" spans="1:7" hidden="1">
      <c r="A349" s="5">
        <v>43541</v>
      </c>
      <c r="B349" t="s">
        <v>9</v>
      </c>
      <c r="C349">
        <v>29</v>
      </c>
      <c r="D349">
        <v>3173</v>
      </c>
      <c r="E349">
        <v>95383</v>
      </c>
      <c r="F349">
        <v>9.1396155058304403E-3</v>
      </c>
      <c r="G349" t="s">
        <v>89</v>
      </c>
    </row>
    <row r="350" spans="1:7" hidden="1">
      <c r="A350" s="5">
        <v>43548</v>
      </c>
      <c r="B350" t="s">
        <v>9</v>
      </c>
      <c r="C350">
        <v>10</v>
      </c>
      <c r="D350">
        <v>1243</v>
      </c>
      <c r="E350">
        <v>96184</v>
      </c>
      <c r="F350">
        <v>8.0450522928399004E-3</v>
      </c>
      <c r="G350" t="s">
        <v>89</v>
      </c>
    </row>
    <row r="351" spans="1:7" hidden="1">
      <c r="A351" s="5">
        <v>43555</v>
      </c>
      <c r="B351" t="s">
        <v>9</v>
      </c>
      <c r="C351">
        <v>69</v>
      </c>
      <c r="D351">
        <v>4205</v>
      </c>
      <c r="E351">
        <v>93472</v>
      </c>
      <c r="F351">
        <v>1.64090368608799E-2</v>
      </c>
      <c r="G351" t="s">
        <v>89</v>
      </c>
    </row>
    <row r="352" spans="1:7" hidden="1">
      <c r="A352" s="5">
        <v>43562</v>
      </c>
      <c r="B352" t="s">
        <v>9</v>
      </c>
      <c r="C352">
        <v>92</v>
      </c>
      <c r="D352">
        <v>2329</v>
      </c>
      <c r="E352">
        <v>94405</v>
      </c>
      <c r="F352">
        <v>3.9501932159725202E-2</v>
      </c>
      <c r="G352" t="s">
        <v>89</v>
      </c>
    </row>
    <row r="353" spans="1:7" hidden="1">
      <c r="A353" s="5">
        <v>43569</v>
      </c>
      <c r="B353" t="s">
        <v>9</v>
      </c>
      <c r="C353">
        <v>22</v>
      </c>
      <c r="D353">
        <v>2598</v>
      </c>
      <c r="E353">
        <v>95286</v>
      </c>
      <c r="F353">
        <v>8.4680523479599597E-3</v>
      </c>
      <c r="G353" t="s">
        <v>89</v>
      </c>
    </row>
    <row r="354" spans="1:7" hidden="1">
      <c r="A354" s="5">
        <v>43576</v>
      </c>
      <c r="B354" t="s">
        <v>9</v>
      </c>
      <c r="C354">
        <v>40</v>
      </c>
      <c r="D354">
        <v>5716</v>
      </c>
      <c r="E354">
        <v>94002</v>
      </c>
      <c r="F354">
        <v>6.9979006298110501E-3</v>
      </c>
      <c r="G354" t="s">
        <v>89</v>
      </c>
    </row>
    <row r="355" spans="1:7" hidden="1">
      <c r="A355" s="5">
        <v>43583</v>
      </c>
      <c r="B355" t="s">
        <v>9</v>
      </c>
      <c r="C355">
        <v>39</v>
      </c>
      <c r="D355">
        <v>3942</v>
      </c>
      <c r="E355">
        <v>95339</v>
      </c>
      <c r="F355">
        <v>9.8934550989345504E-3</v>
      </c>
      <c r="G355" t="s">
        <v>89</v>
      </c>
    </row>
    <row r="356" spans="1:7" hidden="1">
      <c r="A356" s="5">
        <v>43590</v>
      </c>
      <c r="B356" t="s">
        <v>9</v>
      </c>
      <c r="C356">
        <v>7</v>
      </c>
      <c r="D356">
        <v>2747</v>
      </c>
      <c r="E356">
        <v>94528</v>
      </c>
      <c r="F356">
        <v>2.5482344375682502E-3</v>
      </c>
      <c r="G356" t="s">
        <v>89</v>
      </c>
    </row>
    <row r="357" spans="1:7" hidden="1">
      <c r="A357" s="5">
        <v>43597</v>
      </c>
      <c r="B357" t="s">
        <v>9</v>
      </c>
      <c r="C357">
        <v>13</v>
      </c>
      <c r="D357">
        <v>3688</v>
      </c>
      <c r="E357">
        <v>94318</v>
      </c>
      <c r="F357">
        <v>3.5249457700650701E-3</v>
      </c>
      <c r="G357" t="s">
        <v>89</v>
      </c>
    </row>
    <row r="358" spans="1:7" hidden="1">
      <c r="A358" s="5">
        <v>43604</v>
      </c>
      <c r="B358" t="s">
        <v>9</v>
      </c>
      <c r="C358">
        <v>24</v>
      </c>
      <c r="D358">
        <v>2644</v>
      </c>
      <c r="E358">
        <v>94883</v>
      </c>
      <c r="F358">
        <v>9.0771558245083192E-3</v>
      </c>
      <c r="G358" t="s">
        <v>89</v>
      </c>
    </row>
    <row r="359" spans="1:7" hidden="1">
      <c r="A359" s="5">
        <v>43611</v>
      </c>
      <c r="B359" t="s">
        <v>9</v>
      </c>
      <c r="C359">
        <v>15</v>
      </c>
      <c r="D359">
        <v>3042</v>
      </c>
      <c r="E359">
        <v>95289</v>
      </c>
      <c r="F359">
        <v>4.9309664694280001E-3</v>
      </c>
      <c r="G359" t="s">
        <v>89</v>
      </c>
    </row>
    <row r="360" spans="1:7" hidden="1">
      <c r="A360" s="5">
        <v>43618</v>
      </c>
      <c r="B360" t="s">
        <v>9</v>
      </c>
      <c r="C360">
        <v>9</v>
      </c>
      <c r="D360">
        <v>3099</v>
      </c>
      <c r="E360">
        <v>95313</v>
      </c>
      <c r="F360">
        <v>2.9041626331074502E-3</v>
      </c>
      <c r="G360" t="s">
        <v>89</v>
      </c>
    </row>
    <row r="361" spans="1:7" hidden="1">
      <c r="A361" s="5">
        <v>43625</v>
      </c>
      <c r="B361" t="s">
        <v>9</v>
      </c>
      <c r="C361">
        <v>75</v>
      </c>
      <c r="D361">
        <v>4776</v>
      </c>
      <c r="E361">
        <v>95839</v>
      </c>
      <c r="F361">
        <v>1.57035175879396E-2</v>
      </c>
      <c r="G361" t="s">
        <v>89</v>
      </c>
    </row>
    <row r="362" spans="1:7" hidden="1">
      <c r="A362" s="5">
        <v>43632</v>
      </c>
      <c r="B362" t="s">
        <v>9</v>
      </c>
      <c r="C362">
        <v>28</v>
      </c>
      <c r="D362">
        <v>4478</v>
      </c>
      <c r="E362">
        <v>96026</v>
      </c>
      <c r="F362">
        <v>6.2527914247431796E-3</v>
      </c>
      <c r="G362" t="s">
        <v>89</v>
      </c>
    </row>
    <row r="363" spans="1:7" hidden="1">
      <c r="A363" s="5">
        <v>43639</v>
      </c>
      <c r="B363" t="s">
        <v>9</v>
      </c>
      <c r="C363">
        <v>353</v>
      </c>
      <c r="D363">
        <v>7316</v>
      </c>
      <c r="E363">
        <v>96553</v>
      </c>
      <c r="F363">
        <v>4.82504100601421E-2</v>
      </c>
      <c r="G363" t="s">
        <v>89</v>
      </c>
    </row>
    <row r="364" spans="1:7" hidden="1">
      <c r="A364" s="5">
        <v>43646</v>
      </c>
      <c r="B364" t="s">
        <v>9</v>
      </c>
      <c r="C364">
        <v>125</v>
      </c>
      <c r="D364">
        <v>4380</v>
      </c>
      <c r="E364">
        <v>92126</v>
      </c>
      <c r="F364">
        <v>2.8538812785388099E-2</v>
      </c>
      <c r="G364" t="s">
        <v>89</v>
      </c>
    </row>
    <row r="365" spans="1:7">
      <c r="A365" s="5">
        <v>43653</v>
      </c>
      <c r="B365" t="s">
        <v>20</v>
      </c>
      <c r="C365">
        <v>26</v>
      </c>
      <c r="D365">
        <v>2934</v>
      </c>
      <c r="E365">
        <v>94299</v>
      </c>
      <c r="F365">
        <v>8.8616223585548694E-3</v>
      </c>
      <c r="G365" t="s">
        <v>81</v>
      </c>
    </row>
    <row r="366" spans="1:7" hidden="1">
      <c r="A366" s="5">
        <v>43464</v>
      </c>
      <c r="B366" t="s">
        <v>24</v>
      </c>
      <c r="C366">
        <v>0</v>
      </c>
      <c r="D366">
        <v>1268</v>
      </c>
      <c r="E366">
        <v>76029</v>
      </c>
      <c r="F366">
        <v>0</v>
      </c>
      <c r="G366" t="s">
        <v>90</v>
      </c>
    </row>
    <row r="367" spans="1:7" hidden="1">
      <c r="A367" s="5">
        <v>43471</v>
      </c>
      <c r="B367" t="s">
        <v>24</v>
      </c>
      <c r="C367">
        <v>16</v>
      </c>
      <c r="D367">
        <v>1021</v>
      </c>
      <c r="E367">
        <v>82964</v>
      </c>
      <c r="F367">
        <v>1.56709108716944E-2</v>
      </c>
      <c r="G367" t="s">
        <v>90</v>
      </c>
    </row>
    <row r="368" spans="1:7" hidden="1">
      <c r="A368" s="5">
        <v>43478</v>
      </c>
      <c r="B368" t="s">
        <v>24</v>
      </c>
      <c r="C368">
        <v>28</v>
      </c>
      <c r="D368">
        <v>613</v>
      </c>
      <c r="E368">
        <v>82521</v>
      </c>
      <c r="F368">
        <v>4.5676998368678598E-2</v>
      </c>
      <c r="G368" t="s">
        <v>90</v>
      </c>
    </row>
    <row r="369" spans="1:7" hidden="1">
      <c r="A369" s="5">
        <v>43485</v>
      </c>
      <c r="B369" t="s">
        <v>24</v>
      </c>
      <c r="C369">
        <v>22</v>
      </c>
      <c r="D369">
        <v>991</v>
      </c>
      <c r="E369">
        <v>83649</v>
      </c>
      <c r="F369">
        <v>2.2199798183652801E-2</v>
      </c>
      <c r="G369" t="s">
        <v>90</v>
      </c>
    </row>
    <row r="370" spans="1:7" hidden="1">
      <c r="A370" s="5">
        <v>43492</v>
      </c>
      <c r="B370" t="s">
        <v>24</v>
      </c>
      <c r="C370">
        <v>15</v>
      </c>
      <c r="D370">
        <v>1908</v>
      </c>
      <c r="E370">
        <v>80994</v>
      </c>
      <c r="F370">
        <v>7.8616352201257792E-3</v>
      </c>
      <c r="G370" t="s">
        <v>90</v>
      </c>
    </row>
    <row r="371" spans="1:7" hidden="1">
      <c r="A371" s="5">
        <v>43499</v>
      </c>
      <c r="B371" t="s">
        <v>24</v>
      </c>
      <c r="C371">
        <v>34</v>
      </c>
      <c r="D371">
        <v>1449</v>
      </c>
      <c r="E371">
        <v>79183</v>
      </c>
      <c r="F371">
        <v>2.3464458247066899E-2</v>
      </c>
      <c r="G371" t="s">
        <v>90</v>
      </c>
    </row>
    <row r="372" spans="1:7" hidden="1">
      <c r="A372" s="5">
        <v>43506</v>
      </c>
      <c r="B372" t="s">
        <v>24</v>
      </c>
      <c r="C372">
        <v>7</v>
      </c>
      <c r="D372">
        <v>1913</v>
      </c>
      <c r="E372">
        <v>81893</v>
      </c>
      <c r="F372">
        <v>3.6591740721379998E-3</v>
      </c>
      <c r="G372" t="s">
        <v>90</v>
      </c>
    </row>
    <row r="373" spans="1:7" hidden="1">
      <c r="A373" s="5">
        <v>43513</v>
      </c>
      <c r="B373" t="s">
        <v>24</v>
      </c>
      <c r="C373">
        <v>10</v>
      </c>
      <c r="D373">
        <v>2416</v>
      </c>
      <c r="E373">
        <v>82454</v>
      </c>
      <c r="F373">
        <v>4.1390728476821204E-3</v>
      </c>
      <c r="G373" t="s">
        <v>90</v>
      </c>
    </row>
    <row r="374" spans="1:7" hidden="1">
      <c r="A374" s="5">
        <v>43520</v>
      </c>
      <c r="B374" t="s">
        <v>24</v>
      </c>
      <c r="C374">
        <v>11</v>
      </c>
      <c r="D374">
        <v>1529</v>
      </c>
      <c r="E374">
        <v>82804</v>
      </c>
      <c r="F374">
        <v>7.1942446043165402E-3</v>
      </c>
      <c r="G374" t="s">
        <v>90</v>
      </c>
    </row>
    <row r="375" spans="1:7" hidden="1">
      <c r="A375" s="5">
        <v>43527</v>
      </c>
      <c r="B375" t="s">
        <v>24</v>
      </c>
      <c r="C375">
        <v>21</v>
      </c>
      <c r="D375">
        <v>1567</v>
      </c>
      <c r="E375">
        <v>81321</v>
      </c>
      <c r="F375">
        <v>1.34014039566049E-2</v>
      </c>
      <c r="G375" t="s">
        <v>90</v>
      </c>
    </row>
    <row r="376" spans="1:7" hidden="1">
      <c r="A376" s="5">
        <v>43534</v>
      </c>
      <c r="B376" t="s">
        <v>24</v>
      </c>
      <c r="C376">
        <v>26</v>
      </c>
      <c r="D376">
        <v>2418</v>
      </c>
      <c r="E376">
        <v>85812</v>
      </c>
      <c r="F376">
        <v>1.0752688172042999E-2</v>
      </c>
      <c r="G376" t="s">
        <v>90</v>
      </c>
    </row>
    <row r="377" spans="1:7" hidden="1">
      <c r="A377" s="5">
        <v>43541</v>
      </c>
      <c r="B377" t="s">
        <v>24</v>
      </c>
      <c r="C377">
        <v>11</v>
      </c>
      <c r="D377">
        <v>3173</v>
      </c>
      <c r="E377">
        <v>95383</v>
      </c>
      <c r="F377">
        <v>3.4667507091081001E-3</v>
      </c>
      <c r="G377" t="s">
        <v>90</v>
      </c>
    </row>
    <row r="378" spans="1:7" hidden="1">
      <c r="A378" s="5">
        <v>43548</v>
      </c>
      <c r="B378" t="s">
        <v>24</v>
      </c>
      <c r="C378">
        <v>4</v>
      </c>
      <c r="D378">
        <v>1243</v>
      </c>
      <c r="E378">
        <v>96184</v>
      </c>
      <c r="F378">
        <v>3.2180209171359599E-3</v>
      </c>
      <c r="G378" t="s">
        <v>90</v>
      </c>
    </row>
    <row r="379" spans="1:7" hidden="1">
      <c r="A379" s="5">
        <v>43555</v>
      </c>
      <c r="B379" t="s">
        <v>24</v>
      </c>
      <c r="C379">
        <v>1</v>
      </c>
      <c r="D379">
        <v>4205</v>
      </c>
      <c r="E379">
        <v>93472</v>
      </c>
      <c r="F379">
        <v>2.3781212841854899E-4</v>
      </c>
      <c r="G379" t="s">
        <v>90</v>
      </c>
    </row>
    <row r="380" spans="1:7" hidden="1">
      <c r="A380" s="5">
        <v>43562</v>
      </c>
      <c r="B380" t="s">
        <v>24</v>
      </c>
      <c r="C380">
        <v>11</v>
      </c>
      <c r="D380">
        <v>2329</v>
      </c>
      <c r="E380">
        <v>94405</v>
      </c>
      <c r="F380">
        <v>4.7230571060540997E-3</v>
      </c>
      <c r="G380" t="s">
        <v>90</v>
      </c>
    </row>
    <row r="381" spans="1:7" hidden="1">
      <c r="A381" s="5">
        <v>43569</v>
      </c>
      <c r="B381" t="s">
        <v>24</v>
      </c>
      <c r="C381">
        <v>5</v>
      </c>
      <c r="D381">
        <v>2598</v>
      </c>
      <c r="E381">
        <v>95286</v>
      </c>
      <c r="F381">
        <v>1.92455735180908E-3</v>
      </c>
      <c r="G381" t="s">
        <v>90</v>
      </c>
    </row>
    <row r="382" spans="1:7" hidden="1">
      <c r="A382" s="5">
        <v>43576</v>
      </c>
      <c r="B382" t="s">
        <v>24</v>
      </c>
      <c r="C382">
        <v>23</v>
      </c>
      <c r="D382">
        <v>5716</v>
      </c>
      <c r="E382">
        <v>94002</v>
      </c>
      <c r="F382">
        <v>4.0237928621413496E-3</v>
      </c>
      <c r="G382" t="s">
        <v>90</v>
      </c>
    </row>
    <row r="383" spans="1:7" hidden="1">
      <c r="A383" s="5">
        <v>43583</v>
      </c>
      <c r="B383" t="s">
        <v>24</v>
      </c>
      <c r="C383">
        <v>7</v>
      </c>
      <c r="D383">
        <v>3942</v>
      </c>
      <c r="E383">
        <v>95339</v>
      </c>
      <c r="F383">
        <v>1.77574835109081E-3</v>
      </c>
      <c r="G383" t="s">
        <v>90</v>
      </c>
    </row>
    <row r="384" spans="1:7" hidden="1">
      <c r="A384" s="5">
        <v>43590</v>
      </c>
      <c r="B384" t="s">
        <v>24</v>
      </c>
      <c r="C384">
        <v>5</v>
      </c>
      <c r="D384">
        <v>2747</v>
      </c>
      <c r="E384">
        <v>94528</v>
      </c>
      <c r="F384">
        <v>1.82016745540589E-3</v>
      </c>
      <c r="G384" t="s">
        <v>90</v>
      </c>
    </row>
    <row r="385" spans="1:7" hidden="1">
      <c r="A385" s="5">
        <v>43597</v>
      </c>
      <c r="B385" t="s">
        <v>24</v>
      </c>
      <c r="C385">
        <v>12</v>
      </c>
      <c r="D385">
        <v>3688</v>
      </c>
      <c r="E385">
        <v>94318</v>
      </c>
      <c r="F385">
        <v>3.2537960954446801E-3</v>
      </c>
      <c r="G385" t="s">
        <v>90</v>
      </c>
    </row>
    <row r="386" spans="1:7" hidden="1">
      <c r="A386" s="5">
        <v>43604</v>
      </c>
      <c r="B386" t="s">
        <v>24</v>
      </c>
      <c r="C386">
        <v>11</v>
      </c>
      <c r="D386">
        <v>2644</v>
      </c>
      <c r="E386">
        <v>94883</v>
      </c>
      <c r="F386">
        <v>4.1603630862329698E-3</v>
      </c>
      <c r="G386" t="s">
        <v>90</v>
      </c>
    </row>
    <row r="387" spans="1:7" hidden="1">
      <c r="A387" s="5">
        <v>43611</v>
      </c>
      <c r="B387" t="s">
        <v>24</v>
      </c>
      <c r="C387">
        <v>7</v>
      </c>
      <c r="D387">
        <v>3042</v>
      </c>
      <c r="E387">
        <v>95289</v>
      </c>
      <c r="F387">
        <v>2.3011176857330698E-3</v>
      </c>
      <c r="G387" t="s">
        <v>90</v>
      </c>
    </row>
    <row r="388" spans="1:7" hidden="1">
      <c r="A388" s="5">
        <v>43618</v>
      </c>
      <c r="B388" t="s">
        <v>24</v>
      </c>
      <c r="C388">
        <v>1</v>
      </c>
      <c r="D388">
        <v>3099</v>
      </c>
      <c r="E388">
        <v>95313</v>
      </c>
      <c r="F388">
        <v>3.22684737011939E-4</v>
      </c>
      <c r="G388" t="s">
        <v>90</v>
      </c>
    </row>
    <row r="389" spans="1:7" hidden="1">
      <c r="A389" s="5">
        <v>43625</v>
      </c>
      <c r="B389" t="s">
        <v>24</v>
      </c>
      <c r="C389">
        <v>9</v>
      </c>
      <c r="D389">
        <v>4776</v>
      </c>
      <c r="E389">
        <v>95839</v>
      </c>
      <c r="F389">
        <v>1.8844221105527601E-3</v>
      </c>
      <c r="G389" t="s">
        <v>90</v>
      </c>
    </row>
    <row r="390" spans="1:7" hidden="1">
      <c r="A390" s="5">
        <v>43632</v>
      </c>
      <c r="B390" t="s">
        <v>24</v>
      </c>
      <c r="C390">
        <v>14</v>
      </c>
      <c r="D390">
        <v>4478</v>
      </c>
      <c r="E390">
        <v>96026</v>
      </c>
      <c r="F390">
        <v>3.1263957123715898E-3</v>
      </c>
      <c r="G390" t="s">
        <v>90</v>
      </c>
    </row>
    <row r="391" spans="1:7" hidden="1">
      <c r="A391" s="5">
        <v>43639</v>
      </c>
      <c r="B391" t="s">
        <v>24</v>
      </c>
      <c r="C391">
        <v>110</v>
      </c>
      <c r="D391">
        <v>7316</v>
      </c>
      <c r="E391">
        <v>96553</v>
      </c>
      <c r="F391">
        <v>1.50355385456533E-2</v>
      </c>
      <c r="G391" t="s">
        <v>90</v>
      </c>
    </row>
    <row r="392" spans="1:7" hidden="1">
      <c r="A392" s="5">
        <v>43646</v>
      </c>
      <c r="B392" t="s">
        <v>24</v>
      </c>
      <c r="C392">
        <v>13</v>
      </c>
      <c r="D392">
        <v>4380</v>
      </c>
      <c r="E392">
        <v>92126</v>
      </c>
      <c r="F392">
        <v>2.9680365296803602E-3</v>
      </c>
      <c r="G392" t="s">
        <v>90</v>
      </c>
    </row>
    <row r="393" spans="1:7">
      <c r="A393" s="5">
        <v>43653</v>
      </c>
      <c r="B393" t="s">
        <v>27</v>
      </c>
      <c r="C393">
        <v>21</v>
      </c>
      <c r="D393">
        <v>2934</v>
      </c>
      <c r="E393">
        <v>94299</v>
      </c>
      <c r="F393">
        <v>7.1574642126789297E-3</v>
      </c>
      <c r="G393" t="s">
        <v>95</v>
      </c>
    </row>
    <row r="394" spans="1:7" hidden="1">
      <c r="A394" s="5">
        <v>43464</v>
      </c>
      <c r="B394" t="s">
        <v>3</v>
      </c>
      <c r="C394">
        <v>721</v>
      </c>
      <c r="D394">
        <v>1268</v>
      </c>
      <c r="E394">
        <v>76029</v>
      </c>
      <c r="F394">
        <v>0.56861198738170304</v>
      </c>
      <c r="G394" t="s">
        <v>91</v>
      </c>
    </row>
    <row r="395" spans="1:7" hidden="1">
      <c r="A395" s="5">
        <v>43471</v>
      </c>
      <c r="B395" t="s">
        <v>3</v>
      </c>
      <c r="C395">
        <v>424</v>
      </c>
      <c r="D395">
        <v>1021</v>
      </c>
      <c r="E395">
        <v>82964</v>
      </c>
      <c r="F395">
        <v>0.41527913809990202</v>
      </c>
      <c r="G395" t="s">
        <v>91</v>
      </c>
    </row>
    <row r="396" spans="1:7" hidden="1">
      <c r="A396" s="5">
        <v>43478</v>
      </c>
      <c r="B396" t="s">
        <v>3</v>
      </c>
      <c r="C396">
        <v>105</v>
      </c>
      <c r="D396">
        <v>613</v>
      </c>
      <c r="E396">
        <v>82521</v>
      </c>
      <c r="F396">
        <v>0.171288743882544</v>
      </c>
      <c r="G396" t="s">
        <v>91</v>
      </c>
    </row>
    <row r="397" spans="1:7" hidden="1">
      <c r="A397" s="5">
        <v>43485</v>
      </c>
      <c r="B397" t="s">
        <v>3</v>
      </c>
      <c r="C397">
        <v>158</v>
      </c>
      <c r="D397">
        <v>991</v>
      </c>
      <c r="E397">
        <v>83649</v>
      </c>
      <c r="F397">
        <v>0.159434914228052</v>
      </c>
      <c r="G397" t="s">
        <v>91</v>
      </c>
    </row>
    <row r="398" spans="1:7" hidden="1">
      <c r="A398" s="5">
        <v>43492</v>
      </c>
      <c r="B398" t="s">
        <v>3</v>
      </c>
      <c r="C398">
        <v>354</v>
      </c>
      <c r="D398">
        <v>1908</v>
      </c>
      <c r="E398">
        <v>80994</v>
      </c>
      <c r="F398">
        <v>0.18553459119496801</v>
      </c>
      <c r="G398" t="s">
        <v>91</v>
      </c>
    </row>
    <row r="399" spans="1:7" hidden="1">
      <c r="A399" s="5">
        <v>43499</v>
      </c>
      <c r="B399" t="s">
        <v>3</v>
      </c>
      <c r="C399">
        <v>564</v>
      </c>
      <c r="D399">
        <v>1449</v>
      </c>
      <c r="E399">
        <v>79183</v>
      </c>
      <c r="F399">
        <v>0.38923395445134501</v>
      </c>
      <c r="G399" t="s">
        <v>91</v>
      </c>
    </row>
    <row r="400" spans="1:7" hidden="1">
      <c r="A400" s="5">
        <v>43506</v>
      </c>
      <c r="B400" t="s">
        <v>3</v>
      </c>
      <c r="C400">
        <v>455</v>
      </c>
      <c r="D400">
        <v>1913</v>
      </c>
      <c r="E400">
        <v>81893</v>
      </c>
      <c r="F400">
        <v>0.23784631468897</v>
      </c>
      <c r="G400" t="s">
        <v>91</v>
      </c>
    </row>
    <row r="401" spans="1:7" hidden="1">
      <c r="A401" s="5">
        <v>43513</v>
      </c>
      <c r="B401" t="s">
        <v>3</v>
      </c>
      <c r="C401">
        <v>309</v>
      </c>
      <c r="D401">
        <v>2416</v>
      </c>
      <c r="E401">
        <v>82454</v>
      </c>
      <c r="F401">
        <v>0.12789735099337701</v>
      </c>
      <c r="G401" t="s">
        <v>91</v>
      </c>
    </row>
    <row r="402" spans="1:7" hidden="1">
      <c r="A402" s="5">
        <v>43520</v>
      </c>
      <c r="B402" t="s">
        <v>3</v>
      </c>
      <c r="C402">
        <v>177</v>
      </c>
      <c r="D402">
        <v>1529</v>
      </c>
      <c r="E402">
        <v>82804</v>
      </c>
      <c r="F402">
        <v>0.11576193590582</v>
      </c>
      <c r="G402" t="s">
        <v>91</v>
      </c>
    </row>
    <row r="403" spans="1:7" hidden="1">
      <c r="A403" s="5">
        <v>43527</v>
      </c>
      <c r="B403" t="s">
        <v>3</v>
      </c>
      <c r="C403">
        <v>217</v>
      </c>
      <c r="D403">
        <v>1567</v>
      </c>
      <c r="E403">
        <v>81321</v>
      </c>
      <c r="F403">
        <v>0.13848117421825101</v>
      </c>
      <c r="G403" t="s">
        <v>91</v>
      </c>
    </row>
    <row r="404" spans="1:7" hidden="1">
      <c r="A404" s="5">
        <v>43534</v>
      </c>
      <c r="B404" t="s">
        <v>3</v>
      </c>
      <c r="C404">
        <v>323</v>
      </c>
      <c r="D404">
        <v>2418</v>
      </c>
      <c r="E404">
        <v>85812</v>
      </c>
      <c r="F404">
        <v>0.133581472291149</v>
      </c>
      <c r="G404" t="s">
        <v>91</v>
      </c>
    </row>
    <row r="405" spans="1:7" hidden="1">
      <c r="A405" s="5">
        <v>43541</v>
      </c>
      <c r="B405" t="s">
        <v>3</v>
      </c>
      <c r="C405">
        <v>417</v>
      </c>
      <c r="D405">
        <v>3173</v>
      </c>
      <c r="E405">
        <v>95383</v>
      </c>
      <c r="F405">
        <v>0.13142136779073399</v>
      </c>
      <c r="G405" t="s">
        <v>91</v>
      </c>
    </row>
    <row r="406" spans="1:7" hidden="1">
      <c r="A406" s="5">
        <v>43548</v>
      </c>
      <c r="B406" t="s">
        <v>3</v>
      </c>
      <c r="C406">
        <v>135</v>
      </c>
      <c r="D406">
        <v>1243</v>
      </c>
      <c r="E406">
        <v>96184</v>
      </c>
      <c r="F406">
        <v>0.10860820595333801</v>
      </c>
      <c r="G406" t="s">
        <v>91</v>
      </c>
    </row>
    <row r="407" spans="1:7" hidden="1">
      <c r="A407" s="5">
        <v>43555</v>
      </c>
      <c r="B407" t="s">
        <v>3</v>
      </c>
      <c r="C407">
        <v>163</v>
      </c>
      <c r="D407">
        <v>4205</v>
      </c>
      <c r="E407">
        <v>93472</v>
      </c>
      <c r="F407">
        <v>3.8763376932223502E-2</v>
      </c>
      <c r="G407" t="s">
        <v>91</v>
      </c>
    </row>
    <row r="408" spans="1:7" hidden="1">
      <c r="A408" s="5">
        <v>43562</v>
      </c>
      <c r="B408" t="s">
        <v>3</v>
      </c>
      <c r="C408">
        <v>207</v>
      </c>
      <c r="D408">
        <v>2329</v>
      </c>
      <c r="E408">
        <v>94405</v>
      </c>
      <c r="F408">
        <v>8.8879347359381702E-2</v>
      </c>
      <c r="G408" t="s">
        <v>91</v>
      </c>
    </row>
    <row r="409" spans="1:7" hidden="1">
      <c r="A409" s="5">
        <v>43569</v>
      </c>
      <c r="B409" t="s">
        <v>3</v>
      </c>
      <c r="C409">
        <v>292</v>
      </c>
      <c r="D409">
        <v>2598</v>
      </c>
      <c r="E409">
        <v>95286</v>
      </c>
      <c r="F409">
        <v>0.11239414934564999</v>
      </c>
      <c r="G409" t="s">
        <v>91</v>
      </c>
    </row>
    <row r="410" spans="1:7" hidden="1">
      <c r="A410" s="5">
        <v>43576</v>
      </c>
      <c r="B410" t="s">
        <v>3</v>
      </c>
      <c r="C410">
        <v>626</v>
      </c>
      <c r="D410">
        <v>5716</v>
      </c>
      <c r="E410">
        <v>94002</v>
      </c>
      <c r="F410">
        <v>0.109517144856543</v>
      </c>
      <c r="G410" t="s">
        <v>91</v>
      </c>
    </row>
    <row r="411" spans="1:7" hidden="1">
      <c r="A411" s="5">
        <v>43583</v>
      </c>
      <c r="B411" t="s">
        <v>3</v>
      </c>
      <c r="C411">
        <v>339</v>
      </c>
      <c r="D411">
        <v>3942</v>
      </c>
      <c r="E411">
        <v>95339</v>
      </c>
      <c r="F411">
        <v>8.5996955859969498E-2</v>
      </c>
      <c r="G411" t="s">
        <v>91</v>
      </c>
    </row>
    <row r="412" spans="1:7" hidden="1">
      <c r="A412" s="5">
        <v>43590</v>
      </c>
      <c r="B412" t="s">
        <v>3</v>
      </c>
      <c r="C412">
        <v>289</v>
      </c>
      <c r="D412">
        <v>2747</v>
      </c>
      <c r="E412">
        <v>94528</v>
      </c>
      <c r="F412">
        <v>0.10520567892245999</v>
      </c>
      <c r="G412" t="s">
        <v>91</v>
      </c>
    </row>
    <row r="413" spans="1:7" hidden="1">
      <c r="A413" s="5">
        <v>43597</v>
      </c>
      <c r="B413" t="s">
        <v>3</v>
      </c>
      <c r="C413">
        <v>358</v>
      </c>
      <c r="D413">
        <v>3688</v>
      </c>
      <c r="E413">
        <v>94318</v>
      </c>
      <c r="F413">
        <v>9.7071583514099696E-2</v>
      </c>
      <c r="G413" t="s">
        <v>91</v>
      </c>
    </row>
    <row r="414" spans="1:7" hidden="1">
      <c r="A414" s="5">
        <v>43604</v>
      </c>
      <c r="B414" t="s">
        <v>3</v>
      </c>
      <c r="C414">
        <v>258</v>
      </c>
      <c r="D414">
        <v>2644</v>
      </c>
      <c r="E414">
        <v>94883</v>
      </c>
      <c r="F414">
        <v>9.7579425113464402E-2</v>
      </c>
      <c r="G414" t="s">
        <v>91</v>
      </c>
    </row>
    <row r="415" spans="1:7" hidden="1">
      <c r="A415" s="5">
        <v>43611</v>
      </c>
      <c r="B415" t="s">
        <v>3</v>
      </c>
      <c r="C415">
        <v>437</v>
      </c>
      <c r="D415">
        <v>3042</v>
      </c>
      <c r="E415">
        <v>95289</v>
      </c>
      <c r="F415">
        <v>0.14365548980933501</v>
      </c>
      <c r="G415" t="s">
        <v>91</v>
      </c>
    </row>
    <row r="416" spans="1:7" hidden="1">
      <c r="A416" s="5">
        <v>43618</v>
      </c>
      <c r="B416" t="s">
        <v>3</v>
      </c>
      <c r="C416">
        <v>414</v>
      </c>
      <c r="D416">
        <v>3099</v>
      </c>
      <c r="E416">
        <v>95313</v>
      </c>
      <c r="F416">
        <v>0.133591481122942</v>
      </c>
      <c r="G416" t="s">
        <v>91</v>
      </c>
    </row>
    <row r="417" spans="1:7" hidden="1">
      <c r="A417" s="5">
        <v>43625</v>
      </c>
      <c r="B417" t="s">
        <v>3</v>
      </c>
      <c r="C417">
        <v>782</v>
      </c>
      <c r="D417">
        <v>4776</v>
      </c>
      <c r="E417">
        <v>95839</v>
      </c>
      <c r="F417">
        <v>0.163735343383584</v>
      </c>
      <c r="G417" t="s">
        <v>91</v>
      </c>
    </row>
    <row r="418" spans="1:7" hidden="1">
      <c r="A418" s="5">
        <v>43632</v>
      </c>
      <c r="B418" t="s">
        <v>3</v>
      </c>
      <c r="C418">
        <v>696</v>
      </c>
      <c r="D418">
        <v>4478</v>
      </c>
      <c r="E418">
        <v>96026</v>
      </c>
      <c r="F418">
        <v>0.15542652970075899</v>
      </c>
      <c r="G418" t="s">
        <v>91</v>
      </c>
    </row>
    <row r="419" spans="1:7" hidden="1">
      <c r="A419" s="5">
        <v>43639</v>
      </c>
      <c r="B419" t="s">
        <v>3</v>
      </c>
      <c r="C419">
        <v>1117</v>
      </c>
      <c r="D419">
        <v>7316</v>
      </c>
      <c r="E419">
        <v>96553</v>
      </c>
      <c r="F419">
        <v>0.15267905959540701</v>
      </c>
      <c r="G419" t="s">
        <v>91</v>
      </c>
    </row>
    <row r="420" spans="1:7" hidden="1">
      <c r="A420" s="5">
        <v>43646</v>
      </c>
      <c r="B420" t="s">
        <v>3</v>
      </c>
      <c r="C420">
        <v>517</v>
      </c>
      <c r="D420">
        <v>4380</v>
      </c>
      <c r="E420">
        <v>92126</v>
      </c>
      <c r="F420">
        <v>0.118036529680365</v>
      </c>
      <c r="G420" t="s">
        <v>91</v>
      </c>
    </row>
    <row r="421" spans="1:7">
      <c r="A421" s="5">
        <v>43653</v>
      </c>
      <c r="B421" t="s">
        <v>10</v>
      </c>
      <c r="C421">
        <v>18</v>
      </c>
      <c r="D421">
        <v>2934</v>
      </c>
      <c r="E421">
        <v>94299</v>
      </c>
      <c r="F421">
        <v>6.13496932515337E-3</v>
      </c>
      <c r="G421" t="s">
        <v>78</v>
      </c>
    </row>
    <row r="422" spans="1:7" hidden="1">
      <c r="A422" s="5">
        <v>43464</v>
      </c>
      <c r="B422" t="s">
        <v>25</v>
      </c>
      <c r="C422">
        <v>14</v>
      </c>
      <c r="D422">
        <v>1268</v>
      </c>
      <c r="E422">
        <v>76029</v>
      </c>
      <c r="F422">
        <v>1.1041009463722299E-2</v>
      </c>
      <c r="G422" t="s">
        <v>92</v>
      </c>
    </row>
    <row r="423" spans="1:7" hidden="1">
      <c r="A423" s="5">
        <v>43471</v>
      </c>
      <c r="B423" t="s">
        <v>25</v>
      </c>
      <c r="C423">
        <v>3</v>
      </c>
      <c r="D423">
        <v>1021</v>
      </c>
      <c r="E423">
        <v>82964</v>
      </c>
      <c r="F423">
        <v>2.9382957884427001E-3</v>
      </c>
      <c r="G423" t="s">
        <v>92</v>
      </c>
    </row>
    <row r="424" spans="1:7" hidden="1">
      <c r="A424" s="5">
        <v>43478</v>
      </c>
      <c r="B424" t="s">
        <v>25</v>
      </c>
      <c r="C424">
        <v>1</v>
      </c>
      <c r="D424">
        <v>613</v>
      </c>
      <c r="E424">
        <v>82521</v>
      </c>
      <c r="F424">
        <v>1.6313213703099501E-3</v>
      </c>
      <c r="G424" t="s">
        <v>92</v>
      </c>
    </row>
    <row r="425" spans="1:7" hidden="1">
      <c r="A425" s="5">
        <v>43485</v>
      </c>
      <c r="B425" t="s">
        <v>25</v>
      </c>
      <c r="C425">
        <v>1</v>
      </c>
      <c r="D425">
        <v>991</v>
      </c>
      <c r="E425">
        <v>83649</v>
      </c>
      <c r="F425">
        <v>1.0090817356205801E-3</v>
      </c>
      <c r="G425" t="s">
        <v>92</v>
      </c>
    </row>
    <row r="426" spans="1:7" hidden="1">
      <c r="A426" s="5">
        <v>43492</v>
      </c>
      <c r="B426" t="s">
        <v>25</v>
      </c>
      <c r="C426">
        <v>2</v>
      </c>
      <c r="D426">
        <v>1908</v>
      </c>
      <c r="E426">
        <v>80994</v>
      </c>
      <c r="F426">
        <v>1.0482180293501001E-3</v>
      </c>
      <c r="G426" t="s">
        <v>92</v>
      </c>
    </row>
    <row r="427" spans="1:7" hidden="1">
      <c r="A427" s="5">
        <v>43499</v>
      </c>
      <c r="B427" t="s">
        <v>25</v>
      </c>
      <c r="C427">
        <v>4</v>
      </c>
      <c r="D427">
        <v>1449</v>
      </c>
      <c r="E427">
        <v>79183</v>
      </c>
      <c r="F427">
        <v>2.7605244996549302E-3</v>
      </c>
      <c r="G427" t="s">
        <v>92</v>
      </c>
    </row>
    <row r="428" spans="1:7" hidden="1">
      <c r="A428" s="5">
        <v>43506</v>
      </c>
      <c r="B428" t="s">
        <v>25</v>
      </c>
      <c r="C428">
        <v>18</v>
      </c>
      <c r="D428">
        <v>1913</v>
      </c>
      <c r="E428">
        <v>81893</v>
      </c>
      <c r="F428">
        <v>9.4093047569262893E-3</v>
      </c>
      <c r="G428" t="s">
        <v>92</v>
      </c>
    </row>
    <row r="429" spans="1:7" hidden="1">
      <c r="A429" s="5">
        <v>43513</v>
      </c>
      <c r="B429" t="s">
        <v>25</v>
      </c>
      <c r="C429">
        <v>5</v>
      </c>
      <c r="D429">
        <v>2416</v>
      </c>
      <c r="E429">
        <v>82454</v>
      </c>
      <c r="F429">
        <v>2.0695364238410602E-3</v>
      </c>
      <c r="G429" t="s">
        <v>92</v>
      </c>
    </row>
    <row r="430" spans="1:7" hidden="1">
      <c r="A430" s="5">
        <v>43520</v>
      </c>
      <c r="B430" t="s">
        <v>25</v>
      </c>
      <c r="C430">
        <v>3</v>
      </c>
      <c r="D430">
        <v>1529</v>
      </c>
      <c r="E430">
        <v>82804</v>
      </c>
      <c r="F430">
        <v>1.96206671026814E-3</v>
      </c>
      <c r="G430" t="s">
        <v>92</v>
      </c>
    </row>
    <row r="431" spans="1:7" hidden="1">
      <c r="A431" s="5">
        <v>43527</v>
      </c>
      <c r="B431" t="s">
        <v>25</v>
      </c>
      <c r="C431">
        <v>0</v>
      </c>
      <c r="D431">
        <v>1567</v>
      </c>
      <c r="E431">
        <v>81321</v>
      </c>
      <c r="F431">
        <v>0</v>
      </c>
      <c r="G431" t="s">
        <v>92</v>
      </c>
    </row>
    <row r="432" spans="1:7" hidden="1">
      <c r="A432" s="5">
        <v>43534</v>
      </c>
      <c r="B432" t="s">
        <v>25</v>
      </c>
      <c r="C432">
        <v>4</v>
      </c>
      <c r="D432">
        <v>2418</v>
      </c>
      <c r="E432">
        <v>85812</v>
      </c>
      <c r="F432">
        <v>1.65425971877584E-3</v>
      </c>
      <c r="G432" t="s">
        <v>92</v>
      </c>
    </row>
    <row r="433" spans="1:7" hidden="1">
      <c r="A433" s="5">
        <v>43541</v>
      </c>
      <c r="B433" t="s">
        <v>25</v>
      </c>
      <c r="C433">
        <v>1</v>
      </c>
      <c r="D433">
        <v>3173</v>
      </c>
      <c r="E433">
        <v>95383</v>
      </c>
      <c r="F433">
        <v>3.1515915537346298E-4</v>
      </c>
      <c r="G433" t="s">
        <v>92</v>
      </c>
    </row>
    <row r="434" spans="1:7" hidden="1">
      <c r="A434" s="5">
        <v>43548</v>
      </c>
      <c r="B434" t="s">
        <v>25</v>
      </c>
      <c r="C434">
        <v>1</v>
      </c>
      <c r="D434">
        <v>1243</v>
      </c>
      <c r="E434">
        <v>96184</v>
      </c>
      <c r="F434">
        <v>8.0450522928398997E-4</v>
      </c>
      <c r="G434" t="s">
        <v>92</v>
      </c>
    </row>
    <row r="435" spans="1:7" hidden="1">
      <c r="A435" s="5">
        <v>43555</v>
      </c>
      <c r="B435" t="s">
        <v>25</v>
      </c>
      <c r="C435">
        <v>165</v>
      </c>
      <c r="D435">
        <v>4205</v>
      </c>
      <c r="E435">
        <v>93472</v>
      </c>
      <c r="F435">
        <v>3.9239001189060603E-2</v>
      </c>
      <c r="G435" t="s">
        <v>92</v>
      </c>
    </row>
    <row r="436" spans="1:7" hidden="1">
      <c r="A436" s="5">
        <v>43562</v>
      </c>
      <c r="B436" t="s">
        <v>25</v>
      </c>
      <c r="C436">
        <v>43</v>
      </c>
      <c r="D436">
        <v>2329</v>
      </c>
      <c r="E436">
        <v>94405</v>
      </c>
      <c r="F436">
        <v>1.8462859596393301E-2</v>
      </c>
      <c r="G436" t="s">
        <v>92</v>
      </c>
    </row>
    <row r="437" spans="1:7" hidden="1">
      <c r="A437" s="5">
        <v>43569</v>
      </c>
      <c r="B437" t="s">
        <v>25</v>
      </c>
      <c r="C437">
        <v>31</v>
      </c>
      <c r="D437">
        <v>2598</v>
      </c>
      <c r="E437">
        <v>95286</v>
      </c>
      <c r="F437">
        <v>1.19322555812163E-2</v>
      </c>
      <c r="G437" t="s">
        <v>92</v>
      </c>
    </row>
    <row r="438" spans="1:7" hidden="1">
      <c r="A438" s="5">
        <v>43576</v>
      </c>
      <c r="B438" t="s">
        <v>25</v>
      </c>
      <c r="C438">
        <v>28</v>
      </c>
      <c r="D438">
        <v>5716</v>
      </c>
      <c r="E438">
        <v>94002</v>
      </c>
      <c r="F438">
        <v>4.8985304408677398E-3</v>
      </c>
      <c r="G438" t="s">
        <v>92</v>
      </c>
    </row>
    <row r="439" spans="1:7" hidden="1">
      <c r="A439" s="5">
        <v>43583</v>
      </c>
      <c r="B439" t="s">
        <v>25</v>
      </c>
      <c r="C439">
        <v>13</v>
      </c>
      <c r="D439">
        <v>3942</v>
      </c>
      <c r="E439">
        <v>95339</v>
      </c>
      <c r="F439">
        <v>3.2978183663115099E-3</v>
      </c>
      <c r="G439" t="s">
        <v>92</v>
      </c>
    </row>
    <row r="440" spans="1:7" hidden="1">
      <c r="A440" s="5">
        <v>43590</v>
      </c>
      <c r="B440" t="s">
        <v>25</v>
      </c>
      <c r="C440">
        <v>5</v>
      </c>
      <c r="D440">
        <v>2747</v>
      </c>
      <c r="E440">
        <v>94528</v>
      </c>
      <c r="F440">
        <v>1.82016745540589E-3</v>
      </c>
      <c r="G440" t="s">
        <v>92</v>
      </c>
    </row>
    <row r="441" spans="1:7" hidden="1">
      <c r="A441" s="5">
        <v>43597</v>
      </c>
      <c r="B441" t="s">
        <v>25</v>
      </c>
      <c r="C441">
        <v>11</v>
      </c>
      <c r="D441">
        <v>3688</v>
      </c>
      <c r="E441">
        <v>94318</v>
      </c>
      <c r="F441">
        <v>2.9826464208242902E-3</v>
      </c>
      <c r="G441" t="s">
        <v>92</v>
      </c>
    </row>
    <row r="442" spans="1:7" hidden="1">
      <c r="A442" s="5">
        <v>43604</v>
      </c>
      <c r="B442" t="s">
        <v>25</v>
      </c>
      <c r="C442">
        <v>19</v>
      </c>
      <c r="D442">
        <v>2644</v>
      </c>
      <c r="E442">
        <v>94883</v>
      </c>
      <c r="F442">
        <v>7.1860816944024197E-3</v>
      </c>
      <c r="G442" t="s">
        <v>92</v>
      </c>
    </row>
    <row r="443" spans="1:7" hidden="1">
      <c r="A443" s="5">
        <v>43611</v>
      </c>
      <c r="B443" t="s">
        <v>25</v>
      </c>
      <c r="C443">
        <v>8</v>
      </c>
      <c r="D443">
        <v>3042</v>
      </c>
      <c r="E443">
        <v>95289</v>
      </c>
      <c r="F443">
        <v>2.6298487836949299E-3</v>
      </c>
      <c r="G443" t="s">
        <v>92</v>
      </c>
    </row>
    <row r="444" spans="1:7" hidden="1">
      <c r="A444" s="5">
        <v>43618</v>
      </c>
      <c r="B444" t="s">
        <v>25</v>
      </c>
      <c r="C444">
        <v>36</v>
      </c>
      <c r="D444">
        <v>3099</v>
      </c>
      <c r="E444">
        <v>95313</v>
      </c>
      <c r="F444">
        <v>1.1616650532429801E-2</v>
      </c>
      <c r="G444" t="s">
        <v>92</v>
      </c>
    </row>
    <row r="445" spans="1:7" hidden="1">
      <c r="A445" s="5">
        <v>43625</v>
      </c>
      <c r="B445" t="s">
        <v>25</v>
      </c>
      <c r="C445">
        <v>43</v>
      </c>
      <c r="D445">
        <v>4776</v>
      </c>
      <c r="E445">
        <v>95839</v>
      </c>
      <c r="F445">
        <v>9.0033500837520906E-3</v>
      </c>
      <c r="G445" t="s">
        <v>92</v>
      </c>
    </row>
    <row r="446" spans="1:7" hidden="1">
      <c r="A446" s="5">
        <v>43632</v>
      </c>
      <c r="B446" t="s">
        <v>25</v>
      </c>
      <c r="C446">
        <v>53</v>
      </c>
      <c r="D446">
        <v>4478</v>
      </c>
      <c r="E446">
        <v>96026</v>
      </c>
      <c r="F446">
        <v>1.1835640911121E-2</v>
      </c>
      <c r="G446" t="s">
        <v>92</v>
      </c>
    </row>
    <row r="447" spans="1:7" hidden="1">
      <c r="A447" s="5">
        <v>43639</v>
      </c>
      <c r="B447" t="s">
        <v>25</v>
      </c>
      <c r="C447">
        <v>129</v>
      </c>
      <c r="D447">
        <v>7316</v>
      </c>
      <c r="E447">
        <v>96553</v>
      </c>
      <c r="F447">
        <v>1.76325861126298E-2</v>
      </c>
      <c r="G447" t="s">
        <v>92</v>
      </c>
    </row>
    <row r="448" spans="1:7" hidden="1">
      <c r="A448" s="5">
        <v>43646</v>
      </c>
      <c r="B448" t="s">
        <v>25</v>
      </c>
      <c r="C448">
        <v>34</v>
      </c>
      <c r="D448">
        <v>4380</v>
      </c>
      <c r="E448">
        <v>92126</v>
      </c>
      <c r="F448">
        <v>7.7625570776255698E-3</v>
      </c>
      <c r="G448" t="s">
        <v>92</v>
      </c>
    </row>
    <row r="449" spans="1:7">
      <c r="A449" s="5">
        <v>43653</v>
      </c>
      <c r="B449" t="s">
        <v>25</v>
      </c>
      <c r="C449">
        <v>9</v>
      </c>
      <c r="D449">
        <v>2934</v>
      </c>
      <c r="E449">
        <v>94299</v>
      </c>
      <c r="F449">
        <v>3.0674846625766798E-3</v>
      </c>
      <c r="G449" t="s">
        <v>92</v>
      </c>
    </row>
    <row r="450" spans="1:7" hidden="1">
      <c r="A450" s="5">
        <v>43464</v>
      </c>
      <c r="B450" t="s">
        <v>26</v>
      </c>
      <c r="C450">
        <v>31</v>
      </c>
      <c r="D450">
        <v>1268</v>
      </c>
      <c r="E450">
        <v>76029</v>
      </c>
      <c r="F450">
        <v>2.4447949526813801E-2</v>
      </c>
      <c r="G450" t="s">
        <v>93</v>
      </c>
    </row>
    <row r="451" spans="1:7" hidden="1">
      <c r="A451" s="5">
        <v>43471</v>
      </c>
      <c r="B451" t="s">
        <v>26</v>
      </c>
      <c r="C451">
        <v>22</v>
      </c>
      <c r="D451">
        <v>1021</v>
      </c>
      <c r="E451">
        <v>82964</v>
      </c>
      <c r="F451">
        <v>2.1547502448579801E-2</v>
      </c>
      <c r="G451" t="s">
        <v>93</v>
      </c>
    </row>
    <row r="452" spans="1:7" hidden="1">
      <c r="A452" s="5">
        <v>43478</v>
      </c>
      <c r="B452" t="s">
        <v>26</v>
      </c>
      <c r="C452">
        <v>19</v>
      </c>
      <c r="D452">
        <v>613</v>
      </c>
      <c r="E452">
        <v>82521</v>
      </c>
      <c r="F452">
        <v>3.0995106035889002E-2</v>
      </c>
      <c r="G452" t="s">
        <v>93</v>
      </c>
    </row>
    <row r="453" spans="1:7" hidden="1">
      <c r="A453" s="5">
        <v>43485</v>
      </c>
      <c r="B453" t="s">
        <v>26</v>
      </c>
      <c r="C453">
        <v>31</v>
      </c>
      <c r="D453">
        <v>991</v>
      </c>
      <c r="E453">
        <v>83649</v>
      </c>
      <c r="F453">
        <v>3.12815338042381E-2</v>
      </c>
      <c r="G453" t="s">
        <v>93</v>
      </c>
    </row>
    <row r="454" spans="1:7" hidden="1">
      <c r="A454" s="5">
        <v>43492</v>
      </c>
      <c r="B454" t="s">
        <v>26</v>
      </c>
      <c r="C454">
        <v>27</v>
      </c>
      <c r="D454">
        <v>1908</v>
      </c>
      <c r="E454">
        <v>80994</v>
      </c>
      <c r="F454">
        <v>1.41509433962264E-2</v>
      </c>
      <c r="G454" t="s">
        <v>93</v>
      </c>
    </row>
    <row r="455" spans="1:7" hidden="1">
      <c r="A455" s="5">
        <v>43499</v>
      </c>
      <c r="B455" t="s">
        <v>26</v>
      </c>
      <c r="C455">
        <v>28</v>
      </c>
      <c r="D455">
        <v>1449</v>
      </c>
      <c r="E455">
        <v>79183</v>
      </c>
      <c r="F455">
        <v>1.9323671497584499E-2</v>
      </c>
      <c r="G455" t="s">
        <v>93</v>
      </c>
    </row>
    <row r="456" spans="1:7" hidden="1">
      <c r="A456" s="5">
        <v>43506</v>
      </c>
      <c r="B456" t="s">
        <v>26</v>
      </c>
      <c r="C456">
        <v>14</v>
      </c>
      <c r="D456">
        <v>1913</v>
      </c>
      <c r="E456">
        <v>81893</v>
      </c>
      <c r="F456">
        <v>7.3183481442759997E-3</v>
      </c>
      <c r="G456" t="s">
        <v>93</v>
      </c>
    </row>
    <row r="457" spans="1:7" hidden="1">
      <c r="A457" s="5">
        <v>43513</v>
      </c>
      <c r="B457" t="s">
        <v>26</v>
      </c>
      <c r="C457">
        <v>19</v>
      </c>
      <c r="D457">
        <v>2416</v>
      </c>
      <c r="E457">
        <v>82454</v>
      </c>
      <c r="F457">
        <v>7.8642384105960198E-3</v>
      </c>
      <c r="G457" t="s">
        <v>93</v>
      </c>
    </row>
    <row r="458" spans="1:7" hidden="1">
      <c r="A458" s="5">
        <v>43520</v>
      </c>
      <c r="B458" t="s">
        <v>26</v>
      </c>
      <c r="C458">
        <v>29</v>
      </c>
      <c r="D458">
        <v>1529</v>
      </c>
      <c r="E458">
        <v>82804</v>
      </c>
      <c r="F458">
        <v>1.8966644865925399E-2</v>
      </c>
      <c r="G458" t="s">
        <v>93</v>
      </c>
    </row>
    <row r="459" spans="1:7" hidden="1">
      <c r="A459" s="5">
        <v>43527</v>
      </c>
      <c r="B459" t="s">
        <v>26</v>
      </c>
      <c r="C459">
        <v>21</v>
      </c>
      <c r="D459">
        <v>1567</v>
      </c>
      <c r="E459">
        <v>81321</v>
      </c>
      <c r="F459">
        <v>1.34014039566049E-2</v>
      </c>
      <c r="G459" t="s">
        <v>93</v>
      </c>
    </row>
    <row r="460" spans="1:7" hidden="1">
      <c r="A460" s="5">
        <v>43534</v>
      </c>
      <c r="B460" t="s">
        <v>26</v>
      </c>
      <c r="C460">
        <v>9</v>
      </c>
      <c r="D460">
        <v>2418</v>
      </c>
      <c r="E460">
        <v>85812</v>
      </c>
      <c r="F460">
        <v>3.7220843672456502E-3</v>
      </c>
      <c r="G460" t="s">
        <v>93</v>
      </c>
    </row>
    <row r="461" spans="1:7" hidden="1">
      <c r="A461" s="5">
        <v>43541</v>
      </c>
      <c r="B461" t="s">
        <v>26</v>
      </c>
      <c r="C461">
        <v>30</v>
      </c>
      <c r="D461">
        <v>3173</v>
      </c>
      <c r="E461">
        <v>95383</v>
      </c>
      <c r="F461">
        <v>9.4547746612038998E-3</v>
      </c>
      <c r="G461" t="s">
        <v>93</v>
      </c>
    </row>
    <row r="462" spans="1:7" hidden="1">
      <c r="A462" s="5">
        <v>43548</v>
      </c>
      <c r="B462" t="s">
        <v>26</v>
      </c>
      <c r="C462">
        <v>52</v>
      </c>
      <c r="D462">
        <v>1243</v>
      </c>
      <c r="E462">
        <v>96184</v>
      </c>
      <c r="F462">
        <v>4.1834271922767501E-2</v>
      </c>
      <c r="G462" t="s">
        <v>93</v>
      </c>
    </row>
    <row r="463" spans="1:7" hidden="1">
      <c r="A463" s="5">
        <v>43555</v>
      </c>
      <c r="B463" t="s">
        <v>26</v>
      </c>
      <c r="C463">
        <v>20</v>
      </c>
      <c r="D463">
        <v>4205</v>
      </c>
      <c r="E463">
        <v>93472</v>
      </c>
      <c r="F463">
        <v>4.7562425683709804E-3</v>
      </c>
      <c r="G463" t="s">
        <v>93</v>
      </c>
    </row>
    <row r="464" spans="1:7" hidden="1">
      <c r="A464" s="5">
        <v>43562</v>
      </c>
      <c r="B464" t="s">
        <v>26</v>
      </c>
      <c r="C464">
        <v>105</v>
      </c>
      <c r="D464">
        <v>2329</v>
      </c>
      <c r="E464">
        <v>94405</v>
      </c>
      <c r="F464">
        <v>4.5083726921425503E-2</v>
      </c>
      <c r="G464" t="s">
        <v>93</v>
      </c>
    </row>
    <row r="465" spans="1:7" hidden="1">
      <c r="A465" s="5">
        <v>43569</v>
      </c>
      <c r="B465" t="s">
        <v>26</v>
      </c>
      <c r="C465">
        <v>96</v>
      </c>
      <c r="D465">
        <v>2598</v>
      </c>
      <c r="E465">
        <v>95286</v>
      </c>
      <c r="F465">
        <v>3.6951501154734397E-2</v>
      </c>
      <c r="G465" t="s">
        <v>93</v>
      </c>
    </row>
    <row r="466" spans="1:7" hidden="1">
      <c r="A466" s="5">
        <v>43576</v>
      </c>
      <c r="B466" t="s">
        <v>26</v>
      </c>
      <c r="C466">
        <v>45</v>
      </c>
      <c r="D466">
        <v>5716</v>
      </c>
      <c r="E466">
        <v>94002</v>
      </c>
      <c r="F466">
        <v>7.8726382085374299E-3</v>
      </c>
      <c r="G466" t="s">
        <v>93</v>
      </c>
    </row>
    <row r="467" spans="1:7" hidden="1">
      <c r="A467" s="5">
        <v>43583</v>
      </c>
      <c r="B467" t="s">
        <v>26</v>
      </c>
      <c r="C467">
        <v>43</v>
      </c>
      <c r="D467">
        <v>3942</v>
      </c>
      <c r="E467">
        <v>95339</v>
      </c>
      <c r="F467">
        <v>1.0908168442415E-2</v>
      </c>
      <c r="G467" t="s">
        <v>93</v>
      </c>
    </row>
    <row r="468" spans="1:7" hidden="1">
      <c r="A468" s="5">
        <v>43590</v>
      </c>
      <c r="B468" t="s">
        <v>26</v>
      </c>
      <c r="C468">
        <v>39</v>
      </c>
      <c r="D468">
        <v>2747</v>
      </c>
      <c r="E468">
        <v>94528</v>
      </c>
      <c r="F468">
        <v>1.4197306152166E-2</v>
      </c>
      <c r="G468" t="s">
        <v>93</v>
      </c>
    </row>
    <row r="469" spans="1:7" hidden="1">
      <c r="A469" s="5">
        <v>43597</v>
      </c>
      <c r="B469" t="s">
        <v>26</v>
      </c>
      <c r="C469">
        <v>14</v>
      </c>
      <c r="D469">
        <v>3688</v>
      </c>
      <c r="E469">
        <v>94318</v>
      </c>
      <c r="F469">
        <v>3.7960954446854601E-3</v>
      </c>
      <c r="G469" t="s">
        <v>93</v>
      </c>
    </row>
    <row r="470" spans="1:7" hidden="1">
      <c r="A470" s="5">
        <v>43604</v>
      </c>
      <c r="B470" t="s">
        <v>26</v>
      </c>
      <c r="C470">
        <v>25</v>
      </c>
      <c r="D470">
        <v>2644</v>
      </c>
      <c r="E470">
        <v>94883</v>
      </c>
      <c r="F470">
        <v>9.4553706505294995E-3</v>
      </c>
      <c r="G470" t="s">
        <v>93</v>
      </c>
    </row>
    <row r="471" spans="1:7" hidden="1">
      <c r="A471" s="5">
        <v>43611</v>
      </c>
      <c r="B471" t="s">
        <v>26</v>
      </c>
      <c r="C471">
        <v>59</v>
      </c>
      <c r="D471">
        <v>3042</v>
      </c>
      <c r="E471">
        <v>95289</v>
      </c>
      <c r="F471">
        <v>1.9395134779750099E-2</v>
      </c>
      <c r="G471" t="s">
        <v>93</v>
      </c>
    </row>
    <row r="472" spans="1:7" hidden="1">
      <c r="A472" s="5">
        <v>43618</v>
      </c>
      <c r="B472" t="s">
        <v>26</v>
      </c>
      <c r="C472">
        <v>44</v>
      </c>
      <c r="D472">
        <v>3099</v>
      </c>
      <c r="E472">
        <v>95313</v>
      </c>
      <c r="F472">
        <v>1.4198128428525299E-2</v>
      </c>
      <c r="G472" t="s">
        <v>93</v>
      </c>
    </row>
    <row r="473" spans="1:7" hidden="1">
      <c r="A473" s="5">
        <v>43625</v>
      </c>
      <c r="B473" t="s">
        <v>26</v>
      </c>
      <c r="C473">
        <v>53</v>
      </c>
      <c r="D473">
        <v>4776</v>
      </c>
      <c r="E473">
        <v>95839</v>
      </c>
      <c r="F473">
        <v>1.10971524288107E-2</v>
      </c>
      <c r="G473" t="s">
        <v>93</v>
      </c>
    </row>
    <row r="474" spans="1:7" hidden="1">
      <c r="A474" s="5">
        <v>43632</v>
      </c>
      <c r="B474" t="s">
        <v>26</v>
      </c>
      <c r="C474">
        <v>37</v>
      </c>
      <c r="D474">
        <v>4478</v>
      </c>
      <c r="E474">
        <v>96026</v>
      </c>
      <c r="F474">
        <v>8.2626172398392091E-3</v>
      </c>
      <c r="G474" t="s">
        <v>93</v>
      </c>
    </row>
    <row r="475" spans="1:7" hidden="1">
      <c r="A475" s="5">
        <v>43639</v>
      </c>
      <c r="B475" t="s">
        <v>26</v>
      </c>
      <c r="C475">
        <v>126</v>
      </c>
      <c r="D475">
        <v>7316</v>
      </c>
      <c r="E475">
        <v>96553</v>
      </c>
      <c r="F475">
        <v>1.7222525970475602E-2</v>
      </c>
      <c r="G475" t="s">
        <v>93</v>
      </c>
    </row>
    <row r="476" spans="1:7" hidden="1">
      <c r="A476" s="5">
        <v>43646</v>
      </c>
      <c r="B476" t="s">
        <v>26</v>
      </c>
      <c r="C476">
        <v>16</v>
      </c>
      <c r="D476">
        <v>4380</v>
      </c>
      <c r="E476">
        <v>92126</v>
      </c>
      <c r="F476">
        <v>3.6529680365296798E-3</v>
      </c>
      <c r="G476" t="s">
        <v>93</v>
      </c>
    </row>
    <row r="477" spans="1:7">
      <c r="A477" s="5">
        <v>43653</v>
      </c>
      <c r="B477" t="s">
        <v>18</v>
      </c>
      <c r="C477">
        <v>7</v>
      </c>
      <c r="D477">
        <v>2934</v>
      </c>
      <c r="E477">
        <v>94299</v>
      </c>
      <c r="F477">
        <v>2.3858214042263102E-3</v>
      </c>
      <c r="G477" t="s">
        <v>77</v>
      </c>
    </row>
    <row r="478" spans="1:7" hidden="1">
      <c r="A478" s="5">
        <v>43464</v>
      </c>
      <c r="B478" t="s">
        <v>1</v>
      </c>
      <c r="C478">
        <v>177</v>
      </c>
      <c r="D478">
        <v>1268</v>
      </c>
      <c r="E478">
        <v>76029</v>
      </c>
      <c r="F478">
        <v>0.13958990536277599</v>
      </c>
      <c r="G478" t="s">
        <v>94</v>
      </c>
    </row>
    <row r="479" spans="1:7" hidden="1">
      <c r="A479" s="5">
        <v>43471</v>
      </c>
      <c r="B479" t="s">
        <v>1</v>
      </c>
      <c r="C479">
        <v>183</v>
      </c>
      <c r="D479">
        <v>1021</v>
      </c>
      <c r="E479">
        <v>82964</v>
      </c>
      <c r="F479">
        <v>0.17923604309500399</v>
      </c>
      <c r="G479" t="s">
        <v>94</v>
      </c>
    </row>
    <row r="480" spans="1:7" hidden="1">
      <c r="A480" s="5">
        <v>43478</v>
      </c>
      <c r="B480" t="s">
        <v>1</v>
      </c>
      <c r="C480">
        <v>104</v>
      </c>
      <c r="D480">
        <v>613</v>
      </c>
      <c r="E480">
        <v>82521</v>
      </c>
      <c r="F480">
        <v>0.16965742251223401</v>
      </c>
      <c r="G480" t="s">
        <v>94</v>
      </c>
    </row>
    <row r="481" spans="1:7" hidden="1">
      <c r="A481" s="5">
        <v>43485</v>
      </c>
      <c r="B481" t="s">
        <v>1</v>
      </c>
      <c r="C481">
        <v>155</v>
      </c>
      <c r="D481">
        <v>991</v>
      </c>
      <c r="E481">
        <v>83649</v>
      </c>
      <c r="F481">
        <v>0.15640766902118999</v>
      </c>
      <c r="G481" t="s">
        <v>94</v>
      </c>
    </row>
    <row r="482" spans="1:7" hidden="1">
      <c r="A482" s="5">
        <v>43492</v>
      </c>
      <c r="B482" t="s">
        <v>1</v>
      </c>
      <c r="C482">
        <v>185</v>
      </c>
      <c r="D482">
        <v>1908</v>
      </c>
      <c r="E482">
        <v>80994</v>
      </c>
      <c r="F482">
        <v>9.6960167714884596E-2</v>
      </c>
      <c r="G482" t="s">
        <v>94</v>
      </c>
    </row>
    <row r="483" spans="1:7" hidden="1">
      <c r="A483" s="5">
        <v>43499</v>
      </c>
      <c r="B483" t="s">
        <v>1</v>
      </c>
      <c r="C483">
        <v>156</v>
      </c>
      <c r="D483">
        <v>1449</v>
      </c>
      <c r="E483">
        <v>79183</v>
      </c>
      <c r="F483">
        <v>0.107660455486542</v>
      </c>
      <c r="G483" t="s">
        <v>94</v>
      </c>
    </row>
    <row r="484" spans="1:7" hidden="1">
      <c r="A484" s="5">
        <v>43506</v>
      </c>
      <c r="B484" t="s">
        <v>1</v>
      </c>
      <c r="C484">
        <v>171</v>
      </c>
      <c r="D484">
        <v>1913</v>
      </c>
      <c r="E484">
        <v>81893</v>
      </c>
      <c r="F484">
        <v>8.9388395190799705E-2</v>
      </c>
      <c r="G484" t="s">
        <v>94</v>
      </c>
    </row>
    <row r="485" spans="1:7" hidden="1">
      <c r="A485" s="5">
        <v>43513</v>
      </c>
      <c r="B485" t="s">
        <v>1</v>
      </c>
      <c r="C485">
        <v>317</v>
      </c>
      <c r="D485">
        <v>2416</v>
      </c>
      <c r="E485">
        <v>82454</v>
      </c>
      <c r="F485">
        <v>0.131208609271523</v>
      </c>
      <c r="G485" t="s">
        <v>94</v>
      </c>
    </row>
    <row r="486" spans="1:7" hidden="1">
      <c r="A486" s="5">
        <v>43520</v>
      </c>
      <c r="B486" t="s">
        <v>1</v>
      </c>
      <c r="C486">
        <v>283</v>
      </c>
      <c r="D486">
        <v>1529</v>
      </c>
      <c r="E486">
        <v>82804</v>
      </c>
      <c r="F486">
        <v>0.185088293001962</v>
      </c>
      <c r="G486" t="s">
        <v>94</v>
      </c>
    </row>
    <row r="487" spans="1:7" hidden="1">
      <c r="A487" s="5">
        <v>43527</v>
      </c>
      <c r="B487" t="s">
        <v>1</v>
      </c>
      <c r="C487">
        <v>440</v>
      </c>
      <c r="D487">
        <v>1567</v>
      </c>
      <c r="E487">
        <v>81321</v>
      </c>
      <c r="F487">
        <v>0.280791320995532</v>
      </c>
      <c r="G487" t="s">
        <v>94</v>
      </c>
    </row>
    <row r="488" spans="1:7" hidden="1">
      <c r="A488" s="5">
        <v>43534</v>
      </c>
      <c r="B488" t="s">
        <v>1</v>
      </c>
      <c r="C488">
        <v>602</v>
      </c>
      <c r="D488">
        <v>2418</v>
      </c>
      <c r="E488">
        <v>85812</v>
      </c>
      <c r="F488">
        <v>0.248966087675765</v>
      </c>
      <c r="G488" t="s">
        <v>94</v>
      </c>
    </row>
    <row r="489" spans="1:7" hidden="1">
      <c r="A489" s="5">
        <v>43541</v>
      </c>
      <c r="B489" t="s">
        <v>1</v>
      </c>
      <c r="C489">
        <v>876</v>
      </c>
      <c r="D489">
        <v>3173</v>
      </c>
      <c r="E489">
        <v>95383</v>
      </c>
      <c r="F489">
        <v>0.27607942010715403</v>
      </c>
      <c r="G489" t="s">
        <v>94</v>
      </c>
    </row>
    <row r="490" spans="1:7" hidden="1">
      <c r="A490" s="5">
        <v>43548</v>
      </c>
      <c r="B490" t="s">
        <v>1</v>
      </c>
      <c r="C490">
        <v>321</v>
      </c>
      <c r="D490">
        <v>1243</v>
      </c>
      <c r="E490">
        <v>96184</v>
      </c>
      <c r="F490">
        <v>0.25824617860016003</v>
      </c>
      <c r="G490" t="s">
        <v>94</v>
      </c>
    </row>
    <row r="491" spans="1:7" hidden="1">
      <c r="A491" s="5">
        <v>43555</v>
      </c>
      <c r="B491" t="s">
        <v>1</v>
      </c>
      <c r="C491">
        <v>2690</v>
      </c>
      <c r="D491">
        <v>4205</v>
      </c>
      <c r="E491">
        <v>93472</v>
      </c>
      <c r="F491">
        <v>0.63971462544589697</v>
      </c>
      <c r="G491" t="s">
        <v>94</v>
      </c>
    </row>
    <row r="492" spans="1:7" hidden="1">
      <c r="A492" s="5">
        <v>43562</v>
      </c>
      <c r="B492" t="s">
        <v>1</v>
      </c>
      <c r="C492">
        <v>460</v>
      </c>
      <c r="D492">
        <v>2329</v>
      </c>
      <c r="E492">
        <v>94405</v>
      </c>
      <c r="F492">
        <v>0.197509660798626</v>
      </c>
      <c r="G492" t="s">
        <v>94</v>
      </c>
    </row>
    <row r="493" spans="1:7" hidden="1">
      <c r="A493" s="5">
        <v>43569</v>
      </c>
      <c r="B493" t="s">
        <v>1</v>
      </c>
      <c r="C493">
        <v>486</v>
      </c>
      <c r="D493">
        <v>2598</v>
      </c>
      <c r="E493">
        <v>95286</v>
      </c>
      <c r="F493">
        <v>0.18706697459584201</v>
      </c>
      <c r="G493" t="s">
        <v>94</v>
      </c>
    </row>
    <row r="494" spans="1:7" hidden="1">
      <c r="A494" s="5">
        <v>43576</v>
      </c>
      <c r="B494" t="s">
        <v>1</v>
      </c>
      <c r="C494">
        <v>3393</v>
      </c>
      <c r="D494">
        <v>5716</v>
      </c>
      <c r="E494">
        <v>94002</v>
      </c>
      <c r="F494">
        <v>0.59359692092372196</v>
      </c>
      <c r="G494" t="s">
        <v>94</v>
      </c>
    </row>
    <row r="495" spans="1:7" hidden="1">
      <c r="A495" s="5">
        <v>43583</v>
      </c>
      <c r="B495" t="s">
        <v>1</v>
      </c>
      <c r="C495">
        <v>2232</v>
      </c>
      <c r="D495">
        <v>3942</v>
      </c>
      <c r="E495">
        <v>95339</v>
      </c>
      <c r="F495">
        <v>0.56621004566209998</v>
      </c>
      <c r="G495" t="s">
        <v>94</v>
      </c>
    </row>
    <row r="496" spans="1:7" hidden="1">
      <c r="A496" s="5">
        <v>43590</v>
      </c>
      <c r="B496" t="s">
        <v>1</v>
      </c>
      <c r="C496">
        <v>1411</v>
      </c>
      <c r="D496">
        <v>2747</v>
      </c>
      <c r="E496">
        <v>94528</v>
      </c>
      <c r="F496">
        <v>0.51365125591554395</v>
      </c>
      <c r="G496" t="s">
        <v>94</v>
      </c>
    </row>
    <row r="497" spans="1:7" hidden="1">
      <c r="A497" s="5">
        <v>43597</v>
      </c>
      <c r="B497" t="s">
        <v>1</v>
      </c>
      <c r="C497">
        <v>1715</v>
      </c>
      <c r="D497">
        <v>3688</v>
      </c>
      <c r="E497">
        <v>94318</v>
      </c>
      <c r="F497">
        <v>0.46502169197396898</v>
      </c>
      <c r="G497" t="s">
        <v>94</v>
      </c>
    </row>
    <row r="498" spans="1:7" hidden="1">
      <c r="A498" s="5">
        <v>43604</v>
      </c>
      <c r="B498" t="s">
        <v>1</v>
      </c>
      <c r="C498">
        <v>1160</v>
      </c>
      <c r="D498">
        <v>2644</v>
      </c>
      <c r="E498">
        <v>94883</v>
      </c>
      <c r="F498">
        <v>0.43872919818456801</v>
      </c>
      <c r="G498" t="s">
        <v>94</v>
      </c>
    </row>
    <row r="499" spans="1:7" hidden="1">
      <c r="A499" s="5">
        <v>43611</v>
      </c>
      <c r="B499" t="s">
        <v>1</v>
      </c>
      <c r="C499">
        <v>1610</v>
      </c>
      <c r="D499">
        <v>3042</v>
      </c>
      <c r="E499">
        <v>95289</v>
      </c>
      <c r="F499">
        <v>0.52925706771860603</v>
      </c>
      <c r="G499" t="s">
        <v>94</v>
      </c>
    </row>
    <row r="500" spans="1:7" hidden="1">
      <c r="A500" s="5">
        <v>43618</v>
      </c>
      <c r="B500" t="s">
        <v>1</v>
      </c>
      <c r="C500">
        <v>1706</v>
      </c>
      <c r="D500">
        <v>3099</v>
      </c>
      <c r="E500">
        <v>95313</v>
      </c>
      <c r="F500">
        <v>0.55050016134236801</v>
      </c>
      <c r="G500" t="s">
        <v>94</v>
      </c>
    </row>
    <row r="501" spans="1:7" hidden="1">
      <c r="A501" s="5">
        <v>43625</v>
      </c>
      <c r="B501" t="s">
        <v>1</v>
      </c>
      <c r="C501">
        <v>2642</v>
      </c>
      <c r="D501">
        <v>4776</v>
      </c>
      <c r="E501">
        <v>95839</v>
      </c>
      <c r="F501">
        <v>0.55318257956448902</v>
      </c>
      <c r="G501" t="s">
        <v>94</v>
      </c>
    </row>
    <row r="502" spans="1:7" hidden="1">
      <c r="A502" s="5">
        <v>43632</v>
      </c>
      <c r="B502" t="s">
        <v>1</v>
      </c>
      <c r="C502">
        <v>2488</v>
      </c>
      <c r="D502">
        <v>4478</v>
      </c>
      <c r="E502">
        <v>96026</v>
      </c>
      <c r="F502">
        <v>0.55560518088432298</v>
      </c>
      <c r="G502" t="s">
        <v>94</v>
      </c>
    </row>
    <row r="503" spans="1:7" hidden="1">
      <c r="A503" s="5">
        <v>43639</v>
      </c>
      <c r="B503" t="s">
        <v>1</v>
      </c>
      <c r="C503">
        <v>2771</v>
      </c>
      <c r="D503">
        <v>7316</v>
      </c>
      <c r="E503">
        <v>96553</v>
      </c>
      <c r="F503">
        <v>0.378758884636413</v>
      </c>
      <c r="G503" t="s">
        <v>94</v>
      </c>
    </row>
    <row r="504" spans="1:7" hidden="1">
      <c r="A504" s="5">
        <v>43646</v>
      </c>
      <c r="B504" t="s">
        <v>1</v>
      </c>
      <c r="C504">
        <v>1899</v>
      </c>
      <c r="D504">
        <v>4380</v>
      </c>
      <c r="E504">
        <v>92126</v>
      </c>
      <c r="F504">
        <v>0.43356164383561602</v>
      </c>
      <c r="G504" t="s">
        <v>94</v>
      </c>
    </row>
    <row r="505" spans="1:7">
      <c r="A505" s="5">
        <v>43653</v>
      </c>
      <c r="B505" t="s">
        <v>19</v>
      </c>
      <c r="C505">
        <v>7</v>
      </c>
      <c r="D505">
        <v>2934</v>
      </c>
      <c r="E505">
        <v>94299</v>
      </c>
      <c r="F505">
        <v>2.3858214042263102E-3</v>
      </c>
      <c r="G505" t="s">
        <v>80</v>
      </c>
    </row>
    <row r="506" spans="1:7" hidden="1">
      <c r="A506" s="5">
        <v>43464</v>
      </c>
      <c r="B506" t="s">
        <v>27</v>
      </c>
      <c r="C506">
        <v>0</v>
      </c>
      <c r="D506">
        <v>1268</v>
      </c>
      <c r="E506">
        <v>76029</v>
      </c>
      <c r="F506">
        <v>0</v>
      </c>
      <c r="G506" t="s">
        <v>95</v>
      </c>
    </row>
    <row r="507" spans="1:7" hidden="1">
      <c r="A507" s="5">
        <v>43471</v>
      </c>
      <c r="B507" t="s">
        <v>27</v>
      </c>
      <c r="C507">
        <v>0</v>
      </c>
      <c r="D507">
        <v>1021</v>
      </c>
      <c r="E507">
        <v>82964</v>
      </c>
      <c r="F507">
        <v>0</v>
      </c>
      <c r="G507" t="s">
        <v>95</v>
      </c>
    </row>
    <row r="508" spans="1:7" hidden="1">
      <c r="A508" s="5">
        <v>43478</v>
      </c>
      <c r="B508" t="s">
        <v>27</v>
      </c>
      <c r="C508">
        <v>0</v>
      </c>
      <c r="D508">
        <v>613</v>
      </c>
      <c r="E508">
        <v>82521</v>
      </c>
      <c r="F508">
        <v>0</v>
      </c>
      <c r="G508" t="s">
        <v>95</v>
      </c>
    </row>
    <row r="509" spans="1:7" hidden="1">
      <c r="A509" s="5">
        <v>43485</v>
      </c>
      <c r="B509" t="s">
        <v>27</v>
      </c>
      <c r="C509">
        <v>18</v>
      </c>
      <c r="D509">
        <v>991</v>
      </c>
      <c r="E509">
        <v>83649</v>
      </c>
      <c r="F509">
        <v>1.8163471241170501E-2</v>
      </c>
      <c r="G509" t="s">
        <v>95</v>
      </c>
    </row>
    <row r="510" spans="1:7" hidden="1">
      <c r="A510" s="5">
        <v>43492</v>
      </c>
      <c r="B510" t="s">
        <v>27</v>
      </c>
      <c r="C510">
        <v>3</v>
      </c>
      <c r="D510">
        <v>1908</v>
      </c>
      <c r="E510">
        <v>80994</v>
      </c>
      <c r="F510">
        <v>1.5723270440251499E-3</v>
      </c>
      <c r="G510" t="s">
        <v>95</v>
      </c>
    </row>
    <row r="511" spans="1:7" hidden="1">
      <c r="A511" s="5">
        <v>43499</v>
      </c>
      <c r="B511" t="s">
        <v>27</v>
      </c>
      <c r="C511">
        <v>0</v>
      </c>
      <c r="D511">
        <v>1449</v>
      </c>
      <c r="E511">
        <v>79183</v>
      </c>
      <c r="F511">
        <v>0</v>
      </c>
      <c r="G511" t="s">
        <v>95</v>
      </c>
    </row>
    <row r="512" spans="1:7" hidden="1">
      <c r="A512" s="5">
        <v>43506</v>
      </c>
      <c r="B512" t="s">
        <v>27</v>
      </c>
      <c r="C512">
        <v>6</v>
      </c>
      <c r="D512">
        <v>1913</v>
      </c>
      <c r="E512">
        <v>81893</v>
      </c>
      <c r="F512">
        <v>3.1364349189754301E-3</v>
      </c>
      <c r="G512" t="s">
        <v>95</v>
      </c>
    </row>
    <row r="513" spans="1:7" hidden="1">
      <c r="A513" s="5">
        <v>43513</v>
      </c>
      <c r="B513" t="s">
        <v>27</v>
      </c>
      <c r="C513">
        <v>2</v>
      </c>
      <c r="D513">
        <v>2416</v>
      </c>
      <c r="E513">
        <v>82454</v>
      </c>
      <c r="F513">
        <v>8.2781456953642297E-4</v>
      </c>
      <c r="G513" t="s">
        <v>95</v>
      </c>
    </row>
    <row r="514" spans="1:7" hidden="1">
      <c r="A514" s="5">
        <v>43520</v>
      </c>
      <c r="B514" t="s">
        <v>27</v>
      </c>
      <c r="C514">
        <v>2</v>
      </c>
      <c r="D514">
        <v>1529</v>
      </c>
      <c r="E514">
        <v>82804</v>
      </c>
      <c r="F514">
        <v>1.30804447351209E-3</v>
      </c>
      <c r="G514" t="s">
        <v>95</v>
      </c>
    </row>
    <row r="515" spans="1:7" hidden="1">
      <c r="A515" s="5">
        <v>43527</v>
      </c>
      <c r="B515" t="s">
        <v>27</v>
      </c>
      <c r="C515">
        <v>1</v>
      </c>
      <c r="D515">
        <v>1567</v>
      </c>
      <c r="E515">
        <v>81321</v>
      </c>
      <c r="F515">
        <v>6.38162093171665E-4</v>
      </c>
      <c r="G515" t="s">
        <v>95</v>
      </c>
    </row>
    <row r="516" spans="1:7" hidden="1">
      <c r="A516" s="5">
        <v>43534</v>
      </c>
      <c r="B516" t="s">
        <v>27</v>
      </c>
      <c r="C516">
        <v>0</v>
      </c>
      <c r="D516">
        <v>2418</v>
      </c>
      <c r="E516">
        <v>85812</v>
      </c>
      <c r="F516">
        <v>0</v>
      </c>
      <c r="G516" t="s">
        <v>95</v>
      </c>
    </row>
    <row r="517" spans="1:7" hidden="1">
      <c r="A517" s="5">
        <v>43541</v>
      </c>
      <c r="B517" t="s">
        <v>27</v>
      </c>
      <c r="C517">
        <v>4</v>
      </c>
      <c r="D517">
        <v>3173</v>
      </c>
      <c r="E517">
        <v>95383</v>
      </c>
      <c r="F517">
        <v>1.26063662149385E-3</v>
      </c>
      <c r="G517" t="s">
        <v>95</v>
      </c>
    </row>
    <row r="518" spans="1:7" hidden="1">
      <c r="A518" s="5">
        <v>43548</v>
      </c>
      <c r="B518" t="s">
        <v>27</v>
      </c>
      <c r="C518">
        <v>0</v>
      </c>
      <c r="D518">
        <v>1243</v>
      </c>
      <c r="E518">
        <v>96184</v>
      </c>
      <c r="F518">
        <v>0</v>
      </c>
      <c r="G518" t="s">
        <v>95</v>
      </c>
    </row>
    <row r="519" spans="1:7" hidden="1">
      <c r="A519" s="5">
        <v>43555</v>
      </c>
      <c r="B519" t="s">
        <v>27</v>
      </c>
      <c r="C519">
        <v>10</v>
      </c>
      <c r="D519">
        <v>4205</v>
      </c>
      <c r="E519">
        <v>93472</v>
      </c>
      <c r="F519">
        <v>2.3781212841854902E-3</v>
      </c>
      <c r="G519" t="s">
        <v>95</v>
      </c>
    </row>
    <row r="520" spans="1:7" hidden="1">
      <c r="A520" s="5">
        <v>43562</v>
      </c>
      <c r="B520" t="s">
        <v>27</v>
      </c>
      <c r="C520">
        <v>9</v>
      </c>
      <c r="D520">
        <v>2329</v>
      </c>
      <c r="E520">
        <v>94405</v>
      </c>
      <c r="F520">
        <v>3.8643194504079E-3</v>
      </c>
      <c r="G520" t="s">
        <v>95</v>
      </c>
    </row>
    <row r="521" spans="1:7" hidden="1">
      <c r="A521" s="5">
        <v>43569</v>
      </c>
      <c r="B521" t="s">
        <v>27</v>
      </c>
      <c r="C521">
        <v>0</v>
      </c>
      <c r="D521">
        <v>2598</v>
      </c>
      <c r="E521">
        <v>95286</v>
      </c>
      <c r="F521">
        <v>0</v>
      </c>
      <c r="G521" t="s">
        <v>95</v>
      </c>
    </row>
    <row r="522" spans="1:7" hidden="1">
      <c r="A522" s="5">
        <v>43576</v>
      </c>
      <c r="B522" t="s">
        <v>27</v>
      </c>
      <c r="C522">
        <v>0</v>
      </c>
      <c r="D522">
        <v>5716</v>
      </c>
      <c r="E522">
        <v>94002</v>
      </c>
      <c r="F522">
        <v>0</v>
      </c>
      <c r="G522" t="s">
        <v>95</v>
      </c>
    </row>
    <row r="523" spans="1:7" hidden="1">
      <c r="A523" s="5">
        <v>43583</v>
      </c>
      <c r="B523" t="s">
        <v>27</v>
      </c>
      <c r="C523">
        <v>46</v>
      </c>
      <c r="D523">
        <v>3942</v>
      </c>
      <c r="E523">
        <v>95339</v>
      </c>
      <c r="F523">
        <v>1.16692034500253E-2</v>
      </c>
      <c r="G523" t="s">
        <v>95</v>
      </c>
    </row>
    <row r="524" spans="1:7" hidden="1">
      <c r="A524" s="5">
        <v>43590</v>
      </c>
      <c r="B524" t="s">
        <v>27</v>
      </c>
      <c r="C524">
        <v>27</v>
      </c>
      <c r="D524">
        <v>2747</v>
      </c>
      <c r="E524">
        <v>94528</v>
      </c>
      <c r="F524">
        <v>9.8289042591918393E-3</v>
      </c>
      <c r="G524" t="s">
        <v>95</v>
      </c>
    </row>
    <row r="525" spans="1:7" hidden="1">
      <c r="A525" s="5">
        <v>43597</v>
      </c>
      <c r="B525" t="s">
        <v>27</v>
      </c>
      <c r="C525">
        <v>11</v>
      </c>
      <c r="D525">
        <v>3688</v>
      </c>
      <c r="E525">
        <v>94318</v>
      </c>
      <c r="F525">
        <v>2.9826464208242902E-3</v>
      </c>
      <c r="G525" t="s">
        <v>95</v>
      </c>
    </row>
    <row r="526" spans="1:7" hidden="1">
      <c r="A526" s="5">
        <v>43604</v>
      </c>
      <c r="B526" t="s">
        <v>27</v>
      </c>
      <c r="C526">
        <v>0</v>
      </c>
      <c r="D526">
        <v>2644</v>
      </c>
      <c r="E526">
        <v>94883</v>
      </c>
      <c r="F526">
        <v>0</v>
      </c>
      <c r="G526" t="s">
        <v>95</v>
      </c>
    </row>
    <row r="527" spans="1:7" hidden="1">
      <c r="A527" s="5">
        <v>43611</v>
      </c>
      <c r="B527" t="s">
        <v>27</v>
      </c>
      <c r="C527">
        <v>21</v>
      </c>
      <c r="D527">
        <v>3042</v>
      </c>
      <c r="E527">
        <v>95289</v>
      </c>
      <c r="F527">
        <v>6.9033530571992099E-3</v>
      </c>
      <c r="G527" t="s">
        <v>95</v>
      </c>
    </row>
    <row r="528" spans="1:7" hidden="1">
      <c r="A528" s="5">
        <v>43618</v>
      </c>
      <c r="B528" t="s">
        <v>27</v>
      </c>
      <c r="C528">
        <v>18</v>
      </c>
      <c r="D528">
        <v>3099</v>
      </c>
      <c r="E528">
        <v>95313</v>
      </c>
      <c r="F528">
        <v>5.8083252662149004E-3</v>
      </c>
      <c r="G528" t="s">
        <v>95</v>
      </c>
    </row>
    <row r="529" spans="1:7" hidden="1">
      <c r="A529" s="5">
        <v>43625</v>
      </c>
      <c r="B529" t="s">
        <v>27</v>
      </c>
      <c r="C529">
        <v>24</v>
      </c>
      <c r="D529">
        <v>4776</v>
      </c>
      <c r="E529">
        <v>95839</v>
      </c>
      <c r="F529">
        <v>5.0251256281407001E-3</v>
      </c>
      <c r="G529" t="s">
        <v>95</v>
      </c>
    </row>
    <row r="530" spans="1:7" hidden="1">
      <c r="A530" s="5">
        <v>43632</v>
      </c>
      <c r="B530" t="s">
        <v>27</v>
      </c>
      <c r="C530">
        <v>16</v>
      </c>
      <c r="D530">
        <v>4478</v>
      </c>
      <c r="E530">
        <v>96026</v>
      </c>
      <c r="F530">
        <v>3.5730236712818199E-3</v>
      </c>
      <c r="G530" t="s">
        <v>95</v>
      </c>
    </row>
    <row r="531" spans="1:7" hidden="1">
      <c r="A531" s="5">
        <v>43639</v>
      </c>
      <c r="B531" t="s">
        <v>27</v>
      </c>
      <c r="C531">
        <v>52</v>
      </c>
      <c r="D531">
        <v>7316</v>
      </c>
      <c r="E531">
        <v>96553</v>
      </c>
      <c r="F531">
        <v>7.1077091306724896E-3</v>
      </c>
      <c r="G531" t="s">
        <v>95</v>
      </c>
    </row>
    <row r="532" spans="1:7" hidden="1">
      <c r="A532" s="5">
        <v>43646</v>
      </c>
      <c r="B532" t="s">
        <v>27</v>
      </c>
      <c r="C532">
        <v>15</v>
      </c>
      <c r="D532">
        <v>4380</v>
      </c>
      <c r="E532">
        <v>92126</v>
      </c>
      <c r="F532">
        <v>3.4246575342465699E-3</v>
      </c>
      <c r="G532" t="s">
        <v>95</v>
      </c>
    </row>
    <row r="533" spans="1:7">
      <c r="A533" s="5">
        <v>43653</v>
      </c>
      <c r="B533" t="s">
        <v>29</v>
      </c>
      <c r="C533">
        <v>5</v>
      </c>
      <c r="D533">
        <v>2934</v>
      </c>
      <c r="E533">
        <v>94299</v>
      </c>
      <c r="F533">
        <v>1.7041581458759299E-3</v>
      </c>
      <c r="G533" t="s">
        <v>97</v>
      </c>
    </row>
    <row r="534" spans="1:7" hidden="1">
      <c r="A534" s="5">
        <v>43464</v>
      </c>
      <c r="B534" t="s">
        <v>28</v>
      </c>
      <c r="C534">
        <v>0</v>
      </c>
      <c r="D534">
        <v>1268</v>
      </c>
      <c r="E534">
        <v>76029</v>
      </c>
      <c r="F534">
        <v>0</v>
      </c>
      <c r="G534" t="s">
        <v>96</v>
      </c>
    </row>
    <row r="535" spans="1:7" hidden="1">
      <c r="A535" s="5">
        <v>43471</v>
      </c>
      <c r="B535" t="s">
        <v>28</v>
      </c>
      <c r="C535">
        <v>0</v>
      </c>
      <c r="D535">
        <v>1021</v>
      </c>
      <c r="E535">
        <v>82964</v>
      </c>
      <c r="F535">
        <v>0</v>
      </c>
      <c r="G535" t="s">
        <v>96</v>
      </c>
    </row>
    <row r="536" spans="1:7" hidden="1">
      <c r="A536" s="5">
        <v>43478</v>
      </c>
      <c r="B536" t="s">
        <v>28</v>
      </c>
      <c r="C536">
        <v>0</v>
      </c>
      <c r="D536">
        <v>613</v>
      </c>
      <c r="E536">
        <v>82521</v>
      </c>
      <c r="F536">
        <v>0</v>
      </c>
      <c r="G536" t="s">
        <v>96</v>
      </c>
    </row>
    <row r="537" spans="1:7" hidden="1">
      <c r="A537" s="5">
        <v>43485</v>
      </c>
      <c r="B537" t="s">
        <v>28</v>
      </c>
      <c r="C537">
        <v>0</v>
      </c>
      <c r="D537">
        <v>991</v>
      </c>
      <c r="E537">
        <v>83649</v>
      </c>
      <c r="F537">
        <v>0</v>
      </c>
      <c r="G537" t="s">
        <v>96</v>
      </c>
    </row>
    <row r="538" spans="1:7" hidden="1">
      <c r="A538" s="5">
        <v>43492</v>
      </c>
      <c r="B538" t="s">
        <v>28</v>
      </c>
      <c r="C538">
        <v>0</v>
      </c>
      <c r="D538">
        <v>1908</v>
      </c>
      <c r="E538">
        <v>80994</v>
      </c>
      <c r="F538">
        <v>0</v>
      </c>
      <c r="G538" t="s">
        <v>96</v>
      </c>
    </row>
    <row r="539" spans="1:7" hidden="1">
      <c r="A539" s="5">
        <v>43499</v>
      </c>
      <c r="B539" t="s">
        <v>28</v>
      </c>
      <c r="C539">
        <v>0</v>
      </c>
      <c r="D539">
        <v>1449</v>
      </c>
      <c r="E539">
        <v>79183</v>
      </c>
      <c r="F539">
        <v>0</v>
      </c>
      <c r="G539" t="s">
        <v>96</v>
      </c>
    </row>
    <row r="540" spans="1:7" hidden="1">
      <c r="A540" s="5">
        <v>43506</v>
      </c>
      <c r="B540" t="s">
        <v>28</v>
      </c>
      <c r="C540">
        <v>1</v>
      </c>
      <c r="D540">
        <v>1913</v>
      </c>
      <c r="E540">
        <v>81893</v>
      </c>
      <c r="F540">
        <v>5.2273915316257099E-4</v>
      </c>
      <c r="G540" t="s">
        <v>96</v>
      </c>
    </row>
    <row r="541" spans="1:7" hidden="1">
      <c r="A541" s="5">
        <v>43513</v>
      </c>
      <c r="B541" t="s">
        <v>28</v>
      </c>
      <c r="C541">
        <v>0</v>
      </c>
      <c r="D541">
        <v>2416</v>
      </c>
      <c r="E541">
        <v>82454</v>
      </c>
      <c r="F541">
        <v>0</v>
      </c>
      <c r="G541" t="s">
        <v>96</v>
      </c>
    </row>
    <row r="542" spans="1:7" hidden="1">
      <c r="A542" s="5">
        <v>43520</v>
      </c>
      <c r="B542" t="s">
        <v>28</v>
      </c>
      <c r="C542">
        <v>2</v>
      </c>
      <c r="D542">
        <v>1529</v>
      </c>
      <c r="E542">
        <v>82804</v>
      </c>
      <c r="F542">
        <v>1.30804447351209E-3</v>
      </c>
      <c r="G542" t="s">
        <v>96</v>
      </c>
    </row>
    <row r="543" spans="1:7" hidden="1">
      <c r="A543" s="5">
        <v>43527</v>
      </c>
      <c r="B543" t="s">
        <v>28</v>
      </c>
      <c r="C543">
        <v>1</v>
      </c>
      <c r="D543">
        <v>1567</v>
      </c>
      <c r="E543">
        <v>81321</v>
      </c>
      <c r="F543">
        <v>6.38162093171665E-4</v>
      </c>
      <c r="G543" t="s">
        <v>96</v>
      </c>
    </row>
    <row r="544" spans="1:7" hidden="1">
      <c r="A544" s="5">
        <v>43534</v>
      </c>
      <c r="B544" t="s">
        <v>28</v>
      </c>
      <c r="C544">
        <v>8</v>
      </c>
      <c r="D544">
        <v>2418</v>
      </c>
      <c r="E544">
        <v>85812</v>
      </c>
      <c r="F544">
        <v>3.30851943755169E-3</v>
      </c>
      <c r="G544" t="s">
        <v>96</v>
      </c>
    </row>
    <row r="545" spans="1:7" hidden="1">
      <c r="A545" s="5">
        <v>43541</v>
      </c>
      <c r="B545" t="s">
        <v>28</v>
      </c>
      <c r="C545">
        <v>0</v>
      </c>
      <c r="D545">
        <v>3173</v>
      </c>
      <c r="E545">
        <v>95383</v>
      </c>
      <c r="F545">
        <v>0</v>
      </c>
      <c r="G545" t="s">
        <v>96</v>
      </c>
    </row>
    <row r="546" spans="1:7" hidden="1">
      <c r="A546" s="5">
        <v>43548</v>
      </c>
      <c r="B546" t="s">
        <v>28</v>
      </c>
      <c r="C546">
        <v>1</v>
      </c>
      <c r="D546">
        <v>1243</v>
      </c>
      <c r="E546">
        <v>96184</v>
      </c>
      <c r="F546">
        <v>8.0450522928398997E-4</v>
      </c>
      <c r="G546" t="s">
        <v>96</v>
      </c>
    </row>
    <row r="547" spans="1:7" hidden="1">
      <c r="A547" s="5">
        <v>43555</v>
      </c>
      <c r="B547" t="s">
        <v>28</v>
      </c>
      <c r="C547">
        <v>5</v>
      </c>
      <c r="D547">
        <v>4205</v>
      </c>
      <c r="E547">
        <v>93472</v>
      </c>
      <c r="F547">
        <v>1.1890606420927399E-3</v>
      </c>
      <c r="G547" t="s">
        <v>96</v>
      </c>
    </row>
    <row r="548" spans="1:7" hidden="1">
      <c r="A548" s="5">
        <v>43562</v>
      </c>
      <c r="B548" t="s">
        <v>28</v>
      </c>
      <c r="C548">
        <v>4</v>
      </c>
      <c r="D548">
        <v>2329</v>
      </c>
      <c r="E548">
        <v>94405</v>
      </c>
      <c r="F548">
        <v>1.7174753112924001E-3</v>
      </c>
      <c r="G548" t="s">
        <v>96</v>
      </c>
    </row>
    <row r="549" spans="1:7" hidden="1">
      <c r="A549" s="5">
        <v>43569</v>
      </c>
      <c r="B549" t="s">
        <v>28</v>
      </c>
      <c r="C549">
        <v>4</v>
      </c>
      <c r="D549">
        <v>2598</v>
      </c>
      <c r="E549">
        <v>95286</v>
      </c>
      <c r="F549">
        <v>1.5396458814472601E-3</v>
      </c>
      <c r="G549" t="s">
        <v>96</v>
      </c>
    </row>
    <row r="550" spans="1:7" hidden="1">
      <c r="A550" s="5">
        <v>43576</v>
      </c>
      <c r="B550" t="s">
        <v>28</v>
      </c>
      <c r="C550">
        <v>76</v>
      </c>
      <c r="D550">
        <v>5716</v>
      </c>
      <c r="E550">
        <v>94002</v>
      </c>
      <c r="F550">
        <v>1.3296011196641E-2</v>
      </c>
      <c r="G550" t="s">
        <v>96</v>
      </c>
    </row>
    <row r="551" spans="1:7" hidden="1">
      <c r="A551" s="5">
        <v>43583</v>
      </c>
      <c r="B551" t="s">
        <v>28</v>
      </c>
      <c r="C551">
        <v>6</v>
      </c>
      <c r="D551">
        <v>3942</v>
      </c>
      <c r="E551">
        <v>95339</v>
      </c>
      <c r="F551">
        <v>1.5220700152207001E-3</v>
      </c>
      <c r="G551" t="s">
        <v>96</v>
      </c>
    </row>
    <row r="552" spans="1:7" hidden="1">
      <c r="A552" s="5">
        <v>43590</v>
      </c>
      <c r="B552" t="s">
        <v>28</v>
      </c>
      <c r="C552">
        <v>3</v>
      </c>
      <c r="D552">
        <v>2747</v>
      </c>
      <c r="E552">
        <v>94528</v>
      </c>
      <c r="F552">
        <v>1.09210047324353E-3</v>
      </c>
      <c r="G552" t="s">
        <v>96</v>
      </c>
    </row>
    <row r="553" spans="1:7" hidden="1">
      <c r="A553" s="5">
        <v>43597</v>
      </c>
      <c r="B553" t="s">
        <v>28</v>
      </c>
      <c r="C553">
        <v>29</v>
      </c>
      <c r="D553">
        <v>3688</v>
      </c>
      <c r="E553">
        <v>94318</v>
      </c>
      <c r="F553">
        <v>7.8633405639913206E-3</v>
      </c>
      <c r="G553" t="s">
        <v>96</v>
      </c>
    </row>
    <row r="554" spans="1:7" hidden="1">
      <c r="A554" s="5">
        <v>43604</v>
      </c>
      <c r="B554" t="s">
        <v>28</v>
      </c>
      <c r="C554">
        <v>14</v>
      </c>
      <c r="D554">
        <v>2644</v>
      </c>
      <c r="E554">
        <v>94883</v>
      </c>
      <c r="F554">
        <v>5.2950075642965201E-3</v>
      </c>
      <c r="G554" t="s">
        <v>96</v>
      </c>
    </row>
    <row r="555" spans="1:7" hidden="1">
      <c r="A555" s="5">
        <v>43611</v>
      </c>
      <c r="B555" t="s">
        <v>28</v>
      </c>
      <c r="C555">
        <v>32</v>
      </c>
      <c r="D555">
        <v>3042</v>
      </c>
      <c r="E555">
        <v>95289</v>
      </c>
      <c r="F555">
        <v>1.05193951347797E-2</v>
      </c>
      <c r="G555" t="s">
        <v>96</v>
      </c>
    </row>
    <row r="556" spans="1:7" hidden="1">
      <c r="A556" s="5">
        <v>43618</v>
      </c>
      <c r="B556" t="s">
        <v>28</v>
      </c>
      <c r="C556">
        <v>47</v>
      </c>
      <c r="D556">
        <v>3099</v>
      </c>
      <c r="E556">
        <v>95313</v>
      </c>
      <c r="F556">
        <v>1.5166182639561101E-2</v>
      </c>
      <c r="G556" t="s">
        <v>96</v>
      </c>
    </row>
    <row r="557" spans="1:7" hidden="1">
      <c r="A557" s="5">
        <v>43625</v>
      </c>
      <c r="B557" t="s">
        <v>28</v>
      </c>
      <c r="C557">
        <v>38</v>
      </c>
      <c r="D557">
        <v>4776</v>
      </c>
      <c r="E557">
        <v>95839</v>
      </c>
      <c r="F557">
        <v>7.9564489112227792E-3</v>
      </c>
      <c r="G557" t="s">
        <v>96</v>
      </c>
    </row>
    <row r="558" spans="1:7" hidden="1">
      <c r="A558" s="5">
        <v>43632</v>
      </c>
      <c r="B558" t="s">
        <v>28</v>
      </c>
      <c r="C558">
        <v>8</v>
      </c>
      <c r="D558">
        <v>4478</v>
      </c>
      <c r="E558">
        <v>96026</v>
      </c>
      <c r="F558">
        <v>1.7865118356409099E-3</v>
      </c>
      <c r="G558" t="s">
        <v>96</v>
      </c>
    </row>
    <row r="559" spans="1:7" hidden="1">
      <c r="A559" s="5">
        <v>43639</v>
      </c>
      <c r="B559" t="s">
        <v>28</v>
      </c>
      <c r="C559">
        <v>10</v>
      </c>
      <c r="D559">
        <v>7316</v>
      </c>
      <c r="E559">
        <v>96553</v>
      </c>
      <c r="F559">
        <v>1.36686714051394E-3</v>
      </c>
      <c r="G559" t="s">
        <v>96</v>
      </c>
    </row>
    <row r="560" spans="1:7" hidden="1">
      <c r="A560" s="5">
        <v>43646</v>
      </c>
      <c r="B560" t="s">
        <v>28</v>
      </c>
      <c r="C560">
        <v>3</v>
      </c>
      <c r="D560">
        <v>4380</v>
      </c>
      <c r="E560">
        <v>92126</v>
      </c>
      <c r="F560">
        <v>6.8493150684931497E-4</v>
      </c>
      <c r="G560" t="s">
        <v>96</v>
      </c>
    </row>
    <row r="561" spans="1:7">
      <c r="A561" s="5">
        <v>43653</v>
      </c>
      <c r="B561" t="s">
        <v>21</v>
      </c>
      <c r="C561">
        <v>4</v>
      </c>
      <c r="D561">
        <v>2934</v>
      </c>
      <c r="E561">
        <v>94299</v>
      </c>
      <c r="F561">
        <v>1.3633265167007501E-3</v>
      </c>
      <c r="G561" t="s">
        <v>85</v>
      </c>
    </row>
    <row r="562" spans="1:7" hidden="1">
      <c r="A562" s="5">
        <v>43464</v>
      </c>
      <c r="B562" t="s">
        <v>29</v>
      </c>
      <c r="C562">
        <v>0</v>
      </c>
      <c r="D562">
        <v>1268</v>
      </c>
      <c r="E562">
        <v>76029</v>
      </c>
      <c r="F562">
        <v>0</v>
      </c>
      <c r="G562" t="s">
        <v>97</v>
      </c>
    </row>
    <row r="563" spans="1:7" hidden="1">
      <c r="A563" s="5">
        <v>43471</v>
      </c>
      <c r="B563" t="s">
        <v>29</v>
      </c>
      <c r="C563">
        <v>0</v>
      </c>
      <c r="D563">
        <v>1021</v>
      </c>
      <c r="E563">
        <v>82964</v>
      </c>
      <c r="F563">
        <v>0</v>
      </c>
      <c r="G563" t="s">
        <v>97</v>
      </c>
    </row>
    <row r="564" spans="1:7" hidden="1">
      <c r="A564" s="5">
        <v>43478</v>
      </c>
      <c r="B564" t="s">
        <v>29</v>
      </c>
      <c r="C564">
        <v>0</v>
      </c>
      <c r="D564">
        <v>613</v>
      </c>
      <c r="E564">
        <v>82521</v>
      </c>
      <c r="F564">
        <v>0</v>
      </c>
      <c r="G564" t="s">
        <v>97</v>
      </c>
    </row>
    <row r="565" spans="1:7" hidden="1">
      <c r="A565" s="5">
        <v>43485</v>
      </c>
      <c r="B565" t="s">
        <v>29</v>
      </c>
      <c r="C565">
        <v>0</v>
      </c>
      <c r="D565">
        <v>991</v>
      </c>
      <c r="E565">
        <v>83649</v>
      </c>
      <c r="F565">
        <v>0</v>
      </c>
      <c r="G565" t="s">
        <v>97</v>
      </c>
    </row>
    <row r="566" spans="1:7" hidden="1">
      <c r="A566" s="5">
        <v>43492</v>
      </c>
      <c r="B566" t="s">
        <v>29</v>
      </c>
      <c r="C566">
        <v>5</v>
      </c>
      <c r="D566">
        <v>1908</v>
      </c>
      <c r="E566">
        <v>80994</v>
      </c>
      <c r="F566">
        <v>2.62054507337526E-3</v>
      </c>
      <c r="G566" t="s">
        <v>97</v>
      </c>
    </row>
    <row r="567" spans="1:7" hidden="1">
      <c r="A567" s="5">
        <v>43499</v>
      </c>
      <c r="B567" t="s">
        <v>29</v>
      </c>
      <c r="C567">
        <v>0</v>
      </c>
      <c r="D567">
        <v>1449</v>
      </c>
      <c r="E567">
        <v>79183</v>
      </c>
      <c r="F567">
        <v>0</v>
      </c>
      <c r="G567" t="s">
        <v>97</v>
      </c>
    </row>
    <row r="568" spans="1:7" hidden="1">
      <c r="A568" s="5">
        <v>43506</v>
      </c>
      <c r="B568" t="s">
        <v>29</v>
      </c>
      <c r="C568">
        <v>0</v>
      </c>
      <c r="D568">
        <v>1913</v>
      </c>
      <c r="E568">
        <v>81893</v>
      </c>
      <c r="F568">
        <v>0</v>
      </c>
      <c r="G568" t="s">
        <v>97</v>
      </c>
    </row>
    <row r="569" spans="1:7" hidden="1">
      <c r="A569" s="5">
        <v>43513</v>
      </c>
      <c r="B569" t="s">
        <v>29</v>
      </c>
      <c r="C569">
        <v>0</v>
      </c>
      <c r="D569">
        <v>2416</v>
      </c>
      <c r="E569">
        <v>82454</v>
      </c>
      <c r="F569">
        <v>0</v>
      </c>
      <c r="G569" t="s">
        <v>97</v>
      </c>
    </row>
    <row r="570" spans="1:7" hidden="1">
      <c r="A570" s="5">
        <v>43520</v>
      </c>
      <c r="B570" t="s">
        <v>29</v>
      </c>
      <c r="C570">
        <v>0</v>
      </c>
      <c r="D570">
        <v>1529</v>
      </c>
      <c r="E570">
        <v>82804</v>
      </c>
      <c r="F570">
        <v>0</v>
      </c>
      <c r="G570" t="s">
        <v>97</v>
      </c>
    </row>
    <row r="571" spans="1:7" hidden="1">
      <c r="A571" s="5">
        <v>43527</v>
      </c>
      <c r="B571" t="s">
        <v>29</v>
      </c>
      <c r="C571">
        <v>3</v>
      </c>
      <c r="D571">
        <v>1567</v>
      </c>
      <c r="E571">
        <v>81321</v>
      </c>
      <c r="F571">
        <v>1.9144862795149899E-3</v>
      </c>
      <c r="G571" t="s">
        <v>97</v>
      </c>
    </row>
    <row r="572" spans="1:7" hidden="1">
      <c r="A572" s="5">
        <v>43534</v>
      </c>
      <c r="B572" t="s">
        <v>29</v>
      </c>
      <c r="C572">
        <v>0</v>
      </c>
      <c r="D572">
        <v>2418</v>
      </c>
      <c r="E572">
        <v>85812</v>
      </c>
      <c r="F572">
        <v>0</v>
      </c>
      <c r="G572" t="s">
        <v>97</v>
      </c>
    </row>
    <row r="573" spans="1:7" hidden="1">
      <c r="A573" s="5">
        <v>43541</v>
      </c>
      <c r="B573" t="s">
        <v>29</v>
      </c>
      <c r="C573">
        <v>0</v>
      </c>
      <c r="D573">
        <v>3173</v>
      </c>
      <c r="E573">
        <v>95383</v>
      </c>
      <c r="F573">
        <v>0</v>
      </c>
      <c r="G573" t="s">
        <v>97</v>
      </c>
    </row>
    <row r="574" spans="1:7" hidden="1">
      <c r="A574" s="5">
        <v>43548</v>
      </c>
      <c r="B574" t="s">
        <v>29</v>
      </c>
      <c r="C574">
        <v>0</v>
      </c>
      <c r="D574">
        <v>1243</v>
      </c>
      <c r="E574">
        <v>96184</v>
      </c>
      <c r="F574">
        <v>0</v>
      </c>
      <c r="G574" t="s">
        <v>97</v>
      </c>
    </row>
    <row r="575" spans="1:7" hidden="1">
      <c r="A575" s="5">
        <v>43555</v>
      </c>
      <c r="B575" t="s">
        <v>29</v>
      </c>
      <c r="C575">
        <v>1</v>
      </c>
      <c r="D575">
        <v>4205</v>
      </c>
      <c r="E575">
        <v>93472</v>
      </c>
      <c r="F575">
        <v>2.3781212841854899E-4</v>
      </c>
      <c r="G575" t="s">
        <v>97</v>
      </c>
    </row>
    <row r="576" spans="1:7" hidden="1">
      <c r="A576" s="5">
        <v>43562</v>
      </c>
      <c r="B576" t="s">
        <v>29</v>
      </c>
      <c r="C576">
        <v>2</v>
      </c>
      <c r="D576">
        <v>2329</v>
      </c>
      <c r="E576">
        <v>94405</v>
      </c>
      <c r="F576">
        <v>8.5873765564620003E-4</v>
      </c>
      <c r="G576" t="s">
        <v>97</v>
      </c>
    </row>
    <row r="577" spans="1:7" hidden="1">
      <c r="A577" s="5">
        <v>43569</v>
      </c>
      <c r="B577" t="s">
        <v>29</v>
      </c>
      <c r="C577">
        <v>0</v>
      </c>
      <c r="D577">
        <v>2598</v>
      </c>
      <c r="E577">
        <v>95286</v>
      </c>
      <c r="F577">
        <v>0</v>
      </c>
      <c r="G577" t="s">
        <v>97</v>
      </c>
    </row>
    <row r="578" spans="1:7" hidden="1">
      <c r="A578" s="5">
        <v>43576</v>
      </c>
      <c r="B578" t="s">
        <v>29</v>
      </c>
      <c r="C578">
        <v>1</v>
      </c>
      <c r="D578">
        <v>5716</v>
      </c>
      <c r="E578">
        <v>94002</v>
      </c>
      <c r="F578">
        <v>1.74947515745276E-4</v>
      </c>
      <c r="G578" t="s">
        <v>97</v>
      </c>
    </row>
    <row r="579" spans="1:7" hidden="1">
      <c r="A579" s="5">
        <v>43583</v>
      </c>
      <c r="B579" t="s">
        <v>29</v>
      </c>
      <c r="C579">
        <v>6</v>
      </c>
      <c r="D579">
        <v>3942</v>
      </c>
      <c r="E579">
        <v>95339</v>
      </c>
      <c r="F579">
        <v>1.5220700152207001E-3</v>
      </c>
      <c r="G579" t="s">
        <v>97</v>
      </c>
    </row>
    <row r="580" spans="1:7" hidden="1">
      <c r="A580" s="5">
        <v>43590</v>
      </c>
      <c r="B580" t="s">
        <v>29</v>
      </c>
      <c r="C580">
        <v>5</v>
      </c>
      <c r="D580">
        <v>2747</v>
      </c>
      <c r="E580">
        <v>94528</v>
      </c>
      <c r="F580">
        <v>1.82016745540589E-3</v>
      </c>
      <c r="G580" t="s">
        <v>97</v>
      </c>
    </row>
    <row r="581" spans="1:7" hidden="1">
      <c r="A581" s="5">
        <v>43597</v>
      </c>
      <c r="B581" t="s">
        <v>29</v>
      </c>
      <c r="C581">
        <v>162</v>
      </c>
      <c r="D581">
        <v>3688</v>
      </c>
      <c r="E581">
        <v>94318</v>
      </c>
      <c r="F581">
        <v>4.3926247288503202E-2</v>
      </c>
      <c r="G581" t="s">
        <v>97</v>
      </c>
    </row>
    <row r="582" spans="1:7" hidden="1">
      <c r="A582" s="5">
        <v>43604</v>
      </c>
      <c r="B582" t="s">
        <v>29</v>
      </c>
      <c r="C582">
        <v>42</v>
      </c>
      <c r="D582">
        <v>2644</v>
      </c>
      <c r="E582">
        <v>94883</v>
      </c>
      <c r="F582">
        <v>1.5885022692889501E-2</v>
      </c>
      <c r="G582" t="s">
        <v>97</v>
      </c>
    </row>
    <row r="583" spans="1:7" hidden="1">
      <c r="A583" s="5">
        <v>43611</v>
      </c>
      <c r="B583" t="s">
        <v>29</v>
      </c>
      <c r="C583">
        <v>12</v>
      </c>
      <c r="D583">
        <v>3042</v>
      </c>
      <c r="E583">
        <v>95289</v>
      </c>
      <c r="F583">
        <v>3.9447731755423996E-3</v>
      </c>
      <c r="G583" t="s">
        <v>97</v>
      </c>
    </row>
    <row r="584" spans="1:7" hidden="1">
      <c r="A584" s="5">
        <v>43618</v>
      </c>
      <c r="B584" t="s">
        <v>29</v>
      </c>
      <c r="C584">
        <v>12</v>
      </c>
      <c r="D584">
        <v>3099</v>
      </c>
      <c r="E584">
        <v>95313</v>
      </c>
      <c r="F584">
        <v>3.87221684414327E-3</v>
      </c>
      <c r="G584" t="s">
        <v>97</v>
      </c>
    </row>
    <row r="585" spans="1:7" hidden="1">
      <c r="A585" s="5">
        <v>43625</v>
      </c>
      <c r="B585" t="s">
        <v>29</v>
      </c>
      <c r="C585">
        <v>66</v>
      </c>
      <c r="D585">
        <v>4776</v>
      </c>
      <c r="E585">
        <v>95839</v>
      </c>
      <c r="F585">
        <v>1.3819095477386901E-2</v>
      </c>
      <c r="G585" t="s">
        <v>97</v>
      </c>
    </row>
    <row r="586" spans="1:7" hidden="1">
      <c r="A586" s="5">
        <v>43632</v>
      </c>
      <c r="B586" t="s">
        <v>29</v>
      </c>
      <c r="C586">
        <v>16</v>
      </c>
      <c r="D586">
        <v>4478</v>
      </c>
      <c r="E586">
        <v>96026</v>
      </c>
      <c r="F586">
        <v>3.5730236712818199E-3</v>
      </c>
      <c r="G586" t="s">
        <v>97</v>
      </c>
    </row>
    <row r="587" spans="1:7" hidden="1">
      <c r="A587" s="5">
        <v>43639</v>
      </c>
      <c r="B587" t="s">
        <v>29</v>
      </c>
      <c r="C587">
        <v>29</v>
      </c>
      <c r="D587">
        <v>7316</v>
      </c>
      <c r="E587">
        <v>96553</v>
      </c>
      <c r="F587">
        <v>3.9639147074904298E-3</v>
      </c>
      <c r="G587" t="s">
        <v>97</v>
      </c>
    </row>
    <row r="588" spans="1:7" hidden="1">
      <c r="A588" s="5">
        <v>43646</v>
      </c>
      <c r="B588" t="s">
        <v>29</v>
      </c>
      <c r="C588">
        <v>3</v>
      </c>
      <c r="D588">
        <v>4380</v>
      </c>
      <c r="E588">
        <v>92126</v>
      </c>
      <c r="F588">
        <v>6.8493150684931497E-4</v>
      </c>
      <c r="G588" t="s">
        <v>97</v>
      </c>
    </row>
    <row r="589" spans="1:7">
      <c r="A589" s="5">
        <v>43653</v>
      </c>
      <c r="B589" t="s">
        <v>24</v>
      </c>
      <c r="C589">
        <v>2</v>
      </c>
      <c r="D589">
        <v>2934</v>
      </c>
      <c r="E589">
        <v>94299</v>
      </c>
      <c r="F589">
        <v>6.8166325835037397E-4</v>
      </c>
      <c r="G589" t="s">
        <v>90</v>
      </c>
    </row>
    <row r="590" spans="1:7" hidden="1">
      <c r="A590" s="5">
        <v>43464</v>
      </c>
      <c r="B590" t="s">
        <v>30</v>
      </c>
      <c r="C590">
        <v>2</v>
      </c>
      <c r="D590">
        <v>1268</v>
      </c>
      <c r="E590">
        <v>76029</v>
      </c>
      <c r="F590">
        <v>1.57728706624605E-3</v>
      </c>
      <c r="G590" t="s">
        <v>98</v>
      </c>
    </row>
    <row r="591" spans="1:7" hidden="1">
      <c r="A591" s="5">
        <v>43471</v>
      </c>
      <c r="B591" t="s">
        <v>30</v>
      </c>
      <c r="C591">
        <v>23</v>
      </c>
      <c r="D591">
        <v>1021</v>
      </c>
      <c r="E591">
        <v>82964</v>
      </c>
      <c r="F591">
        <v>2.2526934378060699E-2</v>
      </c>
      <c r="G591" t="s">
        <v>98</v>
      </c>
    </row>
    <row r="592" spans="1:7" hidden="1">
      <c r="A592" s="5">
        <v>43478</v>
      </c>
      <c r="B592" t="s">
        <v>30</v>
      </c>
      <c r="C592">
        <v>25</v>
      </c>
      <c r="D592">
        <v>613</v>
      </c>
      <c r="E592">
        <v>82521</v>
      </c>
      <c r="F592">
        <v>4.07830342577487E-2</v>
      </c>
      <c r="G592" t="s">
        <v>98</v>
      </c>
    </row>
    <row r="593" spans="1:7" hidden="1">
      <c r="A593" s="5">
        <v>43485</v>
      </c>
      <c r="B593" t="s">
        <v>30</v>
      </c>
      <c r="C593">
        <v>3</v>
      </c>
      <c r="D593">
        <v>991</v>
      </c>
      <c r="E593">
        <v>83649</v>
      </c>
      <c r="F593">
        <v>3.02724520686175E-3</v>
      </c>
      <c r="G593" t="s">
        <v>98</v>
      </c>
    </row>
    <row r="594" spans="1:7" hidden="1">
      <c r="A594" s="5">
        <v>43492</v>
      </c>
      <c r="B594" t="s">
        <v>30</v>
      </c>
      <c r="C594">
        <v>3</v>
      </c>
      <c r="D594">
        <v>1908</v>
      </c>
      <c r="E594">
        <v>80994</v>
      </c>
      <c r="F594">
        <v>1.5723270440251499E-3</v>
      </c>
      <c r="G594" t="s">
        <v>98</v>
      </c>
    </row>
    <row r="595" spans="1:7" hidden="1">
      <c r="A595" s="5">
        <v>43499</v>
      </c>
      <c r="B595" t="s">
        <v>30</v>
      </c>
      <c r="C595">
        <v>3</v>
      </c>
      <c r="D595">
        <v>1449</v>
      </c>
      <c r="E595">
        <v>79183</v>
      </c>
      <c r="F595">
        <v>2.0703933747412001E-3</v>
      </c>
      <c r="G595" t="s">
        <v>98</v>
      </c>
    </row>
    <row r="596" spans="1:7" hidden="1">
      <c r="A596" s="5">
        <v>43506</v>
      </c>
      <c r="B596" t="s">
        <v>30</v>
      </c>
      <c r="C596">
        <v>29</v>
      </c>
      <c r="D596">
        <v>1913</v>
      </c>
      <c r="E596">
        <v>81893</v>
      </c>
      <c r="F596">
        <v>1.5159435441714501E-2</v>
      </c>
      <c r="G596" t="s">
        <v>98</v>
      </c>
    </row>
    <row r="597" spans="1:7" hidden="1">
      <c r="A597" s="5">
        <v>43513</v>
      </c>
      <c r="B597" t="s">
        <v>30</v>
      </c>
      <c r="C597">
        <v>16</v>
      </c>
      <c r="D597">
        <v>2416</v>
      </c>
      <c r="E597">
        <v>82454</v>
      </c>
      <c r="F597">
        <v>6.6225165562913899E-3</v>
      </c>
      <c r="G597" t="s">
        <v>98</v>
      </c>
    </row>
    <row r="598" spans="1:7" hidden="1">
      <c r="A598" s="5">
        <v>43520</v>
      </c>
      <c r="B598" t="s">
        <v>30</v>
      </c>
      <c r="C598">
        <v>9</v>
      </c>
      <c r="D598">
        <v>1529</v>
      </c>
      <c r="E598">
        <v>82804</v>
      </c>
      <c r="F598">
        <v>5.8862001308044396E-3</v>
      </c>
      <c r="G598" t="s">
        <v>98</v>
      </c>
    </row>
    <row r="599" spans="1:7" hidden="1">
      <c r="A599" s="5">
        <v>43527</v>
      </c>
      <c r="B599" t="s">
        <v>30</v>
      </c>
      <c r="C599">
        <v>7</v>
      </c>
      <c r="D599">
        <v>1567</v>
      </c>
      <c r="E599">
        <v>81321</v>
      </c>
      <c r="F599">
        <v>4.4671346522016497E-3</v>
      </c>
      <c r="G599" t="s">
        <v>98</v>
      </c>
    </row>
    <row r="600" spans="1:7" hidden="1">
      <c r="A600" s="5">
        <v>43534</v>
      </c>
      <c r="B600" t="s">
        <v>30</v>
      </c>
      <c r="C600">
        <v>29</v>
      </c>
      <c r="D600">
        <v>2418</v>
      </c>
      <c r="E600">
        <v>85812</v>
      </c>
      <c r="F600">
        <v>1.19933829611248E-2</v>
      </c>
      <c r="G600" t="s">
        <v>98</v>
      </c>
    </row>
    <row r="601" spans="1:7" hidden="1">
      <c r="A601" s="5">
        <v>43541</v>
      </c>
      <c r="B601" t="s">
        <v>30</v>
      </c>
      <c r="C601">
        <v>20</v>
      </c>
      <c r="D601">
        <v>3173</v>
      </c>
      <c r="E601">
        <v>95383</v>
      </c>
      <c r="F601">
        <v>6.30318310746927E-3</v>
      </c>
      <c r="G601" t="s">
        <v>98</v>
      </c>
    </row>
    <row r="602" spans="1:7" hidden="1">
      <c r="A602" s="5">
        <v>43548</v>
      </c>
      <c r="B602" t="s">
        <v>30</v>
      </c>
      <c r="C602">
        <v>3</v>
      </c>
      <c r="D602">
        <v>1243</v>
      </c>
      <c r="E602">
        <v>96184</v>
      </c>
      <c r="F602">
        <v>2.41351568785197E-3</v>
      </c>
      <c r="G602" t="s">
        <v>98</v>
      </c>
    </row>
    <row r="603" spans="1:7" hidden="1">
      <c r="A603" s="5">
        <v>43555</v>
      </c>
      <c r="B603" t="s">
        <v>30</v>
      </c>
      <c r="C603">
        <v>3</v>
      </c>
      <c r="D603">
        <v>4205</v>
      </c>
      <c r="E603">
        <v>93472</v>
      </c>
      <c r="F603">
        <v>7.1343638525564804E-4</v>
      </c>
      <c r="G603" t="s">
        <v>98</v>
      </c>
    </row>
    <row r="604" spans="1:7" hidden="1">
      <c r="A604" s="5">
        <v>43562</v>
      </c>
      <c r="B604" t="s">
        <v>30</v>
      </c>
      <c r="C604">
        <v>14</v>
      </c>
      <c r="D604">
        <v>2329</v>
      </c>
      <c r="E604">
        <v>94405</v>
      </c>
      <c r="F604">
        <v>6.0111635895233996E-3</v>
      </c>
      <c r="G604" t="s">
        <v>98</v>
      </c>
    </row>
    <row r="605" spans="1:7" hidden="1">
      <c r="A605" s="5">
        <v>43569</v>
      </c>
      <c r="B605" t="s">
        <v>30</v>
      </c>
      <c r="C605">
        <v>1</v>
      </c>
      <c r="D605">
        <v>2598</v>
      </c>
      <c r="E605">
        <v>95286</v>
      </c>
      <c r="F605">
        <v>3.84911470361816E-4</v>
      </c>
      <c r="G605" t="s">
        <v>98</v>
      </c>
    </row>
    <row r="606" spans="1:7" hidden="1">
      <c r="A606" s="5">
        <v>43576</v>
      </c>
      <c r="B606" t="s">
        <v>30</v>
      </c>
      <c r="C606">
        <v>31</v>
      </c>
      <c r="D606">
        <v>5716</v>
      </c>
      <c r="E606">
        <v>94002</v>
      </c>
      <c r="F606">
        <v>5.42337298810356E-3</v>
      </c>
      <c r="G606" t="s">
        <v>98</v>
      </c>
    </row>
    <row r="607" spans="1:7" hidden="1">
      <c r="A607" s="5">
        <v>43583</v>
      </c>
      <c r="B607" t="s">
        <v>30</v>
      </c>
      <c r="C607">
        <v>14</v>
      </c>
      <c r="D607">
        <v>3942</v>
      </c>
      <c r="E607">
        <v>95339</v>
      </c>
      <c r="F607">
        <v>3.55149670218163E-3</v>
      </c>
      <c r="G607" t="s">
        <v>98</v>
      </c>
    </row>
    <row r="608" spans="1:7" hidden="1">
      <c r="A608" s="5">
        <v>43590</v>
      </c>
      <c r="B608" t="s">
        <v>30</v>
      </c>
      <c r="C608">
        <v>10</v>
      </c>
      <c r="D608">
        <v>2747</v>
      </c>
      <c r="E608">
        <v>94528</v>
      </c>
      <c r="F608">
        <v>3.64033491081179E-3</v>
      </c>
      <c r="G608" t="s">
        <v>98</v>
      </c>
    </row>
    <row r="609" spans="1:7" hidden="1">
      <c r="A609" s="5">
        <v>43597</v>
      </c>
      <c r="B609" t="s">
        <v>30</v>
      </c>
      <c r="C609">
        <v>263</v>
      </c>
      <c r="D609">
        <v>3688</v>
      </c>
      <c r="E609">
        <v>94318</v>
      </c>
      <c r="F609">
        <v>7.1312364425162603E-2</v>
      </c>
      <c r="G609" t="s">
        <v>98</v>
      </c>
    </row>
    <row r="610" spans="1:7" hidden="1">
      <c r="A610" s="5">
        <v>43604</v>
      </c>
      <c r="B610" t="s">
        <v>30</v>
      </c>
      <c r="C610">
        <v>83</v>
      </c>
      <c r="D610">
        <v>2644</v>
      </c>
      <c r="E610">
        <v>94883</v>
      </c>
      <c r="F610">
        <v>3.1391830559757902E-2</v>
      </c>
      <c r="G610" t="s">
        <v>98</v>
      </c>
    </row>
    <row r="611" spans="1:7" hidden="1">
      <c r="A611" s="5">
        <v>43611</v>
      </c>
      <c r="B611" t="s">
        <v>30</v>
      </c>
      <c r="C611">
        <v>40</v>
      </c>
      <c r="D611">
        <v>3042</v>
      </c>
      <c r="E611">
        <v>95289</v>
      </c>
      <c r="F611">
        <v>1.31492439184746E-2</v>
      </c>
      <c r="G611" t="s">
        <v>98</v>
      </c>
    </row>
    <row r="612" spans="1:7" hidden="1">
      <c r="A612" s="5">
        <v>43618</v>
      </c>
      <c r="B612" t="s">
        <v>30</v>
      </c>
      <c r="C612">
        <v>42</v>
      </c>
      <c r="D612">
        <v>3099</v>
      </c>
      <c r="E612">
        <v>95313</v>
      </c>
      <c r="F612">
        <v>1.35527589545014E-2</v>
      </c>
      <c r="G612" t="s">
        <v>98</v>
      </c>
    </row>
    <row r="613" spans="1:7" hidden="1">
      <c r="A613" s="5">
        <v>43625</v>
      </c>
      <c r="B613" t="s">
        <v>30</v>
      </c>
      <c r="C613">
        <v>92</v>
      </c>
      <c r="D613">
        <v>4776</v>
      </c>
      <c r="E613">
        <v>95839</v>
      </c>
      <c r="F613">
        <v>1.92629815745393E-2</v>
      </c>
      <c r="G613" t="s">
        <v>98</v>
      </c>
    </row>
    <row r="614" spans="1:7" hidden="1">
      <c r="A614" s="5">
        <v>43632</v>
      </c>
      <c r="B614" t="s">
        <v>30</v>
      </c>
      <c r="C614">
        <v>52</v>
      </c>
      <c r="D614">
        <v>4478</v>
      </c>
      <c r="E614">
        <v>96026</v>
      </c>
      <c r="F614">
        <v>1.16123269316659E-2</v>
      </c>
      <c r="G614" t="s">
        <v>98</v>
      </c>
    </row>
    <row r="615" spans="1:7" hidden="1">
      <c r="A615" s="5">
        <v>43639</v>
      </c>
      <c r="B615" t="s">
        <v>30</v>
      </c>
      <c r="C615">
        <v>168</v>
      </c>
      <c r="D615">
        <v>7316</v>
      </c>
      <c r="E615">
        <v>96553</v>
      </c>
      <c r="F615">
        <v>2.2963367960634199E-2</v>
      </c>
      <c r="G615" t="s">
        <v>98</v>
      </c>
    </row>
    <row r="616" spans="1:7" hidden="1">
      <c r="A616" s="5">
        <v>43646</v>
      </c>
      <c r="B616" t="s">
        <v>30</v>
      </c>
      <c r="C616">
        <v>16</v>
      </c>
      <c r="D616">
        <v>4380</v>
      </c>
      <c r="E616">
        <v>92126</v>
      </c>
      <c r="F616">
        <v>3.6529680365296798E-3</v>
      </c>
      <c r="G616" t="s">
        <v>98</v>
      </c>
    </row>
    <row r="617" spans="1:7">
      <c r="A617" s="5">
        <v>43653</v>
      </c>
      <c r="B617" t="s">
        <v>28</v>
      </c>
      <c r="C617">
        <v>2</v>
      </c>
      <c r="D617">
        <v>2934</v>
      </c>
      <c r="E617">
        <v>94299</v>
      </c>
      <c r="F617">
        <v>6.8166325835037397E-4</v>
      </c>
      <c r="G617" t="s">
        <v>96</v>
      </c>
    </row>
    <row r="618" spans="1:7" hidden="1">
      <c r="A618" s="5">
        <v>43464</v>
      </c>
      <c r="B618" t="s">
        <v>31</v>
      </c>
      <c r="C618">
        <v>0</v>
      </c>
      <c r="D618">
        <v>1268</v>
      </c>
      <c r="E618">
        <v>76029</v>
      </c>
      <c r="F618">
        <v>0</v>
      </c>
      <c r="G618" t="s">
        <v>99</v>
      </c>
    </row>
    <row r="619" spans="1:7" hidden="1">
      <c r="A619" s="5">
        <v>43471</v>
      </c>
      <c r="B619" t="s">
        <v>31</v>
      </c>
      <c r="C619">
        <v>0</v>
      </c>
      <c r="D619">
        <v>1021</v>
      </c>
      <c r="E619">
        <v>82964</v>
      </c>
      <c r="F619">
        <v>0</v>
      </c>
      <c r="G619" t="s">
        <v>99</v>
      </c>
    </row>
    <row r="620" spans="1:7" hidden="1">
      <c r="A620" s="5">
        <v>43478</v>
      </c>
      <c r="B620" t="s">
        <v>31</v>
      </c>
      <c r="C620">
        <v>0</v>
      </c>
      <c r="D620">
        <v>613</v>
      </c>
      <c r="E620">
        <v>82521</v>
      </c>
      <c r="F620">
        <v>0</v>
      </c>
      <c r="G620" t="s">
        <v>99</v>
      </c>
    </row>
    <row r="621" spans="1:7" hidden="1">
      <c r="A621" s="5">
        <v>43485</v>
      </c>
      <c r="B621" t="s">
        <v>31</v>
      </c>
      <c r="C621">
        <v>0</v>
      </c>
      <c r="D621">
        <v>991</v>
      </c>
      <c r="E621">
        <v>83649</v>
      </c>
      <c r="F621">
        <v>0</v>
      </c>
      <c r="G621" t="s">
        <v>99</v>
      </c>
    </row>
    <row r="622" spans="1:7" hidden="1">
      <c r="A622" s="5">
        <v>43492</v>
      </c>
      <c r="B622" t="s">
        <v>31</v>
      </c>
      <c r="C622">
        <v>0</v>
      </c>
      <c r="D622">
        <v>1908</v>
      </c>
      <c r="E622">
        <v>80994</v>
      </c>
      <c r="F622">
        <v>0</v>
      </c>
      <c r="G622" t="s">
        <v>99</v>
      </c>
    </row>
    <row r="623" spans="1:7" hidden="1">
      <c r="A623" s="5">
        <v>43499</v>
      </c>
      <c r="B623" t="s">
        <v>31</v>
      </c>
      <c r="C623">
        <v>0</v>
      </c>
      <c r="D623">
        <v>1449</v>
      </c>
      <c r="E623">
        <v>79183</v>
      </c>
      <c r="F623">
        <v>0</v>
      </c>
      <c r="G623" t="s">
        <v>99</v>
      </c>
    </row>
    <row r="624" spans="1:7" hidden="1">
      <c r="A624" s="5">
        <v>43506</v>
      </c>
      <c r="B624" t="s">
        <v>31</v>
      </c>
      <c r="C624">
        <v>0</v>
      </c>
      <c r="D624">
        <v>1913</v>
      </c>
      <c r="E624">
        <v>81893</v>
      </c>
      <c r="F624">
        <v>0</v>
      </c>
      <c r="G624" t="s">
        <v>99</v>
      </c>
    </row>
    <row r="625" spans="1:7" hidden="1">
      <c r="A625" s="5">
        <v>43513</v>
      </c>
      <c r="B625" t="s">
        <v>31</v>
      </c>
      <c r="C625">
        <v>0</v>
      </c>
      <c r="D625">
        <v>2416</v>
      </c>
      <c r="E625">
        <v>82454</v>
      </c>
      <c r="F625">
        <v>0</v>
      </c>
      <c r="G625" t="s">
        <v>99</v>
      </c>
    </row>
    <row r="626" spans="1:7" hidden="1">
      <c r="A626" s="5">
        <v>43520</v>
      </c>
      <c r="B626" t="s">
        <v>31</v>
      </c>
      <c r="C626">
        <v>0</v>
      </c>
      <c r="D626">
        <v>1529</v>
      </c>
      <c r="E626">
        <v>82804</v>
      </c>
      <c r="F626">
        <v>0</v>
      </c>
      <c r="G626" t="s">
        <v>99</v>
      </c>
    </row>
    <row r="627" spans="1:7" hidden="1">
      <c r="A627" s="5">
        <v>43527</v>
      </c>
      <c r="B627" t="s">
        <v>31</v>
      </c>
      <c r="C627">
        <v>0</v>
      </c>
      <c r="D627">
        <v>1567</v>
      </c>
      <c r="E627">
        <v>81321</v>
      </c>
      <c r="F627">
        <v>0</v>
      </c>
      <c r="G627" t="s">
        <v>99</v>
      </c>
    </row>
    <row r="628" spans="1:7" hidden="1">
      <c r="A628" s="5">
        <v>43534</v>
      </c>
      <c r="B628" t="s">
        <v>31</v>
      </c>
      <c r="C628">
        <v>0</v>
      </c>
      <c r="D628">
        <v>2418</v>
      </c>
      <c r="E628">
        <v>85812</v>
      </c>
      <c r="F628">
        <v>0</v>
      </c>
      <c r="G628" t="s">
        <v>99</v>
      </c>
    </row>
    <row r="629" spans="1:7" hidden="1">
      <c r="A629" s="5">
        <v>43541</v>
      </c>
      <c r="B629" t="s">
        <v>31</v>
      </c>
      <c r="C629">
        <v>2</v>
      </c>
      <c r="D629">
        <v>3173</v>
      </c>
      <c r="E629">
        <v>95383</v>
      </c>
      <c r="F629">
        <v>6.3031831074692704E-4</v>
      </c>
      <c r="G629" t="s">
        <v>99</v>
      </c>
    </row>
    <row r="630" spans="1:7" hidden="1">
      <c r="A630" s="5">
        <v>43548</v>
      </c>
      <c r="B630" t="s">
        <v>31</v>
      </c>
      <c r="C630">
        <v>0</v>
      </c>
      <c r="D630">
        <v>1243</v>
      </c>
      <c r="E630">
        <v>96184</v>
      </c>
      <c r="F630">
        <v>0</v>
      </c>
      <c r="G630" t="s">
        <v>99</v>
      </c>
    </row>
    <row r="631" spans="1:7" hidden="1">
      <c r="A631" s="5">
        <v>43555</v>
      </c>
      <c r="B631" t="s">
        <v>31</v>
      </c>
      <c r="C631">
        <v>0</v>
      </c>
      <c r="D631">
        <v>4205</v>
      </c>
      <c r="E631">
        <v>93472</v>
      </c>
      <c r="F631">
        <v>0</v>
      </c>
      <c r="G631" t="s">
        <v>99</v>
      </c>
    </row>
    <row r="632" spans="1:7" hidden="1">
      <c r="A632" s="5">
        <v>43562</v>
      </c>
      <c r="B632" t="s">
        <v>31</v>
      </c>
      <c r="C632">
        <v>0</v>
      </c>
      <c r="D632">
        <v>2329</v>
      </c>
      <c r="E632">
        <v>94405</v>
      </c>
      <c r="F632">
        <v>0</v>
      </c>
      <c r="G632" t="s">
        <v>99</v>
      </c>
    </row>
    <row r="633" spans="1:7" hidden="1">
      <c r="A633" s="5">
        <v>43569</v>
      </c>
      <c r="B633" t="s">
        <v>31</v>
      </c>
      <c r="C633">
        <v>3</v>
      </c>
      <c r="D633">
        <v>2598</v>
      </c>
      <c r="E633">
        <v>95286</v>
      </c>
      <c r="F633">
        <v>1.1547344110854499E-3</v>
      </c>
      <c r="G633" t="s">
        <v>99</v>
      </c>
    </row>
    <row r="634" spans="1:7" hidden="1">
      <c r="A634" s="5">
        <v>43576</v>
      </c>
      <c r="B634" t="s">
        <v>31</v>
      </c>
      <c r="C634">
        <v>0</v>
      </c>
      <c r="D634">
        <v>5716</v>
      </c>
      <c r="E634">
        <v>94002</v>
      </c>
      <c r="F634">
        <v>0</v>
      </c>
      <c r="G634" t="s">
        <v>99</v>
      </c>
    </row>
    <row r="635" spans="1:7" hidden="1">
      <c r="A635" s="5">
        <v>43583</v>
      </c>
      <c r="B635" t="s">
        <v>31</v>
      </c>
      <c r="C635">
        <v>1</v>
      </c>
      <c r="D635">
        <v>3942</v>
      </c>
      <c r="E635">
        <v>95339</v>
      </c>
      <c r="F635">
        <v>2.5367833587011597E-4</v>
      </c>
      <c r="G635" t="s">
        <v>99</v>
      </c>
    </row>
    <row r="636" spans="1:7" hidden="1">
      <c r="A636" s="5">
        <v>43590</v>
      </c>
      <c r="B636" t="s">
        <v>31</v>
      </c>
      <c r="C636">
        <v>0</v>
      </c>
      <c r="D636">
        <v>2747</v>
      </c>
      <c r="E636">
        <v>94528</v>
      </c>
      <c r="F636">
        <v>0</v>
      </c>
      <c r="G636" t="s">
        <v>99</v>
      </c>
    </row>
    <row r="637" spans="1:7" hidden="1">
      <c r="A637" s="5">
        <v>43597</v>
      </c>
      <c r="B637" t="s">
        <v>31</v>
      </c>
      <c r="C637">
        <v>2</v>
      </c>
      <c r="D637">
        <v>3688</v>
      </c>
      <c r="E637">
        <v>94318</v>
      </c>
      <c r="F637">
        <v>5.4229934924077995E-4</v>
      </c>
      <c r="G637" t="s">
        <v>99</v>
      </c>
    </row>
    <row r="638" spans="1:7" hidden="1">
      <c r="A638" s="5">
        <v>43604</v>
      </c>
      <c r="B638" t="s">
        <v>31</v>
      </c>
      <c r="C638">
        <v>0</v>
      </c>
      <c r="D638">
        <v>2644</v>
      </c>
      <c r="E638">
        <v>94883</v>
      </c>
      <c r="F638">
        <v>0</v>
      </c>
      <c r="G638" t="s">
        <v>99</v>
      </c>
    </row>
    <row r="639" spans="1:7" hidden="1">
      <c r="A639" s="5">
        <v>43611</v>
      </c>
      <c r="B639" t="s">
        <v>31</v>
      </c>
      <c r="C639">
        <v>0</v>
      </c>
      <c r="D639">
        <v>3042</v>
      </c>
      <c r="E639">
        <v>95289</v>
      </c>
      <c r="F639">
        <v>0</v>
      </c>
      <c r="G639" t="s">
        <v>99</v>
      </c>
    </row>
    <row r="640" spans="1:7" hidden="1">
      <c r="A640" s="5">
        <v>43618</v>
      </c>
      <c r="B640" t="s">
        <v>31</v>
      </c>
      <c r="C640">
        <v>0</v>
      </c>
      <c r="D640">
        <v>3099</v>
      </c>
      <c r="E640">
        <v>95313</v>
      </c>
      <c r="F640">
        <v>0</v>
      </c>
      <c r="G640" t="s">
        <v>99</v>
      </c>
    </row>
    <row r="641" spans="1:7" hidden="1">
      <c r="A641" s="5">
        <v>43625</v>
      </c>
      <c r="B641" t="s">
        <v>31</v>
      </c>
      <c r="C641">
        <v>8</v>
      </c>
      <c r="D641">
        <v>4776</v>
      </c>
      <c r="E641">
        <v>95839</v>
      </c>
      <c r="F641">
        <v>1.6750418760468999E-3</v>
      </c>
      <c r="G641" t="s">
        <v>99</v>
      </c>
    </row>
    <row r="642" spans="1:7" hidden="1">
      <c r="A642" s="5">
        <v>43632</v>
      </c>
      <c r="B642" t="s">
        <v>31</v>
      </c>
      <c r="C642">
        <v>0</v>
      </c>
      <c r="D642">
        <v>4478</v>
      </c>
      <c r="E642">
        <v>96026</v>
      </c>
      <c r="F642">
        <v>0</v>
      </c>
      <c r="G642" t="s">
        <v>99</v>
      </c>
    </row>
    <row r="643" spans="1:7" hidden="1">
      <c r="A643" s="5">
        <v>43639</v>
      </c>
      <c r="B643" t="s">
        <v>31</v>
      </c>
      <c r="C643">
        <v>0</v>
      </c>
      <c r="D643">
        <v>7316</v>
      </c>
      <c r="E643">
        <v>96553</v>
      </c>
      <c r="F643">
        <v>0</v>
      </c>
      <c r="G643" t="s">
        <v>99</v>
      </c>
    </row>
    <row r="644" spans="1:7" hidden="1">
      <c r="A644" s="5">
        <v>43646</v>
      </c>
      <c r="B644" t="s">
        <v>31</v>
      </c>
      <c r="C644">
        <v>0</v>
      </c>
      <c r="D644">
        <v>4380</v>
      </c>
      <c r="E644">
        <v>92126</v>
      </c>
      <c r="F644">
        <v>0</v>
      </c>
      <c r="G644" t="s">
        <v>99</v>
      </c>
    </row>
    <row r="645" spans="1:7">
      <c r="A645" s="5">
        <v>43653</v>
      </c>
      <c r="B645" t="s">
        <v>31</v>
      </c>
      <c r="C645">
        <v>0</v>
      </c>
      <c r="D645">
        <v>2934</v>
      </c>
      <c r="E645">
        <v>94299</v>
      </c>
      <c r="F645">
        <v>0</v>
      </c>
      <c r="G645" t="s">
        <v>99</v>
      </c>
    </row>
    <row r="646" spans="1:7" hidden="1">
      <c r="A646" s="5">
        <v>43464</v>
      </c>
      <c r="B646" t="s">
        <v>105</v>
      </c>
      <c r="C646">
        <v>0</v>
      </c>
      <c r="D646">
        <v>1268</v>
      </c>
      <c r="E646">
        <v>76029</v>
      </c>
      <c r="F646">
        <v>0</v>
      </c>
      <c r="G646" t="s">
        <v>106</v>
      </c>
    </row>
    <row r="647" spans="1:7" hidden="1">
      <c r="A647" s="5">
        <v>43471</v>
      </c>
      <c r="B647" t="s">
        <v>105</v>
      </c>
      <c r="C647">
        <v>0</v>
      </c>
      <c r="D647">
        <v>1021</v>
      </c>
      <c r="E647">
        <v>82964</v>
      </c>
      <c r="F647">
        <v>0</v>
      </c>
      <c r="G647" t="s">
        <v>106</v>
      </c>
    </row>
    <row r="648" spans="1:7" hidden="1">
      <c r="A648" s="5">
        <v>43478</v>
      </c>
      <c r="B648" t="s">
        <v>105</v>
      </c>
      <c r="C648">
        <v>0</v>
      </c>
      <c r="D648">
        <v>613</v>
      </c>
      <c r="E648">
        <v>82521</v>
      </c>
      <c r="F648">
        <v>0</v>
      </c>
      <c r="G648" t="s">
        <v>106</v>
      </c>
    </row>
    <row r="649" spans="1:7" hidden="1">
      <c r="A649" s="5">
        <v>43485</v>
      </c>
      <c r="B649" t="s">
        <v>105</v>
      </c>
      <c r="C649">
        <v>0</v>
      </c>
      <c r="D649">
        <v>991</v>
      </c>
      <c r="E649">
        <v>83649</v>
      </c>
      <c r="F649">
        <v>0</v>
      </c>
      <c r="G649" t="s">
        <v>106</v>
      </c>
    </row>
    <row r="650" spans="1:7" hidden="1">
      <c r="A650" s="5">
        <v>43492</v>
      </c>
      <c r="B650" t="s">
        <v>105</v>
      </c>
      <c r="C650">
        <v>0</v>
      </c>
      <c r="D650">
        <v>1908</v>
      </c>
      <c r="E650">
        <v>80994</v>
      </c>
      <c r="F650">
        <v>0</v>
      </c>
      <c r="G650" t="s">
        <v>106</v>
      </c>
    </row>
    <row r="651" spans="1:7" hidden="1">
      <c r="A651" s="5">
        <v>43499</v>
      </c>
      <c r="B651" t="s">
        <v>105</v>
      </c>
      <c r="C651">
        <v>0</v>
      </c>
      <c r="D651">
        <v>1449</v>
      </c>
      <c r="E651">
        <v>79183</v>
      </c>
      <c r="F651">
        <v>0</v>
      </c>
      <c r="G651" t="s">
        <v>106</v>
      </c>
    </row>
    <row r="652" spans="1:7" hidden="1">
      <c r="A652" s="5">
        <v>43506</v>
      </c>
      <c r="B652" t="s">
        <v>105</v>
      </c>
      <c r="C652">
        <v>0</v>
      </c>
      <c r="D652">
        <v>1913</v>
      </c>
      <c r="E652">
        <v>81893</v>
      </c>
      <c r="F652">
        <v>0</v>
      </c>
      <c r="G652" t="s">
        <v>106</v>
      </c>
    </row>
    <row r="653" spans="1:7" hidden="1">
      <c r="A653" s="5">
        <v>43513</v>
      </c>
      <c r="B653" t="s">
        <v>105</v>
      </c>
      <c r="C653">
        <v>0</v>
      </c>
      <c r="D653">
        <v>2416</v>
      </c>
      <c r="E653">
        <v>82454</v>
      </c>
      <c r="F653">
        <v>0</v>
      </c>
      <c r="G653" t="s">
        <v>106</v>
      </c>
    </row>
    <row r="654" spans="1:7" hidden="1">
      <c r="A654" s="5">
        <v>43520</v>
      </c>
      <c r="B654" t="s">
        <v>105</v>
      </c>
      <c r="C654">
        <v>0</v>
      </c>
      <c r="D654">
        <v>1529</v>
      </c>
      <c r="E654">
        <v>82804</v>
      </c>
      <c r="F654">
        <v>0</v>
      </c>
      <c r="G654" t="s">
        <v>106</v>
      </c>
    </row>
    <row r="655" spans="1:7" hidden="1">
      <c r="A655" s="5">
        <v>43527</v>
      </c>
      <c r="B655" t="s">
        <v>105</v>
      </c>
      <c r="C655">
        <v>0</v>
      </c>
      <c r="D655">
        <v>1567</v>
      </c>
      <c r="E655">
        <v>81321</v>
      </c>
      <c r="F655">
        <v>0</v>
      </c>
      <c r="G655" t="s">
        <v>106</v>
      </c>
    </row>
    <row r="656" spans="1:7" hidden="1">
      <c r="A656" s="5">
        <v>43534</v>
      </c>
      <c r="B656" t="s">
        <v>105</v>
      </c>
      <c r="C656">
        <v>0</v>
      </c>
      <c r="D656">
        <v>2418</v>
      </c>
      <c r="E656">
        <v>85812</v>
      </c>
      <c r="F656">
        <v>0</v>
      </c>
      <c r="G656" t="s">
        <v>106</v>
      </c>
    </row>
    <row r="657" spans="1:7" hidden="1">
      <c r="A657" s="5">
        <v>43541</v>
      </c>
      <c r="B657" t="s">
        <v>105</v>
      </c>
      <c r="C657">
        <v>0</v>
      </c>
      <c r="D657">
        <v>3173</v>
      </c>
      <c r="E657">
        <v>95383</v>
      </c>
      <c r="F657">
        <v>0</v>
      </c>
      <c r="G657" t="s">
        <v>106</v>
      </c>
    </row>
    <row r="658" spans="1:7" hidden="1">
      <c r="A658" s="5">
        <v>43548</v>
      </c>
      <c r="B658" t="s">
        <v>105</v>
      </c>
      <c r="C658">
        <v>0</v>
      </c>
      <c r="D658">
        <v>1243</v>
      </c>
      <c r="E658">
        <v>96184</v>
      </c>
      <c r="F658">
        <v>0</v>
      </c>
      <c r="G658" t="s">
        <v>106</v>
      </c>
    </row>
    <row r="659" spans="1:7" hidden="1">
      <c r="A659" s="5">
        <v>43555</v>
      </c>
      <c r="B659" t="s">
        <v>105</v>
      </c>
      <c r="C659">
        <v>0</v>
      </c>
      <c r="D659">
        <v>4205</v>
      </c>
      <c r="E659">
        <v>93472</v>
      </c>
      <c r="F659">
        <v>0</v>
      </c>
      <c r="G659" t="s">
        <v>106</v>
      </c>
    </row>
    <row r="660" spans="1:7" hidden="1">
      <c r="A660" s="5">
        <v>43562</v>
      </c>
      <c r="B660" t="s">
        <v>105</v>
      </c>
      <c r="C660">
        <v>0</v>
      </c>
      <c r="D660">
        <v>2329</v>
      </c>
      <c r="E660">
        <v>94405</v>
      </c>
      <c r="F660">
        <v>0</v>
      </c>
      <c r="G660" t="s">
        <v>106</v>
      </c>
    </row>
    <row r="661" spans="1:7" hidden="1">
      <c r="A661" s="5">
        <v>43569</v>
      </c>
      <c r="B661" t="s">
        <v>105</v>
      </c>
      <c r="C661">
        <v>0</v>
      </c>
      <c r="D661">
        <v>2598</v>
      </c>
      <c r="E661">
        <v>95286</v>
      </c>
      <c r="F661">
        <v>0</v>
      </c>
      <c r="G661" t="s">
        <v>106</v>
      </c>
    </row>
    <row r="662" spans="1:7" hidden="1">
      <c r="A662" s="5">
        <v>43576</v>
      </c>
      <c r="B662" t="s">
        <v>105</v>
      </c>
      <c r="C662">
        <v>0</v>
      </c>
      <c r="D662">
        <v>5716</v>
      </c>
      <c r="E662">
        <v>94002</v>
      </c>
      <c r="F662">
        <v>0</v>
      </c>
      <c r="G662" t="s">
        <v>106</v>
      </c>
    </row>
    <row r="663" spans="1:7" hidden="1">
      <c r="A663" s="5">
        <v>43583</v>
      </c>
      <c r="B663" t="s">
        <v>105</v>
      </c>
      <c r="C663">
        <v>0</v>
      </c>
      <c r="D663">
        <v>3942</v>
      </c>
      <c r="E663">
        <v>95339</v>
      </c>
      <c r="F663">
        <v>0</v>
      </c>
      <c r="G663" t="s">
        <v>106</v>
      </c>
    </row>
    <row r="664" spans="1:7" hidden="1">
      <c r="A664" s="5">
        <v>43590</v>
      </c>
      <c r="B664" t="s">
        <v>105</v>
      </c>
      <c r="C664">
        <v>0</v>
      </c>
      <c r="D664">
        <v>2747</v>
      </c>
      <c r="E664">
        <v>94528</v>
      </c>
      <c r="F664">
        <v>0</v>
      </c>
      <c r="G664" t="s">
        <v>106</v>
      </c>
    </row>
    <row r="665" spans="1:7" hidden="1">
      <c r="A665" s="5">
        <v>43597</v>
      </c>
      <c r="B665" t="s">
        <v>105</v>
      </c>
      <c r="C665">
        <v>0</v>
      </c>
      <c r="D665">
        <v>3688</v>
      </c>
      <c r="E665">
        <v>94318</v>
      </c>
      <c r="F665">
        <v>0</v>
      </c>
      <c r="G665" t="s">
        <v>106</v>
      </c>
    </row>
    <row r="666" spans="1:7" hidden="1">
      <c r="A666" s="5">
        <v>43604</v>
      </c>
      <c r="B666" t="s">
        <v>105</v>
      </c>
      <c r="C666">
        <v>0</v>
      </c>
      <c r="D666">
        <v>2644</v>
      </c>
      <c r="E666">
        <v>94883</v>
      </c>
      <c r="F666">
        <v>0</v>
      </c>
      <c r="G666" t="s">
        <v>106</v>
      </c>
    </row>
    <row r="667" spans="1:7" hidden="1">
      <c r="A667" s="5">
        <v>43611</v>
      </c>
      <c r="B667" t="s">
        <v>105</v>
      </c>
      <c r="C667">
        <v>0</v>
      </c>
      <c r="D667">
        <v>3042</v>
      </c>
      <c r="E667">
        <v>95289</v>
      </c>
      <c r="F667">
        <v>0</v>
      </c>
      <c r="G667" t="s">
        <v>106</v>
      </c>
    </row>
    <row r="668" spans="1:7" hidden="1">
      <c r="A668" s="5">
        <v>43618</v>
      </c>
      <c r="B668" t="s">
        <v>105</v>
      </c>
      <c r="C668">
        <v>0</v>
      </c>
      <c r="D668">
        <v>3099</v>
      </c>
      <c r="E668">
        <v>95313</v>
      </c>
      <c r="F668">
        <v>0</v>
      </c>
      <c r="G668" t="s">
        <v>106</v>
      </c>
    </row>
    <row r="669" spans="1:7" hidden="1">
      <c r="A669" s="5">
        <v>43625</v>
      </c>
      <c r="B669" t="s">
        <v>105</v>
      </c>
      <c r="C669">
        <v>0</v>
      </c>
      <c r="D669">
        <v>4776</v>
      </c>
      <c r="E669">
        <v>95839</v>
      </c>
      <c r="F669">
        <v>0</v>
      </c>
      <c r="G669" t="s">
        <v>106</v>
      </c>
    </row>
    <row r="670" spans="1:7" hidden="1">
      <c r="A670" s="5">
        <v>43632</v>
      </c>
      <c r="B670" t="s">
        <v>105</v>
      </c>
      <c r="C670">
        <v>0</v>
      </c>
      <c r="D670">
        <v>4478</v>
      </c>
      <c r="E670">
        <v>96026</v>
      </c>
      <c r="F670">
        <v>0</v>
      </c>
      <c r="G670" t="s">
        <v>106</v>
      </c>
    </row>
    <row r="671" spans="1:7" hidden="1">
      <c r="A671" s="5">
        <v>43639</v>
      </c>
      <c r="B671" t="s">
        <v>105</v>
      </c>
      <c r="C671">
        <v>5</v>
      </c>
      <c r="D671">
        <v>7316</v>
      </c>
      <c r="E671">
        <v>96553</v>
      </c>
      <c r="F671">
        <v>6.8343357025697099E-4</v>
      </c>
      <c r="G671" t="s">
        <v>106</v>
      </c>
    </row>
    <row r="672" spans="1:7" hidden="1">
      <c r="A672" s="5">
        <v>43646</v>
      </c>
      <c r="B672" t="s">
        <v>105</v>
      </c>
      <c r="C672">
        <v>1</v>
      </c>
      <c r="D672">
        <v>4380</v>
      </c>
      <c r="E672">
        <v>92126</v>
      </c>
      <c r="F672">
        <v>2.2831050228310499E-4</v>
      </c>
      <c r="G672" t="s">
        <v>106</v>
      </c>
    </row>
    <row r="673" spans="1:7">
      <c r="A673" s="5">
        <v>43653</v>
      </c>
      <c r="B673" t="s">
        <v>105</v>
      </c>
      <c r="C673">
        <v>0</v>
      </c>
      <c r="D673">
        <v>2934</v>
      </c>
      <c r="E673">
        <v>94299</v>
      </c>
      <c r="F673">
        <v>0</v>
      </c>
      <c r="G673" t="s">
        <v>106</v>
      </c>
    </row>
  </sheetData>
  <autoFilter ref="A1:G673" xr:uid="{5DD0F1DD-079C-41A5-9840-FAF7F72AEA6B}">
    <filterColumn colId="0">
      <filters>
        <dateGroupItem year="2019" month="7" dateTimeGrouping="month"/>
      </filters>
    </filterColumn>
    <sortState xmlns:xlrd2="http://schemas.microsoft.com/office/spreadsheetml/2017/richdata2" ref="A29:G673">
      <sortCondition descending="1" ref="C1:C673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49160-6A49-4C75-8ABB-464E77988226}">
  <dimension ref="A1:Y72"/>
  <sheetViews>
    <sheetView workbookViewId="0">
      <selection activeCell="C10" sqref="C10:C15"/>
    </sheetView>
  </sheetViews>
  <sheetFormatPr defaultRowHeight="14.4"/>
  <cols>
    <col min="1" max="1" width="9.5546875" bestFit="1" customWidth="1"/>
    <col min="2" max="2" width="28" customWidth="1"/>
    <col min="3" max="3" width="8.5546875" bestFit="1" customWidth="1"/>
    <col min="4" max="4" width="8" bestFit="1" customWidth="1"/>
    <col min="5" max="5" width="9.88671875" bestFit="1" customWidth="1"/>
    <col min="6" max="6" width="9.44140625" bestFit="1" customWidth="1"/>
    <col min="7" max="7" width="10.6640625" bestFit="1" customWidth="1"/>
    <col min="8" max="8" width="8" bestFit="1" customWidth="1"/>
    <col min="9" max="9" width="11" bestFit="1" customWidth="1"/>
    <col min="10" max="10" width="9.21875" bestFit="1" customWidth="1"/>
    <col min="11" max="11" width="11.109375" bestFit="1" customWidth="1"/>
    <col min="12" max="12" width="8.5546875" bestFit="1" customWidth="1"/>
    <col min="13" max="13" width="7.33203125" bestFit="1" customWidth="1"/>
  </cols>
  <sheetData>
    <row r="1" spans="1:25" ht="29.4" thickBot="1">
      <c r="A1" s="7" t="s">
        <v>107</v>
      </c>
      <c r="B1" s="7" t="s">
        <v>34</v>
      </c>
      <c r="C1" s="7" t="s">
        <v>108</v>
      </c>
      <c r="D1" s="7" t="s">
        <v>35</v>
      </c>
      <c r="E1" s="8" t="s">
        <v>36</v>
      </c>
      <c r="F1" s="8" t="s">
        <v>37</v>
      </c>
      <c r="G1" s="8" t="s">
        <v>38</v>
      </c>
      <c r="H1" s="8" t="s">
        <v>39</v>
      </c>
      <c r="I1" s="8" t="s">
        <v>40</v>
      </c>
      <c r="J1" s="8" t="s">
        <v>41</v>
      </c>
      <c r="K1" s="8" t="s">
        <v>42</v>
      </c>
      <c r="L1" s="8" t="s">
        <v>43</v>
      </c>
      <c r="M1" s="8" t="s">
        <v>44</v>
      </c>
      <c r="N1" s="8" t="s">
        <v>45</v>
      </c>
      <c r="O1" s="6"/>
      <c r="P1" s="6" t="s">
        <v>109</v>
      </c>
      <c r="Q1" s="81" t="s">
        <v>37</v>
      </c>
      <c r="R1" s="81" t="s">
        <v>38</v>
      </c>
      <c r="S1" s="81" t="s">
        <v>39</v>
      </c>
      <c r="T1" s="81" t="s">
        <v>40</v>
      </c>
      <c r="U1" s="81" t="s">
        <v>41</v>
      </c>
      <c r="V1" s="81" t="s">
        <v>42</v>
      </c>
      <c r="W1" s="81" t="s">
        <v>43</v>
      </c>
      <c r="X1" s="81" t="s">
        <v>44</v>
      </c>
      <c r="Y1" s="81" t="s">
        <v>45</v>
      </c>
    </row>
    <row r="2" spans="1:25" ht="15" thickBot="1">
      <c r="A2" s="9">
        <v>43667</v>
      </c>
      <c r="B2" s="6" t="s">
        <v>53</v>
      </c>
      <c r="C2" s="82">
        <v>0.95</v>
      </c>
      <c r="D2" s="6" t="s">
        <v>54</v>
      </c>
      <c r="E2" s="44">
        <v>0.33</v>
      </c>
      <c r="F2" s="19">
        <v>0.18</v>
      </c>
      <c r="G2" s="28">
        <v>0.14000000000000001</v>
      </c>
      <c r="H2" s="20">
        <v>0.05</v>
      </c>
      <c r="I2" s="33">
        <v>0.13</v>
      </c>
      <c r="J2" s="13">
        <v>0.03</v>
      </c>
      <c r="K2" s="22">
        <v>0.02</v>
      </c>
      <c r="L2" s="16">
        <v>0.01</v>
      </c>
      <c r="M2" s="16">
        <v>0.01</v>
      </c>
      <c r="N2" s="22">
        <v>0.02</v>
      </c>
      <c r="O2" s="6"/>
      <c r="P2" s="82">
        <v>0.3135</v>
      </c>
      <c r="Q2" s="82">
        <v>0.17100000000000001</v>
      </c>
      <c r="R2" s="82">
        <v>0.13300000000000001</v>
      </c>
      <c r="S2" s="82">
        <v>4.7500000000000001E-2</v>
      </c>
      <c r="T2" s="82">
        <v>0.1235</v>
      </c>
      <c r="U2" s="82">
        <v>2.8500000000000001E-2</v>
      </c>
      <c r="V2" s="82">
        <v>1.9E-2</v>
      </c>
      <c r="W2" s="82">
        <v>9.4999999999999998E-3</v>
      </c>
      <c r="X2" s="82">
        <v>9.4999999999999998E-3</v>
      </c>
      <c r="Y2" s="82">
        <v>1.9E-2</v>
      </c>
    </row>
    <row r="3" spans="1:25" ht="15" thickBot="1">
      <c r="A3" s="9">
        <v>43663</v>
      </c>
      <c r="B3" s="6" t="s">
        <v>46</v>
      </c>
      <c r="C3" s="82">
        <v>0.9</v>
      </c>
      <c r="D3" s="6" t="s">
        <v>47</v>
      </c>
      <c r="E3" s="35">
        <v>0.26</v>
      </c>
      <c r="F3" s="28">
        <v>0.14000000000000001</v>
      </c>
      <c r="G3" s="12">
        <v>0.09</v>
      </c>
      <c r="H3" s="15">
        <v>0.04</v>
      </c>
      <c r="I3" s="39">
        <v>0.1</v>
      </c>
      <c r="J3" s="15">
        <v>0.04</v>
      </c>
      <c r="K3" s="22">
        <v>0.02</v>
      </c>
      <c r="L3" s="16">
        <v>0.01</v>
      </c>
      <c r="M3" s="16">
        <v>0.01</v>
      </c>
      <c r="N3" s="16">
        <v>0.01</v>
      </c>
      <c r="O3" s="6"/>
      <c r="P3" s="82">
        <v>0.23400000000000001</v>
      </c>
      <c r="Q3" s="82">
        <v>0.126</v>
      </c>
      <c r="R3" s="82">
        <v>8.1000000000000003E-2</v>
      </c>
      <c r="S3" s="82">
        <v>3.5999999999999997E-2</v>
      </c>
      <c r="T3" s="82">
        <v>0.09</v>
      </c>
      <c r="U3" s="82">
        <v>3.5999999999999997E-2</v>
      </c>
      <c r="V3" s="82">
        <v>1.7999999999999999E-2</v>
      </c>
      <c r="W3" s="82">
        <v>8.9999999999999993E-3</v>
      </c>
      <c r="X3" s="82">
        <v>8.9999999999999993E-3</v>
      </c>
      <c r="Y3" s="82">
        <v>8.9999999999999993E-3</v>
      </c>
    </row>
    <row r="4" spans="1:25" ht="15" thickBot="1">
      <c r="A4" s="9">
        <v>43662</v>
      </c>
      <c r="B4" s="6" t="s">
        <v>48</v>
      </c>
      <c r="C4" s="82">
        <v>1</v>
      </c>
      <c r="D4" s="6" t="s">
        <v>49</v>
      </c>
      <c r="E4" s="55">
        <v>0.23</v>
      </c>
      <c r="F4" s="33">
        <v>0.13</v>
      </c>
      <c r="G4" s="18">
        <v>0.15</v>
      </c>
      <c r="H4" s="21">
        <v>7.0000000000000007E-2</v>
      </c>
      <c r="I4" s="39">
        <v>0.1</v>
      </c>
      <c r="J4" s="22">
        <v>0.02</v>
      </c>
      <c r="K4" s="13">
        <v>0.03</v>
      </c>
      <c r="L4" s="16">
        <v>0.01</v>
      </c>
      <c r="M4" s="16">
        <v>0.01</v>
      </c>
      <c r="N4" s="16">
        <v>0.01</v>
      </c>
      <c r="O4" s="6"/>
      <c r="P4" s="82">
        <v>0.23</v>
      </c>
      <c r="Q4" s="82">
        <v>0.13</v>
      </c>
      <c r="R4" s="82">
        <v>0.15</v>
      </c>
      <c r="S4" s="82">
        <v>7.0000000000000007E-2</v>
      </c>
      <c r="T4" s="82">
        <v>0.1</v>
      </c>
      <c r="U4" s="82">
        <v>0.02</v>
      </c>
      <c r="V4" s="82">
        <v>0.03</v>
      </c>
      <c r="W4" s="82">
        <v>0.01</v>
      </c>
      <c r="X4" s="82">
        <v>0.01</v>
      </c>
      <c r="Y4" s="82">
        <v>0.01</v>
      </c>
    </row>
    <row r="5" spans="1:25" ht="15" thickBot="1">
      <c r="A5" s="9">
        <v>43662</v>
      </c>
      <c r="B5" s="6" t="s">
        <v>110</v>
      </c>
      <c r="C5" s="82">
        <v>0.55000000000000004</v>
      </c>
      <c r="D5" s="6" t="s">
        <v>111</v>
      </c>
      <c r="E5" s="48">
        <v>0.25</v>
      </c>
      <c r="F5" s="40">
        <v>0.16</v>
      </c>
      <c r="G5" s="40">
        <v>0.16</v>
      </c>
      <c r="H5" s="37">
        <v>0.08</v>
      </c>
      <c r="I5" s="28">
        <v>0.14000000000000001</v>
      </c>
      <c r="J5" s="13">
        <v>0.03</v>
      </c>
      <c r="K5" s="13">
        <v>0.03</v>
      </c>
      <c r="L5" s="16">
        <v>0.01</v>
      </c>
      <c r="M5" s="22">
        <v>0.02</v>
      </c>
      <c r="N5" s="22">
        <v>0.02</v>
      </c>
      <c r="O5" s="6"/>
      <c r="P5" s="82">
        <v>0.13750000000000001</v>
      </c>
      <c r="Q5" s="82">
        <v>8.7999999999999995E-2</v>
      </c>
      <c r="R5" s="82">
        <v>8.7999999999999995E-2</v>
      </c>
      <c r="S5" s="82">
        <v>4.3999999999999997E-2</v>
      </c>
      <c r="T5" s="82">
        <v>7.6999999999999999E-2</v>
      </c>
      <c r="U5" s="82">
        <v>1.6500000000000001E-2</v>
      </c>
      <c r="V5" s="82">
        <v>1.6500000000000001E-2</v>
      </c>
      <c r="W5" s="82">
        <v>5.4999999999999997E-3</v>
      </c>
      <c r="X5" s="82">
        <v>1.0999999999999999E-2</v>
      </c>
      <c r="Y5" s="82">
        <v>1.0999999999999999E-2</v>
      </c>
    </row>
    <row r="6" spans="1:25" ht="15" thickBot="1">
      <c r="A6" s="9">
        <v>43660</v>
      </c>
      <c r="B6" s="6" t="s">
        <v>53</v>
      </c>
      <c r="C6" s="82">
        <v>0.95</v>
      </c>
      <c r="D6" s="6" t="s">
        <v>54</v>
      </c>
      <c r="E6" s="23">
        <v>0.32</v>
      </c>
      <c r="F6" s="32">
        <v>0.19</v>
      </c>
      <c r="G6" s="28">
        <v>0.14000000000000001</v>
      </c>
      <c r="H6" s="20">
        <v>0.05</v>
      </c>
      <c r="I6" s="33">
        <v>0.13</v>
      </c>
      <c r="J6" s="13">
        <v>0.03</v>
      </c>
      <c r="K6" s="22">
        <v>0.02</v>
      </c>
      <c r="L6" s="16">
        <v>0.01</v>
      </c>
      <c r="M6" s="16">
        <v>0.01</v>
      </c>
      <c r="N6" s="22">
        <v>0.02</v>
      </c>
      <c r="O6" s="6"/>
      <c r="P6" s="82">
        <v>0.30399999999999999</v>
      </c>
      <c r="Q6" s="82">
        <v>0.18049999999999999</v>
      </c>
      <c r="R6" s="82">
        <v>0.13300000000000001</v>
      </c>
      <c r="S6" s="82">
        <v>4.7500000000000001E-2</v>
      </c>
      <c r="T6" s="82">
        <v>0.1235</v>
      </c>
      <c r="U6" s="82">
        <v>2.8500000000000001E-2</v>
      </c>
      <c r="V6" s="82">
        <v>1.9E-2</v>
      </c>
      <c r="W6" s="82">
        <v>9.4999999999999998E-3</v>
      </c>
      <c r="X6" s="82">
        <v>9.4999999999999998E-3</v>
      </c>
      <c r="Y6" s="82">
        <v>1.9E-2</v>
      </c>
    </row>
    <row r="7" spans="1:25" ht="15" thickBot="1">
      <c r="A7" s="9">
        <v>43655</v>
      </c>
      <c r="B7" s="6" t="s">
        <v>48</v>
      </c>
      <c r="C7" s="82">
        <v>1</v>
      </c>
      <c r="D7" s="6" t="s">
        <v>49</v>
      </c>
      <c r="E7" s="46">
        <v>0.22</v>
      </c>
      <c r="F7" s="24">
        <v>0.11</v>
      </c>
      <c r="G7" s="11">
        <v>0.17</v>
      </c>
      <c r="H7" s="20">
        <v>0.05</v>
      </c>
      <c r="I7" s="28">
        <v>0.14000000000000001</v>
      </c>
      <c r="J7" s="22">
        <v>0.02</v>
      </c>
      <c r="K7" s="16">
        <v>0.01</v>
      </c>
      <c r="L7" s="16">
        <v>0.01</v>
      </c>
      <c r="M7" s="22">
        <v>0.02</v>
      </c>
      <c r="N7" s="16">
        <v>0.01</v>
      </c>
      <c r="O7" s="6"/>
      <c r="P7" s="82">
        <v>0.22</v>
      </c>
      <c r="Q7" s="82">
        <v>0.11</v>
      </c>
      <c r="R7" s="82">
        <v>0.17</v>
      </c>
      <c r="S7" s="82">
        <v>0.05</v>
      </c>
      <c r="T7" s="82">
        <v>0.14000000000000001</v>
      </c>
      <c r="U7" s="82">
        <v>0.02</v>
      </c>
      <c r="V7" s="82">
        <v>0.01</v>
      </c>
      <c r="W7" s="82">
        <v>0.01</v>
      </c>
      <c r="X7" s="82">
        <v>0.02</v>
      </c>
      <c r="Y7" s="82">
        <v>0.01</v>
      </c>
    </row>
    <row r="8" spans="1:25" ht="15" thickBot="1">
      <c r="A8" s="9">
        <v>43655</v>
      </c>
      <c r="B8" s="6" t="s">
        <v>112</v>
      </c>
      <c r="C8" s="82">
        <v>1.1000000000000001</v>
      </c>
      <c r="D8" s="6" t="s">
        <v>64</v>
      </c>
      <c r="E8" s="35">
        <v>0.26</v>
      </c>
      <c r="F8" s="33">
        <v>0.13</v>
      </c>
      <c r="G8" s="32">
        <v>0.19</v>
      </c>
      <c r="H8" s="21">
        <v>7.0000000000000007E-2</v>
      </c>
      <c r="I8" s="33">
        <v>0.13</v>
      </c>
      <c r="J8" s="22">
        <v>0.02</v>
      </c>
      <c r="K8" s="16">
        <v>0.01</v>
      </c>
      <c r="L8" s="16">
        <v>0.01</v>
      </c>
      <c r="M8" s="16">
        <v>0.01</v>
      </c>
      <c r="N8" s="22">
        <v>0.02</v>
      </c>
      <c r="O8" s="6"/>
      <c r="P8" s="82">
        <v>0.28599999999999998</v>
      </c>
      <c r="Q8" s="82">
        <v>0.14299999999999999</v>
      </c>
      <c r="R8" s="82">
        <v>0.20899999999999999</v>
      </c>
      <c r="S8" s="82">
        <v>7.6999999999999999E-2</v>
      </c>
      <c r="T8" s="82">
        <v>0.14299999999999999</v>
      </c>
      <c r="U8" s="82">
        <v>2.1999999999999999E-2</v>
      </c>
      <c r="V8" s="82">
        <v>1.0999999999999999E-2</v>
      </c>
      <c r="W8" s="82">
        <v>1.0999999999999999E-2</v>
      </c>
      <c r="X8" s="82">
        <v>1.0999999999999999E-2</v>
      </c>
      <c r="Y8" s="82">
        <v>2.1999999999999999E-2</v>
      </c>
    </row>
    <row r="9" spans="1:25" ht="15" thickBot="1">
      <c r="A9" s="9">
        <v>43654</v>
      </c>
      <c r="B9" s="6" t="s">
        <v>51</v>
      </c>
      <c r="C9" s="82">
        <v>1.05</v>
      </c>
      <c r="D9" s="6" t="s">
        <v>52</v>
      </c>
      <c r="E9" s="38">
        <v>0.3</v>
      </c>
      <c r="F9" s="18">
        <v>0.15</v>
      </c>
      <c r="G9" s="18">
        <v>0.15</v>
      </c>
      <c r="H9" s="20">
        <v>0.05</v>
      </c>
      <c r="I9" s="18">
        <v>0.15</v>
      </c>
      <c r="J9" s="15">
        <v>0.04</v>
      </c>
      <c r="K9" s="22">
        <v>0.02</v>
      </c>
      <c r="L9" s="16">
        <v>0.01</v>
      </c>
      <c r="M9" s="25">
        <v>0</v>
      </c>
      <c r="N9" s="16">
        <v>0.01</v>
      </c>
      <c r="O9" s="6"/>
      <c r="P9" s="82">
        <v>0.315</v>
      </c>
      <c r="Q9" s="82">
        <v>0.1575</v>
      </c>
      <c r="R9" s="82">
        <v>0.1575</v>
      </c>
      <c r="S9" s="82">
        <v>5.2499999999999998E-2</v>
      </c>
      <c r="T9" s="82">
        <v>0.1575</v>
      </c>
      <c r="U9" s="82">
        <v>4.2000000000000003E-2</v>
      </c>
      <c r="V9" s="82">
        <v>2.1000000000000001E-2</v>
      </c>
      <c r="W9" s="82">
        <v>1.0500000000000001E-2</v>
      </c>
      <c r="X9" s="82">
        <v>0</v>
      </c>
      <c r="Y9" s="82">
        <v>1.0500000000000001E-2</v>
      </c>
    </row>
    <row r="10" spans="1:25" ht="15" thickBot="1">
      <c r="A10" s="9">
        <v>43653</v>
      </c>
      <c r="B10" s="6" t="s">
        <v>53</v>
      </c>
      <c r="C10" s="82">
        <v>0.95</v>
      </c>
      <c r="D10" s="6" t="s">
        <v>54</v>
      </c>
      <c r="E10" s="43">
        <v>0.31</v>
      </c>
      <c r="F10" s="32">
        <v>0.19</v>
      </c>
      <c r="G10" s="33">
        <v>0.13</v>
      </c>
      <c r="H10" s="14">
        <v>0.06</v>
      </c>
      <c r="I10" s="28">
        <v>0.14000000000000001</v>
      </c>
      <c r="J10" s="13">
        <v>0.03</v>
      </c>
      <c r="K10" s="22">
        <v>0.02</v>
      </c>
      <c r="L10" s="16">
        <v>0.01</v>
      </c>
      <c r="M10" s="16">
        <v>0.01</v>
      </c>
      <c r="N10" s="16">
        <v>0.01</v>
      </c>
      <c r="O10" s="6"/>
      <c r="P10" s="82">
        <v>0.29449999999999998</v>
      </c>
      <c r="Q10" s="82">
        <v>0.18049999999999999</v>
      </c>
      <c r="R10" s="82">
        <v>0.1235</v>
      </c>
      <c r="S10" s="82">
        <v>5.7000000000000002E-2</v>
      </c>
      <c r="T10" s="82">
        <v>0.13300000000000001</v>
      </c>
      <c r="U10" s="82">
        <v>2.8500000000000001E-2</v>
      </c>
      <c r="V10" s="82">
        <v>1.9E-2</v>
      </c>
      <c r="W10" s="82">
        <v>9.4999999999999998E-3</v>
      </c>
      <c r="X10" s="82">
        <v>9.4999999999999998E-3</v>
      </c>
      <c r="Y10" s="82">
        <v>9.4999999999999998E-3</v>
      </c>
    </row>
    <row r="11" spans="1:25" ht="15" thickBot="1">
      <c r="A11" s="9">
        <v>43648</v>
      </c>
      <c r="B11" s="6" t="s">
        <v>48</v>
      </c>
      <c r="C11" s="82">
        <v>1</v>
      </c>
      <c r="D11" s="6" t="s">
        <v>49</v>
      </c>
      <c r="E11" s="41">
        <v>0.21</v>
      </c>
      <c r="F11" s="39">
        <v>0.1</v>
      </c>
      <c r="G11" s="19">
        <v>0.18</v>
      </c>
      <c r="H11" s="12">
        <v>0.09</v>
      </c>
      <c r="I11" s="33">
        <v>0.13</v>
      </c>
      <c r="J11" s="13">
        <v>0.03</v>
      </c>
      <c r="K11" s="22">
        <v>0.02</v>
      </c>
      <c r="L11" s="16">
        <v>0.01</v>
      </c>
      <c r="M11" s="22">
        <v>0.02</v>
      </c>
      <c r="N11" s="25">
        <v>0</v>
      </c>
      <c r="O11" s="6"/>
      <c r="P11" s="82">
        <v>0.21</v>
      </c>
      <c r="Q11" s="82">
        <v>0.1</v>
      </c>
      <c r="R11" s="82">
        <v>0.18</v>
      </c>
      <c r="S11" s="82">
        <v>0.09</v>
      </c>
      <c r="T11" s="82">
        <v>0.13</v>
      </c>
      <c r="U11" s="82">
        <v>0.03</v>
      </c>
      <c r="V11" s="82">
        <v>0.02</v>
      </c>
      <c r="W11" s="82">
        <v>0.01</v>
      </c>
      <c r="X11" s="82">
        <v>0.02</v>
      </c>
      <c r="Y11" s="82">
        <v>0</v>
      </c>
    </row>
    <row r="12" spans="1:25" ht="15" thickBot="1">
      <c r="A12" s="9">
        <v>43648</v>
      </c>
      <c r="B12" s="6" t="s">
        <v>67</v>
      </c>
      <c r="C12" s="82">
        <v>1.05</v>
      </c>
      <c r="D12" s="6" t="s">
        <v>52</v>
      </c>
      <c r="E12" s="17">
        <v>0.24</v>
      </c>
      <c r="F12" s="11">
        <v>0.17</v>
      </c>
      <c r="G12" s="24">
        <v>0.11</v>
      </c>
      <c r="H12" s="15">
        <v>0.04</v>
      </c>
      <c r="I12" s="24">
        <v>0.11</v>
      </c>
      <c r="J12" s="13">
        <v>0.03</v>
      </c>
      <c r="K12" s="16">
        <v>0.01</v>
      </c>
      <c r="L12" s="16">
        <v>0.01</v>
      </c>
      <c r="M12" s="16">
        <v>0.01</v>
      </c>
      <c r="N12" s="13">
        <v>0.03</v>
      </c>
      <c r="O12" s="6"/>
      <c r="P12" s="82">
        <v>0.252</v>
      </c>
      <c r="Q12" s="82">
        <v>0.17849999999999999</v>
      </c>
      <c r="R12" s="82">
        <v>0.11550000000000001</v>
      </c>
      <c r="S12" s="82">
        <v>4.2000000000000003E-2</v>
      </c>
      <c r="T12" s="82">
        <v>0.11550000000000001</v>
      </c>
      <c r="U12" s="82">
        <v>3.15E-2</v>
      </c>
      <c r="V12" s="82">
        <v>1.0500000000000001E-2</v>
      </c>
      <c r="W12" s="82">
        <v>1.0500000000000001E-2</v>
      </c>
      <c r="X12" s="82">
        <v>1.0500000000000001E-2</v>
      </c>
      <c r="Y12" s="82">
        <v>3.15E-2</v>
      </c>
    </row>
    <row r="13" spans="1:25" ht="15" thickBot="1">
      <c r="A13" s="9">
        <v>43648</v>
      </c>
      <c r="B13" s="6" t="s">
        <v>101</v>
      </c>
      <c r="C13" s="82">
        <v>1</v>
      </c>
      <c r="D13" s="6" t="s">
        <v>49</v>
      </c>
      <c r="E13" s="55">
        <v>0.23</v>
      </c>
      <c r="F13" s="18">
        <v>0.15</v>
      </c>
      <c r="G13" s="46">
        <v>0.22</v>
      </c>
      <c r="H13" s="21">
        <v>7.0000000000000007E-2</v>
      </c>
      <c r="I13" s="11">
        <v>0.17</v>
      </c>
      <c r="J13" s="22">
        <v>0.02</v>
      </c>
      <c r="K13" s="22">
        <v>0.02</v>
      </c>
      <c r="L13" s="16">
        <v>0.01</v>
      </c>
      <c r="M13" s="16">
        <v>0.01</v>
      </c>
      <c r="N13" s="22">
        <v>0.02</v>
      </c>
      <c r="O13" s="6"/>
      <c r="P13" s="82">
        <v>0.23</v>
      </c>
      <c r="Q13" s="82">
        <v>0.15</v>
      </c>
      <c r="R13" s="82">
        <v>0.22</v>
      </c>
      <c r="S13" s="82">
        <v>7.0000000000000007E-2</v>
      </c>
      <c r="T13" s="82">
        <v>0.17</v>
      </c>
      <c r="U13" s="82">
        <v>0.02</v>
      </c>
      <c r="V13" s="82">
        <v>0.02</v>
      </c>
      <c r="W13" s="82">
        <v>0.01</v>
      </c>
      <c r="X13" s="82">
        <v>0.01</v>
      </c>
      <c r="Y13" s="82">
        <v>0.02</v>
      </c>
    </row>
    <row r="14" spans="1:25" ht="15" thickBot="1">
      <c r="A14" s="9">
        <v>43647</v>
      </c>
      <c r="B14" s="6" t="s">
        <v>46</v>
      </c>
      <c r="C14" s="82">
        <v>0.9</v>
      </c>
      <c r="D14" s="6" t="s">
        <v>47</v>
      </c>
      <c r="E14" s="44">
        <v>0.33</v>
      </c>
      <c r="F14" s="18">
        <v>0.15</v>
      </c>
      <c r="G14" s="12">
        <v>0.09</v>
      </c>
      <c r="H14" s="14">
        <v>0.06</v>
      </c>
      <c r="I14" s="24">
        <v>0.11</v>
      </c>
      <c r="J14" s="15">
        <v>0.04</v>
      </c>
      <c r="K14" s="22">
        <v>0.02</v>
      </c>
      <c r="L14" s="25">
        <v>0</v>
      </c>
      <c r="M14" s="16">
        <v>0.01</v>
      </c>
      <c r="N14" s="16">
        <v>0.01</v>
      </c>
      <c r="O14" s="6"/>
      <c r="P14" s="82">
        <v>0.29699999999999999</v>
      </c>
      <c r="Q14" s="82">
        <v>0.13500000000000001</v>
      </c>
      <c r="R14" s="82">
        <v>8.1000000000000003E-2</v>
      </c>
      <c r="S14" s="82">
        <v>5.3999999999999999E-2</v>
      </c>
      <c r="T14" s="82">
        <v>9.9000000000000005E-2</v>
      </c>
      <c r="U14" s="82">
        <v>3.5999999999999997E-2</v>
      </c>
      <c r="V14" s="82">
        <v>1.7999999999999999E-2</v>
      </c>
      <c r="W14" s="82">
        <v>0</v>
      </c>
      <c r="X14" s="82">
        <v>8.9999999999999993E-3</v>
      </c>
      <c r="Y14" s="82">
        <v>8.9999999999999993E-3</v>
      </c>
    </row>
    <row r="15" spans="1:25" ht="15" thickBot="1">
      <c r="A15" s="9">
        <v>43647</v>
      </c>
      <c r="B15" s="6" t="s">
        <v>63</v>
      </c>
      <c r="C15" s="82">
        <v>1.1000000000000001</v>
      </c>
      <c r="D15" s="6" t="s">
        <v>64</v>
      </c>
      <c r="E15" s="46">
        <v>0.22</v>
      </c>
      <c r="F15" s="33">
        <v>0.13</v>
      </c>
      <c r="G15" s="28">
        <v>0.14000000000000001</v>
      </c>
      <c r="H15" s="15">
        <v>0.04</v>
      </c>
      <c r="I15" s="45">
        <v>0.2</v>
      </c>
      <c r="J15" s="16">
        <v>0.01</v>
      </c>
      <c r="K15" s="13">
        <v>0.03</v>
      </c>
      <c r="L15" s="16">
        <v>0.01</v>
      </c>
      <c r="M15" s="16">
        <v>0.01</v>
      </c>
      <c r="N15" s="16">
        <v>0.01</v>
      </c>
      <c r="O15" s="6"/>
      <c r="P15" s="82">
        <v>0.24199999999999999</v>
      </c>
      <c r="Q15" s="82">
        <v>0.14299999999999999</v>
      </c>
      <c r="R15" s="82">
        <v>0.154</v>
      </c>
      <c r="S15" s="82">
        <v>4.3999999999999997E-2</v>
      </c>
      <c r="T15" s="82">
        <v>0.22</v>
      </c>
      <c r="U15" s="82">
        <v>1.0999999999999999E-2</v>
      </c>
      <c r="V15" s="82">
        <v>3.3000000000000002E-2</v>
      </c>
      <c r="W15" s="82">
        <v>1.0999999999999999E-2</v>
      </c>
      <c r="X15" s="82">
        <v>1.0999999999999999E-2</v>
      </c>
      <c r="Y15" s="82">
        <v>1.0999999999999999E-2</v>
      </c>
    </row>
    <row r="16" spans="1:25" ht="15" thickBot="1">
      <c r="A16" s="9">
        <v>43646</v>
      </c>
      <c r="B16" s="6" t="s">
        <v>46</v>
      </c>
      <c r="C16" s="82">
        <v>0.9</v>
      </c>
      <c r="D16" s="6" t="s">
        <v>47</v>
      </c>
      <c r="E16" s="54">
        <v>0.28000000000000003</v>
      </c>
      <c r="F16" s="28">
        <v>0.14000000000000001</v>
      </c>
      <c r="G16" s="37">
        <v>0.08</v>
      </c>
      <c r="H16" s="15">
        <v>0.04</v>
      </c>
      <c r="I16" s="24">
        <v>0.11</v>
      </c>
      <c r="J16" s="13">
        <v>0.03</v>
      </c>
      <c r="K16" s="22">
        <v>0.02</v>
      </c>
      <c r="L16" s="16">
        <v>0.01</v>
      </c>
      <c r="M16" s="22">
        <v>0.02</v>
      </c>
      <c r="N16" s="16">
        <v>0.01</v>
      </c>
      <c r="O16" s="6"/>
      <c r="P16" s="82">
        <v>0.252</v>
      </c>
      <c r="Q16" s="82">
        <v>0.126</v>
      </c>
      <c r="R16" s="82">
        <v>7.1999999999999995E-2</v>
      </c>
      <c r="S16" s="82">
        <v>3.5999999999999997E-2</v>
      </c>
      <c r="T16" s="82">
        <v>9.9000000000000005E-2</v>
      </c>
      <c r="U16" s="82">
        <v>2.7E-2</v>
      </c>
      <c r="V16" s="82">
        <v>1.7999999999999999E-2</v>
      </c>
      <c r="W16" s="82">
        <v>8.9999999999999993E-3</v>
      </c>
      <c r="X16" s="82">
        <v>1.7999999999999999E-2</v>
      </c>
      <c r="Y16" s="82">
        <v>8.9999999999999993E-3</v>
      </c>
    </row>
    <row r="17" spans="1:25" ht="15" thickBot="1">
      <c r="A17" s="9">
        <v>43646</v>
      </c>
      <c r="B17" s="6" t="s">
        <v>68</v>
      </c>
      <c r="C17" s="82">
        <v>1.1000000000000001</v>
      </c>
      <c r="D17" s="6" t="s">
        <v>64</v>
      </c>
      <c r="E17" s="46">
        <v>0.22</v>
      </c>
      <c r="F17" s="28">
        <v>0.14000000000000001</v>
      </c>
      <c r="G17" s="18">
        <v>0.15</v>
      </c>
      <c r="H17" s="15">
        <v>0.04</v>
      </c>
      <c r="I17" s="11">
        <v>0.17</v>
      </c>
      <c r="J17" s="13">
        <v>0.03</v>
      </c>
      <c r="K17" s="13">
        <v>0.03</v>
      </c>
      <c r="L17" s="22">
        <v>0.02</v>
      </c>
      <c r="M17" s="16">
        <v>0.01</v>
      </c>
      <c r="N17" s="16">
        <v>0.01</v>
      </c>
      <c r="O17" s="6"/>
      <c r="P17" s="82">
        <v>0.24199999999999999</v>
      </c>
      <c r="Q17" s="82">
        <v>0.154</v>
      </c>
      <c r="R17" s="82">
        <v>0.16500000000000001</v>
      </c>
      <c r="S17" s="82">
        <v>4.3999999999999997E-2</v>
      </c>
      <c r="T17" s="82">
        <v>0.187</v>
      </c>
      <c r="U17" s="82">
        <v>3.3000000000000002E-2</v>
      </c>
      <c r="V17" s="82">
        <v>3.3000000000000002E-2</v>
      </c>
      <c r="W17" s="82">
        <v>2.1999999999999999E-2</v>
      </c>
      <c r="X17" s="82">
        <v>1.0999999999999999E-2</v>
      </c>
      <c r="Y17" s="82">
        <v>1.0999999999999999E-2</v>
      </c>
    </row>
    <row r="18" spans="1:25" ht="15" thickBot="1">
      <c r="A18" s="9">
        <v>43644</v>
      </c>
      <c r="B18" s="6" t="s">
        <v>65</v>
      </c>
      <c r="C18" s="82">
        <v>0.9</v>
      </c>
      <c r="D18" s="6" t="s">
        <v>47</v>
      </c>
      <c r="E18" s="19">
        <v>0.18</v>
      </c>
      <c r="F18" s="11">
        <v>0.17</v>
      </c>
      <c r="G18" s="46">
        <v>0.22</v>
      </c>
      <c r="H18" s="39">
        <v>0.1</v>
      </c>
      <c r="I18" s="41">
        <v>0.21</v>
      </c>
      <c r="J18" s="22">
        <v>0.02</v>
      </c>
      <c r="K18" s="25">
        <v>0</v>
      </c>
      <c r="L18" s="16">
        <v>0.01</v>
      </c>
      <c r="M18" s="16">
        <v>0.01</v>
      </c>
      <c r="N18" s="22">
        <v>0.02</v>
      </c>
      <c r="O18" s="6"/>
      <c r="P18" s="82">
        <v>0.16200000000000001</v>
      </c>
      <c r="Q18" s="82">
        <v>0.153</v>
      </c>
      <c r="R18" s="82">
        <v>0.19800000000000001</v>
      </c>
      <c r="S18" s="82">
        <v>0.09</v>
      </c>
      <c r="T18" s="82">
        <v>0.189</v>
      </c>
      <c r="U18" s="82">
        <v>1.7999999999999999E-2</v>
      </c>
      <c r="V18" s="82">
        <v>0</v>
      </c>
      <c r="W18" s="82">
        <v>8.9999999999999993E-3</v>
      </c>
      <c r="X18" s="82">
        <v>8.9999999999999993E-3</v>
      </c>
      <c r="Y18" s="82">
        <v>1.7999999999999999E-2</v>
      </c>
    </row>
    <row r="19" spans="1:25" ht="15" thickBot="1">
      <c r="A19" s="9">
        <v>43644</v>
      </c>
      <c r="B19" s="6" t="s">
        <v>102</v>
      </c>
      <c r="C19" s="82">
        <v>1.3</v>
      </c>
      <c r="D19" s="6" t="s">
        <v>58</v>
      </c>
      <c r="E19" s="38">
        <v>0.3</v>
      </c>
      <c r="F19" s="32">
        <v>0.19</v>
      </c>
      <c r="G19" s="30">
        <v>0.12</v>
      </c>
      <c r="H19" s="15">
        <v>0.04</v>
      </c>
      <c r="I19" s="33">
        <v>0.13</v>
      </c>
      <c r="J19" s="22">
        <v>0.02</v>
      </c>
      <c r="K19" s="16">
        <v>0.01</v>
      </c>
      <c r="L19" s="22">
        <v>0.02</v>
      </c>
      <c r="M19" s="13">
        <v>0.03</v>
      </c>
      <c r="N19" s="25">
        <v>0</v>
      </c>
      <c r="O19" s="6"/>
      <c r="P19" s="82">
        <v>0.39</v>
      </c>
      <c r="Q19" s="82">
        <v>0.247</v>
      </c>
      <c r="R19" s="82">
        <v>0.156</v>
      </c>
      <c r="S19" s="82">
        <v>5.1999999999999998E-2</v>
      </c>
      <c r="T19" s="82">
        <v>0.16900000000000001</v>
      </c>
      <c r="U19" s="82">
        <v>2.5999999999999999E-2</v>
      </c>
      <c r="V19" s="82">
        <v>1.2999999999999999E-2</v>
      </c>
      <c r="W19" s="82">
        <v>2.5999999999999999E-2</v>
      </c>
      <c r="X19" s="82">
        <v>3.9E-2</v>
      </c>
      <c r="Y19" s="82">
        <v>0</v>
      </c>
    </row>
    <row r="20" spans="1:25" ht="15" thickBot="1">
      <c r="A20" s="9">
        <v>43643</v>
      </c>
      <c r="B20" s="6" t="s">
        <v>53</v>
      </c>
      <c r="C20" s="82">
        <v>0.95</v>
      </c>
      <c r="D20" s="6" t="s">
        <v>54</v>
      </c>
      <c r="E20" s="23">
        <v>0.32</v>
      </c>
      <c r="F20" s="11">
        <v>0.17</v>
      </c>
      <c r="G20" s="28">
        <v>0.14000000000000001</v>
      </c>
      <c r="H20" s="20">
        <v>0.05</v>
      </c>
      <c r="I20" s="11">
        <v>0.17</v>
      </c>
      <c r="J20" s="22">
        <v>0.02</v>
      </c>
      <c r="K20" s="13">
        <v>0.03</v>
      </c>
      <c r="L20" s="16">
        <v>0.01</v>
      </c>
      <c r="M20" s="22">
        <v>0.02</v>
      </c>
      <c r="N20" s="16">
        <v>0.01</v>
      </c>
      <c r="O20" s="6"/>
      <c r="P20" s="82">
        <v>0.30399999999999999</v>
      </c>
      <c r="Q20" s="82">
        <v>0.1615</v>
      </c>
      <c r="R20" s="82">
        <v>0.13300000000000001</v>
      </c>
      <c r="S20" s="82">
        <v>4.7500000000000001E-2</v>
      </c>
      <c r="T20" s="82">
        <v>0.1615</v>
      </c>
      <c r="U20" s="82">
        <v>1.9E-2</v>
      </c>
      <c r="V20" s="82">
        <v>2.8500000000000001E-2</v>
      </c>
      <c r="W20" s="82">
        <v>9.4999999999999998E-3</v>
      </c>
      <c r="X20" s="82">
        <v>1.9E-2</v>
      </c>
      <c r="Y20" s="82">
        <v>9.4999999999999998E-3</v>
      </c>
    </row>
    <row r="21" spans="1:25" ht="15" thickBot="1">
      <c r="A21" s="9">
        <v>43643</v>
      </c>
      <c r="B21" s="6" t="s">
        <v>53</v>
      </c>
      <c r="C21" s="82">
        <v>0.95</v>
      </c>
      <c r="D21" s="6" t="s">
        <v>54</v>
      </c>
      <c r="E21" s="44">
        <v>0.33</v>
      </c>
      <c r="F21" s="32">
        <v>0.19</v>
      </c>
      <c r="G21" s="30">
        <v>0.12</v>
      </c>
      <c r="H21" s="14">
        <v>0.06</v>
      </c>
      <c r="I21" s="30">
        <v>0.12</v>
      </c>
      <c r="J21" s="22">
        <v>0.02</v>
      </c>
      <c r="K21" s="13">
        <v>0.03</v>
      </c>
      <c r="L21" s="16">
        <v>0.01</v>
      </c>
      <c r="M21" s="16">
        <v>0.01</v>
      </c>
      <c r="N21" s="22">
        <v>0.02</v>
      </c>
      <c r="O21" s="6"/>
      <c r="P21" s="82">
        <v>0.3135</v>
      </c>
      <c r="Q21" s="82">
        <v>0.18049999999999999</v>
      </c>
      <c r="R21" s="82">
        <v>0.114</v>
      </c>
      <c r="S21" s="82">
        <v>5.7000000000000002E-2</v>
      </c>
      <c r="T21" s="82">
        <v>0.114</v>
      </c>
      <c r="U21" s="82">
        <v>1.9E-2</v>
      </c>
      <c r="V21" s="82">
        <v>2.8500000000000001E-2</v>
      </c>
      <c r="W21" s="82">
        <v>9.4999999999999998E-3</v>
      </c>
      <c r="X21" s="82">
        <v>9.4999999999999998E-3</v>
      </c>
      <c r="Y21" s="82">
        <v>1.9E-2</v>
      </c>
    </row>
    <row r="22" spans="1:25" ht="15" thickBot="1">
      <c r="A22" s="9">
        <v>43643</v>
      </c>
      <c r="B22" s="6" t="s">
        <v>46</v>
      </c>
      <c r="C22" s="82">
        <v>0.9</v>
      </c>
      <c r="D22" s="6" t="s">
        <v>47</v>
      </c>
      <c r="E22" s="27">
        <v>0.27</v>
      </c>
      <c r="F22" s="19">
        <v>0.18</v>
      </c>
      <c r="G22" s="37">
        <v>0.08</v>
      </c>
      <c r="H22" s="13">
        <v>0.03</v>
      </c>
      <c r="I22" s="37">
        <v>0.08</v>
      </c>
      <c r="J22" s="13">
        <v>0.03</v>
      </c>
      <c r="K22" s="13">
        <v>0.03</v>
      </c>
      <c r="L22" s="16">
        <v>0.01</v>
      </c>
      <c r="M22" s="22">
        <v>0.02</v>
      </c>
      <c r="N22" s="16">
        <v>0.01</v>
      </c>
      <c r="O22" s="6"/>
      <c r="P22" s="82">
        <v>0.24299999999999999</v>
      </c>
      <c r="Q22" s="82">
        <v>0.16200000000000001</v>
      </c>
      <c r="R22" s="82">
        <v>7.1999999999999995E-2</v>
      </c>
      <c r="S22" s="82">
        <v>2.7E-2</v>
      </c>
      <c r="T22" s="82">
        <v>7.1999999999999995E-2</v>
      </c>
      <c r="U22" s="82">
        <v>2.7E-2</v>
      </c>
      <c r="V22" s="82">
        <v>2.7E-2</v>
      </c>
      <c r="W22" s="82">
        <v>8.9999999999999993E-3</v>
      </c>
      <c r="X22" s="82">
        <v>1.7999999999999999E-2</v>
      </c>
      <c r="Y22" s="82">
        <v>8.9999999999999993E-3</v>
      </c>
    </row>
    <row r="23" spans="1:25" ht="15" thickBot="1">
      <c r="A23" s="9">
        <v>43642</v>
      </c>
      <c r="B23" s="6" t="s">
        <v>53</v>
      </c>
      <c r="C23" s="82">
        <v>0.95</v>
      </c>
      <c r="D23" s="6" t="s">
        <v>54</v>
      </c>
      <c r="E23" s="23">
        <v>0.32</v>
      </c>
      <c r="F23" s="19">
        <v>0.18</v>
      </c>
      <c r="G23" s="19">
        <v>0.18</v>
      </c>
      <c r="H23" s="20">
        <v>0.05</v>
      </c>
      <c r="I23" s="21">
        <v>7.0000000000000007E-2</v>
      </c>
      <c r="J23" s="13">
        <v>0.03</v>
      </c>
      <c r="K23" s="15">
        <v>0.04</v>
      </c>
      <c r="L23" s="16">
        <v>0.01</v>
      </c>
      <c r="M23" s="22">
        <v>0.02</v>
      </c>
      <c r="N23" s="16">
        <v>0.01</v>
      </c>
      <c r="O23" s="6"/>
      <c r="P23" s="82">
        <v>0.30399999999999999</v>
      </c>
      <c r="Q23" s="82">
        <v>0.17100000000000001</v>
      </c>
      <c r="R23" s="82">
        <v>0.17100000000000001</v>
      </c>
      <c r="S23" s="82">
        <v>4.7500000000000001E-2</v>
      </c>
      <c r="T23" s="82">
        <v>6.6500000000000004E-2</v>
      </c>
      <c r="U23" s="82">
        <v>2.8500000000000001E-2</v>
      </c>
      <c r="V23" s="82">
        <v>3.7999999999999999E-2</v>
      </c>
      <c r="W23" s="82">
        <v>9.4999999999999998E-3</v>
      </c>
      <c r="X23" s="82">
        <v>1.9E-2</v>
      </c>
      <c r="Y23" s="82">
        <v>9.4999999999999998E-3</v>
      </c>
    </row>
    <row r="24" spans="1:25" ht="15" thickBot="1">
      <c r="A24" s="9">
        <v>43642</v>
      </c>
      <c r="B24" s="6" t="s">
        <v>103</v>
      </c>
      <c r="C24" s="82">
        <v>0.9</v>
      </c>
      <c r="D24" s="6" t="s">
        <v>47</v>
      </c>
      <c r="E24" s="26">
        <v>0.34</v>
      </c>
      <c r="F24" s="18">
        <v>0.15</v>
      </c>
      <c r="G24" s="24">
        <v>0.11</v>
      </c>
      <c r="H24" s="13">
        <v>0.03</v>
      </c>
      <c r="I24" s="12">
        <v>0.09</v>
      </c>
      <c r="J24" s="22">
        <v>0.02</v>
      </c>
      <c r="K24" s="13">
        <v>0.03</v>
      </c>
      <c r="L24" s="16">
        <v>0.01</v>
      </c>
      <c r="M24" s="16">
        <v>0.01</v>
      </c>
      <c r="N24" s="16">
        <v>0.01</v>
      </c>
      <c r="O24" s="6"/>
      <c r="P24" s="82">
        <v>0.30599999999999999</v>
      </c>
      <c r="Q24" s="82">
        <v>0.13500000000000001</v>
      </c>
      <c r="R24" s="82">
        <v>9.9000000000000005E-2</v>
      </c>
      <c r="S24" s="82">
        <v>2.7E-2</v>
      </c>
      <c r="T24" s="82">
        <v>8.1000000000000003E-2</v>
      </c>
      <c r="U24" s="82">
        <v>1.7999999999999999E-2</v>
      </c>
      <c r="V24" s="82">
        <v>2.7E-2</v>
      </c>
      <c r="W24" s="82">
        <v>8.9999999999999993E-3</v>
      </c>
      <c r="X24" s="82">
        <v>8.9999999999999993E-3</v>
      </c>
      <c r="Y24" s="82">
        <v>8.9999999999999993E-3</v>
      </c>
    </row>
    <row r="25" spans="1:25" ht="15" thickBot="1">
      <c r="A25" s="9">
        <v>43640</v>
      </c>
      <c r="B25" s="6" t="s">
        <v>46</v>
      </c>
      <c r="C25" s="82">
        <v>0.9</v>
      </c>
      <c r="D25" s="6" t="s">
        <v>47</v>
      </c>
      <c r="E25" s="10">
        <v>0.28999999999999998</v>
      </c>
      <c r="F25" s="11">
        <v>0.17</v>
      </c>
      <c r="G25" s="12">
        <v>0.09</v>
      </c>
      <c r="H25" s="13">
        <v>0.03</v>
      </c>
      <c r="I25" s="14">
        <v>0.06</v>
      </c>
      <c r="J25" s="15">
        <v>0.04</v>
      </c>
      <c r="K25" s="16">
        <v>0.01</v>
      </c>
      <c r="L25" s="16">
        <v>0.01</v>
      </c>
      <c r="M25" s="16">
        <v>0.01</v>
      </c>
      <c r="N25" s="16">
        <v>0.01</v>
      </c>
      <c r="O25" s="6"/>
      <c r="P25" s="82">
        <v>0.26100000000000001</v>
      </c>
      <c r="Q25" s="82">
        <v>0.153</v>
      </c>
      <c r="R25" s="82">
        <v>8.1000000000000003E-2</v>
      </c>
      <c r="S25" s="82">
        <v>2.7E-2</v>
      </c>
      <c r="T25" s="82">
        <v>5.3999999999999999E-2</v>
      </c>
      <c r="U25" s="82">
        <v>3.5999999999999997E-2</v>
      </c>
      <c r="V25" s="82">
        <v>8.9999999999999993E-3</v>
      </c>
      <c r="W25" s="82">
        <v>8.9999999999999993E-3</v>
      </c>
      <c r="X25" s="82">
        <v>8.9999999999999993E-3</v>
      </c>
      <c r="Y25" s="82">
        <v>8.9999999999999993E-3</v>
      </c>
    </row>
    <row r="26" spans="1:25" ht="15" thickBot="1">
      <c r="A26" s="9">
        <v>43638</v>
      </c>
      <c r="B26" s="6" t="s">
        <v>48</v>
      </c>
      <c r="C26" s="82">
        <v>1</v>
      </c>
      <c r="D26" s="6" t="s">
        <v>49</v>
      </c>
      <c r="E26" s="17">
        <v>0.24</v>
      </c>
      <c r="F26" s="18">
        <v>0.15</v>
      </c>
      <c r="G26" s="19">
        <v>0.18</v>
      </c>
      <c r="H26" s="20">
        <v>0.05</v>
      </c>
      <c r="I26" s="21">
        <v>7.0000000000000007E-2</v>
      </c>
      <c r="J26" s="13">
        <v>0.03</v>
      </c>
      <c r="K26" s="22">
        <v>0.02</v>
      </c>
      <c r="L26" s="16">
        <v>0.01</v>
      </c>
      <c r="M26" s="16">
        <v>0.01</v>
      </c>
      <c r="N26" s="16">
        <v>0.01</v>
      </c>
      <c r="O26" s="6"/>
      <c r="P26" s="82">
        <v>0.24</v>
      </c>
      <c r="Q26" s="82">
        <v>0.15</v>
      </c>
      <c r="R26" s="82">
        <v>0.18</v>
      </c>
      <c r="S26" s="82">
        <v>0.05</v>
      </c>
      <c r="T26" s="82">
        <v>7.0000000000000007E-2</v>
      </c>
      <c r="U26" s="82">
        <v>0.03</v>
      </c>
      <c r="V26" s="82">
        <v>0.02</v>
      </c>
      <c r="W26" s="82">
        <v>0.01</v>
      </c>
      <c r="X26" s="82">
        <v>0.01</v>
      </c>
      <c r="Y26" s="82">
        <v>0.01</v>
      </c>
    </row>
    <row r="27" spans="1:25" ht="15" thickBot="1">
      <c r="A27" s="9">
        <v>43638</v>
      </c>
      <c r="B27" s="6" t="s">
        <v>50</v>
      </c>
      <c r="C27" s="82">
        <v>0.7</v>
      </c>
      <c r="D27" s="6"/>
      <c r="E27" s="23">
        <v>0.32</v>
      </c>
      <c r="F27" s="18">
        <v>0.15</v>
      </c>
      <c r="G27" s="24">
        <v>0.11</v>
      </c>
      <c r="H27" s="12">
        <v>0.09</v>
      </c>
      <c r="I27" s="14">
        <v>0.06</v>
      </c>
      <c r="J27" s="13">
        <v>0.03</v>
      </c>
      <c r="K27" s="22">
        <v>0.02</v>
      </c>
      <c r="L27" s="16">
        <v>0.01</v>
      </c>
      <c r="M27" s="25">
        <v>0</v>
      </c>
      <c r="N27" s="16">
        <v>0.01</v>
      </c>
      <c r="O27" s="6"/>
      <c r="P27" s="82">
        <v>0.224</v>
      </c>
      <c r="Q27" s="82">
        <v>0.105</v>
      </c>
      <c r="R27" s="82">
        <v>7.6999999999999999E-2</v>
      </c>
      <c r="S27" s="82">
        <v>6.3E-2</v>
      </c>
      <c r="T27" s="82">
        <v>4.2000000000000003E-2</v>
      </c>
      <c r="U27" s="82">
        <v>2.1000000000000001E-2</v>
      </c>
      <c r="V27" s="82">
        <v>1.4E-2</v>
      </c>
      <c r="W27" s="82">
        <v>7.0000000000000001E-3</v>
      </c>
      <c r="X27" s="82">
        <v>0</v>
      </c>
      <c r="Y27" s="82">
        <v>7.0000000000000001E-3</v>
      </c>
    </row>
    <row r="28" spans="1:25" ht="15" thickBot="1">
      <c r="A28" s="9">
        <v>43637</v>
      </c>
      <c r="B28" s="6" t="s">
        <v>51</v>
      </c>
      <c r="C28" s="82">
        <v>1.05</v>
      </c>
      <c r="D28" s="6" t="s">
        <v>52</v>
      </c>
      <c r="E28" s="26">
        <v>0.34</v>
      </c>
      <c r="F28" s="27">
        <v>0.27</v>
      </c>
      <c r="G28" s="28">
        <v>0.14000000000000001</v>
      </c>
      <c r="H28" s="13">
        <v>0.03</v>
      </c>
      <c r="I28" s="21">
        <v>7.0000000000000007E-2</v>
      </c>
      <c r="J28" s="16">
        <v>0.01</v>
      </c>
      <c r="K28" s="13">
        <v>0.03</v>
      </c>
      <c r="L28" s="16">
        <v>0.01</v>
      </c>
      <c r="M28" s="25">
        <v>0</v>
      </c>
      <c r="N28" s="16">
        <v>0.01</v>
      </c>
      <c r="O28" s="6"/>
      <c r="P28" s="82">
        <v>0.35699999999999998</v>
      </c>
      <c r="Q28" s="82">
        <v>0.28349999999999997</v>
      </c>
      <c r="R28" s="82">
        <v>0.14699999999999999</v>
      </c>
      <c r="S28" s="82">
        <v>3.15E-2</v>
      </c>
      <c r="T28" s="82">
        <v>7.3499999999999996E-2</v>
      </c>
      <c r="U28" s="82">
        <v>1.0500000000000001E-2</v>
      </c>
      <c r="V28" s="82">
        <v>3.15E-2</v>
      </c>
      <c r="W28" s="82">
        <v>1.0500000000000001E-2</v>
      </c>
      <c r="X28" s="82">
        <v>0</v>
      </c>
      <c r="Y28" s="82">
        <v>1.0500000000000001E-2</v>
      </c>
    </row>
    <row r="29" spans="1:25" ht="15" thickBot="1">
      <c r="A29" s="9">
        <v>43635</v>
      </c>
      <c r="B29" s="6" t="s">
        <v>53</v>
      </c>
      <c r="C29" s="82">
        <v>0.95</v>
      </c>
      <c r="D29" s="6" t="s">
        <v>54</v>
      </c>
      <c r="E29" s="29">
        <v>0.36</v>
      </c>
      <c r="F29" s="19">
        <v>0.18</v>
      </c>
      <c r="G29" s="30">
        <v>0.12</v>
      </c>
      <c r="H29" s="14">
        <v>0.06</v>
      </c>
      <c r="I29" s="14">
        <v>0.06</v>
      </c>
      <c r="J29" s="15">
        <v>0.04</v>
      </c>
      <c r="K29" s="13">
        <v>0.03</v>
      </c>
      <c r="L29" s="16">
        <v>0.01</v>
      </c>
      <c r="M29" s="16">
        <v>0.01</v>
      </c>
      <c r="N29" s="16">
        <v>0.01</v>
      </c>
      <c r="O29" s="6"/>
      <c r="P29" s="82">
        <v>0.34200000000000003</v>
      </c>
      <c r="Q29" s="82">
        <v>0.17100000000000001</v>
      </c>
      <c r="R29" s="82">
        <v>0.114</v>
      </c>
      <c r="S29" s="82">
        <v>5.7000000000000002E-2</v>
      </c>
      <c r="T29" s="82">
        <v>5.7000000000000002E-2</v>
      </c>
      <c r="U29" s="82">
        <v>3.7999999999999999E-2</v>
      </c>
      <c r="V29" s="82">
        <v>2.8500000000000001E-2</v>
      </c>
      <c r="W29" s="82">
        <v>9.4999999999999998E-3</v>
      </c>
      <c r="X29" s="82">
        <v>9.4999999999999998E-3</v>
      </c>
      <c r="Y29" s="82">
        <v>9.4999999999999998E-3</v>
      </c>
    </row>
    <row r="30" spans="1:25" ht="15" thickBot="1">
      <c r="A30" s="9">
        <v>43635</v>
      </c>
      <c r="B30" s="6" t="s">
        <v>65</v>
      </c>
      <c r="C30" s="82">
        <v>0.9</v>
      </c>
      <c r="D30" s="6" t="s">
        <v>47</v>
      </c>
      <c r="E30" s="17">
        <v>0.24</v>
      </c>
      <c r="F30" s="46">
        <v>0.22</v>
      </c>
      <c r="G30" s="46">
        <v>0.22</v>
      </c>
      <c r="H30" s="33">
        <v>0.13</v>
      </c>
      <c r="I30" s="37">
        <v>0.08</v>
      </c>
      <c r="J30" s="22">
        <v>0.02</v>
      </c>
      <c r="K30" s="22">
        <v>0.02</v>
      </c>
      <c r="L30" s="16">
        <v>0.01</v>
      </c>
      <c r="M30" s="16">
        <v>0.01</v>
      </c>
      <c r="N30" s="16">
        <v>0.01</v>
      </c>
      <c r="O30" s="6"/>
      <c r="P30" s="82">
        <v>0.216</v>
      </c>
      <c r="Q30" s="82">
        <v>0.19800000000000001</v>
      </c>
      <c r="R30" s="82">
        <v>0.19800000000000001</v>
      </c>
      <c r="S30" s="82">
        <v>0.11700000000000001</v>
      </c>
      <c r="T30" s="82">
        <v>7.1999999999999995E-2</v>
      </c>
      <c r="U30" s="82">
        <v>1.7999999999999999E-2</v>
      </c>
      <c r="V30" s="82">
        <v>1.7999999999999999E-2</v>
      </c>
      <c r="W30" s="82">
        <v>8.9999999999999993E-3</v>
      </c>
      <c r="X30" s="82">
        <v>8.9999999999999993E-3</v>
      </c>
      <c r="Y30" s="82">
        <v>8.9999999999999993E-3</v>
      </c>
    </row>
    <row r="31" spans="1:25" ht="15" thickBot="1">
      <c r="A31" s="9">
        <v>43634</v>
      </c>
      <c r="B31" s="6" t="s">
        <v>55</v>
      </c>
      <c r="C31" s="82">
        <v>0.7</v>
      </c>
      <c r="D31" s="6" t="s">
        <v>56</v>
      </c>
      <c r="E31" s="26">
        <v>0.34</v>
      </c>
      <c r="F31" s="11">
        <v>0.17</v>
      </c>
      <c r="G31" s="24">
        <v>0.11</v>
      </c>
      <c r="H31" s="14">
        <v>0.06</v>
      </c>
      <c r="I31" s="14">
        <v>0.06</v>
      </c>
      <c r="J31" s="15">
        <v>0.04</v>
      </c>
      <c r="K31" s="22">
        <v>0.02</v>
      </c>
      <c r="L31" s="16">
        <v>0.01</v>
      </c>
      <c r="M31" s="25">
        <v>0</v>
      </c>
      <c r="N31" s="16">
        <v>0.01</v>
      </c>
      <c r="O31" s="6"/>
      <c r="P31" s="82">
        <v>0.23799999999999999</v>
      </c>
      <c r="Q31" s="82">
        <v>0.11899999999999999</v>
      </c>
      <c r="R31" s="82">
        <v>7.6999999999999999E-2</v>
      </c>
      <c r="S31" s="82">
        <v>4.2000000000000003E-2</v>
      </c>
      <c r="T31" s="82">
        <v>4.2000000000000003E-2</v>
      </c>
      <c r="U31" s="82">
        <v>2.8000000000000001E-2</v>
      </c>
      <c r="V31" s="82">
        <v>1.4E-2</v>
      </c>
      <c r="W31" s="82">
        <v>7.0000000000000001E-3</v>
      </c>
      <c r="X31" s="82">
        <v>0</v>
      </c>
      <c r="Y31" s="82">
        <v>7.0000000000000001E-3</v>
      </c>
    </row>
    <row r="32" spans="1:25" ht="15" thickBot="1">
      <c r="A32" s="9">
        <v>43633</v>
      </c>
      <c r="B32" s="6" t="s">
        <v>53</v>
      </c>
      <c r="C32" s="82">
        <v>0.95</v>
      </c>
      <c r="D32" s="6" t="s">
        <v>54</v>
      </c>
      <c r="E32" s="31">
        <v>0.38</v>
      </c>
      <c r="F32" s="32">
        <v>0.19</v>
      </c>
      <c r="G32" s="33">
        <v>0.13</v>
      </c>
      <c r="H32" s="21">
        <v>7.0000000000000007E-2</v>
      </c>
      <c r="I32" s="14">
        <v>0.06</v>
      </c>
      <c r="J32" s="15">
        <v>0.04</v>
      </c>
      <c r="K32" s="13">
        <v>0.03</v>
      </c>
      <c r="L32" s="16">
        <v>0.01</v>
      </c>
      <c r="M32" s="16">
        <v>0.01</v>
      </c>
      <c r="N32" s="22">
        <v>0.02</v>
      </c>
      <c r="O32" s="6"/>
      <c r="P32" s="82">
        <v>0.36099999999999999</v>
      </c>
      <c r="Q32" s="82">
        <v>0.18049999999999999</v>
      </c>
      <c r="R32" s="82">
        <v>0.1235</v>
      </c>
      <c r="S32" s="82">
        <v>6.6500000000000004E-2</v>
      </c>
      <c r="T32" s="82">
        <v>5.7000000000000002E-2</v>
      </c>
      <c r="U32" s="82">
        <v>3.7999999999999999E-2</v>
      </c>
      <c r="V32" s="82">
        <v>2.8500000000000001E-2</v>
      </c>
      <c r="W32" s="82">
        <v>9.4999999999999998E-3</v>
      </c>
      <c r="X32" s="82">
        <v>9.4999999999999998E-3</v>
      </c>
      <c r="Y32" s="82">
        <v>1.9E-2</v>
      </c>
    </row>
    <row r="33" spans="1:25" ht="15" thickBot="1">
      <c r="A33" s="9">
        <v>43633</v>
      </c>
      <c r="B33" s="6" t="s">
        <v>53</v>
      </c>
      <c r="C33" s="82">
        <v>0.95</v>
      </c>
      <c r="D33" s="6" t="s">
        <v>54</v>
      </c>
      <c r="E33" s="31">
        <v>0.38</v>
      </c>
      <c r="F33" s="32">
        <v>0.19</v>
      </c>
      <c r="G33" s="33">
        <v>0.13</v>
      </c>
      <c r="H33" s="21">
        <v>7.0000000000000007E-2</v>
      </c>
      <c r="I33" s="14">
        <v>0.06</v>
      </c>
      <c r="J33" s="15">
        <v>0.04</v>
      </c>
      <c r="K33" s="13">
        <v>0.03</v>
      </c>
      <c r="L33" s="16">
        <v>0.01</v>
      </c>
      <c r="M33" s="16">
        <v>0.01</v>
      </c>
      <c r="N33" s="22">
        <v>0.02</v>
      </c>
      <c r="O33" s="6"/>
      <c r="P33" s="82">
        <v>0.36099999999999999</v>
      </c>
      <c r="Q33" s="82">
        <v>0.18049999999999999</v>
      </c>
      <c r="R33" s="82">
        <v>0.1235</v>
      </c>
      <c r="S33" s="82">
        <v>6.6500000000000004E-2</v>
      </c>
      <c r="T33" s="82">
        <v>5.7000000000000002E-2</v>
      </c>
      <c r="U33" s="82">
        <v>3.7999999999999999E-2</v>
      </c>
      <c r="V33" s="82">
        <v>2.8500000000000001E-2</v>
      </c>
      <c r="W33" s="82">
        <v>9.4999999999999998E-3</v>
      </c>
      <c r="X33" s="82">
        <v>9.4999999999999998E-3</v>
      </c>
      <c r="Y33" s="82">
        <v>1.9E-2</v>
      </c>
    </row>
    <row r="34" spans="1:25" ht="15" thickBot="1">
      <c r="A34" s="34">
        <v>43632</v>
      </c>
      <c r="B34" s="6" t="s">
        <v>48</v>
      </c>
      <c r="C34" s="82">
        <v>1</v>
      </c>
      <c r="D34" s="6" t="s">
        <v>49</v>
      </c>
      <c r="E34" s="35">
        <v>0.26</v>
      </c>
      <c r="F34" s="33">
        <v>0.13</v>
      </c>
      <c r="G34" s="28">
        <v>0.14000000000000001</v>
      </c>
      <c r="H34" s="12">
        <v>0.09</v>
      </c>
      <c r="I34" s="21">
        <v>7.0000000000000007E-2</v>
      </c>
      <c r="J34" s="15">
        <v>0.04</v>
      </c>
      <c r="K34" s="22">
        <v>0.02</v>
      </c>
      <c r="L34" s="16">
        <v>0.01</v>
      </c>
      <c r="M34" s="16">
        <v>0.01</v>
      </c>
      <c r="N34" s="16">
        <v>0.01</v>
      </c>
      <c r="O34" s="6"/>
      <c r="P34" s="82">
        <v>0.26</v>
      </c>
      <c r="Q34" s="82">
        <v>0.13</v>
      </c>
      <c r="R34" s="82">
        <v>0.14000000000000001</v>
      </c>
      <c r="S34" s="82">
        <v>0.09</v>
      </c>
      <c r="T34" s="82">
        <v>7.0000000000000007E-2</v>
      </c>
      <c r="U34" s="82">
        <v>0.04</v>
      </c>
      <c r="V34" s="82">
        <v>0.02</v>
      </c>
      <c r="W34" s="82">
        <v>0.01</v>
      </c>
      <c r="X34" s="82">
        <v>0.01</v>
      </c>
      <c r="Y34" s="82">
        <v>0.01</v>
      </c>
    </row>
    <row r="35" spans="1:25" ht="15" thickBot="1">
      <c r="A35" s="34">
        <v>43630</v>
      </c>
      <c r="B35" s="6" t="s">
        <v>46</v>
      </c>
      <c r="C35" s="82">
        <v>0.9</v>
      </c>
      <c r="D35" s="6" t="s">
        <v>47</v>
      </c>
      <c r="E35" s="36">
        <v>0.35</v>
      </c>
      <c r="F35" s="33">
        <v>0.13</v>
      </c>
      <c r="G35" s="21">
        <v>7.0000000000000007E-2</v>
      </c>
      <c r="H35" s="15">
        <v>0.04</v>
      </c>
      <c r="I35" s="20">
        <v>0.05</v>
      </c>
      <c r="J35" s="14">
        <v>0.06</v>
      </c>
      <c r="K35" s="13">
        <v>0.03</v>
      </c>
      <c r="L35" s="16">
        <v>0.01</v>
      </c>
      <c r="M35" s="22">
        <v>0.02</v>
      </c>
      <c r="N35" s="25">
        <v>0</v>
      </c>
      <c r="O35" s="6"/>
      <c r="P35" s="82">
        <v>0.315</v>
      </c>
      <c r="Q35" s="82">
        <v>0.11700000000000001</v>
      </c>
      <c r="R35" s="82">
        <v>6.3E-2</v>
      </c>
      <c r="S35" s="82">
        <v>3.5999999999999997E-2</v>
      </c>
      <c r="T35" s="82">
        <v>4.4999999999999998E-2</v>
      </c>
      <c r="U35" s="82">
        <v>5.3999999999999999E-2</v>
      </c>
      <c r="V35" s="82">
        <v>2.7E-2</v>
      </c>
      <c r="W35" s="82">
        <v>8.9999999999999993E-3</v>
      </c>
      <c r="X35" s="82">
        <v>1.7999999999999999E-2</v>
      </c>
      <c r="Y35" s="82">
        <v>0</v>
      </c>
    </row>
    <row r="36" spans="1:25" ht="15" thickBot="1">
      <c r="A36" s="34">
        <v>43628</v>
      </c>
      <c r="B36" s="6" t="s">
        <v>57</v>
      </c>
      <c r="C36" s="82">
        <v>1.3</v>
      </c>
      <c r="D36" s="6" t="s">
        <v>58</v>
      </c>
      <c r="E36" s="23">
        <v>0.32</v>
      </c>
      <c r="F36" s="28">
        <v>0.14000000000000001</v>
      </c>
      <c r="G36" s="18">
        <v>0.15</v>
      </c>
      <c r="H36" s="20">
        <v>0.05</v>
      </c>
      <c r="I36" s="37">
        <v>0.08</v>
      </c>
      <c r="J36" s="13">
        <v>0.03</v>
      </c>
      <c r="K36" s="22">
        <v>0.02</v>
      </c>
      <c r="L36" s="16">
        <v>0.01</v>
      </c>
      <c r="M36" s="25">
        <v>0</v>
      </c>
      <c r="N36" s="22">
        <v>0.02</v>
      </c>
      <c r="O36" s="6"/>
      <c r="P36" s="82">
        <v>0.41599999999999998</v>
      </c>
      <c r="Q36" s="82">
        <v>0.182</v>
      </c>
      <c r="R36" s="82">
        <v>0.19500000000000001</v>
      </c>
      <c r="S36" s="82">
        <v>6.5000000000000002E-2</v>
      </c>
      <c r="T36" s="82">
        <v>0.104</v>
      </c>
      <c r="U36" s="82">
        <v>3.9E-2</v>
      </c>
      <c r="V36" s="82">
        <v>2.5999999999999999E-2</v>
      </c>
      <c r="W36" s="82">
        <v>1.2999999999999999E-2</v>
      </c>
      <c r="X36" s="82">
        <v>0</v>
      </c>
      <c r="Y36" s="82">
        <v>2.5999999999999999E-2</v>
      </c>
    </row>
    <row r="37" spans="1:25" ht="15" thickBot="1">
      <c r="A37" s="34">
        <v>43627</v>
      </c>
      <c r="B37" s="6" t="s">
        <v>59</v>
      </c>
      <c r="C37" s="82">
        <v>1.05</v>
      </c>
      <c r="D37" s="6" t="s">
        <v>52</v>
      </c>
      <c r="E37" s="38">
        <v>0.3</v>
      </c>
      <c r="F37" s="18">
        <v>0.15</v>
      </c>
      <c r="G37" s="39">
        <v>0.1</v>
      </c>
      <c r="H37" s="12">
        <v>0.09</v>
      </c>
      <c r="I37" s="37">
        <v>0.08</v>
      </c>
      <c r="J37" s="22">
        <v>0.02</v>
      </c>
      <c r="K37" s="22">
        <v>0.02</v>
      </c>
      <c r="L37" s="25">
        <v>0</v>
      </c>
      <c r="M37" s="16">
        <v>0.01</v>
      </c>
      <c r="N37" s="16">
        <v>0.01</v>
      </c>
      <c r="O37" s="6"/>
      <c r="P37" s="82">
        <v>0.315</v>
      </c>
      <c r="Q37" s="82">
        <v>0.1575</v>
      </c>
      <c r="R37" s="82">
        <v>0.105</v>
      </c>
      <c r="S37" s="82">
        <v>9.4500000000000001E-2</v>
      </c>
      <c r="T37" s="82">
        <v>8.4000000000000005E-2</v>
      </c>
      <c r="U37" s="82">
        <v>2.1000000000000001E-2</v>
      </c>
      <c r="V37" s="82">
        <v>2.1000000000000001E-2</v>
      </c>
      <c r="W37" s="82">
        <v>0</v>
      </c>
      <c r="X37" s="82">
        <v>1.0500000000000001E-2</v>
      </c>
      <c r="Y37" s="82">
        <v>1.0500000000000001E-2</v>
      </c>
    </row>
    <row r="38" spans="1:25" ht="15" thickBot="1">
      <c r="A38" s="9">
        <v>43626</v>
      </c>
      <c r="B38" s="6" t="s">
        <v>60</v>
      </c>
      <c r="C38" s="82">
        <v>1</v>
      </c>
      <c r="D38" s="6" t="s">
        <v>49</v>
      </c>
      <c r="E38" s="36">
        <v>0.35</v>
      </c>
      <c r="F38" s="28">
        <v>0.14000000000000001</v>
      </c>
      <c r="G38" s="39">
        <v>0.1</v>
      </c>
      <c r="H38" s="37">
        <v>0.08</v>
      </c>
      <c r="I38" s="12">
        <v>0.09</v>
      </c>
      <c r="J38" s="15">
        <v>0.04</v>
      </c>
      <c r="K38" s="13">
        <v>0.03</v>
      </c>
      <c r="L38" s="16">
        <v>0.01</v>
      </c>
      <c r="M38" s="16">
        <v>0.01</v>
      </c>
      <c r="N38" s="16">
        <v>0.01</v>
      </c>
      <c r="O38" s="6"/>
      <c r="P38" s="82">
        <v>0.35</v>
      </c>
      <c r="Q38" s="82">
        <v>0.14000000000000001</v>
      </c>
      <c r="R38" s="82">
        <v>0.1</v>
      </c>
      <c r="S38" s="82">
        <v>0.08</v>
      </c>
      <c r="T38" s="82">
        <v>0.09</v>
      </c>
      <c r="U38" s="82">
        <v>0.04</v>
      </c>
      <c r="V38" s="82">
        <v>0.03</v>
      </c>
      <c r="W38" s="82">
        <v>0.01</v>
      </c>
      <c r="X38" s="82">
        <v>0.01</v>
      </c>
      <c r="Y38" s="82">
        <v>0.01</v>
      </c>
    </row>
    <row r="39" spans="1:25" ht="15" thickBot="1">
      <c r="A39" s="34">
        <v>43626</v>
      </c>
      <c r="B39" s="6" t="s">
        <v>53</v>
      </c>
      <c r="C39" s="82">
        <v>0.95</v>
      </c>
      <c r="D39" s="6" t="s">
        <v>54</v>
      </c>
      <c r="E39" s="31">
        <v>0.38</v>
      </c>
      <c r="F39" s="32">
        <v>0.19</v>
      </c>
      <c r="G39" s="24">
        <v>0.11</v>
      </c>
      <c r="H39" s="21">
        <v>7.0000000000000007E-2</v>
      </c>
      <c r="I39" s="21">
        <v>7.0000000000000007E-2</v>
      </c>
      <c r="J39" s="15">
        <v>0.04</v>
      </c>
      <c r="K39" s="13">
        <v>0.03</v>
      </c>
      <c r="L39" s="16">
        <v>0.01</v>
      </c>
      <c r="M39" s="16">
        <v>0.01</v>
      </c>
      <c r="N39" s="16">
        <v>0.01</v>
      </c>
      <c r="O39" s="6"/>
      <c r="P39" s="82">
        <v>0.36099999999999999</v>
      </c>
      <c r="Q39" s="82">
        <v>0.18049999999999999</v>
      </c>
      <c r="R39" s="82">
        <v>0.1045</v>
      </c>
      <c r="S39" s="82">
        <v>6.6500000000000004E-2</v>
      </c>
      <c r="T39" s="82">
        <v>6.6500000000000004E-2</v>
      </c>
      <c r="U39" s="82">
        <v>3.7999999999999999E-2</v>
      </c>
      <c r="V39" s="82">
        <v>2.8500000000000001E-2</v>
      </c>
      <c r="W39" s="82">
        <v>9.4999999999999998E-3</v>
      </c>
      <c r="X39" s="82">
        <v>9.4999999999999998E-3</v>
      </c>
      <c r="Y39" s="82">
        <v>9.4999999999999998E-3</v>
      </c>
    </row>
    <row r="40" spans="1:25" ht="15" thickBot="1">
      <c r="A40" s="34">
        <v>43625</v>
      </c>
      <c r="B40" s="6" t="s">
        <v>48</v>
      </c>
      <c r="C40" s="82">
        <v>1</v>
      </c>
      <c r="D40" s="6" t="s">
        <v>49</v>
      </c>
      <c r="E40" s="35">
        <v>0.26</v>
      </c>
      <c r="F40" s="30">
        <v>0.12</v>
      </c>
      <c r="G40" s="40">
        <v>0.16</v>
      </c>
      <c r="H40" s="37">
        <v>0.08</v>
      </c>
      <c r="I40" s="14">
        <v>0.06</v>
      </c>
      <c r="J40" s="13">
        <v>0.03</v>
      </c>
      <c r="K40" s="22">
        <v>0.02</v>
      </c>
      <c r="L40" s="16">
        <v>0.01</v>
      </c>
      <c r="M40" s="16">
        <v>0.01</v>
      </c>
      <c r="N40" s="16">
        <v>0.01</v>
      </c>
      <c r="O40" s="6"/>
      <c r="P40" s="82">
        <v>0.26</v>
      </c>
      <c r="Q40" s="82">
        <v>0.12</v>
      </c>
      <c r="R40" s="82">
        <v>0.16</v>
      </c>
      <c r="S40" s="82">
        <v>0.08</v>
      </c>
      <c r="T40" s="82">
        <v>0.06</v>
      </c>
      <c r="U40" s="82">
        <v>0.03</v>
      </c>
      <c r="V40" s="82">
        <v>0.02</v>
      </c>
      <c r="W40" s="82">
        <v>0.01</v>
      </c>
      <c r="X40" s="82">
        <v>0.01</v>
      </c>
      <c r="Y40" s="82">
        <v>0.01</v>
      </c>
    </row>
    <row r="41" spans="1:25" ht="15" thickBot="1">
      <c r="A41" s="34">
        <v>43625</v>
      </c>
      <c r="B41" s="6" t="s">
        <v>61</v>
      </c>
      <c r="C41" s="82">
        <v>1.19</v>
      </c>
      <c r="D41" s="6" t="s">
        <v>62</v>
      </c>
      <c r="E41" s="23">
        <v>0.32</v>
      </c>
      <c r="F41" s="33">
        <v>0.13</v>
      </c>
      <c r="G41" s="12">
        <v>0.09</v>
      </c>
      <c r="H41" s="37">
        <v>0.08</v>
      </c>
      <c r="I41" s="37">
        <v>0.08</v>
      </c>
      <c r="J41" s="15">
        <v>0.04</v>
      </c>
      <c r="K41" s="13">
        <v>0.03</v>
      </c>
      <c r="L41" s="22">
        <v>0.02</v>
      </c>
      <c r="M41" s="16">
        <v>0.01</v>
      </c>
      <c r="N41" s="22">
        <v>0.02</v>
      </c>
      <c r="O41" s="6"/>
      <c r="P41" s="82">
        <v>0.38080000000000003</v>
      </c>
      <c r="Q41" s="82">
        <v>0.1547</v>
      </c>
      <c r="R41" s="82">
        <v>0.1071</v>
      </c>
      <c r="S41" s="82">
        <v>9.5200000000000007E-2</v>
      </c>
      <c r="T41" s="82">
        <v>9.5200000000000007E-2</v>
      </c>
      <c r="U41" s="82">
        <v>4.7600000000000003E-2</v>
      </c>
      <c r="V41" s="82">
        <v>3.5700000000000003E-2</v>
      </c>
      <c r="W41" s="82">
        <v>2.3800000000000002E-2</v>
      </c>
      <c r="X41" s="82">
        <v>1.1900000000000001E-2</v>
      </c>
      <c r="Y41" s="82">
        <v>2.3800000000000002E-2</v>
      </c>
    </row>
    <row r="42" spans="1:25" ht="15" thickBot="1">
      <c r="A42" s="34">
        <v>43622</v>
      </c>
      <c r="B42" s="6" t="s">
        <v>63</v>
      </c>
      <c r="C42" s="82">
        <v>1.1000000000000001</v>
      </c>
      <c r="D42" s="6" t="s">
        <v>64</v>
      </c>
      <c r="E42" s="38">
        <v>0.3</v>
      </c>
      <c r="F42" s="32">
        <v>0.19</v>
      </c>
      <c r="G42" s="18">
        <v>0.15</v>
      </c>
      <c r="H42" s="37">
        <v>0.08</v>
      </c>
      <c r="I42" s="21">
        <v>7.0000000000000007E-2</v>
      </c>
      <c r="J42" s="13">
        <v>0.03</v>
      </c>
      <c r="K42" s="16">
        <v>0.01</v>
      </c>
      <c r="L42" s="16">
        <v>0.01</v>
      </c>
      <c r="M42" s="25">
        <v>0</v>
      </c>
      <c r="N42" s="16">
        <v>0.01</v>
      </c>
      <c r="O42" s="6"/>
      <c r="P42" s="82">
        <v>0.33</v>
      </c>
      <c r="Q42" s="82">
        <v>0.20899999999999999</v>
      </c>
      <c r="R42" s="82">
        <v>0.16500000000000001</v>
      </c>
      <c r="S42" s="82">
        <v>8.7999999999999995E-2</v>
      </c>
      <c r="T42" s="82">
        <v>7.6999999999999999E-2</v>
      </c>
      <c r="U42" s="82">
        <v>3.3000000000000002E-2</v>
      </c>
      <c r="V42" s="82">
        <v>1.0999999999999999E-2</v>
      </c>
      <c r="W42" s="82">
        <v>1.0999999999999999E-2</v>
      </c>
      <c r="X42" s="82">
        <v>0</v>
      </c>
      <c r="Y42" s="82">
        <v>1.0999999999999999E-2</v>
      </c>
    </row>
    <row r="43" spans="1:25" ht="15" thickBot="1">
      <c r="A43" s="34">
        <v>43621</v>
      </c>
      <c r="B43" s="6" t="s">
        <v>65</v>
      </c>
      <c r="C43" s="82">
        <v>0.9</v>
      </c>
      <c r="D43" s="6" t="s">
        <v>47</v>
      </c>
      <c r="E43" s="35">
        <v>0.26</v>
      </c>
      <c r="F43" s="41">
        <v>0.21</v>
      </c>
      <c r="G43" s="32">
        <v>0.19</v>
      </c>
      <c r="H43" s="28">
        <v>0.14000000000000001</v>
      </c>
      <c r="I43" s="37">
        <v>0.08</v>
      </c>
      <c r="J43" s="13">
        <v>0.03</v>
      </c>
      <c r="K43" s="16">
        <v>0.01</v>
      </c>
      <c r="L43" s="16">
        <v>0.01</v>
      </c>
      <c r="M43" s="25">
        <v>0</v>
      </c>
      <c r="N43" s="16">
        <v>0.01</v>
      </c>
      <c r="O43" s="6"/>
      <c r="P43" s="82">
        <v>0.23400000000000001</v>
      </c>
      <c r="Q43" s="82">
        <v>0.189</v>
      </c>
      <c r="R43" s="82">
        <v>0.17100000000000001</v>
      </c>
      <c r="S43" s="82">
        <v>0.126</v>
      </c>
      <c r="T43" s="82">
        <v>7.1999999999999995E-2</v>
      </c>
      <c r="U43" s="82">
        <v>2.7E-2</v>
      </c>
      <c r="V43" s="82">
        <v>8.9999999999999993E-3</v>
      </c>
      <c r="W43" s="82">
        <v>8.9999999999999993E-3</v>
      </c>
      <c r="X43" s="82">
        <v>0</v>
      </c>
      <c r="Y43" s="82">
        <v>8.9999999999999993E-3</v>
      </c>
    </row>
    <row r="44" spans="1:25" ht="15" thickBot="1">
      <c r="A44" s="34">
        <v>43619</v>
      </c>
      <c r="B44" s="6" t="s">
        <v>53</v>
      </c>
      <c r="C44" s="82">
        <v>0.95</v>
      </c>
      <c r="D44" s="6" t="s">
        <v>54</v>
      </c>
      <c r="E44" s="42">
        <v>0.37</v>
      </c>
      <c r="F44" s="32">
        <v>0.19</v>
      </c>
      <c r="G44" s="24">
        <v>0.11</v>
      </c>
      <c r="H44" s="21">
        <v>7.0000000000000007E-2</v>
      </c>
      <c r="I44" s="21">
        <v>7.0000000000000007E-2</v>
      </c>
      <c r="J44" s="15">
        <v>0.04</v>
      </c>
      <c r="K44" s="13">
        <v>0.03</v>
      </c>
      <c r="L44" s="22">
        <v>0.02</v>
      </c>
      <c r="M44" s="16">
        <v>0.01</v>
      </c>
      <c r="N44" s="16">
        <v>0.01</v>
      </c>
      <c r="O44" s="6"/>
      <c r="P44" s="82">
        <v>0.35149999999999998</v>
      </c>
      <c r="Q44" s="82">
        <v>0.18049999999999999</v>
      </c>
      <c r="R44" s="82">
        <v>0.1045</v>
      </c>
      <c r="S44" s="82">
        <v>6.6500000000000004E-2</v>
      </c>
      <c r="T44" s="82">
        <v>6.6500000000000004E-2</v>
      </c>
      <c r="U44" s="82">
        <v>3.7999999999999999E-2</v>
      </c>
      <c r="V44" s="82">
        <v>2.8500000000000001E-2</v>
      </c>
      <c r="W44" s="82">
        <v>1.9E-2</v>
      </c>
      <c r="X44" s="82">
        <v>9.4999999999999998E-3</v>
      </c>
      <c r="Y44" s="82">
        <v>9.4999999999999998E-3</v>
      </c>
    </row>
    <row r="45" spans="1:25" ht="15" thickBot="1">
      <c r="A45" s="34">
        <v>43618</v>
      </c>
      <c r="B45" s="6" t="s">
        <v>48</v>
      </c>
      <c r="C45" s="82">
        <v>1</v>
      </c>
      <c r="D45" s="6" t="s">
        <v>49</v>
      </c>
      <c r="E45" s="27">
        <v>0.27</v>
      </c>
      <c r="F45" s="40">
        <v>0.16</v>
      </c>
      <c r="G45" s="24">
        <v>0.11</v>
      </c>
      <c r="H45" s="12">
        <v>0.09</v>
      </c>
      <c r="I45" s="37">
        <v>0.08</v>
      </c>
      <c r="J45" s="22">
        <v>0.02</v>
      </c>
      <c r="K45" s="22">
        <v>0.02</v>
      </c>
      <c r="L45" s="16">
        <v>0.01</v>
      </c>
      <c r="M45" s="25">
        <v>0</v>
      </c>
      <c r="N45" s="16">
        <v>0.01</v>
      </c>
      <c r="O45" s="6"/>
      <c r="P45" s="82">
        <v>0.27</v>
      </c>
      <c r="Q45" s="82">
        <v>0.16</v>
      </c>
      <c r="R45" s="82">
        <v>0.11</v>
      </c>
      <c r="S45" s="82">
        <v>0.09</v>
      </c>
      <c r="T45" s="82">
        <v>0.08</v>
      </c>
      <c r="U45" s="82">
        <v>0.02</v>
      </c>
      <c r="V45" s="82">
        <v>0.02</v>
      </c>
      <c r="W45" s="82">
        <v>0.01</v>
      </c>
      <c r="X45" s="82">
        <v>0</v>
      </c>
      <c r="Y45" s="82">
        <v>0.01</v>
      </c>
    </row>
    <row r="46" spans="1:25" ht="15" thickBot="1">
      <c r="A46" s="34">
        <v>43617</v>
      </c>
      <c r="B46" s="6" t="s">
        <v>46</v>
      </c>
      <c r="C46" s="82">
        <v>0.9</v>
      </c>
      <c r="D46" s="6" t="s">
        <v>47</v>
      </c>
      <c r="E46" s="36">
        <v>0.35</v>
      </c>
      <c r="F46" s="40">
        <v>0.16</v>
      </c>
      <c r="G46" s="20">
        <v>0.05</v>
      </c>
      <c r="H46" s="37">
        <v>0.08</v>
      </c>
      <c r="I46" s="15">
        <v>0.04</v>
      </c>
      <c r="J46" s="15">
        <v>0.04</v>
      </c>
      <c r="K46" s="13">
        <v>0.03</v>
      </c>
      <c r="L46" s="16">
        <v>0.01</v>
      </c>
      <c r="M46" s="25">
        <v>0</v>
      </c>
      <c r="N46" s="25">
        <v>0</v>
      </c>
      <c r="O46" s="6"/>
      <c r="P46" s="82">
        <v>0.315</v>
      </c>
      <c r="Q46" s="82">
        <v>0.14399999999999999</v>
      </c>
      <c r="R46" s="82">
        <v>4.4999999999999998E-2</v>
      </c>
      <c r="S46" s="82">
        <v>7.1999999999999995E-2</v>
      </c>
      <c r="T46" s="82">
        <v>3.5999999999999997E-2</v>
      </c>
      <c r="U46" s="82">
        <v>3.5999999999999997E-2</v>
      </c>
      <c r="V46" s="82">
        <v>2.7E-2</v>
      </c>
      <c r="W46" s="82">
        <v>8.9999999999999993E-3</v>
      </c>
      <c r="X46" s="82">
        <v>0</v>
      </c>
      <c r="Y46" s="82">
        <v>0</v>
      </c>
    </row>
    <row r="47" spans="1:25" ht="15" thickBot="1">
      <c r="A47" s="34">
        <v>43614</v>
      </c>
      <c r="B47" s="6" t="s">
        <v>67</v>
      </c>
      <c r="C47" s="82">
        <v>1.05</v>
      </c>
      <c r="D47" s="6" t="s">
        <v>52</v>
      </c>
      <c r="E47" s="43">
        <v>0.31</v>
      </c>
      <c r="F47" s="28">
        <v>0.14000000000000001</v>
      </c>
      <c r="G47" s="12">
        <v>0.09</v>
      </c>
      <c r="H47" s="20">
        <v>0.05</v>
      </c>
      <c r="I47" s="14">
        <v>0.06</v>
      </c>
      <c r="J47" s="13">
        <v>0.03</v>
      </c>
      <c r="K47" s="22">
        <v>0.02</v>
      </c>
      <c r="L47" s="22">
        <v>0.02</v>
      </c>
      <c r="M47" s="16">
        <v>0.01</v>
      </c>
      <c r="N47" s="16">
        <v>0.01</v>
      </c>
      <c r="O47" s="6"/>
      <c r="P47" s="82">
        <v>0.32550000000000001</v>
      </c>
      <c r="Q47" s="82">
        <v>0.14699999999999999</v>
      </c>
      <c r="R47" s="82">
        <v>9.4500000000000001E-2</v>
      </c>
      <c r="S47" s="82">
        <v>5.2499999999999998E-2</v>
      </c>
      <c r="T47" s="82">
        <v>6.3E-2</v>
      </c>
      <c r="U47" s="82">
        <v>3.15E-2</v>
      </c>
      <c r="V47" s="82">
        <v>2.1000000000000001E-2</v>
      </c>
      <c r="W47" s="82">
        <v>2.1000000000000001E-2</v>
      </c>
      <c r="X47" s="82">
        <v>1.0500000000000001E-2</v>
      </c>
      <c r="Y47" s="82">
        <v>1.0500000000000001E-2</v>
      </c>
    </row>
    <row r="48" spans="1:25" ht="15" thickBot="1">
      <c r="A48" s="34">
        <v>43614</v>
      </c>
      <c r="B48" s="6" t="s">
        <v>66</v>
      </c>
      <c r="C48" s="82">
        <v>0.9</v>
      </c>
      <c r="D48" s="6" t="s">
        <v>47</v>
      </c>
      <c r="E48" s="29">
        <v>0.36</v>
      </c>
      <c r="F48" s="11">
        <v>0.17</v>
      </c>
      <c r="G48" s="20">
        <v>0.05</v>
      </c>
      <c r="H48" s="20">
        <v>0.05</v>
      </c>
      <c r="I48" s="37">
        <v>0.08</v>
      </c>
      <c r="J48" s="15">
        <v>0.04</v>
      </c>
      <c r="K48" s="13">
        <v>0.03</v>
      </c>
      <c r="L48" s="25">
        <v>0</v>
      </c>
      <c r="M48" s="16">
        <v>0.01</v>
      </c>
      <c r="N48" s="16">
        <v>0.01</v>
      </c>
      <c r="O48" s="6"/>
      <c r="P48" s="82">
        <v>0.32400000000000001</v>
      </c>
      <c r="Q48" s="82">
        <v>0.153</v>
      </c>
      <c r="R48" s="82">
        <v>4.4999999999999998E-2</v>
      </c>
      <c r="S48" s="82">
        <v>4.4999999999999998E-2</v>
      </c>
      <c r="T48" s="82">
        <v>7.1999999999999995E-2</v>
      </c>
      <c r="U48" s="82">
        <v>3.5999999999999997E-2</v>
      </c>
      <c r="V48" s="82">
        <v>2.7E-2</v>
      </c>
      <c r="W48" s="82">
        <v>0</v>
      </c>
      <c r="X48" s="82">
        <v>8.9999999999999993E-3</v>
      </c>
      <c r="Y48" s="82">
        <v>8.9999999999999993E-3</v>
      </c>
    </row>
    <row r="49" spans="1:25" ht="15" thickBot="1">
      <c r="A49" s="34">
        <v>43613</v>
      </c>
      <c r="B49" s="6" t="s">
        <v>68</v>
      </c>
      <c r="C49" s="82">
        <v>1.1000000000000001</v>
      </c>
      <c r="D49" s="6" t="s">
        <v>64</v>
      </c>
      <c r="E49" s="23">
        <v>0.32</v>
      </c>
      <c r="F49" s="19">
        <v>0.18</v>
      </c>
      <c r="G49" s="21">
        <v>7.0000000000000007E-2</v>
      </c>
      <c r="H49" s="20">
        <v>0.05</v>
      </c>
      <c r="I49" s="37">
        <v>0.08</v>
      </c>
      <c r="J49" s="20">
        <v>0.05</v>
      </c>
      <c r="K49" s="13">
        <v>0.03</v>
      </c>
      <c r="L49" s="22">
        <v>0.02</v>
      </c>
      <c r="M49" s="22">
        <v>0.02</v>
      </c>
      <c r="N49" s="16">
        <v>0.01</v>
      </c>
      <c r="O49" s="6"/>
      <c r="P49" s="82">
        <v>0.35199999999999998</v>
      </c>
      <c r="Q49" s="82">
        <v>0.19800000000000001</v>
      </c>
      <c r="R49" s="82">
        <v>7.6999999999999999E-2</v>
      </c>
      <c r="S49" s="82">
        <v>5.5E-2</v>
      </c>
      <c r="T49" s="82">
        <v>8.7999999999999995E-2</v>
      </c>
      <c r="U49" s="82">
        <v>5.5E-2</v>
      </c>
      <c r="V49" s="82">
        <v>3.3000000000000002E-2</v>
      </c>
      <c r="W49" s="82">
        <v>2.1999999999999999E-2</v>
      </c>
      <c r="X49" s="82">
        <v>2.1999999999999999E-2</v>
      </c>
      <c r="Y49" s="82">
        <v>1.0999999999999999E-2</v>
      </c>
    </row>
    <row r="50" spans="1:25" ht="15" thickBot="1">
      <c r="A50" s="34">
        <v>43612</v>
      </c>
      <c r="B50" s="6" t="s">
        <v>53</v>
      </c>
      <c r="C50" s="82">
        <v>0.95</v>
      </c>
      <c r="D50" s="6" t="s">
        <v>54</v>
      </c>
      <c r="E50" s="31">
        <v>0.38</v>
      </c>
      <c r="F50" s="32">
        <v>0.19</v>
      </c>
      <c r="G50" s="39">
        <v>0.1</v>
      </c>
      <c r="H50" s="21">
        <v>7.0000000000000007E-2</v>
      </c>
      <c r="I50" s="21">
        <v>7.0000000000000007E-2</v>
      </c>
      <c r="J50" s="15">
        <v>0.04</v>
      </c>
      <c r="K50" s="13">
        <v>0.03</v>
      </c>
      <c r="L50" s="16">
        <v>0.01</v>
      </c>
      <c r="M50" s="16">
        <v>0.01</v>
      </c>
      <c r="N50" s="16">
        <v>0.01</v>
      </c>
      <c r="O50" s="6"/>
      <c r="P50" s="82">
        <v>0.36099999999999999</v>
      </c>
      <c r="Q50" s="82">
        <v>0.18049999999999999</v>
      </c>
      <c r="R50" s="82">
        <v>9.5000000000000001E-2</v>
      </c>
      <c r="S50" s="82">
        <v>6.6500000000000004E-2</v>
      </c>
      <c r="T50" s="82">
        <v>6.6500000000000004E-2</v>
      </c>
      <c r="U50" s="82">
        <v>3.7999999999999999E-2</v>
      </c>
      <c r="V50" s="82">
        <v>2.8500000000000001E-2</v>
      </c>
      <c r="W50" s="82">
        <v>9.4999999999999998E-3</v>
      </c>
      <c r="X50" s="82">
        <v>9.4999999999999998E-3</v>
      </c>
      <c r="Y50" s="82">
        <v>9.4999999999999998E-3</v>
      </c>
    </row>
    <row r="51" spans="1:25" ht="15" thickBot="1">
      <c r="A51" s="34">
        <v>43608</v>
      </c>
      <c r="B51" s="6" t="s">
        <v>46</v>
      </c>
      <c r="C51" s="82">
        <v>0.9</v>
      </c>
      <c r="D51" s="6" t="s">
        <v>47</v>
      </c>
      <c r="E51" s="44">
        <v>0.33</v>
      </c>
      <c r="F51" s="18">
        <v>0.15</v>
      </c>
      <c r="G51" s="21">
        <v>7.0000000000000007E-2</v>
      </c>
      <c r="H51" s="20">
        <v>0.05</v>
      </c>
      <c r="I51" s="14">
        <v>0.06</v>
      </c>
      <c r="J51" s="13">
        <v>0.03</v>
      </c>
      <c r="K51" s="13">
        <v>0.03</v>
      </c>
      <c r="L51" s="16">
        <v>0.01</v>
      </c>
      <c r="M51" s="16">
        <v>0.01</v>
      </c>
      <c r="N51" s="16">
        <v>0.01</v>
      </c>
      <c r="O51" s="6"/>
      <c r="P51" s="82">
        <v>0.29699999999999999</v>
      </c>
      <c r="Q51" s="82">
        <v>0.13500000000000001</v>
      </c>
      <c r="R51" s="82">
        <v>6.3E-2</v>
      </c>
      <c r="S51" s="82">
        <v>4.4999999999999998E-2</v>
      </c>
      <c r="T51" s="82">
        <v>5.3999999999999999E-2</v>
      </c>
      <c r="U51" s="82">
        <v>2.7E-2</v>
      </c>
      <c r="V51" s="82">
        <v>2.7E-2</v>
      </c>
      <c r="W51" s="82">
        <v>8.9999999999999993E-3</v>
      </c>
      <c r="X51" s="82">
        <v>8.9999999999999993E-3</v>
      </c>
      <c r="Y51" s="82">
        <v>8.9999999999999993E-3</v>
      </c>
    </row>
    <row r="52" spans="1:25" ht="15" thickBot="1">
      <c r="A52" s="34">
        <v>43605</v>
      </c>
      <c r="B52" s="6" t="s">
        <v>53</v>
      </c>
      <c r="C52" s="82">
        <v>0.95</v>
      </c>
      <c r="D52" s="6" t="s">
        <v>54</v>
      </c>
      <c r="E52" s="31">
        <v>0.38</v>
      </c>
      <c r="F52" s="45">
        <v>0.2</v>
      </c>
      <c r="G52" s="12">
        <v>0.09</v>
      </c>
      <c r="H52" s="21">
        <v>7.0000000000000007E-2</v>
      </c>
      <c r="I52" s="21">
        <v>7.0000000000000007E-2</v>
      </c>
      <c r="J52" s="15">
        <v>0.04</v>
      </c>
      <c r="K52" s="13">
        <v>0.03</v>
      </c>
      <c r="L52" s="16">
        <v>0.01</v>
      </c>
      <c r="M52" s="16">
        <v>0.01</v>
      </c>
      <c r="N52" s="16">
        <v>0.01</v>
      </c>
      <c r="O52" s="6"/>
      <c r="P52" s="82">
        <v>0.36099999999999999</v>
      </c>
      <c r="Q52" s="82">
        <v>0.19</v>
      </c>
      <c r="R52" s="82">
        <v>8.5500000000000007E-2</v>
      </c>
      <c r="S52" s="82">
        <v>6.6500000000000004E-2</v>
      </c>
      <c r="T52" s="82">
        <v>6.6500000000000004E-2</v>
      </c>
      <c r="U52" s="82">
        <v>3.7999999999999999E-2</v>
      </c>
      <c r="V52" s="82">
        <v>2.8500000000000001E-2</v>
      </c>
      <c r="W52" s="82">
        <v>9.4999999999999998E-3</v>
      </c>
      <c r="X52" s="82">
        <v>9.4999999999999998E-3</v>
      </c>
      <c r="Y52" s="82">
        <v>9.4999999999999998E-3</v>
      </c>
    </row>
    <row r="53" spans="1:25" ht="15" thickBot="1">
      <c r="A53" s="34">
        <v>43603</v>
      </c>
      <c r="B53" s="6" t="s">
        <v>65</v>
      </c>
      <c r="C53" s="82">
        <v>0.9</v>
      </c>
      <c r="D53" s="6" t="s">
        <v>47</v>
      </c>
      <c r="E53" s="43">
        <v>0.31</v>
      </c>
      <c r="F53" s="46">
        <v>0.22</v>
      </c>
      <c r="G53" s="18">
        <v>0.15</v>
      </c>
      <c r="H53" s="12">
        <v>0.09</v>
      </c>
      <c r="I53" s="37">
        <v>0.08</v>
      </c>
      <c r="J53" s="15">
        <v>0.04</v>
      </c>
      <c r="K53" s="22">
        <v>0.02</v>
      </c>
      <c r="L53" s="16">
        <v>0.01</v>
      </c>
      <c r="M53" s="25">
        <v>0</v>
      </c>
      <c r="N53" s="16">
        <v>0.01</v>
      </c>
      <c r="O53" s="6"/>
      <c r="P53" s="82">
        <v>0.27900000000000003</v>
      </c>
      <c r="Q53" s="82">
        <v>0.19800000000000001</v>
      </c>
      <c r="R53" s="82">
        <v>0.13500000000000001</v>
      </c>
      <c r="S53" s="82">
        <v>8.1000000000000003E-2</v>
      </c>
      <c r="T53" s="82">
        <v>7.1999999999999995E-2</v>
      </c>
      <c r="U53" s="82">
        <v>3.5999999999999997E-2</v>
      </c>
      <c r="V53" s="82">
        <v>1.7999999999999999E-2</v>
      </c>
      <c r="W53" s="82">
        <v>8.9999999999999993E-3</v>
      </c>
      <c r="X53" s="82">
        <v>0</v>
      </c>
      <c r="Y53" s="82">
        <v>8.9999999999999993E-3</v>
      </c>
    </row>
    <row r="54" spans="1:25" ht="15" thickBot="1">
      <c r="A54" s="34">
        <v>43602</v>
      </c>
      <c r="B54" s="6" t="s">
        <v>46</v>
      </c>
      <c r="C54" s="82">
        <v>0.9</v>
      </c>
      <c r="D54" s="6" t="s">
        <v>47</v>
      </c>
      <c r="E54" s="44">
        <v>0.33</v>
      </c>
      <c r="F54" s="28">
        <v>0.14000000000000001</v>
      </c>
      <c r="G54" s="37">
        <v>0.08</v>
      </c>
      <c r="H54" s="14">
        <v>0.06</v>
      </c>
      <c r="I54" s="14">
        <v>0.06</v>
      </c>
      <c r="J54" s="20">
        <v>0.05</v>
      </c>
      <c r="K54" s="16">
        <v>0.01</v>
      </c>
      <c r="L54" s="16">
        <v>0.01</v>
      </c>
      <c r="M54" s="16">
        <v>0.01</v>
      </c>
      <c r="N54" s="16">
        <v>0.01</v>
      </c>
      <c r="O54" s="6"/>
      <c r="P54" s="82">
        <v>0.29699999999999999</v>
      </c>
      <c r="Q54" s="82">
        <v>0.126</v>
      </c>
      <c r="R54" s="82">
        <v>7.1999999999999995E-2</v>
      </c>
      <c r="S54" s="82">
        <v>5.3999999999999999E-2</v>
      </c>
      <c r="T54" s="82">
        <v>5.3999999999999999E-2</v>
      </c>
      <c r="U54" s="82">
        <v>4.4999999999999998E-2</v>
      </c>
      <c r="V54" s="82">
        <v>8.9999999999999993E-3</v>
      </c>
      <c r="W54" s="82">
        <v>8.9999999999999993E-3</v>
      </c>
      <c r="X54" s="82">
        <v>8.9999999999999993E-3</v>
      </c>
      <c r="Y54" s="82">
        <v>8.9999999999999993E-3</v>
      </c>
    </row>
    <row r="55" spans="1:25" ht="15" thickBot="1">
      <c r="A55" s="34">
        <v>43601</v>
      </c>
      <c r="B55" s="6" t="s">
        <v>63</v>
      </c>
      <c r="C55" s="82">
        <v>1.1000000000000001</v>
      </c>
      <c r="D55" s="6" t="s">
        <v>64</v>
      </c>
      <c r="E55" s="36">
        <v>0.35</v>
      </c>
      <c r="F55" s="40">
        <v>0.16</v>
      </c>
      <c r="G55" s="33">
        <v>0.13</v>
      </c>
      <c r="H55" s="20">
        <v>0.05</v>
      </c>
      <c r="I55" s="37">
        <v>0.08</v>
      </c>
      <c r="J55" s="22">
        <v>0.02</v>
      </c>
      <c r="K55" s="13">
        <v>0.03</v>
      </c>
      <c r="L55" s="22">
        <v>0.02</v>
      </c>
      <c r="M55" s="16">
        <v>0.01</v>
      </c>
      <c r="N55" s="16">
        <v>0.01</v>
      </c>
      <c r="O55" s="6"/>
      <c r="P55" s="82">
        <v>0.38500000000000001</v>
      </c>
      <c r="Q55" s="82">
        <v>0.17599999999999999</v>
      </c>
      <c r="R55" s="82">
        <v>0.14299999999999999</v>
      </c>
      <c r="S55" s="82">
        <v>5.5E-2</v>
      </c>
      <c r="T55" s="82">
        <v>8.7999999999999995E-2</v>
      </c>
      <c r="U55" s="82">
        <v>2.1999999999999999E-2</v>
      </c>
      <c r="V55" s="82">
        <v>3.3000000000000002E-2</v>
      </c>
      <c r="W55" s="82">
        <v>2.1999999999999999E-2</v>
      </c>
      <c r="X55" s="82">
        <v>1.0999999999999999E-2</v>
      </c>
      <c r="Y55" s="82">
        <v>1.0999999999999999E-2</v>
      </c>
    </row>
    <row r="56" spans="1:25" ht="15" thickBot="1">
      <c r="A56" s="34">
        <v>43601</v>
      </c>
      <c r="B56" s="6" t="s">
        <v>57</v>
      </c>
      <c r="C56" s="82">
        <v>1.3</v>
      </c>
      <c r="D56" s="6" t="s">
        <v>58</v>
      </c>
      <c r="E56" s="44">
        <v>0.33</v>
      </c>
      <c r="F56" s="18">
        <v>0.15</v>
      </c>
      <c r="G56" s="39">
        <v>0.1</v>
      </c>
      <c r="H56" s="14">
        <v>0.06</v>
      </c>
      <c r="I56" s="24">
        <v>0.11</v>
      </c>
      <c r="J56" s="15">
        <v>0.04</v>
      </c>
      <c r="K56" s="16">
        <v>0.01</v>
      </c>
      <c r="L56" s="13">
        <v>0.03</v>
      </c>
      <c r="M56" s="16">
        <v>0.01</v>
      </c>
      <c r="N56" s="16">
        <v>0.01</v>
      </c>
      <c r="O56" s="6"/>
      <c r="P56" s="82">
        <v>0.42899999999999999</v>
      </c>
      <c r="Q56" s="82">
        <v>0.19500000000000001</v>
      </c>
      <c r="R56" s="82">
        <v>0.13</v>
      </c>
      <c r="S56" s="82">
        <v>7.8E-2</v>
      </c>
      <c r="T56" s="82">
        <v>0.14299999999999999</v>
      </c>
      <c r="U56" s="82">
        <v>5.1999999999999998E-2</v>
      </c>
      <c r="V56" s="82">
        <v>1.2999999999999999E-2</v>
      </c>
      <c r="W56" s="82">
        <v>3.9E-2</v>
      </c>
      <c r="X56" s="82">
        <v>1.2999999999999999E-2</v>
      </c>
      <c r="Y56" s="82">
        <v>1.2999999999999999E-2</v>
      </c>
    </row>
    <row r="57" spans="1:25" ht="15" thickBot="1">
      <c r="A57" s="34">
        <v>43598</v>
      </c>
      <c r="B57" s="6" t="s">
        <v>53</v>
      </c>
      <c r="C57" s="82">
        <v>0.95</v>
      </c>
      <c r="D57" s="6" t="s">
        <v>54</v>
      </c>
      <c r="E57" s="47">
        <v>0.39</v>
      </c>
      <c r="F57" s="32">
        <v>0.19</v>
      </c>
      <c r="G57" s="12">
        <v>0.09</v>
      </c>
      <c r="H57" s="14">
        <v>0.06</v>
      </c>
      <c r="I57" s="37">
        <v>0.08</v>
      </c>
      <c r="J57" s="15">
        <v>0.04</v>
      </c>
      <c r="K57" s="13">
        <v>0.03</v>
      </c>
      <c r="L57" s="16">
        <v>0.01</v>
      </c>
      <c r="M57" s="16">
        <v>0.01</v>
      </c>
      <c r="N57" s="16">
        <v>0.01</v>
      </c>
      <c r="O57" s="6"/>
      <c r="P57" s="82">
        <v>0.3705</v>
      </c>
      <c r="Q57" s="82">
        <v>0.18049999999999999</v>
      </c>
      <c r="R57" s="82">
        <v>8.5500000000000007E-2</v>
      </c>
      <c r="S57" s="82">
        <v>5.7000000000000002E-2</v>
      </c>
      <c r="T57" s="82">
        <v>7.5999999999999998E-2</v>
      </c>
      <c r="U57" s="82">
        <v>3.7999999999999999E-2</v>
      </c>
      <c r="V57" s="82">
        <v>2.8500000000000001E-2</v>
      </c>
      <c r="W57" s="82">
        <v>9.4999999999999998E-3</v>
      </c>
      <c r="X57" s="82">
        <v>9.4999999999999998E-3</v>
      </c>
      <c r="Y57" s="82">
        <v>9.4999999999999998E-3</v>
      </c>
    </row>
    <row r="58" spans="1:25" ht="15" thickBot="1">
      <c r="A58" s="34">
        <v>43596</v>
      </c>
      <c r="B58" s="6" t="s">
        <v>61</v>
      </c>
      <c r="C58" s="82">
        <v>1.19</v>
      </c>
      <c r="D58" s="6" t="s">
        <v>62</v>
      </c>
      <c r="E58" s="36">
        <v>0.35</v>
      </c>
      <c r="F58" s="11">
        <v>0.17</v>
      </c>
      <c r="G58" s="12">
        <v>0.09</v>
      </c>
      <c r="H58" s="14">
        <v>0.06</v>
      </c>
      <c r="I58" s="20">
        <v>0.05</v>
      </c>
      <c r="J58" s="15">
        <v>0.04</v>
      </c>
      <c r="K58" s="13">
        <v>0.03</v>
      </c>
      <c r="L58" s="22">
        <v>0.02</v>
      </c>
      <c r="M58" s="22">
        <v>0.02</v>
      </c>
      <c r="N58" s="16">
        <v>0.01</v>
      </c>
      <c r="O58" s="6"/>
      <c r="P58" s="82">
        <v>0.41649999999999998</v>
      </c>
      <c r="Q58" s="82">
        <v>0.20230000000000001</v>
      </c>
      <c r="R58" s="82">
        <v>0.1071</v>
      </c>
      <c r="S58" s="82">
        <v>7.1400000000000005E-2</v>
      </c>
      <c r="T58" s="82">
        <v>5.9499999999999997E-2</v>
      </c>
      <c r="U58" s="82">
        <v>4.7600000000000003E-2</v>
      </c>
      <c r="V58" s="82">
        <v>3.5700000000000003E-2</v>
      </c>
      <c r="W58" s="82">
        <v>2.3800000000000002E-2</v>
      </c>
      <c r="X58" s="82">
        <v>2.3800000000000002E-2</v>
      </c>
      <c r="Y58" s="82">
        <v>1.1900000000000001E-2</v>
      </c>
    </row>
    <row r="59" spans="1:25" ht="15" thickBot="1">
      <c r="A59" s="34">
        <v>43595</v>
      </c>
      <c r="B59" s="6" t="s">
        <v>67</v>
      </c>
      <c r="C59" s="82">
        <v>1.05</v>
      </c>
      <c r="D59" s="6" t="s">
        <v>52</v>
      </c>
      <c r="E59" s="23">
        <v>0.32</v>
      </c>
      <c r="F59" s="28">
        <v>0.14000000000000001</v>
      </c>
      <c r="G59" s="21">
        <v>7.0000000000000007E-2</v>
      </c>
      <c r="H59" s="15">
        <v>0.04</v>
      </c>
      <c r="I59" s="21">
        <v>7.0000000000000007E-2</v>
      </c>
      <c r="J59" s="14">
        <v>0.06</v>
      </c>
      <c r="K59" s="22">
        <v>0.02</v>
      </c>
      <c r="L59" s="16">
        <v>0.01</v>
      </c>
      <c r="M59" s="16">
        <v>0.01</v>
      </c>
      <c r="N59" s="16">
        <v>0.01</v>
      </c>
      <c r="O59" s="6"/>
      <c r="P59" s="82">
        <v>0.33600000000000002</v>
      </c>
      <c r="Q59" s="82">
        <v>0.14699999999999999</v>
      </c>
      <c r="R59" s="82">
        <v>7.3499999999999996E-2</v>
      </c>
      <c r="S59" s="82">
        <v>4.2000000000000003E-2</v>
      </c>
      <c r="T59" s="82">
        <v>7.3499999999999996E-2</v>
      </c>
      <c r="U59" s="82">
        <v>6.3E-2</v>
      </c>
      <c r="V59" s="82">
        <v>2.1000000000000001E-2</v>
      </c>
      <c r="W59" s="82">
        <v>1.0500000000000001E-2</v>
      </c>
      <c r="X59" s="82">
        <v>1.0500000000000001E-2</v>
      </c>
      <c r="Y59" s="82">
        <v>1.0500000000000001E-2</v>
      </c>
    </row>
    <row r="60" spans="1:25" ht="15" thickBot="1">
      <c r="A60" s="34">
        <v>43595</v>
      </c>
      <c r="B60" s="6" t="s">
        <v>51</v>
      </c>
      <c r="C60" s="82">
        <v>1.05</v>
      </c>
      <c r="D60" s="6" t="s">
        <v>52</v>
      </c>
      <c r="E60" s="44">
        <v>0.33</v>
      </c>
      <c r="F60" s="48">
        <v>0.25</v>
      </c>
      <c r="G60" s="39">
        <v>0.1</v>
      </c>
      <c r="H60" s="37">
        <v>0.08</v>
      </c>
      <c r="I60" s="39">
        <v>0.1</v>
      </c>
      <c r="J60" s="13">
        <v>0.03</v>
      </c>
      <c r="K60" s="16">
        <v>0.01</v>
      </c>
      <c r="L60" s="16">
        <v>0.01</v>
      </c>
      <c r="M60" s="22">
        <v>0.02</v>
      </c>
      <c r="N60" s="16">
        <v>0.01</v>
      </c>
      <c r="O60" s="6"/>
      <c r="P60" s="82">
        <v>0.34649999999999997</v>
      </c>
      <c r="Q60" s="82">
        <v>0.26250000000000001</v>
      </c>
      <c r="R60" s="82">
        <v>0.105</v>
      </c>
      <c r="S60" s="82">
        <v>8.4000000000000005E-2</v>
      </c>
      <c r="T60" s="82">
        <v>0.105</v>
      </c>
      <c r="U60" s="82">
        <v>3.15E-2</v>
      </c>
      <c r="V60" s="82">
        <v>1.0500000000000001E-2</v>
      </c>
      <c r="W60" s="82">
        <v>1.0500000000000001E-2</v>
      </c>
      <c r="X60" s="82">
        <v>2.1000000000000001E-2</v>
      </c>
      <c r="Y60" s="82">
        <v>1.0500000000000001E-2</v>
      </c>
    </row>
    <row r="61" spans="1:25" ht="15" thickBot="1">
      <c r="A61" s="34">
        <v>43593</v>
      </c>
      <c r="B61" s="6" t="s">
        <v>46</v>
      </c>
      <c r="C61" s="82">
        <v>0.9</v>
      </c>
      <c r="D61" s="6" t="s">
        <v>47</v>
      </c>
      <c r="E61" s="47">
        <v>0.39</v>
      </c>
      <c r="F61" s="45">
        <v>0.2</v>
      </c>
      <c r="G61" s="37">
        <v>0.08</v>
      </c>
      <c r="H61" s="20">
        <v>0.05</v>
      </c>
      <c r="I61" s="14">
        <v>0.06</v>
      </c>
      <c r="J61" s="20">
        <v>0.05</v>
      </c>
      <c r="K61" s="15">
        <v>0.04</v>
      </c>
      <c r="L61" s="22">
        <v>0.02</v>
      </c>
      <c r="M61" s="16">
        <v>0.01</v>
      </c>
      <c r="N61" s="16">
        <v>0.01</v>
      </c>
      <c r="O61" s="6"/>
      <c r="P61" s="82">
        <v>0.35099999999999998</v>
      </c>
      <c r="Q61" s="82">
        <v>0.18</v>
      </c>
      <c r="R61" s="82">
        <v>7.1999999999999995E-2</v>
      </c>
      <c r="S61" s="82">
        <v>4.4999999999999998E-2</v>
      </c>
      <c r="T61" s="82">
        <v>5.3999999999999999E-2</v>
      </c>
      <c r="U61" s="82">
        <v>4.4999999999999998E-2</v>
      </c>
      <c r="V61" s="82">
        <v>3.5999999999999997E-2</v>
      </c>
      <c r="W61" s="82">
        <v>1.7999999999999999E-2</v>
      </c>
      <c r="X61" s="82">
        <v>8.9999999999999993E-3</v>
      </c>
      <c r="Y61" s="82">
        <v>8.9999999999999993E-3</v>
      </c>
    </row>
    <row r="62" spans="1:25" ht="15" thickBot="1">
      <c r="A62" s="34">
        <v>43592</v>
      </c>
      <c r="B62" s="6" t="s">
        <v>55</v>
      </c>
      <c r="C62" s="82">
        <v>0.7</v>
      </c>
      <c r="D62" s="6" t="s">
        <v>56</v>
      </c>
      <c r="E62" s="38">
        <v>0.3</v>
      </c>
      <c r="F62" s="32">
        <v>0.19</v>
      </c>
      <c r="G62" s="21">
        <v>7.0000000000000007E-2</v>
      </c>
      <c r="H62" s="15">
        <v>0.04</v>
      </c>
      <c r="I62" s="21">
        <v>7.0000000000000007E-2</v>
      </c>
      <c r="J62" s="20">
        <v>0.05</v>
      </c>
      <c r="K62" s="20">
        <v>0.05</v>
      </c>
      <c r="L62" s="22">
        <v>0.02</v>
      </c>
      <c r="M62" s="16">
        <v>0.01</v>
      </c>
      <c r="N62" s="22">
        <v>0.02</v>
      </c>
      <c r="O62" s="6"/>
      <c r="P62" s="82">
        <v>0.21</v>
      </c>
      <c r="Q62" s="82">
        <v>0.13300000000000001</v>
      </c>
      <c r="R62" s="82">
        <v>4.9000000000000002E-2</v>
      </c>
      <c r="S62" s="82">
        <v>2.8000000000000001E-2</v>
      </c>
      <c r="T62" s="82">
        <v>4.9000000000000002E-2</v>
      </c>
      <c r="U62" s="82">
        <v>3.5000000000000003E-2</v>
      </c>
      <c r="V62" s="82">
        <v>3.5000000000000003E-2</v>
      </c>
      <c r="W62" s="82">
        <v>1.4E-2</v>
      </c>
      <c r="X62" s="82">
        <v>7.0000000000000001E-3</v>
      </c>
      <c r="Y62" s="82">
        <v>1.4E-2</v>
      </c>
    </row>
    <row r="63" spans="1:25" ht="15" thickBot="1">
      <c r="A63" s="34">
        <v>43591</v>
      </c>
      <c r="B63" s="6" t="s">
        <v>53</v>
      </c>
      <c r="C63" s="82">
        <v>0.95</v>
      </c>
      <c r="D63" s="6" t="s">
        <v>54</v>
      </c>
      <c r="E63" s="47">
        <v>0.39</v>
      </c>
      <c r="F63" s="32">
        <v>0.19</v>
      </c>
      <c r="G63" s="37">
        <v>0.08</v>
      </c>
      <c r="H63" s="14">
        <v>0.06</v>
      </c>
      <c r="I63" s="37">
        <v>0.08</v>
      </c>
      <c r="J63" s="20">
        <v>0.05</v>
      </c>
      <c r="K63" s="13">
        <v>0.03</v>
      </c>
      <c r="L63" s="22">
        <v>0.02</v>
      </c>
      <c r="M63" s="16">
        <v>0.01</v>
      </c>
      <c r="N63" s="16">
        <v>0.01</v>
      </c>
      <c r="O63" s="6"/>
      <c r="P63" s="82">
        <v>0.3705</v>
      </c>
      <c r="Q63" s="82">
        <v>0.18049999999999999</v>
      </c>
      <c r="R63" s="82">
        <v>7.5999999999999998E-2</v>
      </c>
      <c r="S63" s="82">
        <v>5.7000000000000002E-2</v>
      </c>
      <c r="T63" s="82">
        <v>7.5999999999999998E-2</v>
      </c>
      <c r="U63" s="82">
        <v>4.7500000000000001E-2</v>
      </c>
      <c r="V63" s="82">
        <v>2.8500000000000001E-2</v>
      </c>
      <c r="W63" s="82">
        <v>1.9E-2</v>
      </c>
      <c r="X63" s="82">
        <v>9.4999999999999998E-3</v>
      </c>
      <c r="Y63" s="82">
        <v>9.4999999999999998E-3</v>
      </c>
    </row>
    <row r="64" spans="1:25" ht="15" thickBot="1">
      <c r="A64" s="34">
        <v>43588</v>
      </c>
      <c r="B64" s="6" t="s">
        <v>46</v>
      </c>
      <c r="C64" s="82">
        <v>0.9</v>
      </c>
      <c r="D64" s="6" t="s">
        <v>47</v>
      </c>
      <c r="E64" s="49">
        <v>0.46</v>
      </c>
      <c r="F64" s="28">
        <v>0.14000000000000001</v>
      </c>
      <c r="G64" s="21">
        <v>7.0000000000000007E-2</v>
      </c>
      <c r="H64" s="37">
        <v>0.08</v>
      </c>
      <c r="I64" s="14">
        <v>0.06</v>
      </c>
      <c r="J64" s="13">
        <v>0.03</v>
      </c>
      <c r="K64" s="13">
        <v>0.03</v>
      </c>
      <c r="L64" s="25">
        <v>0</v>
      </c>
      <c r="M64" s="16">
        <v>0.01</v>
      </c>
      <c r="N64" s="16">
        <v>0.01</v>
      </c>
      <c r="O64" s="6"/>
      <c r="P64" s="82">
        <v>0.41399999999999998</v>
      </c>
      <c r="Q64" s="82">
        <v>0.126</v>
      </c>
      <c r="R64" s="82">
        <v>6.3E-2</v>
      </c>
      <c r="S64" s="82">
        <v>7.1999999999999995E-2</v>
      </c>
      <c r="T64" s="82">
        <v>5.3999999999999999E-2</v>
      </c>
      <c r="U64" s="82">
        <v>2.7E-2</v>
      </c>
      <c r="V64" s="82">
        <v>2.7E-2</v>
      </c>
      <c r="W64" s="82">
        <v>0</v>
      </c>
      <c r="X64" s="82">
        <v>8.9999999999999993E-3</v>
      </c>
      <c r="Y64" s="82">
        <v>8.9999999999999993E-3</v>
      </c>
    </row>
    <row r="65" spans="1:25" ht="15" thickBot="1">
      <c r="A65" s="34">
        <v>43587</v>
      </c>
      <c r="B65" s="6" t="s">
        <v>69</v>
      </c>
      <c r="C65" s="82">
        <v>0.89</v>
      </c>
      <c r="D65" s="6" t="s">
        <v>70</v>
      </c>
      <c r="E65" s="42">
        <v>0.37</v>
      </c>
      <c r="F65" s="18">
        <v>0.15</v>
      </c>
      <c r="G65" s="14">
        <v>0.06</v>
      </c>
      <c r="H65" s="21">
        <v>7.0000000000000007E-2</v>
      </c>
      <c r="I65" s="20">
        <v>0.05</v>
      </c>
      <c r="J65" s="20">
        <v>0.05</v>
      </c>
      <c r="K65" s="13">
        <v>0.03</v>
      </c>
      <c r="L65" s="22">
        <v>0.02</v>
      </c>
      <c r="M65" s="16">
        <v>0.01</v>
      </c>
      <c r="N65" s="22">
        <v>0.02</v>
      </c>
      <c r="O65" s="6"/>
      <c r="P65" s="82">
        <v>0.32929999999999998</v>
      </c>
      <c r="Q65" s="82">
        <v>0.13350000000000001</v>
      </c>
      <c r="R65" s="82">
        <v>5.3400000000000003E-2</v>
      </c>
      <c r="S65" s="82">
        <v>6.2300000000000001E-2</v>
      </c>
      <c r="T65" s="82">
        <v>4.4499999999999998E-2</v>
      </c>
      <c r="U65" s="82">
        <v>4.4499999999999998E-2</v>
      </c>
      <c r="V65" s="82">
        <v>2.6700000000000002E-2</v>
      </c>
      <c r="W65" s="82">
        <v>1.78E-2</v>
      </c>
      <c r="X65" s="82">
        <v>8.8999999999999999E-3</v>
      </c>
      <c r="Y65" s="82">
        <v>1.78E-2</v>
      </c>
    </row>
    <row r="66" spans="1:25" ht="15" thickBot="1">
      <c r="A66" s="34">
        <v>43586</v>
      </c>
      <c r="B66" s="6" t="s">
        <v>71</v>
      </c>
      <c r="C66" s="82">
        <v>1</v>
      </c>
      <c r="D66" s="6" t="s">
        <v>49</v>
      </c>
      <c r="E66" s="29">
        <v>0.36</v>
      </c>
      <c r="F66" s="33">
        <v>0.13</v>
      </c>
      <c r="G66" s="37">
        <v>0.08</v>
      </c>
      <c r="H66" s="20">
        <v>0.05</v>
      </c>
      <c r="I66" s="14">
        <v>0.06</v>
      </c>
      <c r="J66" s="15">
        <v>0.04</v>
      </c>
      <c r="K66" s="13">
        <v>0.03</v>
      </c>
      <c r="L66" s="16">
        <v>0.01</v>
      </c>
      <c r="M66" s="16">
        <v>0.01</v>
      </c>
      <c r="N66" s="25">
        <v>0</v>
      </c>
      <c r="O66" s="6"/>
      <c r="P66" s="82">
        <v>0.36</v>
      </c>
      <c r="Q66" s="82">
        <v>0.13</v>
      </c>
      <c r="R66" s="82">
        <v>0.08</v>
      </c>
      <c r="S66" s="82">
        <v>0.05</v>
      </c>
      <c r="T66" s="82">
        <v>0.06</v>
      </c>
      <c r="U66" s="82">
        <v>0.04</v>
      </c>
      <c r="V66" s="82">
        <v>0.03</v>
      </c>
      <c r="W66" s="82">
        <v>0.01</v>
      </c>
      <c r="X66" s="82">
        <v>0.01</v>
      </c>
      <c r="Y66" s="82">
        <v>0</v>
      </c>
    </row>
    <row r="67" spans="1:25" ht="15" thickBot="1">
      <c r="A67" s="34">
        <v>43585</v>
      </c>
      <c r="B67" s="6" t="s">
        <v>66</v>
      </c>
      <c r="C67" s="82">
        <v>0.9</v>
      </c>
      <c r="D67" s="6" t="s">
        <v>47</v>
      </c>
      <c r="E67" s="50">
        <v>0.44</v>
      </c>
      <c r="F67" s="28">
        <v>0.14000000000000001</v>
      </c>
      <c r="G67" s="20">
        <v>0.05</v>
      </c>
      <c r="H67" s="22">
        <v>0.02</v>
      </c>
      <c r="I67" s="12">
        <v>0.09</v>
      </c>
      <c r="J67" s="13">
        <v>0.03</v>
      </c>
      <c r="K67" s="13">
        <v>0.03</v>
      </c>
      <c r="L67" s="22">
        <v>0.02</v>
      </c>
      <c r="M67" s="25">
        <v>0</v>
      </c>
      <c r="N67" s="25">
        <v>0</v>
      </c>
      <c r="O67" s="6"/>
      <c r="P67" s="82">
        <v>0.39600000000000002</v>
      </c>
      <c r="Q67" s="82">
        <v>0.126</v>
      </c>
      <c r="R67" s="82">
        <v>4.4999999999999998E-2</v>
      </c>
      <c r="S67" s="82">
        <v>1.7999999999999999E-2</v>
      </c>
      <c r="T67" s="82">
        <v>8.1000000000000003E-2</v>
      </c>
      <c r="U67" s="82">
        <v>2.7E-2</v>
      </c>
      <c r="V67" s="82">
        <v>2.7E-2</v>
      </c>
      <c r="W67" s="82">
        <v>1.7999999999999999E-2</v>
      </c>
      <c r="X67" s="82">
        <v>0</v>
      </c>
      <c r="Y67" s="82">
        <v>0</v>
      </c>
    </row>
    <row r="68" spans="1:25" ht="15" thickBot="1">
      <c r="A68" s="34">
        <v>43585</v>
      </c>
      <c r="B68" s="6" t="s">
        <v>66</v>
      </c>
      <c r="C68" s="82">
        <v>0.9</v>
      </c>
      <c r="D68" s="6" t="s">
        <v>47</v>
      </c>
      <c r="E68" s="26">
        <v>0.34</v>
      </c>
      <c r="F68" s="11">
        <v>0.17</v>
      </c>
      <c r="G68" s="13">
        <v>0.03</v>
      </c>
      <c r="H68" s="15">
        <v>0.04</v>
      </c>
      <c r="I68" s="15">
        <v>0.04</v>
      </c>
      <c r="J68" s="37">
        <v>0.08</v>
      </c>
      <c r="K68" s="20">
        <v>0.05</v>
      </c>
      <c r="L68" s="16">
        <v>0.01</v>
      </c>
      <c r="M68" s="25">
        <v>0</v>
      </c>
      <c r="N68" s="22">
        <v>0.02</v>
      </c>
      <c r="O68" s="6"/>
      <c r="P68" s="82">
        <v>0.30599999999999999</v>
      </c>
      <c r="Q68" s="82">
        <v>0.153</v>
      </c>
      <c r="R68" s="82">
        <v>2.7E-2</v>
      </c>
      <c r="S68" s="82">
        <v>3.5999999999999997E-2</v>
      </c>
      <c r="T68" s="82">
        <v>3.5999999999999997E-2</v>
      </c>
      <c r="U68" s="82">
        <v>7.1999999999999995E-2</v>
      </c>
      <c r="V68" s="82">
        <v>4.4999999999999998E-2</v>
      </c>
      <c r="W68" s="82">
        <v>8.9999999999999993E-3</v>
      </c>
      <c r="X68" s="82">
        <v>0</v>
      </c>
      <c r="Y68" s="82">
        <v>1.7999999999999999E-2</v>
      </c>
    </row>
    <row r="69" spans="1:25" ht="15" thickBot="1">
      <c r="A69" s="34">
        <v>43584</v>
      </c>
      <c r="B69" s="6" t="s">
        <v>53</v>
      </c>
      <c r="C69" s="82">
        <v>0.95</v>
      </c>
      <c r="D69" s="6" t="s">
        <v>54</v>
      </c>
      <c r="E69" s="51">
        <v>0.4</v>
      </c>
      <c r="F69" s="32">
        <v>0.19</v>
      </c>
      <c r="G69" s="37">
        <v>0.08</v>
      </c>
      <c r="H69" s="14">
        <v>0.06</v>
      </c>
      <c r="I69" s="21">
        <v>7.0000000000000007E-2</v>
      </c>
      <c r="J69" s="20">
        <v>0.05</v>
      </c>
      <c r="K69" s="13">
        <v>0.03</v>
      </c>
      <c r="L69" s="22">
        <v>0.02</v>
      </c>
      <c r="M69" s="16">
        <v>0.01</v>
      </c>
      <c r="N69" s="16">
        <v>0.01</v>
      </c>
      <c r="O69" s="6"/>
      <c r="P69" s="82">
        <v>0.38</v>
      </c>
      <c r="Q69" s="82">
        <v>0.18049999999999999</v>
      </c>
      <c r="R69" s="82">
        <v>7.5999999999999998E-2</v>
      </c>
      <c r="S69" s="82">
        <v>5.7000000000000002E-2</v>
      </c>
      <c r="T69" s="82">
        <v>6.6500000000000004E-2</v>
      </c>
      <c r="U69" s="82">
        <v>4.7500000000000001E-2</v>
      </c>
      <c r="V69" s="82">
        <v>2.8500000000000001E-2</v>
      </c>
      <c r="W69" s="82">
        <v>1.9E-2</v>
      </c>
      <c r="X69" s="82">
        <v>9.4999999999999998E-3</v>
      </c>
      <c r="Y69" s="82">
        <v>9.4999999999999998E-3</v>
      </c>
    </row>
    <row r="70" spans="1:25" ht="15" thickBot="1">
      <c r="A70" s="34">
        <v>43581</v>
      </c>
      <c r="B70" s="6" t="s">
        <v>63</v>
      </c>
      <c r="C70" s="82">
        <v>1.1000000000000001</v>
      </c>
      <c r="D70" s="6" t="s">
        <v>64</v>
      </c>
      <c r="E70" s="31">
        <v>0.38</v>
      </c>
      <c r="F70" s="24">
        <v>0.11</v>
      </c>
      <c r="G70" s="30">
        <v>0.12</v>
      </c>
      <c r="H70" s="39">
        <v>0.1</v>
      </c>
      <c r="I70" s="37">
        <v>0.08</v>
      </c>
      <c r="J70" s="20">
        <v>0.05</v>
      </c>
      <c r="K70" s="22">
        <v>0.02</v>
      </c>
      <c r="L70" s="16">
        <v>0.01</v>
      </c>
      <c r="M70" s="16">
        <v>0.01</v>
      </c>
      <c r="N70" s="16">
        <v>0.01</v>
      </c>
      <c r="O70" s="6"/>
      <c r="P70" s="82">
        <v>0.41799999999999998</v>
      </c>
      <c r="Q70" s="82">
        <v>0.121</v>
      </c>
      <c r="R70" s="82">
        <v>0.13200000000000001</v>
      </c>
      <c r="S70" s="82">
        <v>0.11</v>
      </c>
      <c r="T70" s="82">
        <v>8.7999999999999995E-2</v>
      </c>
      <c r="U70" s="82">
        <v>5.5E-2</v>
      </c>
      <c r="V70" s="82">
        <v>2.1999999999999999E-2</v>
      </c>
      <c r="W70" s="82">
        <v>1.0999999999999999E-2</v>
      </c>
      <c r="X70" s="82">
        <v>1.0999999999999999E-2</v>
      </c>
      <c r="Y70" s="82">
        <v>1.0999999999999999E-2</v>
      </c>
    </row>
    <row r="71" spans="1:25" ht="15" thickBot="1">
      <c r="A71" s="34">
        <v>43581</v>
      </c>
      <c r="B71" s="6" t="s">
        <v>46</v>
      </c>
      <c r="C71" s="82">
        <v>0.9</v>
      </c>
      <c r="D71" s="6" t="s">
        <v>47</v>
      </c>
      <c r="E71" s="44">
        <v>0.33</v>
      </c>
      <c r="F71" s="40">
        <v>0.16</v>
      </c>
      <c r="G71" s="14">
        <v>0.06</v>
      </c>
      <c r="H71" s="20">
        <v>0.05</v>
      </c>
      <c r="I71" s="20">
        <v>0.05</v>
      </c>
      <c r="J71" s="20">
        <v>0.05</v>
      </c>
      <c r="K71" s="13">
        <v>0.03</v>
      </c>
      <c r="L71" s="16">
        <v>0.01</v>
      </c>
      <c r="M71" s="16">
        <v>0.01</v>
      </c>
      <c r="N71" s="25">
        <v>0</v>
      </c>
      <c r="O71" s="6"/>
      <c r="P71" s="82">
        <v>0.29699999999999999</v>
      </c>
      <c r="Q71" s="82">
        <v>0.14399999999999999</v>
      </c>
      <c r="R71" s="82">
        <v>5.3999999999999999E-2</v>
      </c>
      <c r="S71" s="82">
        <v>4.4999999999999998E-2</v>
      </c>
      <c r="T71" s="82">
        <v>4.4999999999999998E-2</v>
      </c>
      <c r="U71" s="82">
        <v>4.4999999999999998E-2</v>
      </c>
      <c r="V71" s="82">
        <v>2.7E-2</v>
      </c>
      <c r="W71" s="82">
        <v>8.9999999999999993E-3</v>
      </c>
      <c r="X71" s="82">
        <v>8.9999999999999993E-3</v>
      </c>
      <c r="Y71" s="82">
        <v>0</v>
      </c>
    </row>
    <row r="72" spans="1:25" ht="15" thickBot="1">
      <c r="A72" s="34">
        <v>43580</v>
      </c>
      <c r="B72" s="6" t="s">
        <v>68</v>
      </c>
      <c r="C72" s="82">
        <v>1.1000000000000001</v>
      </c>
      <c r="D72" s="6" t="s">
        <v>64</v>
      </c>
      <c r="E72" s="47">
        <v>0.39</v>
      </c>
      <c r="F72" s="18">
        <v>0.15</v>
      </c>
      <c r="G72" s="37">
        <v>0.08</v>
      </c>
      <c r="H72" s="21">
        <v>7.0000000000000007E-2</v>
      </c>
      <c r="I72" s="20">
        <v>0.05</v>
      </c>
      <c r="J72" s="14">
        <v>0.06</v>
      </c>
      <c r="K72" s="22">
        <v>0.02</v>
      </c>
      <c r="L72" s="22">
        <v>0.02</v>
      </c>
      <c r="M72" s="16">
        <v>0.01</v>
      </c>
      <c r="N72" s="16">
        <v>0.01</v>
      </c>
      <c r="O72" s="6"/>
      <c r="P72" s="82">
        <v>0.42899999999999999</v>
      </c>
      <c r="Q72" s="82">
        <v>0.16500000000000001</v>
      </c>
      <c r="R72" s="82">
        <v>8.7999999999999995E-2</v>
      </c>
      <c r="S72" s="82">
        <v>7.6999999999999999E-2</v>
      </c>
      <c r="T72" s="82">
        <v>5.5E-2</v>
      </c>
      <c r="U72" s="82">
        <v>6.6000000000000003E-2</v>
      </c>
      <c r="V72" s="82">
        <v>2.1999999999999999E-2</v>
      </c>
      <c r="W72" s="82">
        <v>2.1999999999999999E-2</v>
      </c>
      <c r="X72" s="82">
        <v>1.0999999999999999E-2</v>
      </c>
      <c r="Y72" s="82">
        <v>1.0999999999999999E-2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44BF-D120-4EA4-9958-D097567B46D1}">
  <dimension ref="A1:C14"/>
  <sheetViews>
    <sheetView workbookViewId="0">
      <selection activeCell="P15" sqref="P15"/>
    </sheetView>
  </sheetViews>
  <sheetFormatPr defaultRowHeight="14.4"/>
  <cols>
    <col min="1" max="1" width="17.21875" bestFit="1" customWidth="1"/>
    <col min="2" max="2" width="14.6640625" bestFit="1" customWidth="1"/>
    <col min="3" max="3" width="7.77734375" style="1" bestFit="1" customWidth="1"/>
  </cols>
  <sheetData>
    <row r="1" spans="1:3" ht="15">
      <c r="A1" s="73"/>
      <c r="B1" s="74" t="s">
        <v>73</v>
      </c>
      <c r="C1" s="75" t="s">
        <v>74</v>
      </c>
    </row>
    <row r="2" spans="1:3" ht="15">
      <c r="A2" s="76" t="s">
        <v>1</v>
      </c>
      <c r="B2" s="77">
        <v>2646</v>
      </c>
      <c r="C2" s="78">
        <f t="shared" ref="C2:C11" si="0">B2/$B$13</f>
        <v>0.34261297423281106</v>
      </c>
    </row>
    <row r="3" spans="1:3" ht="15">
      <c r="A3" s="76" t="s">
        <v>5</v>
      </c>
      <c r="B3" s="77">
        <v>1254</v>
      </c>
      <c r="C3" s="78">
        <f t="shared" si="0"/>
        <v>0.16237213518062929</v>
      </c>
    </row>
    <row r="4" spans="1:3" ht="15">
      <c r="A4" s="76" t="s">
        <v>2</v>
      </c>
      <c r="B4" s="77">
        <v>1073</v>
      </c>
      <c r="C4" s="78">
        <f t="shared" si="0"/>
        <v>0.13893564676939013</v>
      </c>
    </row>
    <row r="5" spans="1:3" ht="15">
      <c r="A5" s="76" t="s">
        <v>3</v>
      </c>
      <c r="B5" s="77">
        <v>923</v>
      </c>
      <c r="C5" s="78">
        <f t="shared" si="0"/>
        <v>0.11951314256118088</v>
      </c>
    </row>
    <row r="6" spans="1:3" ht="15">
      <c r="A6" s="76" t="s">
        <v>4</v>
      </c>
      <c r="B6" s="77">
        <v>332</v>
      </c>
      <c r="C6" s="78">
        <f t="shared" si="0"/>
        <v>4.2988475980836466E-2</v>
      </c>
    </row>
    <row r="7" spans="1:3" ht="15">
      <c r="A7" s="76" t="s">
        <v>7</v>
      </c>
      <c r="B7" s="77">
        <v>263</v>
      </c>
      <c r="C7" s="78">
        <f t="shared" si="0"/>
        <v>3.4054124045060211E-2</v>
      </c>
    </row>
    <row r="8" spans="1:3" ht="15">
      <c r="A8" s="76" t="s">
        <v>6</v>
      </c>
      <c r="B8" s="77">
        <v>210</v>
      </c>
      <c r="C8" s="78">
        <f t="shared" si="0"/>
        <v>2.7191505891492943E-2</v>
      </c>
    </row>
    <row r="9" spans="1:3" ht="15">
      <c r="A9" s="76" t="s">
        <v>9</v>
      </c>
      <c r="B9" s="77">
        <v>115</v>
      </c>
      <c r="C9" s="78">
        <f t="shared" si="0"/>
        <v>1.4890586559627089E-2</v>
      </c>
    </row>
    <row r="10" spans="1:3" ht="15">
      <c r="A10" s="76" t="s">
        <v>8</v>
      </c>
      <c r="B10" s="77">
        <v>124</v>
      </c>
      <c r="C10" s="78">
        <f t="shared" si="0"/>
        <v>1.6055936812119642E-2</v>
      </c>
    </row>
    <row r="11" spans="1:3" ht="15">
      <c r="A11" s="79" t="s">
        <v>10</v>
      </c>
      <c r="B11" s="77">
        <v>50</v>
      </c>
      <c r="C11" s="80">
        <f t="shared" si="0"/>
        <v>6.474168069403082E-3</v>
      </c>
    </row>
    <row r="12" spans="1:3" ht="15">
      <c r="A12" s="70"/>
      <c r="B12" s="52"/>
      <c r="C12" s="71"/>
    </row>
    <row r="13" spans="1:3" ht="15">
      <c r="A13" s="70" t="s">
        <v>32</v>
      </c>
      <c r="B13" s="52">
        <v>7723</v>
      </c>
      <c r="C13" s="71"/>
    </row>
    <row r="14" spans="1:3" ht="15">
      <c r="A14" s="64"/>
      <c r="B14" s="72"/>
      <c r="C14" s="2"/>
    </row>
  </sheetData>
  <conditionalFormatting sqref="C2:C11">
    <cfRule type="colorScale" priority="1">
      <colorScale>
        <cfvo type="num" val="0"/>
        <cfvo type="num" val="0.3"/>
        <cfvo type="num" val="1"/>
        <color theme="0"/>
        <color rgb="FFB99BFB"/>
        <color rgb="FF5E1BF5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pane ySplit="1" topLeftCell="A2" activePane="bottomLeft" state="frozen"/>
      <selection pane="bottomLeft" activeCell="B6" sqref="B6"/>
    </sheetView>
  </sheetViews>
  <sheetFormatPr defaultRowHeight="14.4"/>
  <cols>
    <col min="1" max="1" width="15" bestFit="1" customWidth="1"/>
    <col min="2" max="2" width="10.88671875" style="3" bestFit="1" customWidth="1"/>
    <col min="3" max="3" width="12.33203125" style="1" bestFit="1" customWidth="1"/>
    <col min="4" max="4" width="15.6640625" style="1" bestFit="1" customWidth="1"/>
    <col min="5" max="5" width="14.44140625" bestFit="1" customWidth="1"/>
  </cols>
  <sheetData>
    <row r="1" spans="1:5">
      <c r="A1" t="s">
        <v>0</v>
      </c>
      <c r="B1" s="3" t="s">
        <v>11</v>
      </c>
      <c r="C1" s="1" t="s">
        <v>12</v>
      </c>
      <c r="D1" s="1" t="s">
        <v>33</v>
      </c>
      <c r="E1" t="s">
        <v>72</v>
      </c>
    </row>
    <row r="2" spans="1:5" ht="15">
      <c r="A2" t="s">
        <v>1</v>
      </c>
      <c r="B2" s="4">
        <v>2232</v>
      </c>
      <c r="C2" s="2">
        <v>0.49468085106382981</v>
      </c>
      <c r="D2" s="2">
        <v>0.39500000000000002</v>
      </c>
      <c r="E2" s="2">
        <v>9.968085106382979E-2</v>
      </c>
    </row>
    <row r="3" spans="1:5" ht="15">
      <c r="A3" t="s">
        <v>2</v>
      </c>
      <c r="B3" s="4">
        <v>602</v>
      </c>
      <c r="C3" s="2">
        <v>0.13342198581560283</v>
      </c>
      <c r="D3" s="2">
        <v>0.15333333333333335</v>
      </c>
      <c r="E3" s="2">
        <v>-1.9911347517730521E-2</v>
      </c>
    </row>
    <row r="4" spans="1:5" ht="15">
      <c r="A4" t="s">
        <v>3</v>
      </c>
      <c r="B4" s="4">
        <v>339</v>
      </c>
      <c r="C4" s="2">
        <v>7.5132978723404256E-2</v>
      </c>
      <c r="D4" s="2">
        <v>6.1666666666666675E-2</v>
      </c>
      <c r="E4" s="2">
        <v>1.3466312056737581E-2</v>
      </c>
    </row>
    <row r="5" spans="1:5" ht="15">
      <c r="A5" t="s">
        <v>4</v>
      </c>
      <c r="B5" s="4">
        <v>205</v>
      </c>
      <c r="C5" s="2">
        <v>4.5434397163120567E-2</v>
      </c>
      <c r="D5" s="2">
        <v>5.3333333333333337E-2</v>
      </c>
      <c r="E5" s="2">
        <v>-7.8989361702127697E-3</v>
      </c>
    </row>
    <row r="6" spans="1:5" ht="15">
      <c r="A6" t="s">
        <v>5</v>
      </c>
      <c r="B6" s="4">
        <v>419</v>
      </c>
      <c r="C6" s="2">
        <v>9.2863475177304963E-2</v>
      </c>
      <c r="D6" s="2">
        <v>6.1666666666666668E-2</v>
      </c>
      <c r="E6" s="2">
        <v>3.1196808510638295E-2</v>
      </c>
    </row>
    <row r="7" spans="1:5" ht="15">
      <c r="A7" t="s">
        <v>6</v>
      </c>
      <c r="B7" s="4">
        <v>221</v>
      </c>
      <c r="C7" s="2">
        <v>4.8980496453900707E-2</v>
      </c>
      <c r="D7" s="2">
        <v>4.6666666666666662E-2</v>
      </c>
      <c r="E7" s="2">
        <v>2.3138297872340452E-3</v>
      </c>
    </row>
    <row r="8" spans="1:5" ht="15">
      <c r="A8" t="s">
        <v>7</v>
      </c>
      <c r="B8" s="4">
        <v>106</v>
      </c>
      <c r="C8" s="2">
        <v>2.3492907801418439E-2</v>
      </c>
      <c r="D8" s="2">
        <v>3.3333333333333333E-2</v>
      </c>
      <c r="E8" s="2">
        <v>-9.8404255319148939E-3</v>
      </c>
    </row>
    <row r="9" spans="1:5" ht="15">
      <c r="A9" t="s">
        <v>8</v>
      </c>
      <c r="B9" s="4">
        <v>88</v>
      </c>
      <c r="C9" s="2">
        <v>1.9503546099290781E-2</v>
      </c>
      <c r="D9" s="2">
        <v>1.3333333333333334E-2</v>
      </c>
      <c r="E9" s="2">
        <v>6.1702127659574463E-3</v>
      </c>
    </row>
    <row r="10" spans="1:5" ht="15">
      <c r="A10" t="s">
        <v>9</v>
      </c>
      <c r="B10" s="4">
        <v>39</v>
      </c>
      <c r="C10" s="2">
        <v>8.6436170212765961E-3</v>
      </c>
      <c r="D10" s="2">
        <v>6.6666666666666671E-3</v>
      </c>
      <c r="E10" s="2">
        <v>1.976950354609929E-3</v>
      </c>
    </row>
    <row r="11" spans="1:5" ht="15">
      <c r="A11" t="s">
        <v>10</v>
      </c>
      <c r="B11" s="4">
        <v>10</v>
      </c>
      <c r="C11" s="2">
        <v>2.2163120567375888E-3</v>
      </c>
      <c r="D11" s="2">
        <v>0.01</v>
      </c>
      <c r="E11" s="2">
        <v>-7.7836879432624118E-3</v>
      </c>
    </row>
    <row r="13" spans="1:5">
      <c r="A13" t="s">
        <v>32</v>
      </c>
      <c r="B13" s="3">
        <v>4512</v>
      </c>
    </row>
  </sheetData>
  <autoFilter ref="A1:E13" xr:uid="{4F7EBD95-9B77-4A2E-9836-12576828F038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8623-A811-4568-AB32-DC5A986D53B6}">
  <dimension ref="A1:E13"/>
  <sheetViews>
    <sheetView workbookViewId="0">
      <selection activeCell="E6" sqref="E6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5.6640625" bestFit="1" customWidth="1"/>
    <col min="5" max="5" width="14.44140625" bestFit="1" customWidth="1"/>
  </cols>
  <sheetData>
    <row r="1" spans="1:5">
      <c r="A1" t="s">
        <v>0</v>
      </c>
      <c r="B1" s="3" t="s">
        <v>11</v>
      </c>
      <c r="C1" s="1" t="s">
        <v>12</v>
      </c>
      <c r="D1" s="1" t="s">
        <v>33</v>
      </c>
      <c r="E1" t="s">
        <v>72</v>
      </c>
    </row>
    <row r="2" spans="1:5" ht="15">
      <c r="A2" t="s">
        <v>1</v>
      </c>
      <c r="B2" s="4">
        <v>1411</v>
      </c>
      <c r="C2" s="2">
        <v>0.43942696979134227</v>
      </c>
      <c r="D2" s="2">
        <v>0.34666666666666668</v>
      </c>
      <c r="E2" s="2">
        <v>9.2760303124675592E-2</v>
      </c>
    </row>
    <row r="3" spans="1:5" ht="15">
      <c r="A3" t="s">
        <v>2</v>
      </c>
      <c r="B3" s="4">
        <v>503</v>
      </c>
      <c r="C3" s="2">
        <v>0.15664901899719713</v>
      </c>
      <c r="D3" s="2">
        <v>0.18999999999999997</v>
      </c>
      <c r="E3" s="2">
        <v>-3.3350981002802843E-2</v>
      </c>
    </row>
    <row r="4" spans="1:5" ht="15">
      <c r="A4" t="s">
        <v>3</v>
      </c>
      <c r="B4" s="4">
        <v>289</v>
      </c>
      <c r="C4" s="2">
        <v>9.0003114294612274E-2</v>
      </c>
      <c r="D4" s="2">
        <v>8.1666666666666679E-2</v>
      </c>
      <c r="E4" s="2">
        <v>8.3364476279455951E-3</v>
      </c>
    </row>
    <row r="5" spans="1:5" ht="15">
      <c r="A5" t="s">
        <v>4</v>
      </c>
      <c r="B5" s="4">
        <v>196</v>
      </c>
      <c r="C5" s="2">
        <v>6.104017440049829E-2</v>
      </c>
      <c r="D5" s="2">
        <v>5.5E-2</v>
      </c>
      <c r="E5" s="2">
        <v>6.0401744004982896E-3</v>
      </c>
    </row>
    <row r="6" spans="1:5" ht="15">
      <c r="A6" t="s">
        <v>5</v>
      </c>
      <c r="B6" s="4">
        <v>266</v>
      </c>
      <c r="C6" s="2">
        <v>8.2840236686390539E-2</v>
      </c>
      <c r="D6" s="2">
        <v>7.166666666666667E-2</v>
      </c>
      <c r="E6" s="2">
        <v>1.1173570019723869E-2</v>
      </c>
    </row>
    <row r="7" spans="1:5" ht="15">
      <c r="A7" t="s">
        <v>6</v>
      </c>
      <c r="B7" s="4">
        <v>90</v>
      </c>
      <c r="C7" s="2">
        <v>2.8028651510432889E-2</v>
      </c>
      <c r="D7" s="2">
        <v>4.6666666666666662E-2</v>
      </c>
      <c r="E7" s="2">
        <v>-1.8638015156233773E-2</v>
      </c>
    </row>
    <row r="8" spans="1:5" ht="15">
      <c r="A8" t="s">
        <v>7</v>
      </c>
      <c r="B8" s="4">
        <v>137</v>
      </c>
      <c r="C8" s="2">
        <v>4.2665836188103393E-2</v>
      </c>
      <c r="D8" s="2">
        <v>3.0000000000000002E-2</v>
      </c>
      <c r="E8" s="2">
        <v>1.266583618810339E-2</v>
      </c>
    </row>
    <row r="9" spans="1:5" ht="15">
      <c r="A9" t="s">
        <v>8</v>
      </c>
      <c r="B9" s="4">
        <v>130</v>
      </c>
      <c r="C9" s="2">
        <v>4.048582995951417E-2</v>
      </c>
      <c r="D9" s="2">
        <v>1.6666666666666666E-2</v>
      </c>
      <c r="E9" s="2">
        <v>2.3819163292847504E-2</v>
      </c>
    </row>
    <row r="10" spans="1:5" ht="15">
      <c r="A10" t="s">
        <v>9</v>
      </c>
      <c r="B10" s="4">
        <v>7</v>
      </c>
      <c r="C10" s="2">
        <v>2.1800062285892243E-3</v>
      </c>
      <c r="D10" s="2">
        <v>1.3333333333333334E-2</v>
      </c>
      <c r="E10" s="2">
        <v>-1.115332710474411E-2</v>
      </c>
    </row>
    <row r="11" spans="1:5" ht="15">
      <c r="A11" t="s">
        <v>10</v>
      </c>
      <c r="B11" s="4">
        <v>20</v>
      </c>
      <c r="C11" s="2">
        <v>6.2285892245406418E-3</v>
      </c>
      <c r="D11" s="2">
        <v>1.1666666666666665E-2</v>
      </c>
      <c r="E11" s="2">
        <v>-5.4380774421260237E-3</v>
      </c>
    </row>
    <row r="12" spans="1:5">
      <c r="B12" s="3"/>
      <c r="C12" s="1"/>
      <c r="D12" s="1"/>
    </row>
    <row r="13" spans="1:5">
      <c r="A13" t="s">
        <v>32</v>
      </c>
      <c r="B13" s="3">
        <v>3211</v>
      </c>
      <c r="C13" s="1"/>
      <c r="D13" s="1"/>
    </row>
  </sheetData>
  <autoFilter ref="A1:E13" xr:uid="{DC2D5069-249D-420D-822F-10FE759ACAF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5B6D-A15D-48DD-AC3C-7D068220109B}">
  <dimension ref="A1:E13"/>
  <sheetViews>
    <sheetView workbookViewId="0">
      <pane ySplit="1" topLeftCell="A2" activePane="bottomLeft" state="frozen"/>
      <selection pane="bottomLeft" activeCell="E7" sqref="E7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5.6640625" bestFit="1" customWidth="1"/>
    <col min="5" max="5" width="14.44140625" bestFit="1" customWidth="1"/>
  </cols>
  <sheetData>
    <row r="1" spans="1:5">
      <c r="A1" t="s">
        <v>0</v>
      </c>
      <c r="B1" s="3" t="s">
        <v>11</v>
      </c>
      <c r="C1" s="1" t="s">
        <v>12</v>
      </c>
      <c r="D1" t="s">
        <v>33</v>
      </c>
      <c r="E1" t="s">
        <v>72</v>
      </c>
    </row>
    <row r="2" spans="1:5" ht="15">
      <c r="A2" t="s">
        <v>1</v>
      </c>
      <c r="B2" s="4">
        <v>1715</v>
      </c>
      <c r="C2" s="2">
        <v>0.40419514494461467</v>
      </c>
      <c r="D2" s="2">
        <v>0.34199999999999997</v>
      </c>
      <c r="E2" s="2">
        <v>6.21951449446147E-2</v>
      </c>
    </row>
    <row r="3" spans="1:5" ht="15">
      <c r="A3" t="s">
        <v>2</v>
      </c>
      <c r="B3" s="4">
        <v>530</v>
      </c>
      <c r="C3" s="2">
        <v>0.12491161913740279</v>
      </c>
      <c r="D3" s="2">
        <v>0.17200000000000001</v>
      </c>
      <c r="E3" s="2">
        <v>-4.7088380862597229E-2</v>
      </c>
    </row>
    <row r="4" spans="1:5" ht="15">
      <c r="A4" t="s">
        <v>3</v>
      </c>
      <c r="B4" s="4">
        <v>358</v>
      </c>
      <c r="C4" s="2">
        <v>8.4374263492811685E-2</v>
      </c>
      <c r="D4" s="2">
        <v>0.10999999999999999</v>
      </c>
      <c r="E4" s="2">
        <v>-2.5625736507188301E-2</v>
      </c>
    </row>
    <row r="5" spans="1:5" ht="15">
      <c r="A5" t="s">
        <v>4</v>
      </c>
      <c r="B5" s="4">
        <v>277</v>
      </c>
      <c r="C5" s="2">
        <v>6.5283997171812394E-2</v>
      </c>
      <c r="D5" s="2">
        <v>6.4000000000000001E-2</v>
      </c>
      <c r="E5" s="2">
        <v>1.2839971718123927E-3</v>
      </c>
    </row>
    <row r="6" spans="1:5" ht="15">
      <c r="A6" t="s">
        <v>5</v>
      </c>
      <c r="B6" s="4">
        <v>343</v>
      </c>
      <c r="C6" s="2">
        <v>8.0839028988922937E-2</v>
      </c>
      <c r="D6" s="2">
        <v>8.2000000000000003E-2</v>
      </c>
      <c r="E6" s="2">
        <v>-1.1609710110770666E-3</v>
      </c>
    </row>
    <row r="7" spans="1:5" ht="15">
      <c r="A7" t="s">
        <v>6</v>
      </c>
      <c r="B7" s="4">
        <v>217</v>
      </c>
      <c r="C7" s="2">
        <v>5.1143059156257366E-2</v>
      </c>
      <c r="D7" s="2">
        <v>3.7999999999999999E-2</v>
      </c>
      <c r="E7" s="2">
        <v>1.3143059156257367E-2</v>
      </c>
    </row>
    <row r="8" spans="1:5" ht="15">
      <c r="A8" t="s">
        <v>7</v>
      </c>
      <c r="B8" s="4">
        <v>107</v>
      </c>
      <c r="C8" s="2">
        <v>2.5218006127739806E-2</v>
      </c>
      <c r="D8" s="2">
        <v>0.02</v>
      </c>
      <c r="E8" s="2">
        <v>5.2180061277398056E-3</v>
      </c>
    </row>
    <row r="9" spans="1:5" ht="15">
      <c r="A9" t="s">
        <v>8</v>
      </c>
      <c r="B9" s="4">
        <v>43</v>
      </c>
      <c r="C9" s="2">
        <v>1.0134338911147773E-2</v>
      </c>
      <c r="D9" s="2">
        <v>1.6E-2</v>
      </c>
      <c r="E9" s="2">
        <v>-5.8656610888522271E-3</v>
      </c>
    </row>
    <row r="10" spans="1:5" ht="15">
      <c r="A10" t="s">
        <v>9</v>
      </c>
      <c r="B10" s="4">
        <v>13</v>
      </c>
      <c r="C10" s="2">
        <v>3.063869903370257E-3</v>
      </c>
      <c r="D10" s="2">
        <v>8.0000000000000002E-3</v>
      </c>
      <c r="E10" s="2">
        <v>-4.9361300966297428E-3</v>
      </c>
    </row>
    <row r="11" spans="1:5" ht="15">
      <c r="A11" t="s">
        <v>10</v>
      </c>
      <c r="B11" s="4">
        <v>11</v>
      </c>
      <c r="C11" s="2">
        <v>2.592505302851756E-3</v>
      </c>
      <c r="D11" s="2">
        <v>0.01</v>
      </c>
      <c r="E11" s="2">
        <v>-7.4074946971482442E-3</v>
      </c>
    </row>
    <row r="13" spans="1:5">
      <c r="A13" t="s">
        <v>32</v>
      </c>
      <c r="B13" s="4">
        <v>4243</v>
      </c>
    </row>
  </sheetData>
  <autoFilter ref="A1:E16" xr:uid="{320CC605-24C3-453B-B06D-8F464FC633C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B4D5-8C63-466D-9F4A-84FED55DB184}">
  <dimension ref="A1:E13"/>
  <sheetViews>
    <sheetView workbookViewId="0">
      <selection activeCell="E7" sqref="E7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5.6640625" bestFit="1" customWidth="1"/>
    <col min="5" max="5" width="14.44140625" bestFit="1" customWidth="1"/>
  </cols>
  <sheetData>
    <row r="1" spans="1:5">
      <c r="A1" t="s">
        <v>0</v>
      </c>
      <c r="B1" s="3" t="s">
        <v>11</v>
      </c>
      <c r="C1" s="1" t="s">
        <v>12</v>
      </c>
      <c r="D1" s="1" t="s">
        <v>33</v>
      </c>
      <c r="E1" t="s">
        <v>72</v>
      </c>
    </row>
    <row r="2" spans="1:5" ht="15">
      <c r="A2" t="s">
        <v>1</v>
      </c>
      <c r="B2" s="4">
        <v>1160</v>
      </c>
      <c r="C2" s="2">
        <v>0.37995414346544382</v>
      </c>
      <c r="D2" s="2">
        <v>0.34333333333333332</v>
      </c>
      <c r="E2" s="2">
        <v>3.6620810132110493E-2</v>
      </c>
    </row>
    <row r="3" spans="1:5" ht="15">
      <c r="A3" t="s">
        <v>2</v>
      </c>
      <c r="B3" s="4">
        <v>465</v>
      </c>
      <c r="C3" s="2">
        <v>0.15230920406157877</v>
      </c>
      <c r="D3" s="2">
        <v>0.17333333333333334</v>
      </c>
      <c r="E3" s="2">
        <v>-2.1024129271754566E-2</v>
      </c>
    </row>
    <row r="4" spans="1:5" ht="15">
      <c r="A4" t="s">
        <v>3</v>
      </c>
      <c r="B4" s="4">
        <v>258</v>
      </c>
      <c r="C4" s="2">
        <v>8.4507042253521125E-2</v>
      </c>
      <c r="D4" s="2">
        <v>0.08</v>
      </c>
      <c r="E4" s="2">
        <v>4.5070422535211235E-3</v>
      </c>
    </row>
    <row r="5" spans="1:5" ht="15">
      <c r="A5" t="s">
        <v>4</v>
      </c>
      <c r="B5" s="4">
        <v>310</v>
      </c>
      <c r="C5" s="2">
        <v>0.10153946937438585</v>
      </c>
      <c r="D5" s="2">
        <v>5.6666666666666671E-2</v>
      </c>
      <c r="E5" s="2">
        <v>4.4872802707719178E-2</v>
      </c>
    </row>
    <row r="6" spans="1:5" ht="15">
      <c r="A6" t="s">
        <v>5</v>
      </c>
      <c r="B6" s="4">
        <v>238</v>
      </c>
      <c r="C6" s="2">
        <v>7.795610874549623E-2</v>
      </c>
      <c r="D6" s="2">
        <v>7.0000000000000007E-2</v>
      </c>
      <c r="E6" s="2">
        <v>7.9561087454962237E-3</v>
      </c>
    </row>
    <row r="7" spans="1:5" ht="15">
      <c r="A7" t="s">
        <v>6</v>
      </c>
      <c r="B7" s="4">
        <v>187</v>
      </c>
      <c r="C7" s="2">
        <v>6.1251228300032753E-2</v>
      </c>
      <c r="D7" s="2">
        <v>0.04</v>
      </c>
      <c r="E7" s="2">
        <v>2.1251228300032753E-2</v>
      </c>
    </row>
    <row r="8" spans="1:5" ht="15">
      <c r="A8" t="s">
        <v>7</v>
      </c>
      <c r="B8" s="4">
        <v>45</v>
      </c>
      <c r="C8" s="2">
        <v>1.473960039305601E-2</v>
      </c>
      <c r="D8" s="2">
        <v>0.03</v>
      </c>
      <c r="E8" s="2">
        <v>-1.5260399606943989E-2</v>
      </c>
    </row>
    <row r="9" spans="1:5" ht="15">
      <c r="A9" t="s">
        <v>8</v>
      </c>
      <c r="B9" s="4">
        <v>46</v>
      </c>
      <c r="C9" s="2">
        <v>1.5067147068457255E-2</v>
      </c>
      <c r="D9" s="2">
        <v>1.3333333333333334E-2</v>
      </c>
      <c r="E9" s="2">
        <v>1.7338137351239208E-3</v>
      </c>
    </row>
    <row r="10" spans="1:5" ht="15">
      <c r="A10" t="s">
        <v>9</v>
      </c>
      <c r="B10" s="4">
        <v>24</v>
      </c>
      <c r="C10" s="2">
        <v>7.8611202096298717E-3</v>
      </c>
      <c r="D10" s="2">
        <v>1.3333333333333334E-2</v>
      </c>
      <c r="E10" s="2">
        <v>-5.4722131237034625E-3</v>
      </c>
    </row>
    <row r="11" spans="1:5" ht="15">
      <c r="A11" t="s">
        <v>10</v>
      </c>
      <c r="B11" s="4">
        <v>13</v>
      </c>
      <c r="C11" s="2">
        <v>4.2581067802161809E-3</v>
      </c>
      <c r="D11" s="2">
        <v>0.01</v>
      </c>
      <c r="E11" s="2">
        <v>-5.7418932197838193E-3</v>
      </c>
    </row>
    <row r="12" spans="1:5">
      <c r="B12" s="3"/>
      <c r="C12" s="1"/>
      <c r="D12" s="1"/>
    </row>
    <row r="13" spans="1:5">
      <c r="A13" t="s">
        <v>32</v>
      </c>
      <c r="B13" s="3">
        <v>3053</v>
      </c>
      <c r="C13" s="1"/>
      <c r="D13" s="1"/>
    </row>
  </sheetData>
  <autoFilter ref="A1:E13" xr:uid="{16E5245D-36CF-4ADF-BE76-6D0FED89761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8429-9DD8-461B-86B2-551798F3111E}">
  <dimension ref="A1:F13"/>
  <sheetViews>
    <sheetView workbookViewId="0">
      <selection activeCell="D7" sqref="D7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3.44140625" bestFit="1" customWidth="1"/>
    <col min="5" max="5" width="12.21875" bestFit="1" customWidth="1"/>
  </cols>
  <sheetData>
    <row r="1" spans="1:6">
      <c r="A1" t="s">
        <v>0</v>
      </c>
      <c r="B1" s="3" t="s">
        <v>11</v>
      </c>
      <c r="C1" s="1" t="s">
        <v>12</v>
      </c>
      <c r="D1" t="s">
        <v>33</v>
      </c>
      <c r="E1" t="s">
        <v>72</v>
      </c>
    </row>
    <row r="2" spans="1:6" ht="15">
      <c r="A2" t="s">
        <v>1</v>
      </c>
      <c r="B2" s="4">
        <v>1610</v>
      </c>
      <c r="C2" s="2">
        <v>0.46437842515142774</v>
      </c>
      <c r="D2" s="2">
        <v>0.34400000000000003</v>
      </c>
      <c r="E2" s="2">
        <v>0.12037842515142771</v>
      </c>
    </row>
    <row r="3" spans="1:6" ht="15">
      <c r="A3" t="s">
        <v>2</v>
      </c>
      <c r="B3" s="4">
        <v>365</v>
      </c>
      <c r="C3" s="2">
        <v>0.10527833862128641</v>
      </c>
      <c r="D3" s="2">
        <v>0.16800000000000001</v>
      </c>
      <c r="E3" s="2">
        <v>-6.27216613787136E-2</v>
      </c>
    </row>
    <row r="4" spans="1:6" ht="15">
      <c r="A4" t="s">
        <v>3</v>
      </c>
      <c r="B4" s="4">
        <v>437</v>
      </c>
      <c r="C4" s="2">
        <v>0.12604557254110182</v>
      </c>
      <c r="D4" s="2">
        <v>7.1999999999999995E-2</v>
      </c>
      <c r="E4" s="2">
        <v>5.404557254110183E-2</v>
      </c>
    </row>
    <row r="5" spans="1:6" ht="15">
      <c r="A5" t="s">
        <v>4</v>
      </c>
      <c r="B5" s="4">
        <v>365</v>
      </c>
      <c r="C5" s="2">
        <v>0.10527833862128641</v>
      </c>
      <c r="D5" s="2">
        <v>0.06</v>
      </c>
      <c r="E5" s="2">
        <v>4.5278338621286413E-2</v>
      </c>
    </row>
    <row r="6" spans="1:6" ht="15">
      <c r="A6" t="s">
        <v>5</v>
      </c>
      <c r="B6" s="4">
        <v>316</v>
      </c>
      <c r="C6" s="2">
        <v>9.1145082203634264E-2</v>
      </c>
      <c r="D6" s="2">
        <v>6.6000000000000003E-2</v>
      </c>
      <c r="E6" s="2">
        <v>2.5145082203634261E-2</v>
      </c>
    </row>
    <row r="7" spans="1:6" ht="15">
      <c r="A7" t="s">
        <v>6</v>
      </c>
      <c r="B7" s="4">
        <v>112</v>
      </c>
      <c r="C7" s="2">
        <v>3.2304586097490623E-2</v>
      </c>
      <c r="D7" s="2">
        <v>0.04</v>
      </c>
      <c r="E7" s="2">
        <v>-7.6954139025093779E-3</v>
      </c>
    </row>
    <row r="8" spans="1:6" ht="15">
      <c r="A8" t="s">
        <v>7</v>
      </c>
      <c r="B8" s="4">
        <v>125</v>
      </c>
      <c r="C8" s="2">
        <v>3.6054225555235075E-2</v>
      </c>
      <c r="D8" s="2">
        <v>2.8000000000000004E-2</v>
      </c>
      <c r="E8" s="2">
        <v>8.0542255552350714E-3</v>
      </c>
    </row>
    <row r="9" spans="1:6" ht="15">
      <c r="A9" t="s">
        <v>8</v>
      </c>
      <c r="B9" s="4">
        <v>51</v>
      </c>
      <c r="C9" s="2">
        <v>1.471012402653591E-2</v>
      </c>
      <c r="D9" s="2">
        <v>1.2E-2</v>
      </c>
      <c r="E9" s="2">
        <v>2.7101240265359101E-3</v>
      </c>
    </row>
    <row r="10" spans="1:6" ht="15">
      <c r="A10" t="s">
        <v>9</v>
      </c>
      <c r="B10" s="4">
        <v>15</v>
      </c>
      <c r="C10" s="2">
        <v>4.3265070666282084E-3</v>
      </c>
      <c r="D10" s="2">
        <v>0.01</v>
      </c>
      <c r="E10" s="2">
        <v>-5.6734929333717918E-3</v>
      </c>
    </row>
    <row r="11" spans="1:6" ht="15">
      <c r="A11" t="s">
        <v>10</v>
      </c>
      <c r="B11" s="4">
        <v>10</v>
      </c>
      <c r="C11" s="2">
        <v>2.8843380444188061E-3</v>
      </c>
      <c r="D11" s="2">
        <v>8.0000000000000002E-3</v>
      </c>
      <c r="E11" s="2">
        <v>-5.1156619555811945E-3</v>
      </c>
    </row>
    <row r="13" spans="1:6">
      <c r="A13" t="s">
        <v>32</v>
      </c>
      <c r="B13">
        <v>3467</v>
      </c>
      <c r="F13" s="1"/>
    </row>
  </sheetData>
  <autoFilter ref="A1:C11" xr:uid="{4D37A80B-4282-427B-8F56-3C677C38030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B2C4-8D14-4C34-8077-38F9A4D75831}">
  <dimension ref="A1:E13"/>
  <sheetViews>
    <sheetView workbookViewId="0">
      <selection activeCell="D7" sqref="D7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5.6640625" bestFit="1" customWidth="1"/>
    <col min="5" max="5" width="14.44140625" bestFit="1" customWidth="1"/>
  </cols>
  <sheetData>
    <row r="1" spans="1:5">
      <c r="A1" t="s">
        <v>0</v>
      </c>
      <c r="B1" s="3" t="s">
        <v>11</v>
      </c>
      <c r="C1" s="1" t="s">
        <v>12</v>
      </c>
      <c r="D1" s="1" t="s">
        <v>33</v>
      </c>
      <c r="E1" t="s">
        <v>72</v>
      </c>
    </row>
    <row r="2" spans="1:5" ht="15">
      <c r="A2" t="s">
        <v>1</v>
      </c>
      <c r="B2" s="4">
        <v>1706</v>
      </c>
      <c r="C2" s="2">
        <v>0.48096983366224977</v>
      </c>
      <c r="D2" s="2">
        <v>0.30000000000000004</v>
      </c>
      <c r="E2" s="2">
        <v>0.18096983366224972</v>
      </c>
    </row>
    <row r="3" spans="1:5" ht="15">
      <c r="A3" t="s">
        <v>2</v>
      </c>
      <c r="B3" s="4">
        <v>341</v>
      </c>
      <c r="C3" s="2">
        <v>9.6137581054412183E-2</v>
      </c>
      <c r="D3" s="2">
        <v>0.18750000000000003</v>
      </c>
      <c r="E3" s="2">
        <v>-9.1362418945587845E-2</v>
      </c>
    </row>
    <row r="4" spans="1:5" ht="15">
      <c r="A4" t="s">
        <v>3</v>
      </c>
      <c r="B4" s="4">
        <v>414</v>
      </c>
      <c r="C4" s="2">
        <v>0.1167183535382013</v>
      </c>
      <c r="D4" s="2">
        <v>0.13999999999999999</v>
      </c>
      <c r="E4" s="2">
        <v>-2.3281646461798686E-2</v>
      </c>
    </row>
    <row r="5" spans="1:5" ht="15">
      <c r="A5" t="s">
        <v>4</v>
      </c>
      <c r="B5" s="4">
        <v>191</v>
      </c>
      <c r="C5" s="2">
        <v>5.3848322526078379E-2</v>
      </c>
      <c r="D5" s="2">
        <v>9.5000000000000001E-2</v>
      </c>
      <c r="E5" s="2">
        <v>-4.1151677473921622E-2</v>
      </c>
    </row>
    <row r="6" spans="1:5" ht="15">
      <c r="A6" t="s">
        <v>5</v>
      </c>
      <c r="B6" s="4">
        <v>194</v>
      </c>
      <c r="C6" s="2">
        <v>5.4694107696645053E-2</v>
      </c>
      <c r="D6" s="2">
        <v>7.5000000000000011E-2</v>
      </c>
      <c r="E6" s="2">
        <v>-2.0305892303354958E-2</v>
      </c>
    </row>
    <row r="7" spans="1:5" ht="15">
      <c r="A7" t="s">
        <v>6</v>
      </c>
      <c r="B7" s="4">
        <v>92</v>
      </c>
      <c r="C7" s="2">
        <v>2.5937411897378065E-2</v>
      </c>
      <c r="D7" s="2">
        <v>3.0000000000000002E-2</v>
      </c>
      <c r="E7" s="2">
        <v>-4.0625881026219376E-3</v>
      </c>
    </row>
    <row r="8" spans="1:5" ht="15">
      <c r="A8" t="s">
        <v>7</v>
      </c>
      <c r="B8" s="4">
        <v>129</v>
      </c>
      <c r="C8" s="2">
        <v>3.6368762334367068E-2</v>
      </c>
      <c r="D8" s="2">
        <v>1.7500000000000002E-2</v>
      </c>
      <c r="E8" s="2">
        <v>1.8868762334367066E-2</v>
      </c>
    </row>
    <row r="9" spans="1:5" ht="15">
      <c r="A9" t="s">
        <v>8</v>
      </c>
      <c r="B9" s="4">
        <v>40</v>
      </c>
      <c r="C9" s="2">
        <v>1.127713560755568E-2</v>
      </c>
      <c r="D9" s="2">
        <v>1.2500000000000001E-2</v>
      </c>
      <c r="E9" s="2">
        <v>-1.2228643924443207E-3</v>
      </c>
    </row>
    <row r="10" spans="1:5" ht="15">
      <c r="A10" t="s">
        <v>9</v>
      </c>
      <c r="B10" s="4">
        <v>9</v>
      </c>
      <c r="C10" s="2">
        <v>2.5373555117000281E-3</v>
      </c>
      <c r="D10" s="2">
        <v>2.5000000000000001E-3</v>
      </c>
      <c r="E10" s="2">
        <v>3.7355511700028037E-5</v>
      </c>
    </row>
    <row r="11" spans="1:5" ht="15">
      <c r="A11" t="s">
        <v>10</v>
      </c>
      <c r="B11" s="4">
        <v>5</v>
      </c>
      <c r="C11" s="2">
        <v>1.40964195094446E-3</v>
      </c>
      <c r="D11" s="2">
        <v>0.01</v>
      </c>
      <c r="E11" s="2">
        <v>-8.5903580490555402E-3</v>
      </c>
    </row>
    <row r="12" spans="1:5">
      <c r="B12" s="3"/>
      <c r="C12" s="1"/>
      <c r="D12" s="1"/>
    </row>
    <row r="13" spans="1:5">
      <c r="A13" t="s">
        <v>32</v>
      </c>
      <c r="B13" s="3">
        <v>3547</v>
      </c>
      <c r="C13" s="1"/>
      <c r="D13" s="1"/>
    </row>
  </sheetData>
  <autoFilter ref="A1:E13" xr:uid="{C091410F-C2B9-4AE7-882C-5A9FD885190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B7DE-DD23-4D8A-B0E0-5525164CE1C3}">
  <dimension ref="A1:F13"/>
  <sheetViews>
    <sheetView workbookViewId="0">
      <pane ySplit="1" topLeftCell="A2" activePane="bottomLeft" state="frozen"/>
      <selection pane="bottomLeft" activeCell="D8" sqref="D8"/>
    </sheetView>
  </sheetViews>
  <sheetFormatPr defaultRowHeight="14.4"/>
  <cols>
    <col min="1" max="1" width="15" bestFit="1" customWidth="1"/>
    <col min="2" max="2" width="10.88671875" bestFit="1" customWidth="1"/>
    <col min="3" max="3" width="12.33203125" bestFit="1" customWidth="1"/>
    <col min="4" max="4" width="15.6640625" bestFit="1" customWidth="1"/>
    <col min="5" max="5" width="14.44140625" bestFit="1" customWidth="1"/>
  </cols>
  <sheetData>
    <row r="1" spans="1:6">
      <c r="A1" t="s">
        <v>0</v>
      </c>
      <c r="B1" s="3" t="s">
        <v>11</v>
      </c>
      <c r="C1" s="1" t="s">
        <v>12</v>
      </c>
      <c r="D1" t="s">
        <v>33</v>
      </c>
      <c r="E1" t="s">
        <v>72</v>
      </c>
    </row>
    <row r="2" spans="1:6" ht="15">
      <c r="A2" t="s">
        <v>1</v>
      </c>
      <c r="B2" s="4">
        <v>2642</v>
      </c>
      <c r="C2" s="2">
        <v>0.43212299640170099</v>
      </c>
      <c r="D2" s="2">
        <v>0.32571428571428573</v>
      </c>
      <c r="E2" s="2">
        <v>0.10640871068741525</v>
      </c>
    </row>
    <row r="3" spans="1:6" ht="15">
      <c r="A3" t="s">
        <v>2</v>
      </c>
      <c r="B3" s="4">
        <v>894</v>
      </c>
      <c r="C3" s="2">
        <v>0.14622178606476938</v>
      </c>
      <c r="D3" s="2">
        <v>0.14285714285714285</v>
      </c>
      <c r="E3" s="2">
        <v>3.3646432076265276E-3</v>
      </c>
    </row>
    <row r="4" spans="1:6" ht="15">
      <c r="A4" t="s">
        <v>3</v>
      </c>
      <c r="B4" s="4">
        <v>782</v>
      </c>
      <c r="C4" s="2">
        <v>0.12790317304546941</v>
      </c>
      <c r="D4" s="2">
        <v>0.11142857142857143</v>
      </c>
      <c r="E4" s="2">
        <v>1.6474601616897983E-2</v>
      </c>
    </row>
    <row r="5" spans="1:6" ht="15">
      <c r="A5" t="s">
        <v>4</v>
      </c>
      <c r="B5" s="4">
        <v>366</v>
      </c>
      <c r="C5" s="2">
        <v>5.986261040235525E-2</v>
      </c>
      <c r="D5" s="2">
        <v>7.0000000000000007E-2</v>
      </c>
      <c r="E5" s="2">
        <v>-1.0137389597644757E-2</v>
      </c>
    </row>
    <row r="6" spans="1:6" ht="15">
      <c r="A6" t="s">
        <v>5</v>
      </c>
      <c r="B6" s="4">
        <v>333</v>
      </c>
      <c r="C6" s="2">
        <v>5.4465161923454367E-2</v>
      </c>
      <c r="D6" s="2">
        <v>7.2857142857142856E-2</v>
      </c>
      <c r="E6" s="2">
        <v>-1.839198093368849E-2</v>
      </c>
    </row>
    <row r="7" spans="1:6" ht="15">
      <c r="A7" t="s">
        <v>6</v>
      </c>
      <c r="B7" s="4">
        <v>209</v>
      </c>
      <c r="C7" s="2">
        <v>3.4183840366372259E-2</v>
      </c>
      <c r="D7" s="2">
        <v>3.7142857142857144E-2</v>
      </c>
      <c r="E7" s="2">
        <v>-2.9590167764848851E-3</v>
      </c>
    </row>
    <row r="8" spans="1:6" ht="15">
      <c r="A8" t="s">
        <v>7</v>
      </c>
      <c r="B8" s="4">
        <v>144</v>
      </c>
      <c r="C8" s="2">
        <v>2.3552502453385672E-2</v>
      </c>
      <c r="D8" s="2">
        <v>2.5714285714285714E-2</v>
      </c>
      <c r="E8" s="2">
        <v>-2.1617832609000416E-3</v>
      </c>
    </row>
    <row r="9" spans="1:6" ht="15">
      <c r="A9" t="s">
        <v>8</v>
      </c>
      <c r="B9" s="4">
        <v>85</v>
      </c>
      <c r="C9" s="2">
        <v>1.3902518809290153E-2</v>
      </c>
      <c r="D9" s="2">
        <v>9.9999999999999985E-3</v>
      </c>
      <c r="E9" s="2">
        <v>3.9025188092901546E-3</v>
      </c>
    </row>
    <row r="10" spans="1:6" ht="15">
      <c r="A10" t="s">
        <v>9</v>
      </c>
      <c r="B10" s="4">
        <v>75</v>
      </c>
      <c r="C10" s="2">
        <v>1.2266928361138371E-2</v>
      </c>
      <c r="D10" s="2">
        <v>0.01</v>
      </c>
      <c r="E10" s="2">
        <v>2.2669283611383706E-3</v>
      </c>
    </row>
    <row r="11" spans="1:6" ht="15">
      <c r="A11" t="s">
        <v>10</v>
      </c>
      <c r="B11" s="4">
        <v>42</v>
      </c>
      <c r="C11" s="2">
        <v>6.8694798822374874E-3</v>
      </c>
      <c r="D11" s="2">
        <v>1.1428571428571429E-2</v>
      </c>
      <c r="E11" s="2">
        <v>-4.5590915463339411E-3</v>
      </c>
    </row>
    <row r="13" spans="1:6">
      <c r="A13" t="s">
        <v>32</v>
      </c>
      <c r="B13" s="4">
        <v>6114</v>
      </c>
      <c r="F13" s="1"/>
    </row>
  </sheetData>
  <autoFilter ref="A1:E11" xr:uid="{337AB72F-3562-4DAC-8967-B4445A384ECD}">
    <sortState xmlns:xlrd2="http://schemas.microsoft.com/office/spreadsheetml/2017/richdata2" ref="A2:E11">
      <sortCondition descending="1" ref="B1:B1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Media Margin Timeline</vt:lpstr>
      <vt:lpstr>Mention Totals</vt:lpstr>
      <vt:lpstr>4-28</vt:lpstr>
      <vt:lpstr>5-5</vt:lpstr>
      <vt:lpstr>5-12</vt:lpstr>
      <vt:lpstr>5-19</vt:lpstr>
      <vt:lpstr>5-26</vt:lpstr>
      <vt:lpstr>6-2</vt:lpstr>
      <vt:lpstr>6-9</vt:lpstr>
      <vt:lpstr>6-16</vt:lpstr>
      <vt:lpstr>6-23</vt:lpstr>
      <vt:lpstr>6-30</vt:lpstr>
      <vt:lpstr>7-7</vt:lpstr>
      <vt:lpstr>7-14</vt:lpstr>
      <vt:lpstr>Master List</vt:lpstr>
      <vt:lpstr>National Polls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2019-07-24T21:18:11Z</dcterms:modified>
</cp:coreProperties>
</file>