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4">
    <xf numFmtId="0" fontId="0" fillId="0" borderId="0"/>
    <xf numFmtId="164" fontId="2" fillId="0" borderId="2"/>
    <xf numFmtId="1" fontId="2" fillId="0" borderId="2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2" fillId="0" borderId="2" pivotButton="0" quotePrefix="0" xfId="3"/>
    <xf numFmtId="1" fontId="2" fillId="0" borderId="2" pivotButton="0" quotePrefix="0" xfId="2"/>
    <xf numFmtId="164" fontId="2" fillId="0" borderId="2" pivotButton="0" quotePrefix="0" xfId="1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</cellXfs>
  <cellStyles count="4">
    <cellStyle name="Normal" xfId="0" builtinId="0" hidden="0"/>
    <cellStyle name="accounting_format" xfId="1" hidden="0"/>
    <cellStyle name="number_format" xfId="2" hidden="0"/>
    <cellStyle name="date_forma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2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40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40" customWidth="1" min="10" max="10"/>
    <col width="15" customWidth="1" min="11" max="11"/>
    <col width="12" customWidth="1" min="12" max="12"/>
    <col width="25" customWidth="1" min="13" max="13"/>
    <col width="70" customWidth="1" min="14" max="14"/>
  </cols>
  <sheetData>
    <row r="1">
      <c r="A1" t="inlineStr">
        <is>
          <t>27/02/2025</t>
        </is>
      </c>
      <c r="E1" s="2" t="n"/>
      <c r="F1" s="3" t="n"/>
      <c r="G1" s="2" t="n"/>
      <c r="H1" s="3" t="n"/>
      <c r="K1" s="4">
        <f>SUBTOTAL(9, K3:K102)</f>
        <v/>
      </c>
      <c r="L1" s="4">
        <f>SUMIF(A3:A102, "?????", K3:K102)</f>
        <v/>
      </c>
      <c r="M1" s="4">
        <f>SUMIF(A3:A102, "TC*", K3:K102)</f>
        <v/>
      </c>
      <c r="N1" s="5" t="n"/>
    </row>
    <row r="2">
      <c r="A2" s="1" t="inlineStr">
        <is>
          <t>Invoice Number</t>
        </is>
      </c>
      <c r="B2" s="1" t="inlineStr">
        <is>
          <t>Type</t>
        </is>
      </c>
      <c r="C2" s="1" t="inlineStr">
        <is>
          <t>Notes</t>
        </is>
      </c>
      <c r="D2" s="1" t="inlineStr">
        <is>
          <t>Contact</t>
        </is>
      </c>
      <c r="E2" s="2" t="inlineStr">
        <is>
          <t>Invoice Date</t>
        </is>
      </c>
      <c r="F2" s="3" t="inlineStr">
        <is>
          <t>Ageing Days</t>
        </is>
      </c>
      <c r="G2" s="2" t="inlineStr">
        <is>
          <t>Due Date</t>
        </is>
      </c>
      <c r="H2" s="3" t="inlineStr">
        <is>
          <t>Overdue Days</t>
        </is>
      </c>
      <c r="I2" s="1" t="inlineStr">
        <is>
          <t>Invoice Number.</t>
        </is>
      </c>
      <c r="J2" s="1" t="inlineStr">
        <is>
          <t>Invoice Reference</t>
        </is>
      </c>
      <c r="K2" s="1" t="inlineStr">
        <is>
          <t>Total</t>
        </is>
      </c>
      <c r="L2" s="1" t="inlineStr">
        <is>
          <t>Category</t>
        </is>
      </c>
      <c r="M2" s="6" t="inlineStr">
        <is>
          <t>Consultant</t>
        </is>
      </c>
      <c r="N2" s="6" t="inlineStr">
        <is>
          <t>Comments</t>
        </is>
      </c>
    </row>
    <row r="3">
      <c r="A3" t="inlineStr">
        <is>
          <t>12014</t>
        </is>
      </c>
      <c r="D3" t="inlineStr">
        <is>
          <t>Aurecon Australasia Pty Ltd</t>
        </is>
      </c>
      <c r="E3" s="2" t="inlineStr">
        <is>
          <t>13/12/2024</t>
        </is>
      </c>
      <c r="F3" s="3">
        <f>$A$1-E3</f>
        <v/>
      </c>
      <c r="G3" s="2" t="inlineStr">
        <is>
          <t>27/02/2025</t>
        </is>
      </c>
      <c r="H3" s="3">
        <f>$A$1-G3</f>
        <v/>
      </c>
      <c r="I3" t="inlineStr">
        <is>
          <t>12014</t>
        </is>
      </c>
      <c r="J3" t="inlineStr">
        <is>
          <t>Suzie Large - Gabrielle Czarnota</t>
        </is>
      </c>
      <c r="K3" s="4" t="n">
        <v>47850</v>
      </c>
      <c r="L3" t="inlineStr">
        <is>
          <t>Sydney</t>
        </is>
      </c>
      <c r="M3" s="5" t="inlineStr">
        <is>
          <t>SEL001 Suzie Large</t>
        </is>
      </c>
      <c r="N3" s="5" t="inlineStr"/>
    </row>
    <row r="4">
      <c r="A4" t="inlineStr">
        <is>
          <t>TC-10026</t>
        </is>
      </c>
      <c r="D4" t="inlineStr">
        <is>
          <t>Elsevier Australia</t>
        </is>
      </c>
      <c r="E4" s="2" t="inlineStr">
        <is>
          <t>16/12/2024</t>
        </is>
      </c>
      <c r="F4" s="3">
        <f>$A$1-E4</f>
        <v/>
      </c>
      <c r="G4" s="2" t="inlineStr">
        <is>
          <t>15/01/2025</t>
        </is>
      </c>
      <c r="H4" s="3">
        <f>$A$1-G4</f>
        <v/>
      </c>
      <c r="I4" t="inlineStr">
        <is>
          <t>TC-10026</t>
        </is>
      </c>
      <c r="J4" t="inlineStr">
        <is>
          <t>Contractor Wages. Consultant(s): Corin Roberts</t>
        </is>
      </c>
      <c r="K4" s="4" t="n">
        <v>1017.09</v>
      </c>
      <c r="L4" t="inlineStr">
        <is>
          <t>Sydney</t>
        </is>
      </c>
      <c r="M4" s="5" t="inlineStr">
        <is>
          <t>SCA001 Corin Roberts</t>
        </is>
      </c>
      <c r="N4" s="5" t="inlineStr">
        <is>
          <t>27/02: (7/2): accounts advised pending approval, 27/02: (6/2): followed up with accounts</t>
        </is>
      </c>
    </row>
    <row r="5">
      <c r="A5" t="inlineStr">
        <is>
          <t>12020</t>
        </is>
      </c>
      <c r="D5" t="inlineStr">
        <is>
          <t>Smartways Logistics</t>
        </is>
      </c>
      <c r="E5" s="2" t="inlineStr">
        <is>
          <t>19/12/2024</t>
        </is>
      </c>
      <c r="F5" s="3">
        <f>$A$1-E5</f>
        <v/>
      </c>
      <c r="G5" s="2" t="inlineStr">
        <is>
          <t>05/02/2025</t>
        </is>
      </c>
      <c r="H5" s="3">
        <f>$A$1-G5</f>
        <v/>
      </c>
      <c r="I5" t="inlineStr">
        <is>
          <t>12020</t>
        </is>
      </c>
      <c r="J5" t="inlineStr">
        <is>
          <t>Corin Roberts - Daniel Jones</t>
        </is>
      </c>
      <c r="K5" s="4" t="n">
        <v>22077</v>
      </c>
      <c r="L5" t="inlineStr">
        <is>
          <t>Sydney</t>
        </is>
      </c>
      <c r="M5" s="5" t="inlineStr">
        <is>
          <t>SCA001 Corin Roberts</t>
        </is>
      </c>
      <c r="N5" s="5" t="inlineStr">
        <is>
          <t>27/02: (18/2): followed up with Vineela, 27/02: (21/2): followed up with Shane, 27/02: (21/2): Amit advised to pay in pay run 27/2/25</t>
        </is>
      </c>
    </row>
    <row r="6">
      <c r="A6" t="inlineStr">
        <is>
          <t>TC-10044</t>
        </is>
      </c>
      <c r="D6" t="inlineStr">
        <is>
          <t>Diageo Australia Limited</t>
        </is>
      </c>
      <c r="E6" s="2" t="inlineStr">
        <is>
          <t>23/12/2024</t>
        </is>
      </c>
      <c r="F6" s="3">
        <f>$A$1-E6</f>
        <v/>
      </c>
      <c r="G6" s="2" t="inlineStr">
        <is>
          <t>22/01/2025</t>
        </is>
      </c>
      <c r="H6" s="3">
        <f>$A$1-G6</f>
        <v/>
      </c>
      <c r="I6" t="inlineStr">
        <is>
          <t>TC-10044</t>
        </is>
      </c>
      <c r="J6" t="inlineStr">
        <is>
          <t>Contractor Wages. Consultant(s): Emily Wilson</t>
        </is>
      </c>
      <c r="K6" s="4" t="n">
        <v>3002.18</v>
      </c>
      <c r="L6" t="inlineStr">
        <is>
          <t>Sydney</t>
        </is>
      </c>
      <c r="M6" s="5" t="inlineStr">
        <is>
          <t>SEA001 Emily Wilson</t>
        </is>
      </c>
      <c r="N6" s="5" t="inlineStr"/>
    </row>
    <row r="7">
      <c r="A7" t="inlineStr">
        <is>
          <t>TC-10042</t>
        </is>
      </c>
      <c r="D7" t="inlineStr">
        <is>
          <t>British American Tobacco Australasia</t>
        </is>
      </c>
      <c r="E7" s="2" t="inlineStr">
        <is>
          <t>23/12/2024</t>
        </is>
      </c>
      <c r="F7" s="3">
        <f>$A$1-E7</f>
        <v/>
      </c>
      <c r="G7" s="2" t="inlineStr">
        <is>
          <t>31/01/2025</t>
        </is>
      </c>
      <c r="H7" s="3">
        <f>$A$1-G7</f>
        <v/>
      </c>
      <c r="I7" t="inlineStr">
        <is>
          <t>TC-10042</t>
        </is>
      </c>
      <c r="J7" t="inlineStr">
        <is>
          <t>Contractor Wages. Consultant(s): Corin Roberts</t>
        </is>
      </c>
      <c r="K7" s="4" t="n">
        <v>3389.87</v>
      </c>
      <c r="L7" t="inlineStr">
        <is>
          <t>Sydney</t>
        </is>
      </c>
      <c r="M7" s="5" t="inlineStr">
        <is>
          <t>SCA001 Corin Roberts</t>
        </is>
      </c>
      <c r="N7" s="5" t="inlineStr"/>
    </row>
    <row r="8">
      <c r="A8" t="inlineStr">
        <is>
          <t>TC-10060</t>
        </is>
      </c>
      <c r="D8" t="inlineStr">
        <is>
          <t>Diageo Australia Limited</t>
        </is>
      </c>
      <c r="E8" s="2" t="inlineStr">
        <is>
          <t>06/01/2025</t>
        </is>
      </c>
      <c r="F8" s="3">
        <f>$A$1-E8</f>
        <v/>
      </c>
      <c r="G8" s="2" t="inlineStr">
        <is>
          <t>05/02/2025</t>
        </is>
      </c>
      <c r="H8" s="3">
        <f>$A$1-G8</f>
        <v/>
      </c>
      <c r="I8" t="inlineStr">
        <is>
          <t>TC-10060</t>
        </is>
      </c>
      <c r="J8" t="inlineStr">
        <is>
          <t>Contractor Wages. Consultant(s): Emily Wilson</t>
        </is>
      </c>
      <c r="K8" s="4" t="n">
        <v>6004.36</v>
      </c>
      <c r="L8" t="inlineStr">
        <is>
          <t>Sydney</t>
        </is>
      </c>
      <c r="M8" s="5" t="inlineStr">
        <is>
          <t>SEA001 Emily Wilson</t>
        </is>
      </c>
      <c r="N8" s="5" t="inlineStr"/>
    </row>
    <row r="9">
      <c r="A9" t="inlineStr">
        <is>
          <t>TC-10070</t>
        </is>
      </c>
      <c r="D9" t="inlineStr">
        <is>
          <t>British American Tobacco Australasia</t>
        </is>
      </c>
      <c r="E9" s="2" t="inlineStr">
        <is>
          <t>13/01/2025</t>
        </is>
      </c>
      <c r="F9" s="3">
        <f>$A$1-E9</f>
        <v/>
      </c>
      <c r="G9" s="2" t="inlineStr">
        <is>
          <t>03/03/2025</t>
        </is>
      </c>
      <c r="H9" s="3">
        <f>$A$1-G9</f>
        <v/>
      </c>
      <c r="I9" t="inlineStr">
        <is>
          <t>TC-10070</t>
        </is>
      </c>
      <c r="J9" t="inlineStr">
        <is>
          <t>Contractor Wages. Consultant(s): Suzie Large</t>
        </is>
      </c>
      <c r="K9" s="4" t="n">
        <v>4685.01</v>
      </c>
      <c r="L9" t="inlineStr">
        <is>
          <t>Sydney</t>
        </is>
      </c>
      <c r="M9" s="5" t="inlineStr">
        <is>
          <t>SEL001 Suzie Large</t>
        </is>
      </c>
      <c r="N9" s="5" t="inlineStr"/>
    </row>
    <row r="10">
      <c r="A10" t="inlineStr">
        <is>
          <t>TC-10072</t>
        </is>
      </c>
      <c r="D10" t="inlineStr">
        <is>
          <t>Diageo Australia Limited</t>
        </is>
      </c>
      <c r="E10" s="2" t="inlineStr">
        <is>
          <t>13/01/2025</t>
        </is>
      </c>
      <c r="F10" s="3">
        <f>$A$1-E10</f>
        <v/>
      </c>
      <c r="G10" s="2" t="inlineStr">
        <is>
          <t>12/02/2025</t>
        </is>
      </c>
      <c r="H10" s="3">
        <f>$A$1-G10</f>
        <v/>
      </c>
      <c r="I10" t="inlineStr">
        <is>
          <t>TC-10072</t>
        </is>
      </c>
      <c r="J10" t="inlineStr">
        <is>
          <t>Contractor Wages. Consultant(s): Emily Wilson</t>
        </is>
      </c>
      <c r="K10" s="4" t="n">
        <v>3002.18</v>
      </c>
      <c r="L10" t="inlineStr">
        <is>
          <t>Sydney</t>
        </is>
      </c>
      <c r="M10" s="5" t="inlineStr">
        <is>
          <t>SEA001 Emily Wilson</t>
        </is>
      </c>
      <c r="N10" s="5" t="inlineStr"/>
    </row>
    <row r="11">
      <c r="A11" t="inlineStr">
        <is>
          <t>TC-10073</t>
        </is>
      </c>
      <c r="D11" t="inlineStr">
        <is>
          <t>Edwards Lifesciences Pty Ltd</t>
        </is>
      </c>
      <c r="E11" s="2" t="inlineStr">
        <is>
          <t>13/01/2025</t>
        </is>
      </c>
      <c r="F11" s="3">
        <f>$A$1-E11</f>
        <v/>
      </c>
      <c r="G11" s="2" t="inlineStr">
        <is>
          <t>12/02/2025</t>
        </is>
      </c>
      <c r="H11" s="3">
        <f>$A$1-G11</f>
        <v/>
      </c>
      <c r="I11" t="inlineStr">
        <is>
          <t>TC-10073</t>
        </is>
      </c>
      <c r="J11" t="inlineStr">
        <is>
          <t>Contractor Wages. Consultant(s): Corin Roberts</t>
        </is>
      </c>
      <c r="K11" s="4" t="n">
        <v>974.12</v>
      </c>
      <c r="L11" t="inlineStr">
        <is>
          <t>Sydney</t>
        </is>
      </c>
      <c r="M11" s="5" t="inlineStr">
        <is>
          <t>SCA001 Corin Roberts</t>
        </is>
      </c>
      <c r="N11" s="5" t="inlineStr"/>
    </row>
    <row r="12">
      <c r="A12" t="inlineStr">
        <is>
          <t>TC-10075</t>
        </is>
      </c>
      <c r="D12" t="inlineStr">
        <is>
          <t>Elsevier Australia</t>
        </is>
      </c>
      <c r="E12" s="2" t="inlineStr">
        <is>
          <t>13/01/2025</t>
        </is>
      </c>
      <c r="F12" s="3">
        <f>$A$1-E12</f>
        <v/>
      </c>
      <c r="G12" s="2" t="inlineStr">
        <is>
          <t>12/02/2025</t>
        </is>
      </c>
      <c r="H12" s="3">
        <f>$A$1-G12</f>
        <v/>
      </c>
      <c r="I12" t="inlineStr">
        <is>
          <t>TC-10075</t>
        </is>
      </c>
      <c r="J12" t="inlineStr">
        <is>
          <t>Contractor Wages. Consultant(s): Corin Roberts</t>
        </is>
      </c>
      <c r="K12" s="4" t="n">
        <v>532.76</v>
      </c>
      <c r="L12" t="inlineStr">
        <is>
          <t>Sydney</t>
        </is>
      </c>
      <c r="M12" s="5" t="inlineStr">
        <is>
          <t>SCA001 Corin Roberts</t>
        </is>
      </c>
      <c r="N12" s="5" t="inlineStr">
        <is>
          <t>27/02: (24/2): advised to process further, 27/02: (21/2): Followed up with accounts</t>
        </is>
      </c>
    </row>
    <row r="13">
      <c r="A13" t="inlineStr">
        <is>
          <t>12032</t>
        </is>
      </c>
      <c r="D13" t="inlineStr">
        <is>
          <t>Optus</t>
        </is>
      </c>
      <c r="E13" s="2" t="inlineStr">
        <is>
          <t>15/01/2025</t>
        </is>
      </c>
      <c r="F13" s="3">
        <f>$A$1-E13</f>
        <v/>
      </c>
      <c r="G13" s="2" t="inlineStr">
        <is>
          <t>21/03/2025</t>
        </is>
      </c>
      <c r="H13" s="3">
        <f>$A$1-G13</f>
        <v/>
      </c>
      <c r="I13" t="inlineStr">
        <is>
          <t>12032</t>
        </is>
      </c>
      <c r="J13" t="inlineStr">
        <is>
          <t>Neha Jain - Rahul Mohan</t>
        </is>
      </c>
      <c r="K13" s="4" t="n">
        <v>23100</v>
      </c>
      <c r="L13" t="inlineStr">
        <is>
          <t>Sydney</t>
        </is>
      </c>
      <c r="M13" s="5" t="inlineStr">
        <is>
          <t>SMC003 Neha Jain</t>
        </is>
      </c>
      <c r="N13" s="5" t="inlineStr"/>
    </row>
    <row r="14">
      <c r="A14" t="inlineStr">
        <is>
          <t>TC-10084</t>
        </is>
      </c>
      <c r="D14" t="inlineStr">
        <is>
          <t>British American Tobacco Australasia</t>
        </is>
      </c>
      <c r="E14" s="2" t="inlineStr">
        <is>
          <t>20/01/2025</t>
        </is>
      </c>
      <c r="F14" s="3">
        <f>$A$1-E14</f>
        <v/>
      </c>
      <c r="G14" s="2" t="inlineStr">
        <is>
          <t>03/03/2025</t>
        </is>
      </c>
      <c r="H14" s="3">
        <f>$A$1-G14</f>
        <v/>
      </c>
      <c r="I14" t="inlineStr">
        <is>
          <t>TC-10084</t>
        </is>
      </c>
      <c r="J14" t="inlineStr">
        <is>
          <t>Contractor Wages. Consultant(s): Suzie Large</t>
        </is>
      </c>
      <c r="K14" s="4" t="n">
        <v>937</v>
      </c>
      <c r="L14" t="inlineStr">
        <is>
          <t>Sydney</t>
        </is>
      </c>
      <c r="M14" s="5" t="inlineStr">
        <is>
          <t>SEL001 Suzie Large</t>
        </is>
      </c>
      <c r="N14" s="5" t="inlineStr"/>
    </row>
    <row r="15">
      <c r="A15" t="inlineStr">
        <is>
          <t>TC-10086</t>
        </is>
      </c>
      <c r="D15" t="inlineStr">
        <is>
          <t>Diageo Australia Limited</t>
        </is>
      </c>
      <c r="E15" s="2" t="inlineStr">
        <is>
          <t>20/01/2025</t>
        </is>
      </c>
      <c r="F15" s="3">
        <f>$A$1-E15</f>
        <v/>
      </c>
      <c r="G15" s="2" t="inlineStr">
        <is>
          <t>19/02/2025</t>
        </is>
      </c>
      <c r="H15" s="3">
        <f>$A$1-G15</f>
        <v/>
      </c>
      <c r="I15" t="inlineStr">
        <is>
          <t>TC-10086</t>
        </is>
      </c>
      <c r="J15" t="inlineStr">
        <is>
          <t>Contractor Wages. Consultant(s): Emily Wilson</t>
        </is>
      </c>
      <c r="K15" s="4" t="n">
        <v>3002.18</v>
      </c>
      <c r="L15" t="inlineStr">
        <is>
          <t>Sydney</t>
        </is>
      </c>
      <c r="M15" s="5" t="inlineStr">
        <is>
          <t>SEA001 Emily Wilson</t>
        </is>
      </c>
      <c r="N15" s="5" t="inlineStr"/>
    </row>
    <row r="16">
      <c r="A16" t="inlineStr">
        <is>
          <t>TC-10089</t>
        </is>
      </c>
      <c r="D16" t="inlineStr">
        <is>
          <t>Edwards Lifesciences Pty Ltd</t>
        </is>
      </c>
      <c r="E16" s="2" t="inlineStr">
        <is>
          <t>20/01/2025</t>
        </is>
      </c>
      <c r="F16" s="3">
        <f>$A$1-E16</f>
        <v/>
      </c>
      <c r="G16" s="2" t="inlineStr">
        <is>
          <t>19/02/2025</t>
        </is>
      </c>
      <c r="H16" s="3">
        <f>$A$1-G16</f>
        <v/>
      </c>
      <c r="I16" t="inlineStr">
        <is>
          <t>TC-10089</t>
        </is>
      </c>
      <c r="J16" t="inlineStr">
        <is>
          <t>Contractor Wages. Consultant(s): Corin Roberts</t>
        </is>
      </c>
      <c r="K16" s="4" t="n">
        <v>520.36</v>
      </c>
      <c r="L16" t="inlineStr">
        <is>
          <t>Sydney</t>
        </is>
      </c>
      <c r="M16" s="5" t="inlineStr">
        <is>
          <t>SCA001 Corin Roberts</t>
        </is>
      </c>
      <c r="N16" s="5" t="inlineStr"/>
    </row>
    <row r="17">
      <c r="A17" t="inlineStr">
        <is>
          <t>TC-10090</t>
        </is>
      </c>
      <c r="D17" t="inlineStr">
        <is>
          <t>Elsevier Australia</t>
        </is>
      </c>
      <c r="E17" s="2" t="inlineStr">
        <is>
          <t>20/01/2025</t>
        </is>
      </c>
      <c r="F17" s="3">
        <f>$A$1-E17</f>
        <v/>
      </c>
      <c r="G17" s="2" t="inlineStr">
        <is>
          <t>19/02/2025</t>
        </is>
      </c>
      <c r="H17" s="3">
        <f>$A$1-G17</f>
        <v/>
      </c>
      <c r="I17" t="inlineStr">
        <is>
          <t>TC-10090</t>
        </is>
      </c>
      <c r="J17" t="inlineStr">
        <is>
          <t>Contractor Wages. Consultant(s): Corin Roberts</t>
        </is>
      </c>
      <c r="K17" s="4" t="n">
        <v>1259.26</v>
      </c>
      <c r="L17" t="inlineStr">
        <is>
          <t>Sydney</t>
        </is>
      </c>
      <c r="M17" s="5" t="inlineStr">
        <is>
          <t>SCA001 Corin Roberts</t>
        </is>
      </c>
      <c r="N17" s="5" t="inlineStr">
        <is>
          <t>27/02: (24/2): Advised to process further, 27/02: (21/2): followed up with accounts</t>
        </is>
      </c>
    </row>
    <row r="18">
      <c r="A18" t="inlineStr">
        <is>
          <t>TC-10094</t>
        </is>
      </c>
      <c r="D18" t="inlineStr">
        <is>
          <t>icare</t>
        </is>
      </c>
      <c r="E18" s="2" t="inlineStr">
        <is>
          <t>20/01/2025</t>
        </is>
      </c>
      <c r="F18" s="3">
        <f>$A$1-E18</f>
        <v/>
      </c>
      <c r="G18" s="2" t="inlineStr">
        <is>
          <t>19/02/2025</t>
        </is>
      </c>
      <c r="H18" s="3">
        <f>$A$1-G18</f>
        <v/>
      </c>
      <c r="I18" t="inlineStr">
        <is>
          <t>TC-10094</t>
        </is>
      </c>
      <c r="J18" t="inlineStr">
        <is>
          <t>Contractor Wages. Consultant(s): Tamsin Clark</t>
        </is>
      </c>
      <c r="K18" s="4" t="n">
        <v>8211.889999999999</v>
      </c>
      <c r="L18" t="inlineStr">
        <is>
          <t>Sydney</t>
        </is>
      </c>
      <c r="M18" s="5" t="inlineStr">
        <is>
          <t>SCA002 Tamsin Clark</t>
        </is>
      </c>
      <c r="N18" s="5" t="inlineStr"/>
    </row>
    <row r="19">
      <c r="A19" t="inlineStr">
        <is>
          <t>TC-10095</t>
        </is>
      </c>
      <c r="D19" t="inlineStr">
        <is>
          <t>Department of Communities and Justice</t>
        </is>
      </c>
      <c r="E19" s="2" t="inlineStr">
        <is>
          <t>20/01/2025</t>
        </is>
      </c>
      <c r="F19" s="3">
        <f>$A$1-E19</f>
        <v/>
      </c>
      <c r="G19" s="2" t="inlineStr">
        <is>
          <t>19/02/2025</t>
        </is>
      </c>
      <c r="H19" s="3">
        <f>$A$1-G19</f>
        <v/>
      </c>
      <c r="I19" t="inlineStr">
        <is>
          <t>TC-10095</t>
        </is>
      </c>
      <c r="J19" t="inlineStr">
        <is>
          <t>Contractor Wages. Consultant(s): Tamsin Clark</t>
        </is>
      </c>
      <c r="K19" s="4" t="n">
        <v>685.92</v>
      </c>
      <c r="L19" t="inlineStr">
        <is>
          <t>Sydney</t>
        </is>
      </c>
      <c r="M19" s="5" t="inlineStr">
        <is>
          <t>SCA002 Tamsin Clark</t>
        </is>
      </c>
      <c r="N19" s="5" t="inlineStr"/>
    </row>
    <row r="20">
      <c r="A20" t="inlineStr">
        <is>
          <t>12036</t>
        </is>
      </c>
      <c r="D20" t="inlineStr">
        <is>
          <t>Medifab</t>
        </is>
      </c>
      <c r="E20" s="2" t="inlineStr">
        <is>
          <t>21/01/2025</t>
        </is>
      </c>
      <c r="F20" s="3">
        <f>$A$1-E20</f>
        <v/>
      </c>
      <c r="G20" s="2" t="inlineStr">
        <is>
          <t>12/02/2025</t>
        </is>
      </c>
      <c r="H20" s="3">
        <f>$A$1-G20</f>
        <v/>
      </c>
      <c r="I20" t="inlineStr">
        <is>
          <t>12036</t>
        </is>
      </c>
      <c r="J20" t="inlineStr">
        <is>
          <t>Matthew Walker - Retainer Shortlist</t>
        </is>
      </c>
      <c r="K20" s="4" t="n">
        <v>19250</v>
      </c>
      <c r="L20" t="inlineStr">
        <is>
          <t>Sydney</t>
        </is>
      </c>
      <c r="M20" s="5" t="inlineStr">
        <is>
          <t>SCE010 Matthew Walker</t>
        </is>
      </c>
      <c r="N20" s="5" t="inlineStr">
        <is>
          <t>27/02: (21/2): do not chase until next week per Matt, 27/02: (21/2): Asked Matt if payment needs to be chased</t>
        </is>
      </c>
    </row>
    <row r="21">
      <c r="A21" t="inlineStr">
        <is>
          <t>12035</t>
        </is>
      </c>
      <c r="D21" t="inlineStr">
        <is>
          <t>IAG</t>
        </is>
      </c>
      <c r="E21" s="2" t="inlineStr">
        <is>
          <t>21/01/2025</t>
        </is>
      </c>
      <c r="F21" s="3">
        <f>$A$1-E21</f>
        <v/>
      </c>
      <c r="G21" s="2" t="inlineStr">
        <is>
          <t>24/02/2025</t>
        </is>
      </c>
      <c r="H21" s="3">
        <f>$A$1-G21</f>
        <v/>
      </c>
      <c r="I21" t="inlineStr">
        <is>
          <t>12035</t>
        </is>
      </c>
      <c r="J21" t="inlineStr">
        <is>
          <t>Suzie Large - Rachel Murray</t>
        </is>
      </c>
      <c r="K21" s="4" t="n">
        <v>33000</v>
      </c>
      <c r="L21" t="inlineStr">
        <is>
          <t>Sydney</t>
        </is>
      </c>
      <c r="M21" s="5" t="inlineStr">
        <is>
          <t>SEL001 Suzie Large</t>
        </is>
      </c>
      <c r="N21" s="5" t="inlineStr"/>
    </row>
    <row r="22">
      <c r="A22" t="inlineStr">
        <is>
          <t>12037</t>
        </is>
      </c>
      <c r="D22" t="inlineStr">
        <is>
          <t>Optus</t>
        </is>
      </c>
      <c r="E22" s="2" t="inlineStr">
        <is>
          <t>22/01/2025</t>
        </is>
      </c>
      <c r="F22" s="3">
        <f>$A$1-E22</f>
        <v/>
      </c>
      <c r="G22" s="2" t="inlineStr">
        <is>
          <t>28/02/2025</t>
        </is>
      </c>
      <c r="H22" s="3">
        <f>$A$1-G22</f>
        <v/>
      </c>
      <c r="I22" t="inlineStr">
        <is>
          <t>12037</t>
        </is>
      </c>
      <c r="J22" t="inlineStr">
        <is>
          <t>Tamsin Clark - Claren Cheung</t>
        </is>
      </c>
      <c r="K22" s="4" t="n">
        <v>27720</v>
      </c>
      <c r="L22" t="inlineStr">
        <is>
          <t>Sydney</t>
        </is>
      </c>
      <c r="M22" s="5" t="inlineStr">
        <is>
          <t>SCA002 Tamsin Clark</t>
        </is>
      </c>
      <c r="N22" s="5" t="inlineStr"/>
    </row>
    <row r="23">
      <c r="A23" t="inlineStr">
        <is>
          <t>12044</t>
        </is>
      </c>
      <c r="D23" t="inlineStr">
        <is>
          <t>Eltech</t>
        </is>
      </c>
      <c r="E23" s="2" t="inlineStr">
        <is>
          <t>24/01/2025</t>
        </is>
      </c>
      <c r="F23" s="3">
        <f>$A$1-E23</f>
        <v/>
      </c>
      <c r="G23" s="2" t="inlineStr">
        <is>
          <t>31/03/2025</t>
        </is>
      </c>
      <c r="H23" s="3">
        <f>$A$1-G23</f>
        <v/>
      </c>
      <c r="I23" t="inlineStr">
        <is>
          <t>12044</t>
        </is>
      </c>
      <c r="J23" t="inlineStr">
        <is>
          <t>Lisa Chesterman - ANTHONY WALKER</t>
        </is>
      </c>
      <c r="K23" s="4" t="n">
        <v>11665.5</v>
      </c>
      <c r="L23" t="inlineStr">
        <is>
          <t>Sydney</t>
        </is>
      </c>
      <c r="M23" s="5" t="inlineStr">
        <is>
          <t>SRM001 Lisa Chesterman</t>
        </is>
      </c>
      <c r="N23" s="5" t="inlineStr"/>
    </row>
    <row r="24">
      <c r="A24" t="inlineStr">
        <is>
          <t>12043</t>
        </is>
      </c>
      <c r="D24" t="inlineStr">
        <is>
          <t>The Brian Group</t>
        </is>
      </c>
      <c r="E24" s="2" t="inlineStr">
        <is>
          <t>24/01/2025</t>
        </is>
      </c>
      <c r="F24" s="3">
        <f>$A$1-E24</f>
        <v/>
      </c>
      <c r="G24" s="2" t="inlineStr">
        <is>
          <t>10/02/2025</t>
        </is>
      </c>
      <c r="H24" s="3">
        <f>$A$1-G24</f>
        <v/>
      </c>
      <c r="I24" t="inlineStr">
        <is>
          <t>12043</t>
        </is>
      </c>
      <c r="J24" t="inlineStr">
        <is>
          <t>Kate Stephenson - Tanya Lo</t>
        </is>
      </c>
      <c r="K24" s="4" t="n">
        <v>33880</v>
      </c>
      <c r="L24" t="inlineStr">
        <is>
          <t>Sydney</t>
        </is>
      </c>
      <c r="M24" s="5" t="inlineStr">
        <is>
          <t>SMB002 Kate Stephenson</t>
        </is>
      </c>
      <c r="N24" s="5" t="inlineStr">
        <is>
          <t>27/02: (21/2): Followed up with Anthony, 27/02: (21/2): Check with Kate if payment can be chased</t>
        </is>
      </c>
    </row>
    <row r="25">
      <c r="A25" t="inlineStr">
        <is>
          <t>12042</t>
        </is>
      </c>
      <c r="D25" t="inlineStr">
        <is>
          <t>Sullivans Accountants</t>
        </is>
      </c>
      <c r="E25" s="2" t="inlineStr">
        <is>
          <t>24/01/2025</t>
        </is>
      </c>
      <c r="F25" s="3">
        <f>$A$1-E25</f>
        <v/>
      </c>
      <c r="G25" s="2" t="inlineStr">
        <is>
          <t>17/02/2025</t>
        </is>
      </c>
      <c r="H25" s="3">
        <f>$A$1-G25</f>
        <v/>
      </c>
      <c r="I25" t="inlineStr">
        <is>
          <t>12042</t>
        </is>
      </c>
      <c r="J25" t="inlineStr">
        <is>
          <t>Kate Stephenson - THIHINI EDIRISURIYA</t>
        </is>
      </c>
      <c r="K25" s="4" t="n">
        <v>17220.06</v>
      </c>
      <c r="L25" t="inlineStr">
        <is>
          <t>Sydney</t>
        </is>
      </c>
      <c r="M25" s="5" t="inlineStr">
        <is>
          <t>SMB002 Kate Stephenson</t>
        </is>
      </c>
      <c r="N25" s="5" t="inlineStr">
        <is>
          <t>27/02: Chased</t>
        </is>
      </c>
    </row>
    <row r="26">
      <c r="A26" t="inlineStr">
        <is>
          <t>12041</t>
        </is>
      </c>
      <c r="D26" t="inlineStr">
        <is>
          <t>Manildra Group</t>
        </is>
      </c>
      <c r="E26" s="2" t="inlineStr">
        <is>
          <t>24/01/2025</t>
        </is>
      </c>
      <c r="F26" s="3">
        <f>$A$1-E26</f>
        <v/>
      </c>
      <c r="G26" s="2" t="inlineStr">
        <is>
          <t>17/02/2025</t>
        </is>
      </c>
      <c r="H26" s="3">
        <f>$A$1-G26</f>
        <v/>
      </c>
      <c r="I26" t="inlineStr">
        <is>
          <t>12041</t>
        </is>
      </c>
      <c r="J26" t="inlineStr">
        <is>
          <t>Emily Wilson - Retainer Shortlist</t>
        </is>
      </c>
      <c r="K26" s="4" t="n">
        <v>38500</v>
      </c>
      <c r="L26" t="inlineStr">
        <is>
          <t>Sydney</t>
        </is>
      </c>
      <c r="M26" s="5" t="inlineStr">
        <is>
          <t>SEA001 Emily Wilson</t>
        </is>
      </c>
      <c r="N26" s="5" t="inlineStr"/>
    </row>
    <row r="27">
      <c r="A27" t="inlineStr">
        <is>
          <t>TC-10111</t>
        </is>
      </c>
      <c r="D27" t="inlineStr">
        <is>
          <t>Department of Communities and Justice</t>
        </is>
      </c>
      <c r="E27" s="2" t="inlineStr">
        <is>
          <t>27/01/2025</t>
        </is>
      </c>
      <c r="F27" s="3">
        <f>$A$1-E27</f>
        <v/>
      </c>
      <c r="G27" s="2" t="inlineStr">
        <is>
          <t>26/02/2025</t>
        </is>
      </c>
      <c r="H27" s="3">
        <f>$A$1-G27</f>
        <v/>
      </c>
      <c r="I27" t="inlineStr">
        <is>
          <t>TC-10111</t>
        </is>
      </c>
      <c r="J27" t="inlineStr">
        <is>
          <t>Contractor Wages. Consultant(s): Tamsin Clark</t>
        </is>
      </c>
      <c r="K27" s="4" t="n">
        <v>1714.79</v>
      </c>
      <c r="L27" t="inlineStr">
        <is>
          <t>Sydney</t>
        </is>
      </c>
      <c r="M27" s="5" t="inlineStr">
        <is>
          <t>SCA002 Tamsin Clark</t>
        </is>
      </c>
      <c r="N27" s="5" t="inlineStr"/>
    </row>
    <row r="28">
      <c r="A28" t="inlineStr">
        <is>
          <t>TC-10114</t>
        </is>
      </c>
      <c r="D28" t="inlineStr">
        <is>
          <t>Office of the Director of Public Prosecutions NSW (ODPP)</t>
        </is>
      </c>
      <c r="E28" s="2" t="inlineStr">
        <is>
          <t>27/01/2025</t>
        </is>
      </c>
      <c r="F28" s="3">
        <f>$A$1-E28</f>
        <v/>
      </c>
      <c r="G28" s="2" t="inlineStr">
        <is>
          <t>03/02/2025</t>
        </is>
      </c>
      <c r="H28" s="3">
        <f>$A$1-G28</f>
        <v/>
      </c>
      <c r="I28" t="inlineStr">
        <is>
          <t>TC-10114</t>
        </is>
      </c>
      <c r="J28" t="inlineStr">
        <is>
          <t>Contractor Wages. Consultant(s): Tamsin Clark</t>
        </is>
      </c>
      <c r="K28" s="4" t="n">
        <v>3480.18</v>
      </c>
      <c r="L28" t="inlineStr">
        <is>
          <t>Sydney</t>
        </is>
      </c>
      <c r="M28" s="5" t="inlineStr">
        <is>
          <t>SCA002 Tamsin Clark</t>
        </is>
      </c>
      <c r="N28" s="5" t="inlineStr"/>
    </row>
    <row r="29">
      <c r="A29" t="inlineStr">
        <is>
          <t>TC-10105</t>
        </is>
      </c>
      <c r="D29" t="inlineStr">
        <is>
          <t>Diageo Australia Limited</t>
        </is>
      </c>
      <c r="E29" s="2" t="inlineStr">
        <is>
          <t>27/01/2025</t>
        </is>
      </c>
      <c r="F29" s="3">
        <f>$A$1-E29</f>
        <v/>
      </c>
      <c r="G29" s="2" t="inlineStr">
        <is>
          <t>26/02/2025</t>
        </is>
      </c>
      <c r="H29" s="3">
        <f>$A$1-G29</f>
        <v/>
      </c>
      <c r="I29" t="inlineStr">
        <is>
          <t>TC-10105</t>
        </is>
      </c>
      <c r="J29" t="inlineStr">
        <is>
          <t>Contractor Wages. Consultant(s): Emily Wilson</t>
        </is>
      </c>
      <c r="K29" s="4" t="n">
        <v>3002.18</v>
      </c>
      <c r="L29" t="inlineStr">
        <is>
          <t>Sydney</t>
        </is>
      </c>
      <c r="M29" s="5" t="inlineStr">
        <is>
          <t>SEA001 Emily Wilson</t>
        </is>
      </c>
      <c r="N29" s="5" t="inlineStr"/>
    </row>
    <row r="30">
      <c r="A30" t="inlineStr">
        <is>
          <t>TC-10110</t>
        </is>
      </c>
      <c r="D30" t="inlineStr">
        <is>
          <t>icare</t>
        </is>
      </c>
      <c r="E30" s="2" t="inlineStr">
        <is>
          <t>27/01/2025</t>
        </is>
      </c>
      <c r="F30" s="3">
        <f>$A$1-E30</f>
        <v/>
      </c>
      <c r="G30" s="2" t="inlineStr">
        <is>
          <t>26/02/2025</t>
        </is>
      </c>
      <c r="H30" s="3">
        <f>$A$1-G30</f>
        <v/>
      </c>
      <c r="I30" t="inlineStr">
        <is>
          <t>TC-10110</t>
        </is>
      </c>
      <c r="J30" t="inlineStr">
        <is>
          <t>Contractor Wages. Consultant(s): Tamsin Clark</t>
        </is>
      </c>
      <c r="K30" s="4" t="n">
        <v>6569.51</v>
      </c>
      <c r="L30" t="inlineStr">
        <is>
          <t>Sydney</t>
        </is>
      </c>
      <c r="M30" s="5" t="inlineStr">
        <is>
          <t>SCA002 Tamsin Clark</t>
        </is>
      </c>
      <c r="N30" s="5" t="inlineStr"/>
    </row>
    <row r="31">
      <c r="A31" t="inlineStr">
        <is>
          <t>12047</t>
        </is>
      </c>
      <c r="B31" t="inlineStr">
        <is>
          <t>Commencement Retainer</t>
        </is>
      </c>
      <c r="D31" t="inlineStr">
        <is>
          <t>Kain Lawyers</t>
        </is>
      </c>
      <c r="E31" s="2" t="inlineStr">
        <is>
          <t>31/01/2025</t>
        </is>
      </c>
      <c r="F31" s="3">
        <f>$A$1-E31</f>
        <v/>
      </c>
      <c r="G31" s="2" t="inlineStr">
        <is>
          <t>14/02/2025</t>
        </is>
      </c>
      <c r="H31" s="3">
        <f>$A$1-G31</f>
        <v/>
      </c>
      <c r="I31" t="inlineStr">
        <is>
          <t>12047</t>
        </is>
      </c>
      <c r="J31" t="inlineStr">
        <is>
          <t>Emily Wilson - Retainer Commencement</t>
        </is>
      </c>
      <c r="K31" s="4" t="n">
        <v>14080</v>
      </c>
      <c r="L31" t="inlineStr">
        <is>
          <t>Sydney</t>
        </is>
      </c>
      <c r="M31" s="5" t="inlineStr">
        <is>
          <t>SEA001 Emily Wilson</t>
        </is>
      </c>
      <c r="N31" s="5" t="inlineStr">
        <is>
          <t>27/02: (21/2): Followed up with Alison</t>
        </is>
      </c>
    </row>
    <row r="32">
      <c r="A32" t="inlineStr">
        <is>
          <t>12051</t>
        </is>
      </c>
      <c r="D32" t="inlineStr">
        <is>
          <t>Hall &amp; Wilcox</t>
        </is>
      </c>
      <c r="E32" s="2" t="inlineStr">
        <is>
          <t>31/01/2025</t>
        </is>
      </c>
      <c r="F32" s="3">
        <f>$A$1-E32</f>
        <v/>
      </c>
      <c r="G32" s="2" t="inlineStr">
        <is>
          <t>12/03/2025</t>
        </is>
      </c>
      <c r="H32" s="3">
        <f>$A$1-G32</f>
        <v/>
      </c>
      <c r="I32" t="inlineStr">
        <is>
          <t>12051</t>
        </is>
      </c>
      <c r="J32" t="inlineStr">
        <is>
          <t>Emma McGuigan - Jodie Wootton</t>
        </is>
      </c>
      <c r="K32" s="4" t="n">
        <v>29260</v>
      </c>
      <c r="L32" t="inlineStr">
        <is>
          <t>Sydney</t>
        </is>
      </c>
      <c r="M32" s="5" t="inlineStr">
        <is>
          <t>SEL007 Emma McGuigan</t>
        </is>
      </c>
      <c r="N32" s="5" t="inlineStr"/>
    </row>
    <row r="33">
      <c r="A33" t="inlineStr">
        <is>
          <t>12050</t>
        </is>
      </c>
      <c r="D33" t="inlineStr">
        <is>
          <t>Tamworth Building Supplies</t>
        </is>
      </c>
      <c r="E33" s="2" t="inlineStr">
        <is>
          <t>31/01/2025</t>
        </is>
      </c>
      <c r="F33" s="3">
        <f>$A$1-E33</f>
        <v/>
      </c>
      <c r="G33" s="2" t="inlineStr">
        <is>
          <t>27/03/2025</t>
        </is>
      </c>
      <c r="H33" s="3">
        <f>$A$1-G33</f>
        <v/>
      </c>
      <c r="I33" t="inlineStr">
        <is>
          <t>12050</t>
        </is>
      </c>
      <c r="J33" t="inlineStr">
        <is>
          <t>Julien Dreschel, - GRAHAME YORK</t>
        </is>
      </c>
      <c r="K33" s="4" t="n">
        <v>43847.37</v>
      </c>
      <c r="L33" t="inlineStr">
        <is>
          <t>Sydney</t>
        </is>
      </c>
      <c r="M33" s="5" t="inlineStr">
        <is>
          <t>SMC008 Julien Dreschel, SMB002 Kate Stephenson</t>
        </is>
      </c>
      <c r="N33" s="5" t="inlineStr">
        <is>
          <t>25/02: emailed to s.brazel@tambuild.com.au on 25/02/2025</t>
        </is>
      </c>
    </row>
    <row r="34">
      <c r="A34" t="inlineStr">
        <is>
          <t>12049</t>
        </is>
      </c>
      <c r="D34" t="inlineStr">
        <is>
          <t>Optus</t>
        </is>
      </c>
      <c r="E34" s="2" t="inlineStr">
        <is>
          <t>31/01/2025</t>
        </is>
      </c>
      <c r="F34" s="3">
        <f>$A$1-E34</f>
        <v/>
      </c>
      <c r="G34" s="2" t="inlineStr">
        <is>
          <t>28/02/2025</t>
        </is>
      </c>
      <c r="H34" s="3">
        <f>$A$1-G34</f>
        <v/>
      </c>
      <c r="I34" t="inlineStr">
        <is>
          <t>12049</t>
        </is>
      </c>
      <c r="J34" t="inlineStr">
        <is>
          <t>Ashley Duffy - Emma Woodhouse</t>
        </is>
      </c>
      <c r="K34" s="4" t="n">
        <v>16940</v>
      </c>
      <c r="L34" t="inlineStr">
        <is>
          <t>Sydney</t>
        </is>
      </c>
      <c r="M34" s="5" t="inlineStr">
        <is>
          <t>SCB010 Ashley Duffy</t>
        </is>
      </c>
      <c r="N34" s="5" t="inlineStr"/>
    </row>
    <row r="35">
      <c r="A35" t="inlineStr">
        <is>
          <t>TC-10134</t>
        </is>
      </c>
      <c r="D35" t="inlineStr">
        <is>
          <t>The Kids Research Institute Australia</t>
        </is>
      </c>
      <c r="E35" s="2" t="inlineStr">
        <is>
          <t>03/02/2025</t>
        </is>
      </c>
      <c r="F35" s="3">
        <f>$A$1-E35</f>
        <v/>
      </c>
      <c r="G35" s="2" t="inlineStr">
        <is>
          <t>10/02/2025</t>
        </is>
      </c>
      <c r="H35" s="3">
        <f>$A$1-G35</f>
        <v/>
      </c>
      <c r="I35" t="inlineStr">
        <is>
          <t>TC-10134</t>
        </is>
      </c>
      <c r="J35" t="inlineStr">
        <is>
          <t>Contractor Wages. Consultant(s): Corin Roberts</t>
        </is>
      </c>
      <c r="K35" s="4" t="n">
        <v>3977.82</v>
      </c>
      <c r="L35" t="inlineStr">
        <is>
          <t>Sydney</t>
        </is>
      </c>
      <c r="M35" s="5" t="inlineStr">
        <is>
          <t>SCA001 Corin Roberts</t>
        </is>
      </c>
      <c r="N35" s="5" t="inlineStr"/>
    </row>
    <row r="36">
      <c r="A36" t="inlineStr">
        <is>
          <t>TC-10122</t>
        </is>
      </c>
      <c r="D36" t="inlineStr">
        <is>
          <t>Diageo Australia Limited</t>
        </is>
      </c>
      <c r="E36" s="2" t="inlineStr">
        <is>
          <t>03/02/2025</t>
        </is>
      </c>
      <c r="F36" s="3">
        <f>$A$1-E36</f>
        <v/>
      </c>
      <c r="G36" s="2" t="inlineStr">
        <is>
          <t>05/03/2025</t>
        </is>
      </c>
      <c r="H36" s="3">
        <f>$A$1-G36</f>
        <v/>
      </c>
      <c r="I36" t="inlineStr">
        <is>
          <t>TC-10122</t>
        </is>
      </c>
      <c r="J36" t="inlineStr">
        <is>
          <t>Contractor Wages. Consultant(s): Emily Wilson</t>
        </is>
      </c>
      <c r="K36" s="4" t="n">
        <v>3002.18</v>
      </c>
      <c r="L36" t="inlineStr">
        <is>
          <t>Sydney</t>
        </is>
      </c>
      <c r="M36" s="5" t="inlineStr">
        <is>
          <t>SEA001 Emily Wilson</t>
        </is>
      </c>
      <c r="N36" s="5" t="inlineStr"/>
    </row>
    <row r="37">
      <c r="A37" t="inlineStr">
        <is>
          <t>TC-10123</t>
        </is>
      </c>
      <c r="D37" t="inlineStr">
        <is>
          <t>Edwards Lifesciences Pty Ltd</t>
        </is>
      </c>
      <c r="E37" s="2" t="inlineStr">
        <is>
          <t>03/02/2025</t>
        </is>
      </c>
      <c r="F37" s="3">
        <f>$A$1-E37</f>
        <v/>
      </c>
      <c r="G37" s="2" t="inlineStr">
        <is>
          <t>05/03/2025</t>
        </is>
      </c>
      <c r="H37" s="3">
        <f>$A$1-G37</f>
        <v/>
      </c>
      <c r="I37" t="inlineStr">
        <is>
          <t>TC-10123</t>
        </is>
      </c>
      <c r="J37" t="inlineStr">
        <is>
          <t>Contractor Wages. Consultant(s): Corin Roberts</t>
        </is>
      </c>
      <c r="K37" s="4" t="n">
        <v>1792.06</v>
      </c>
      <c r="L37" t="inlineStr">
        <is>
          <t>Sydney</t>
        </is>
      </c>
      <c r="M37" s="5" t="inlineStr">
        <is>
          <t>SCA001 Corin Roberts</t>
        </is>
      </c>
      <c r="N37" s="5" t="inlineStr"/>
    </row>
    <row r="38">
      <c r="A38" t="inlineStr">
        <is>
          <t>TC-10127</t>
        </is>
      </c>
      <c r="D38" t="inlineStr">
        <is>
          <t>icare</t>
        </is>
      </c>
      <c r="E38" s="2" t="inlineStr">
        <is>
          <t>03/02/2025</t>
        </is>
      </c>
      <c r="F38" s="3">
        <f>$A$1-E38</f>
        <v/>
      </c>
      <c r="G38" s="2" t="inlineStr">
        <is>
          <t>05/03/2025</t>
        </is>
      </c>
      <c r="H38" s="3">
        <f>$A$1-G38</f>
        <v/>
      </c>
      <c r="I38" t="inlineStr">
        <is>
          <t>TC-10127</t>
        </is>
      </c>
      <c r="J38" t="inlineStr">
        <is>
          <t>Contractor Wages. Consultant(s): Tamsin Clark</t>
        </is>
      </c>
      <c r="K38" s="4" t="n">
        <v>6569.51</v>
      </c>
      <c r="L38" t="inlineStr">
        <is>
          <t>Sydney</t>
        </is>
      </c>
      <c r="M38" s="5" t="inlineStr">
        <is>
          <t>SCA002 Tamsin Clark</t>
        </is>
      </c>
      <c r="N38" s="5" t="inlineStr"/>
    </row>
    <row r="39">
      <c r="A39" t="inlineStr">
        <is>
          <t>TC-10121</t>
        </is>
      </c>
      <c r="D39" t="inlineStr">
        <is>
          <t>Church &amp; Dwight Australia</t>
        </is>
      </c>
      <c r="E39" s="2" t="inlineStr">
        <is>
          <t>03/02/2025</t>
        </is>
      </c>
      <c r="F39" s="3">
        <f>$A$1-E39</f>
        <v/>
      </c>
      <c r="G39" s="2" t="inlineStr">
        <is>
          <t>10/02/2025</t>
        </is>
      </c>
      <c r="H39" s="3">
        <f>$A$1-G39</f>
        <v/>
      </c>
      <c r="I39" t="inlineStr">
        <is>
          <t>TC-10121</t>
        </is>
      </c>
      <c r="J39" t="inlineStr">
        <is>
          <t>Contractor Wages. Consultant(s): Lisa Chesterman</t>
        </is>
      </c>
      <c r="K39" s="4" t="n">
        <v>2258.74</v>
      </c>
      <c r="L39" t="inlineStr">
        <is>
          <t>Sydney</t>
        </is>
      </c>
      <c r="M39" s="5" t="inlineStr">
        <is>
          <t>SRM001 Lisa Chesterman</t>
        </is>
      </c>
      <c r="N39" s="5" t="inlineStr"/>
    </row>
    <row r="40">
      <c r="A40" t="inlineStr">
        <is>
          <t>TC-10131</t>
        </is>
      </c>
      <c r="D40" t="inlineStr">
        <is>
          <t>Office of the Director of Public Prosecutions NSW (ODPP)</t>
        </is>
      </c>
      <c r="E40" s="2" t="inlineStr">
        <is>
          <t>03/02/2025</t>
        </is>
      </c>
      <c r="F40" s="3">
        <f>$A$1-E40</f>
        <v/>
      </c>
      <c r="G40" s="2" t="inlineStr">
        <is>
          <t>10/02/2025</t>
        </is>
      </c>
      <c r="H40" s="3">
        <f>$A$1-G40</f>
        <v/>
      </c>
      <c r="I40" t="inlineStr">
        <is>
          <t>TC-10131</t>
        </is>
      </c>
      <c r="J40" t="inlineStr">
        <is>
          <t>Contractor Wages. Consultant(s): Tamsin Clark</t>
        </is>
      </c>
      <c r="K40" s="4" t="n">
        <v>2784.14</v>
      </c>
      <c r="L40" t="inlineStr">
        <is>
          <t>Sydney</t>
        </is>
      </c>
      <c r="M40" s="5" t="inlineStr">
        <is>
          <t>SCA002 Tamsin Clark</t>
        </is>
      </c>
      <c r="N40" s="5" t="inlineStr"/>
    </row>
    <row r="41">
      <c r="A41" t="inlineStr">
        <is>
          <t>TC-10130</t>
        </is>
      </c>
      <c r="D41" t="inlineStr">
        <is>
          <t>NSW Department of Planning and Environment</t>
        </is>
      </c>
      <c r="E41" s="2" t="inlineStr">
        <is>
          <t>03/02/2025</t>
        </is>
      </c>
      <c r="F41" s="3">
        <f>$A$1-E41</f>
        <v/>
      </c>
      <c r="G41" s="2" t="inlineStr">
        <is>
          <t>05/03/2025</t>
        </is>
      </c>
      <c r="H41" s="3">
        <f>$A$1-G41</f>
        <v/>
      </c>
      <c r="I41" t="inlineStr">
        <is>
          <t>TC-10130</t>
        </is>
      </c>
      <c r="J41" t="inlineStr">
        <is>
          <t>Contractor Wages. Consultant(s): Tamsin Clark</t>
        </is>
      </c>
      <c r="K41" s="4" t="n">
        <v>2623.36</v>
      </c>
      <c r="L41" t="inlineStr">
        <is>
          <t>Sydney</t>
        </is>
      </c>
      <c r="M41" s="5" t="inlineStr">
        <is>
          <t>SCA002 Tamsin Clark</t>
        </is>
      </c>
      <c r="N41" s="5" t="inlineStr"/>
    </row>
    <row r="42">
      <c r="A42" t="inlineStr">
        <is>
          <t>TC-10128</t>
        </is>
      </c>
      <c r="D42" t="inlineStr">
        <is>
          <t>Department of Communities and Justice</t>
        </is>
      </c>
      <c r="E42" s="2" t="inlineStr">
        <is>
          <t>03/02/2025</t>
        </is>
      </c>
      <c r="F42" s="3">
        <f>$A$1-E42</f>
        <v/>
      </c>
      <c r="G42" s="2" t="inlineStr">
        <is>
          <t>05/03/2025</t>
        </is>
      </c>
      <c r="H42" s="3">
        <f>$A$1-G42</f>
        <v/>
      </c>
      <c r="I42" t="inlineStr">
        <is>
          <t>TC-10128</t>
        </is>
      </c>
      <c r="J42" t="inlineStr">
        <is>
          <t>Contractor Wages. Consultant(s): Tamsin Clark</t>
        </is>
      </c>
      <c r="K42" s="4" t="n">
        <v>1028.87</v>
      </c>
      <c r="L42" t="inlineStr">
        <is>
          <t>Sydney</t>
        </is>
      </c>
      <c r="M42" s="5" t="inlineStr">
        <is>
          <t>SCA002 Tamsin Clark</t>
        </is>
      </c>
      <c r="N42" s="5" t="inlineStr"/>
    </row>
    <row r="43">
      <c r="A43" t="inlineStr">
        <is>
          <t>12054</t>
        </is>
      </c>
      <c r="D43" t="inlineStr">
        <is>
          <t>Scheme Financial Vehicle Pty Ltd c/- Equity Trustees Ltd</t>
        </is>
      </c>
      <c r="E43" s="2" t="inlineStr">
        <is>
          <t>05/02/2025</t>
        </is>
      </c>
      <c r="F43" s="3">
        <f>$A$1-E43</f>
        <v/>
      </c>
      <c r="G43" s="2" t="inlineStr">
        <is>
          <t>19/02/2025</t>
        </is>
      </c>
      <c r="H43" s="3">
        <f>$A$1-G43</f>
        <v/>
      </c>
      <c r="I43" t="inlineStr">
        <is>
          <t>12054</t>
        </is>
      </c>
      <c r="J43" t="inlineStr">
        <is>
          <t>Police check  - Natalie Brown</t>
        </is>
      </c>
      <c r="K43" s="4" t="n">
        <v>66</v>
      </c>
      <c r="M43" s="5" t="inlineStr">
        <is>
          <t>Unknown</t>
        </is>
      </c>
      <c r="N43" s="5" t="inlineStr"/>
    </row>
    <row r="44">
      <c r="A44" t="inlineStr">
        <is>
          <t>12056</t>
        </is>
      </c>
      <c r="D44" t="inlineStr">
        <is>
          <t>Medifab</t>
        </is>
      </c>
      <c r="E44" s="2" t="inlineStr">
        <is>
          <t>06/02/2025</t>
        </is>
      </c>
      <c r="F44" s="3">
        <f>$A$1-E44</f>
        <v/>
      </c>
      <c r="G44" s="2" t="inlineStr">
        <is>
          <t>24/02/2025</t>
        </is>
      </c>
      <c r="H44" s="3">
        <f>$A$1-G44</f>
        <v/>
      </c>
      <c r="I44" t="inlineStr">
        <is>
          <t>12056</t>
        </is>
      </c>
      <c r="J44" t="inlineStr">
        <is>
          <t>Matthew Walker - Craig Mills</t>
        </is>
      </c>
      <c r="K44" s="4" t="n">
        <v>24072.13</v>
      </c>
      <c r="L44" t="inlineStr">
        <is>
          <t>Sydney</t>
        </is>
      </c>
      <c r="M44" s="5" t="inlineStr">
        <is>
          <t>SCE010 Matthew Walker</t>
        </is>
      </c>
      <c r="N44" s="5" t="inlineStr"/>
    </row>
    <row r="45">
      <c r="A45" t="inlineStr">
        <is>
          <t>12060</t>
        </is>
      </c>
      <c r="D45" t="inlineStr">
        <is>
          <t>Altogether Group</t>
        </is>
      </c>
      <c r="E45" s="2" t="inlineStr">
        <is>
          <t>07/02/2025</t>
        </is>
      </c>
      <c r="F45" s="3">
        <f>$A$1-E45</f>
        <v/>
      </c>
      <c r="G45" s="2" t="inlineStr">
        <is>
          <t>12/03/2025</t>
        </is>
      </c>
      <c r="H45" s="3">
        <f>$A$1-G45</f>
        <v/>
      </c>
      <c r="I45" t="inlineStr">
        <is>
          <t>12060</t>
        </is>
      </c>
      <c r="J45" t="inlineStr">
        <is>
          <t>Corin Roberts - JEAN-MICHEL LANGLOIS</t>
        </is>
      </c>
      <c r="K45" s="4" t="n">
        <v>15944.5</v>
      </c>
      <c r="L45" t="inlineStr">
        <is>
          <t>Sydney</t>
        </is>
      </c>
      <c r="M45" s="5" t="inlineStr">
        <is>
          <t>SCA001 Corin Roberts</t>
        </is>
      </c>
      <c r="N45" s="5" t="inlineStr">
        <is>
          <t>19/02: sent invoice to Corin on 19/2 to forward to Jane.</t>
        </is>
      </c>
    </row>
    <row r="46">
      <c r="A46" t="inlineStr">
        <is>
          <t>12059</t>
        </is>
      </c>
      <c r="D46" t="inlineStr">
        <is>
          <t>Allquip Water Trucks</t>
        </is>
      </c>
      <c r="E46" s="2" t="inlineStr">
        <is>
          <t>07/02/2025</t>
        </is>
      </c>
      <c r="F46" s="3">
        <f>$A$1-E46</f>
        <v/>
      </c>
      <c r="G46" s="2" t="inlineStr">
        <is>
          <t>25/02/2025</t>
        </is>
      </c>
      <c r="H46" s="3">
        <f>$A$1-G46</f>
        <v/>
      </c>
      <c r="I46" t="inlineStr">
        <is>
          <t>12059</t>
        </is>
      </c>
      <c r="J46" t="inlineStr">
        <is>
          <t>Lisa Chesterman - Retainer Shortlist</t>
        </is>
      </c>
      <c r="K46" s="4" t="n">
        <v>10912</v>
      </c>
      <c r="L46" t="inlineStr">
        <is>
          <t>Sydney</t>
        </is>
      </c>
      <c r="M46" s="5" t="inlineStr">
        <is>
          <t>SRM001 Lisa Chesterman</t>
        </is>
      </c>
      <c r="N46" s="5" t="inlineStr"/>
    </row>
    <row r="47">
      <c r="A47" t="inlineStr">
        <is>
          <t>12058</t>
        </is>
      </c>
      <c r="B47" t="inlineStr">
        <is>
          <t>Commencement Retainer</t>
        </is>
      </c>
      <c r="D47" t="inlineStr">
        <is>
          <t>Scheme Financial Vehicle Pty Ltd c/- Equity Trustees Ltd</t>
        </is>
      </c>
      <c r="E47" s="2" t="inlineStr">
        <is>
          <t>07/02/2025</t>
        </is>
      </c>
      <c r="F47" s="3">
        <f>$A$1-E47</f>
        <v/>
      </c>
      <c r="G47" s="2" t="inlineStr">
        <is>
          <t>06/03/2025</t>
        </is>
      </c>
      <c r="H47" s="3">
        <f>$A$1-G47</f>
        <v/>
      </c>
      <c r="I47" t="inlineStr">
        <is>
          <t>12058</t>
        </is>
      </c>
      <c r="J47" t="inlineStr">
        <is>
          <t>Corin Roberts - Retainer Commencement</t>
        </is>
      </c>
      <c r="K47" s="4" t="n">
        <v>12142.35</v>
      </c>
      <c r="L47" t="inlineStr">
        <is>
          <t>Sydney</t>
        </is>
      </c>
      <c r="M47" s="5" t="inlineStr">
        <is>
          <t>SCA001 Corin Roberts</t>
        </is>
      </c>
      <c r="N47" s="5" t="inlineStr"/>
    </row>
    <row r="48">
      <c r="A48" t="inlineStr">
        <is>
          <t>12057</t>
        </is>
      </c>
      <c r="B48" t="inlineStr">
        <is>
          <t>Commencement Retainer</t>
        </is>
      </c>
      <c r="D48" t="inlineStr">
        <is>
          <t>All Home Caring</t>
        </is>
      </c>
      <c r="E48" s="2" t="inlineStr">
        <is>
          <t>07/02/2025</t>
        </is>
      </c>
      <c r="F48" s="3">
        <f>$A$1-E48</f>
        <v/>
      </c>
      <c r="G48" s="2" t="inlineStr">
        <is>
          <t>03/03/2025</t>
        </is>
      </c>
      <c r="H48" s="3">
        <f>$A$1-G48</f>
        <v/>
      </c>
      <c r="I48" t="inlineStr">
        <is>
          <t>12057</t>
        </is>
      </c>
      <c r="J48" t="inlineStr">
        <is>
          <t>Corin Roberts, - Retainer Commencement</t>
        </is>
      </c>
      <c r="K48" s="4" t="n">
        <v>9934.66</v>
      </c>
      <c r="L48" t="inlineStr">
        <is>
          <t>Sydney</t>
        </is>
      </c>
      <c r="M48" s="5" t="inlineStr">
        <is>
          <t>SCA001 Corin Roberts, SCA002 Tamsin Clark</t>
        </is>
      </c>
      <c r="N48" s="5" t="inlineStr">
        <is>
          <t>17/02: emailed Invoice to Emma on 17/2</t>
        </is>
      </c>
    </row>
    <row r="49">
      <c r="A49" t="inlineStr">
        <is>
          <t>TC-10140</t>
        </is>
      </c>
      <c r="D49" t="inlineStr">
        <is>
          <t>Diageo Australia Limited</t>
        </is>
      </c>
      <c r="E49" s="2" t="inlineStr">
        <is>
          <t>10/02/2025</t>
        </is>
      </c>
      <c r="F49" s="3">
        <f>$A$1-E49</f>
        <v/>
      </c>
      <c r="G49" s="2" t="inlineStr">
        <is>
          <t>12/03/2025</t>
        </is>
      </c>
      <c r="H49" s="3">
        <f>$A$1-G49</f>
        <v/>
      </c>
      <c r="I49" t="inlineStr">
        <is>
          <t>TC-10140</t>
        </is>
      </c>
      <c r="J49" t="inlineStr">
        <is>
          <t>Contractor Wages. Consultant(s): Emily Wilson</t>
        </is>
      </c>
      <c r="K49" s="4" t="n">
        <v>3002.18</v>
      </c>
      <c r="L49" t="inlineStr">
        <is>
          <t>Sydney</t>
        </is>
      </c>
      <c r="M49" s="5" t="inlineStr">
        <is>
          <t>SEA001 Emily Wilson</t>
        </is>
      </c>
      <c r="N49" s="5" t="inlineStr"/>
    </row>
    <row r="50">
      <c r="A50" t="inlineStr">
        <is>
          <t>TC-10141</t>
        </is>
      </c>
      <c r="D50" t="inlineStr">
        <is>
          <t>Edwards Lifesciences Pty Ltd</t>
        </is>
      </c>
      <c r="E50" s="2" t="inlineStr">
        <is>
          <t>10/02/2025</t>
        </is>
      </c>
      <c r="F50" s="3">
        <f>$A$1-E50</f>
        <v/>
      </c>
      <c r="G50" s="2" t="inlineStr">
        <is>
          <t>12/03/2025</t>
        </is>
      </c>
      <c r="H50" s="3">
        <f>$A$1-G50</f>
        <v/>
      </c>
      <c r="I50" t="inlineStr">
        <is>
          <t>TC-10141</t>
        </is>
      </c>
      <c r="J50" t="inlineStr">
        <is>
          <t>Contractor Wages. Consultant(s): Corin Roberts</t>
        </is>
      </c>
      <c r="K50" s="4" t="n">
        <v>2214.57</v>
      </c>
      <c r="L50" t="inlineStr">
        <is>
          <t>Sydney</t>
        </is>
      </c>
      <c r="M50" s="5" t="inlineStr">
        <is>
          <t>SCA001 Corin Roberts</t>
        </is>
      </c>
      <c r="N50" s="5" t="inlineStr"/>
    </row>
    <row r="51">
      <c r="A51" t="inlineStr">
        <is>
          <t>TC-10142</t>
        </is>
      </c>
      <c r="D51" t="inlineStr">
        <is>
          <t>Elsevier Australia</t>
        </is>
      </c>
      <c r="E51" s="2" t="inlineStr">
        <is>
          <t>10/02/2025</t>
        </is>
      </c>
      <c r="F51" s="3">
        <f>$A$1-E51</f>
        <v/>
      </c>
      <c r="G51" s="2" t="inlineStr">
        <is>
          <t>12/03/2025</t>
        </is>
      </c>
      <c r="H51" s="3">
        <f>$A$1-G51</f>
        <v/>
      </c>
      <c r="I51" t="inlineStr">
        <is>
          <t>TC-10142</t>
        </is>
      </c>
      <c r="J51" t="inlineStr">
        <is>
          <t>Contractor Wages. Consultant(s): Corin Roberts</t>
        </is>
      </c>
      <c r="K51" s="4" t="n">
        <v>1428.78</v>
      </c>
      <c r="L51" t="inlineStr">
        <is>
          <t>Sydney</t>
        </is>
      </c>
      <c r="M51" s="5" t="inlineStr">
        <is>
          <t>SCA001 Corin Roberts</t>
        </is>
      </c>
      <c r="N51" s="5" t="inlineStr"/>
    </row>
    <row r="52">
      <c r="A52" t="inlineStr">
        <is>
          <t>TC-10146</t>
        </is>
      </c>
      <c r="D52" t="inlineStr">
        <is>
          <t>Department of Communities and Justice</t>
        </is>
      </c>
      <c r="E52" s="2" t="inlineStr">
        <is>
          <t>10/02/2025</t>
        </is>
      </c>
      <c r="F52" s="3">
        <f>$A$1-E52</f>
        <v/>
      </c>
      <c r="G52" s="2" t="inlineStr">
        <is>
          <t>12/03/2025</t>
        </is>
      </c>
      <c r="H52" s="3">
        <f>$A$1-G52</f>
        <v/>
      </c>
      <c r="I52" t="inlineStr">
        <is>
          <t>TC-10146</t>
        </is>
      </c>
      <c r="J52" t="inlineStr">
        <is>
          <t>Contractor Wages. Consultant(s): Tamsin Clark</t>
        </is>
      </c>
      <c r="K52" s="4" t="n">
        <v>1265.68</v>
      </c>
      <c r="L52" t="inlineStr">
        <is>
          <t>Sydney</t>
        </is>
      </c>
      <c r="M52" s="5" t="inlineStr">
        <is>
          <t>SCA002 Tamsin Clark</t>
        </is>
      </c>
      <c r="N52" s="5" t="inlineStr"/>
    </row>
    <row r="53">
      <c r="A53" t="inlineStr">
        <is>
          <t>TC-10149</t>
        </is>
      </c>
      <c r="D53" t="inlineStr">
        <is>
          <t>Office of the Director of Public Prosecutions NSW (ODPP)</t>
        </is>
      </c>
      <c r="E53" s="2" t="inlineStr">
        <is>
          <t>10/02/2025</t>
        </is>
      </c>
      <c r="F53" s="3">
        <f>$A$1-E53</f>
        <v/>
      </c>
      <c r="G53" s="2" t="inlineStr">
        <is>
          <t>17/02/2025</t>
        </is>
      </c>
      <c r="H53" s="3">
        <f>$A$1-G53</f>
        <v/>
      </c>
      <c r="I53" t="inlineStr">
        <is>
          <t>TC-10149</t>
        </is>
      </c>
      <c r="J53" t="inlineStr">
        <is>
          <t>Contractor Wages. Consultant(s): Tamsin Clark</t>
        </is>
      </c>
      <c r="K53" s="4" t="n">
        <v>3480.18</v>
      </c>
      <c r="L53" t="inlineStr">
        <is>
          <t>Sydney</t>
        </is>
      </c>
      <c r="M53" s="5" t="inlineStr">
        <is>
          <t>SCA002 Tamsin Clark</t>
        </is>
      </c>
      <c r="N53" s="5" t="inlineStr"/>
    </row>
    <row r="54">
      <c r="A54" t="inlineStr">
        <is>
          <t>TC-10150</t>
        </is>
      </c>
      <c r="D54" t="inlineStr">
        <is>
          <t>Optus</t>
        </is>
      </c>
      <c r="E54" s="2" t="inlineStr">
        <is>
          <t>10/02/2025</t>
        </is>
      </c>
      <c r="F54" s="3">
        <f>$A$1-E54</f>
        <v/>
      </c>
      <c r="G54" s="2" t="inlineStr">
        <is>
          <t>12/03/2025</t>
        </is>
      </c>
      <c r="H54" s="3">
        <f>$A$1-G54</f>
        <v/>
      </c>
      <c r="I54" t="inlineStr">
        <is>
          <t>TC-10150</t>
        </is>
      </c>
      <c r="J54" t="inlineStr">
        <is>
          <t>Contractor Wages. Consultant(s): Tamsin Clark</t>
        </is>
      </c>
      <c r="K54" s="4" t="n">
        <v>3636.77</v>
      </c>
      <c r="L54" t="inlineStr">
        <is>
          <t>Sydney</t>
        </is>
      </c>
      <c r="M54" s="5" t="inlineStr">
        <is>
          <t>SCA002 Tamsin Clark</t>
        </is>
      </c>
      <c r="N54" s="5" t="inlineStr"/>
    </row>
    <row r="55">
      <c r="A55" t="inlineStr">
        <is>
          <t>TC-10152</t>
        </is>
      </c>
      <c r="D55" t="inlineStr">
        <is>
          <t>The Kids Research Institute Australia</t>
        </is>
      </c>
      <c r="E55" s="2" t="inlineStr">
        <is>
          <t>10/02/2025</t>
        </is>
      </c>
      <c r="F55" s="3">
        <f>$A$1-E55</f>
        <v/>
      </c>
      <c r="G55" s="2" t="inlineStr">
        <is>
          <t>17/02/2025</t>
        </is>
      </c>
      <c r="H55" s="3">
        <f>$A$1-G55</f>
        <v/>
      </c>
      <c r="I55" t="inlineStr">
        <is>
          <t>TC-10152</t>
        </is>
      </c>
      <c r="J55" t="inlineStr">
        <is>
          <t>Contractor Wages. Consultant(s): Corin Roberts</t>
        </is>
      </c>
      <c r="K55" s="4" t="n">
        <v>4972.28</v>
      </c>
      <c r="L55" t="inlineStr">
        <is>
          <t>Sydney</t>
        </is>
      </c>
      <c r="M55" s="5" t="inlineStr">
        <is>
          <t>SCA001 Corin Roberts</t>
        </is>
      </c>
      <c r="N55" s="5" t="inlineStr"/>
    </row>
    <row r="56">
      <c r="A56" t="inlineStr">
        <is>
          <t>TC-10139</t>
        </is>
      </c>
      <c r="D56" t="inlineStr">
        <is>
          <t>Church &amp; Dwight Australia</t>
        </is>
      </c>
      <c r="E56" s="2" t="inlineStr">
        <is>
          <t>10/02/2025</t>
        </is>
      </c>
      <c r="F56" s="3">
        <f>$A$1-E56</f>
        <v/>
      </c>
      <c r="G56" s="2" t="inlineStr">
        <is>
          <t>17/02/2025</t>
        </is>
      </c>
      <c r="H56" s="3">
        <f>$A$1-G56</f>
        <v/>
      </c>
      <c r="I56" t="inlineStr">
        <is>
          <t>TC-10139</t>
        </is>
      </c>
      <c r="J56" t="inlineStr">
        <is>
          <t>Contractor Wages. Consultant(s): Lisa Chesterman</t>
        </is>
      </c>
      <c r="K56" s="4" t="n">
        <v>2650.53</v>
      </c>
      <c r="L56" t="inlineStr">
        <is>
          <t>Sydney</t>
        </is>
      </c>
      <c r="M56" s="5" t="inlineStr">
        <is>
          <t>SRM001 Lisa Chesterman</t>
        </is>
      </c>
      <c r="N56" s="5" t="inlineStr"/>
    </row>
    <row r="57">
      <c r="A57" t="inlineStr">
        <is>
          <t>TC-10145</t>
        </is>
      </c>
      <c r="D57" t="inlineStr">
        <is>
          <t>icare</t>
        </is>
      </c>
      <c r="E57" s="2" t="inlineStr">
        <is>
          <t>10/02/2025</t>
        </is>
      </c>
      <c r="F57" s="3">
        <f>$A$1-E57</f>
        <v/>
      </c>
      <c r="G57" s="2" t="inlineStr">
        <is>
          <t>12/03/2025</t>
        </is>
      </c>
      <c r="H57" s="3">
        <f>$A$1-G57</f>
        <v/>
      </c>
      <c r="I57" t="inlineStr">
        <is>
          <t>TC-10145</t>
        </is>
      </c>
      <c r="J57" t="inlineStr">
        <is>
          <t>Contractor Wages. Consultant(s): Tamsin Clark</t>
        </is>
      </c>
      <c r="K57" s="4" t="n">
        <v>6569.51</v>
      </c>
      <c r="L57" t="inlineStr">
        <is>
          <t>Sydney</t>
        </is>
      </c>
      <c r="M57" s="5" t="inlineStr">
        <is>
          <t>SCA002 Tamsin Clark</t>
        </is>
      </c>
      <c r="N57" s="5" t="inlineStr"/>
    </row>
    <row r="58">
      <c r="A58" t="inlineStr">
        <is>
          <t>12061</t>
        </is>
      </c>
      <c r="B58" t="inlineStr">
        <is>
          <t>Commencement Retainer</t>
        </is>
      </c>
      <c r="D58" t="inlineStr">
        <is>
          <t>SGCH</t>
        </is>
      </c>
      <c r="E58" s="2" t="inlineStr">
        <is>
          <t>11/02/2025</t>
        </is>
      </c>
      <c r="F58" s="3">
        <f>$A$1-E58</f>
        <v/>
      </c>
      <c r="G58" s="2" t="inlineStr">
        <is>
          <t>25/02/2025</t>
        </is>
      </c>
      <c r="H58" s="3">
        <f>$A$1-G58</f>
        <v/>
      </c>
      <c r="I58" t="inlineStr">
        <is>
          <t>12061</t>
        </is>
      </c>
      <c r="J58" t="inlineStr">
        <is>
          <t>Ashley Duffy - Retainer Commencement</t>
        </is>
      </c>
      <c r="K58" s="4" t="n">
        <v>7964.28</v>
      </c>
      <c r="L58" t="inlineStr">
        <is>
          <t>Sydney</t>
        </is>
      </c>
      <c r="M58" s="5" t="inlineStr">
        <is>
          <t>SCB010 Ashley Duffy</t>
        </is>
      </c>
      <c r="N58" s="5" t="inlineStr"/>
    </row>
    <row r="59">
      <c r="A59" t="inlineStr">
        <is>
          <t>12062</t>
        </is>
      </c>
      <c r="D59" t="inlineStr">
        <is>
          <t>Highgate Group</t>
        </is>
      </c>
      <c r="E59" s="2" t="inlineStr">
        <is>
          <t>12/02/2025</t>
        </is>
      </c>
      <c r="F59" s="3">
        <f>$A$1-E59</f>
        <v/>
      </c>
      <c r="G59" s="2" t="inlineStr">
        <is>
          <t>28/02/2025</t>
        </is>
      </c>
      <c r="H59" s="3">
        <f>$A$1-G59</f>
        <v/>
      </c>
      <c r="I59" t="inlineStr">
        <is>
          <t>12062</t>
        </is>
      </c>
      <c r="J59" t="inlineStr">
        <is>
          <t>Julien Dreschel - Retainer Shortlist</t>
        </is>
      </c>
      <c r="K59" s="4" t="n">
        <v>11590.43</v>
      </c>
      <c r="L59" t="inlineStr">
        <is>
          <t>Sydney</t>
        </is>
      </c>
      <c r="M59" s="5" t="inlineStr">
        <is>
          <t>SMC008 Julien Dreschel</t>
        </is>
      </c>
      <c r="N59" s="5" t="inlineStr"/>
    </row>
    <row r="60">
      <c r="A60" t="inlineStr">
        <is>
          <t>12065</t>
        </is>
      </c>
      <c r="D60" t="inlineStr">
        <is>
          <t>Lafayette</t>
        </is>
      </c>
      <c r="E60" s="2" t="inlineStr">
        <is>
          <t>13/02/2025</t>
        </is>
      </c>
      <c r="F60" s="3">
        <f>$A$1-E60</f>
        <v/>
      </c>
      <c r="G60" s="2" t="inlineStr">
        <is>
          <t>10/03/2025</t>
        </is>
      </c>
      <c r="H60" s="3">
        <f>$A$1-G60</f>
        <v/>
      </c>
      <c r="I60" t="inlineStr">
        <is>
          <t>12065</t>
        </is>
      </c>
      <c r="J60" t="inlineStr">
        <is>
          <t>Bianca Hirschowitz - TANJILA MAHBUB</t>
        </is>
      </c>
      <c r="K60" s="4" t="n">
        <v>13148.08</v>
      </c>
      <c r="L60" t="inlineStr">
        <is>
          <t>Sydney</t>
        </is>
      </c>
      <c r="M60" s="5" t="inlineStr">
        <is>
          <t>SMC005 Bianca Hirschowitz</t>
        </is>
      </c>
      <c r="N60" s="5" t="inlineStr"/>
    </row>
    <row r="61">
      <c r="A61" t="inlineStr">
        <is>
          <t>12067</t>
        </is>
      </c>
      <c r="B61" t="inlineStr">
        <is>
          <t>Commencement Retainer</t>
        </is>
      </c>
      <c r="D61" t="inlineStr">
        <is>
          <t>Highgate Group</t>
        </is>
      </c>
      <c r="E61" s="2" t="inlineStr">
        <is>
          <t>14/02/2025</t>
        </is>
      </c>
      <c r="F61" s="3">
        <f>$A$1-E61</f>
        <v/>
      </c>
      <c r="G61" s="2" t="inlineStr">
        <is>
          <t>03/03/2025</t>
        </is>
      </c>
      <c r="H61" s="3">
        <f>$A$1-G61</f>
        <v/>
      </c>
      <c r="I61" t="inlineStr">
        <is>
          <t>12067</t>
        </is>
      </c>
      <c r="J61" t="inlineStr">
        <is>
          <t>Emily Wilson - Retainer Commencement</t>
        </is>
      </c>
      <c r="K61" s="4" t="n">
        <v>9680</v>
      </c>
      <c r="L61" t="inlineStr">
        <is>
          <t>Sydney</t>
        </is>
      </c>
      <c r="M61" s="5" t="inlineStr">
        <is>
          <t>SEA001 Emily Wilson</t>
        </is>
      </c>
      <c r="N61" s="5" t="inlineStr"/>
    </row>
    <row r="62">
      <c r="A62" t="inlineStr">
        <is>
          <t>12068</t>
        </is>
      </c>
      <c r="B62" t="inlineStr">
        <is>
          <t>Commencement Retainer</t>
        </is>
      </c>
      <c r="D62" t="inlineStr">
        <is>
          <t>Highgate Group</t>
        </is>
      </c>
      <c r="E62" s="2" t="inlineStr">
        <is>
          <t>14/02/2025</t>
        </is>
      </c>
      <c r="F62" s="3">
        <f>$A$1-E62</f>
        <v/>
      </c>
      <c r="G62" s="2" t="inlineStr">
        <is>
          <t>03/03/2025</t>
        </is>
      </c>
      <c r="H62" s="3">
        <f>$A$1-G62</f>
        <v/>
      </c>
      <c r="I62" t="inlineStr">
        <is>
          <t>12068</t>
        </is>
      </c>
      <c r="J62" t="inlineStr">
        <is>
          <t>Emily Wilson - Retainer Commencement</t>
        </is>
      </c>
      <c r="K62" s="4" t="n">
        <v>9680</v>
      </c>
      <c r="L62" t="inlineStr">
        <is>
          <t>Sydney</t>
        </is>
      </c>
      <c r="M62" s="5" t="inlineStr">
        <is>
          <t>SEA001 Emily Wilson</t>
        </is>
      </c>
      <c r="N62" s="5" t="inlineStr"/>
    </row>
    <row r="63">
      <c r="A63" t="inlineStr">
        <is>
          <t>12066</t>
        </is>
      </c>
      <c r="B63" t="inlineStr">
        <is>
          <t>Commencement Retainer</t>
        </is>
      </c>
      <c r="D63" t="inlineStr">
        <is>
          <t>The Australian Red Cross Society</t>
        </is>
      </c>
      <c r="E63" s="2" t="inlineStr">
        <is>
          <t>14/02/2025</t>
        </is>
      </c>
      <c r="F63" s="3">
        <f>$A$1-E63</f>
        <v/>
      </c>
      <c r="G63" s="2" t="inlineStr">
        <is>
          <t>07/03/2025</t>
        </is>
      </c>
      <c r="H63" s="3">
        <f>$A$1-G63</f>
        <v/>
      </c>
      <c r="I63" t="inlineStr">
        <is>
          <t>12066</t>
        </is>
      </c>
      <c r="J63" t="inlineStr">
        <is>
          <t>Lisa Chesterman, - Retainer Commencement</t>
        </is>
      </c>
      <c r="K63" s="4" t="n">
        <v>13246.2</v>
      </c>
      <c r="L63" t="inlineStr">
        <is>
          <t>Sydney</t>
        </is>
      </c>
      <c r="M63" s="5" t="inlineStr">
        <is>
          <t>SRM001 Lisa Chesterman, SCA001 Corin Roberts</t>
        </is>
      </c>
      <c r="N63" s="5" t="inlineStr">
        <is>
          <t>21/02: emailed to pharrison@redcross.org.au (The Australian Red Cross Society) on 21/02/2025</t>
        </is>
      </c>
    </row>
    <row r="64">
      <c r="A64" t="inlineStr">
        <is>
          <t>TC-10155</t>
        </is>
      </c>
      <c r="D64" t="inlineStr">
        <is>
          <t>Ascham School</t>
        </is>
      </c>
      <c r="E64" s="2" t="inlineStr">
        <is>
          <t>17/02/2025</t>
        </is>
      </c>
      <c r="F64" s="3">
        <f>$A$1-E64</f>
        <v/>
      </c>
      <c r="G64" s="2" t="inlineStr">
        <is>
          <t>24/02/2025</t>
        </is>
      </c>
      <c r="H64" s="3">
        <f>$A$1-G64</f>
        <v/>
      </c>
      <c r="I64" t="inlineStr">
        <is>
          <t>TC-10155</t>
        </is>
      </c>
      <c r="J64" t="inlineStr">
        <is>
          <t>Contractor Wages. Consultant(s): Bianca Hirschowitz</t>
        </is>
      </c>
      <c r="K64" s="4" t="n">
        <v>4014.89</v>
      </c>
      <c r="L64" t="inlineStr">
        <is>
          <t>Sydney</t>
        </is>
      </c>
      <c r="M64" s="5" t="inlineStr">
        <is>
          <t>SMC005 Bianca Hirschowitz</t>
        </is>
      </c>
      <c r="N64" s="5" t="inlineStr"/>
    </row>
    <row r="65">
      <c r="A65" t="inlineStr">
        <is>
          <t>TC-10158</t>
        </is>
      </c>
      <c r="D65" t="inlineStr">
        <is>
          <t>Diageo Australia Limited</t>
        </is>
      </c>
      <c r="E65" s="2" t="inlineStr">
        <is>
          <t>17/02/2025</t>
        </is>
      </c>
      <c r="F65" s="3">
        <f>$A$1-E65</f>
        <v/>
      </c>
      <c r="G65" s="2" t="inlineStr">
        <is>
          <t>19/03/2025</t>
        </is>
      </c>
      <c r="H65" s="3">
        <f>$A$1-G65</f>
        <v/>
      </c>
      <c r="I65" t="inlineStr">
        <is>
          <t>TC-10158</t>
        </is>
      </c>
      <c r="J65" t="inlineStr">
        <is>
          <t>Contractor Wages. Consultant(s): Emily Wilson</t>
        </is>
      </c>
      <c r="K65" s="4" t="n">
        <v>3002.18</v>
      </c>
      <c r="L65" t="inlineStr">
        <is>
          <t>Sydney</t>
        </is>
      </c>
      <c r="M65" s="5" t="inlineStr">
        <is>
          <t>SEA001 Emily Wilson</t>
        </is>
      </c>
      <c r="N65" s="5" t="inlineStr"/>
    </row>
    <row r="66">
      <c r="A66" t="inlineStr">
        <is>
          <t>TC-10157</t>
        </is>
      </c>
      <c r="D66" t="inlineStr">
        <is>
          <t>Church &amp; Dwight Australia</t>
        </is>
      </c>
      <c r="E66" s="2" t="inlineStr">
        <is>
          <t>17/02/2025</t>
        </is>
      </c>
      <c r="F66" s="3">
        <f>$A$1-E66</f>
        <v/>
      </c>
      <c r="G66" s="2" t="inlineStr">
        <is>
          <t>24/02/2025</t>
        </is>
      </c>
      <c r="H66" s="3">
        <f>$A$1-G66</f>
        <v/>
      </c>
      <c r="I66" t="inlineStr">
        <is>
          <t>TC-10157</t>
        </is>
      </c>
      <c r="J66" t="inlineStr">
        <is>
          <t>Contractor Wages. Consultant(s): Lisa Chesterman</t>
        </is>
      </c>
      <c r="K66" s="4" t="n">
        <v>2472.74</v>
      </c>
      <c r="L66" t="inlineStr">
        <is>
          <t>Sydney</t>
        </is>
      </c>
      <c r="M66" s="5" t="inlineStr">
        <is>
          <t>SRM001 Lisa Chesterman</t>
        </is>
      </c>
      <c r="N66" s="5" t="inlineStr"/>
    </row>
    <row r="67">
      <c r="A67" t="inlineStr">
        <is>
          <t>TC-10156</t>
        </is>
      </c>
      <c r="D67" t="inlineStr">
        <is>
          <t>Ascham School</t>
        </is>
      </c>
      <c r="E67" s="2" t="inlineStr">
        <is>
          <t>17/02/2025</t>
        </is>
      </c>
      <c r="F67" s="3">
        <f>$A$1-E67</f>
        <v/>
      </c>
      <c r="G67" s="2" t="inlineStr">
        <is>
          <t>24/02/2025</t>
        </is>
      </c>
      <c r="H67" s="3">
        <f>$A$1-G67</f>
        <v/>
      </c>
      <c r="I67" t="inlineStr">
        <is>
          <t>TC-10156</t>
        </is>
      </c>
      <c r="J67" t="inlineStr">
        <is>
          <t>Contractor Wages. Consultant(s): Bianca Hirschowitz</t>
        </is>
      </c>
      <c r="K67" s="4" t="n">
        <v>6862.13</v>
      </c>
      <c r="L67" t="inlineStr">
        <is>
          <t>Sydney</t>
        </is>
      </c>
      <c r="M67" s="5" t="inlineStr">
        <is>
          <t>SMC005 Bianca Hirschowitz</t>
        </is>
      </c>
      <c r="N67" s="5" t="inlineStr"/>
    </row>
    <row r="68">
      <c r="A68" t="inlineStr">
        <is>
          <t>TC-10168</t>
        </is>
      </c>
      <c r="D68" t="inlineStr">
        <is>
          <t>Optus</t>
        </is>
      </c>
      <c r="E68" s="2" t="inlineStr">
        <is>
          <t>17/02/2025</t>
        </is>
      </c>
      <c r="F68" s="3">
        <f>$A$1-E68</f>
        <v/>
      </c>
      <c r="G68" s="2" t="inlineStr">
        <is>
          <t>19/03/2025</t>
        </is>
      </c>
      <c r="H68" s="3">
        <f>$A$1-G68</f>
        <v/>
      </c>
      <c r="I68" t="inlineStr">
        <is>
          <t>TC-10168</t>
        </is>
      </c>
      <c r="J68" t="inlineStr">
        <is>
          <t>Contractor Wages. Consultant(s): Tamsin Clark</t>
        </is>
      </c>
      <c r="K68" s="4" t="n">
        <v>3636.77</v>
      </c>
      <c r="L68" t="inlineStr">
        <is>
          <t>Sydney</t>
        </is>
      </c>
      <c r="M68" s="5" t="inlineStr">
        <is>
          <t>SCA002 Tamsin Clark</t>
        </is>
      </c>
      <c r="N68" s="5" t="inlineStr"/>
    </row>
    <row r="69">
      <c r="A69" t="inlineStr">
        <is>
          <t>TC-10167</t>
        </is>
      </c>
      <c r="D69" t="inlineStr">
        <is>
          <t>Office of the Director of Public Prosecutions NSW (ODPP)</t>
        </is>
      </c>
      <c r="E69" s="2" t="inlineStr">
        <is>
          <t>17/02/2025</t>
        </is>
      </c>
      <c r="F69" s="3">
        <f>$A$1-E69</f>
        <v/>
      </c>
      <c r="G69" s="2" t="inlineStr">
        <is>
          <t>24/02/2025</t>
        </is>
      </c>
      <c r="H69" s="3">
        <f>$A$1-G69</f>
        <v/>
      </c>
      <c r="I69" t="inlineStr">
        <is>
          <t>TC-10167</t>
        </is>
      </c>
      <c r="J69" t="inlineStr">
        <is>
          <t>Contractor Wages. Consultant(s): Tamsin Clark</t>
        </is>
      </c>
      <c r="K69" s="4" t="n">
        <v>3480.18</v>
      </c>
      <c r="L69" t="inlineStr">
        <is>
          <t>Sydney</t>
        </is>
      </c>
      <c r="M69" s="5" t="inlineStr">
        <is>
          <t>SCA002 Tamsin Clark</t>
        </is>
      </c>
      <c r="N69" s="5" t="inlineStr"/>
    </row>
    <row r="70">
      <c r="A70" t="inlineStr">
        <is>
          <t>TC-10166</t>
        </is>
      </c>
      <c r="D70" t="inlineStr">
        <is>
          <t>NSW Department of Planning and Environment</t>
        </is>
      </c>
      <c r="E70" s="2" t="inlineStr">
        <is>
          <t>17/02/2025</t>
        </is>
      </c>
      <c r="F70" s="3">
        <f>$A$1-E70</f>
        <v/>
      </c>
      <c r="G70" s="2" t="inlineStr">
        <is>
          <t>19/03/2025</t>
        </is>
      </c>
      <c r="H70" s="3">
        <f>$A$1-G70</f>
        <v/>
      </c>
      <c r="I70" t="inlineStr">
        <is>
          <t>TC-10166</t>
        </is>
      </c>
      <c r="J70" t="inlineStr">
        <is>
          <t>Contractor Wages. Consultant(s): Tamsin Clark</t>
        </is>
      </c>
      <c r="K70" s="4" t="n">
        <v>3073.63</v>
      </c>
      <c r="L70" t="inlineStr">
        <is>
          <t>Sydney</t>
        </is>
      </c>
      <c r="M70" s="5" t="inlineStr">
        <is>
          <t>SCA002 Tamsin Clark</t>
        </is>
      </c>
      <c r="N70" s="5" t="inlineStr"/>
    </row>
    <row r="71">
      <c r="A71" t="inlineStr">
        <is>
          <t>TC-10170</t>
        </is>
      </c>
      <c r="D71" t="inlineStr">
        <is>
          <t>The Kids Research Institute Australia</t>
        </is>
      </c>
      <c r="E71" s="2" t="inlineStr">
        <is>
          <t>17/02/2025</t>
        </is>
      </c>
      <c r="F71" s="3">
        <f>$A$1-E71</f>
        <v/>
      </c>
      <c r="G71" s="2" t="inlineStr">
        <is>
          <t>24/02/2025</t>
        </is>
      </c>
      <c r="H71" s="3">
        <f>$A$1-G71</f>
        <v/>
      </c>
      <c r="I71" t="inlineStr">
        <is>
          <t>TC-10170</t>
        </is>
      </c>
      <c r="J71" t="inlineStr">
        <is>
          <t>Contractor Wages. Consultant(s): Corin Roberts</t>
        </is>
      </c>
      <c r="K71" s="4" t="n">
        <v>4972.28</v>
      </c>
      <c r="L71" t="inlineStr">
        <is>
          <t>Sydney</t>
        </is>
      </c>
      <c r="M71" s="5" t="inlineStr">
        <is>
          <t>SCA001 Corin Roberts</t>
        </is>
      </c>
      <c r="N71" s="5" t="inlineStr"/>
    </row>
    <row r="72">
      <c r="A72" t="inlineStr">
        <is>
          <t>TC-10161</t>
        </is>
      </c>
      <c r="D72" t="inlineStr">
        <is>
          <t>Graincorp</t>
        </is>
      </c>
      <c r="E72" s="2" t="inlineStr">
        <is>
          <t>17/02/2025</t>
        </is>
      </c>
      <c r="F72" s="3">
        <f>$A$1-E72</f>
        <v/>
      </c>
      <c r="G72" s="2" t="inlineStr">
        <is>
          <t>24/02/2025</t>
        </is>
      </c>
      <c r="H72" s="3">
        <f>$A$1-G72</f>
        <v/>
      </c>
      <c r="I72" t="inlineStr">
        <is>
          <t>TC-10161</t>
        </is>
      </c>
      <c r="J72" t="inlineStr">
        <is>
          <t>Contractor Wages. Consultant(s): Chloe Crewdson</t>
        </is>
      </c>
      <c r="K72" s="4" t="n">
        <v>5214.96</v>
      </c>
      <c r="L72" t="inlineStr">
        <is>
          <t>Sydney</t>
        </is>
      </c>
      <c r="M72" s="5" t="inlineStr">
        <is>
          <t>SMC010 Chloe Crewdson</t>
        </is>
      </c>
      <c r="N72" s="5" t="inlineStr"/>
    </row>
    <row r="73">
      <c r="A73" t="inlineStr">
        <is>
          <t>TC-10159</t>
        </is>
      </c>
      <c r="D73" t="inlineStr">
        <is>
          <t>Edwards Lifesciences Pty Ltd</t>
        </is>
      </c>
      <c r="E73" s="2" t="inlineStr">
        <is>
          <t>17/02/2025</t>
        </is>
      </c>
      <c r="F73" s="3">
        <f>$A$1-E73</f>
        <v/>
      </c>
      <c r="G73" s="2" t="inlineStr">
        <is>
          <t>19/03/2025</t>
        </is>
      </c>
      <c r="H73" s="3">
        <f>$A$1-G73</f>
        <v/>
      </c>
      <c r="I73" t="inlineStr">
        <is>
          <t>TC-10159</t>
        </is>
      </c>
      <c r="J73" t="inlineStr">
        <is>
          <t>Contractor Wages. Consultant(s): Corin Roberts</t>
        </is>
      </c>
      <c r="K73" s="4" t="n">
        <v>2258.28</v>
      </c>
      <c r="L73" t="inlineStr">
        <is>
          <t>Sydney</t>
        </is>
      </c>
      <c r="M73" s="5" t="inlineStr">
        <is>
          <t>SCA001 Corin Roberts</t>
        </is>
      </c>
      <c r="N73" s="5" t="inlineStr"/>
    </row>
    <row r="74">
      <c r="A74" t="inlineStr">
        <is>
          <t>TC-10160</t>
        </is>
      </c>
      <c r="D74" t="inlineStr">
        <is>
          <t>Elsevier Australia</t>
        </is>
      </c>
      <c r="E74" s="2" t="inlineStr">
        <is>
          <t>17/02/2025</t>
        </is>
      </c>
      <c r="F74" s="3">
        <f>$A$1-E74</f>
        <v/>
      </c>
      <c r="G74" s="2" t="inlineStr">
        <is>
          <t>19/03/2025</t>
        </is>
      </c>
      <c r="H74" s="3">
        <f>$A$1-G74</f>
        <v/>
      </c>
      <c r="I74" t="inlineStr">
        <is>
          <t>TC-10160</t>
        </is>
      </c>
      <c r="J74" t="inlineStr">
        <is>
          <t>Contractor Wages. Consultant(s): Corin Roberts</t>
        </is>
      </c>
      <c r="K74" s="4" t="n">
        <v>1017.09</v>
      </c>
      <c r="L74" t="inlineStr">
        <is>
          <t>Sydney</t>
        </is>
      </c>
      <c r="M74" s="5" t="inlineStr">
        <is>
          <t>SCA001 Corin Roberts</t>
        </is>
      </c>
      <c r="N74" s="5" t="inlineStr"/>
    </row>
    <row r="75">
      <c r="A75" t="inlineStr">
        <is>
          <t>TC-10164</t>
        </is>
      </c>
      <c r="D75" t="inlineStr">
        <is>
          <t>Department of Communities and Justice</t>
        </is>
      </c>
      <c r="E75" s="2" t="inlineStr">
        <is>
          <t>17/02/2025</t>
        </is>
      </c>
      <c r="F75" s="3">
        <f>$A$1-E75</f>
        <v/>
      </c>
      <c r="G75" s="2" t="inlineStr">
        <is>
          <t>19/03/2025</t>
        </is>
      </c>
      <c r="H75" s="3">
        <f>$A$1-G75</f>
        <v/>
      </c>
      <c r="I75" t="inlineStr">
        <is>
          <t>TC-10164</t>
        </is>
      </c>
      <c r="J75" t="inlineStr">
        <is>
          <t>Contractor Wages. Consultant(s): Tamsin Clark</t>
        </is>
      </c>
      <c r="K75" s="4" t="n">
        <v>1482.07</v>
      </c>
      <c r="L75" t="inlineStr">
        <is>
          <t>Sydney</t>
        </is>
      </c>
      <c r="M75" s="5" t="inlineStr">
        <is>
          <t>SCA002 Tamsin Clark</t>
        </is>
      </c>
      <c r="N75" s="5" t="inlineStr"/>
    </row>
    <row r="76">
      <c r="A76" t="inlineStr">
        <is>
          <t>TC-10162</t>
        </is>
      </c>
      <c r="D76" t="inlineStr">
        <is>
          <t>IAG</t>
        </is>
      </c>
      <c r="E76" s="2" t="inlineStr">
        <is>
          <t>17/02/2025</t>
        </is>
      </c>
      <c r="F76" s="3">
        <f>$A$1-E76</f>
        <v/>
      </c>
      <c r="G76" s="2" t="inlineStr">
        <is>
          <t>24/02/2025</t>
        </is>
      </c>
      <c r="H76" s="3">
        <f>$A$1-G76</f>
        <v/>
      </c>
      <c r="I76" t="inlineStr">
        <is>
          <t>TC-10162</t>
        </is>
      </c>
      <c r="J76" t="inlineStr">
        <is>
          <t>Contractor Wages. Consultant(s): Corin Roberts</t>
        </is>
      </c>
      <c r="K76" s="4" t="n">
        <v>31924.49</v>
      </c>
      <c r="L76" t="inlineStr">
        <is>
          <t>Sydney</t>
        </is>
      </c>
      <c r="M76" s="5" t="inlineStr">
        <is>
          <t>SCA001 Corin Roberts</t>
        </is>
      </c>
      <c r="N76" s="5" t="inlineStr"/>
    </row>
    <row r="77">
      <c r="A77" t="inlineStr">
        <is>
          <t>TC-10163</t>
        </is>
      </c>
      <c r="D77" t="inlineStr">
        <is>
          <t>icare</t>
        </is>
      </c>
      <c r="E77" s="2" t="inlineStr">
        <is>
          <t>17/02/2025</t>
        </is>
      </c>
      <c r="F77" s="3">
        <f>$A$1-E77</f>
        <v/>
      </c>
      <c r="G77" s="2" t="inlineStr">
        <is>
          <t>19/03/2025</t>
        </is>
      </c>
      <c r="H77" s="3">
        <f>$A$1-G77</f>
        <v/>
      </c>
      <c r="I77" t="inlineStr">
        <is>
          <t>TC-10163</t>
        </is>
      </c>
      <c r="J77" t="inlineStr">
        <is>
          <t>Contractor Wages. Consultant(s): Tamsin Clark</t>
        </is>
      </c>
      <c r="K77" s="4" t="n">
        <v>8211.889999999999</v>
      </c>
      <c r="L77" t="inlineStr">
        <is>
          <t>Sydney</t>
        </is>
      </c>
      <c r="M77" s="5" t="inlineStr">
        <is>
          <t>SCA002 Tamsin Clark</t>
        </is>
      </c>
      <c r="N77" s="5" t="inlineStr"/>
    </row>
    <row r="78">
      <c r="A78" t="inlineStr">
        <is>
          <t>12071</t>
        </is>
      </c>
      <c r="D78" t="inlineStr">
        <is>
          <t>Scheme Financial Vehicle Pty Ltd c/- Equity Trustees Ltd</t>
        </is>
      </c>
      <c r="E78" s="2" t="inlineStr">
        <is>
          <t>19/02/2025</t>
        </is>
      </c>
      <c r="F78" s="3">
        <f>$A$1-E78</f>
        <v/>
      </c>
      <c r="G78" s="2" t="inlineStr">
        <is>
          <t>17/03/2025</t>
        </is>
      </c>
      <c r="H78" s="3">
        <f>$A$1-G78</f>
        <v/>
      </c>
      <c r="I78" t="inlineStr">
        <is>
          <t>12071</t>
        </is>
      </c>
      <c r="J78" t="inlineStr">
        <is>
          <t>Corin Roberts - Retainer Shortlist</t>
        </is>
      </c>
      <c r="K78" s="4" t="n">
        <v>12142.35</v>
      </c>
      <c r="L78" t="inlineStr">
        <is>
          <t>Sydney</t>
        </is>
      </c>
      <c r="M78" s="5" t="inlineStr">
        <is>
          <t>SCA001 Corin Roberts</t>
        </is>
      </c>
      <c r="N78" s="5" t="inlineStr"/>
    </row>
    <row r="79">
      <c r="A79" t="inlineStr">
        <is>
          <t>12069</t>
        </is>
      </c>
      <c r="D79" t="inlineStr">
        <is>
          <t>Allquip Water Trucks</t>
        </is>
      </c>
      <c r="E79" s="2" t="inlineStr">
        <is>
          <t>19/02/2025</t>
        </is>
      </c>
      <c r="F79" s="3">
        <f>$A$1-E79</f>
        <v/>
      </c>
      <c r="G79" s="2" t="inlineStr">
        <is>
          <t>17/03/2025</t>
        </is>
      </c>
      <c r="H79" s="3">
        <f>$A$1-G79</f>
        <v/>
      </c>
      <c r="I79" t="inlineStr">
        <is>
          <t>12069</t>
        </is>
      </c>
      <c r="J79" t="inlineStr">
        <is>
          <t>Lisa Chesterman - MATTHEW O'CONNOR</t>
        </is>
      </c>
      <c r="K79" s="4" t="n">
        <v>15136</v>
      </c>
      <c r="L79" t="inlineStr">
        <is>
          <t>Sydney</t>
        </is>
      </c>
      <c r="M79" s="5" t="inlineStr">
        <is>
          <t>SRM001 Lisa Chesterman</t>
        </is>
      </c>
      <c r="N79" s="5" t="inlineStr"/>
    </row>
    <row r="80">
      <c r="A80" t="inlineStr">
        <is>
          <t>12070</t>
        </is>
      </c>
      <c r="D80" t="inlineStr">
        <is>
          <t>Jaybro Civil</t>
        </is>
      </c>
      <c r="E80" s="2" t="inlineStr">
        <is>
          <t>19/02/2025</t>
        </is>
      </c>
      <c r="F80" s="3">
        <f>$A$1-E80</f>
        <v/>
      </c>
      <c r="G80" s="2" t="inlineStr">
        <is>
          <t>07/03/2025</t>
        </is>
      </c>
      <c r="H80" s="3">
        <f>$A$1-G80</f>
        <v/>
      </c>
      <c r="I80" t="inlineStr">
        <is>
          <t>12070</t>
        </is>
      </c>
      <c r="J80" t="inlineStr">
        <is>
          <t>Lisa Chesterman - Retainer Shortlist</t>
        </is>
      </c>
      <c r="K80" s="4" t="n">
        <v>11038.5</v>
      </c>
      <c r="L80" t="inlineStr">
        <is>
          <t>Sydney</t>
        </is>
      </c>
      <c r="M80" s="5" t="inlineStr">
        <is>
          <t>SRM001 Lisa Chesterman</t>
        </is>
      </c>
      <c r="N80" s="5" t="inlineStr"/>
    </row>
    <row r="81">
      <c r="A81" t="inlineStr">
        <is>
          <t>12074</t>
        </is>
      </c>
      <c r="D81" t="inlineStr">
        <is>
          <t>Area Safe Group</t>
        </is>
      </c>
      <c r="E81" s="2" t="inlineStr">
        <is>
          <t>20/02/2025</t>
        </is>
      </c>
      <c r="F81" s="3">
        <f>$A$1-E81</f>
        <v/>
      </c>
      <c r="G81" s="2" t="inlineStr">
        <is>
          <t>14/03/2025</t>
        </is>
      </c>
      <c r="H81" s="3">
        <f>$A$1-G81</f>
        <v/>
      </c>
      <c r="I81" t="inlineStr">
        <is>
          <t>12074</t>
        </is>
      </c>
      <c r="J81" t="inlineStr">
        <is>
          <t>Lisa Chesterman - Retainer Shortlist</t>
        </is>
      </c>
      <c r="K81" s="4" t="n">
        <v>8830.799999999999</v>
      </c>
      <c r="L81" t="inlineStr">
        <is>
          <t>Sydney</t>
        </is>
      </c>
      <c r="M81" s="5" t="inlineStr">
        <is>
          <t>SRM001 Lisa Chesterman</t>
        </is>
      </c>
      <c r="N81" s="5" t="inlineStr"/>
    </row>
    <row r="82">
      <c r="A82" t="inlineStr">
        <is>
          <t>12072</t>
        </is>
      </c>
      <c r="D82" t="inlineStr">
        <is>
          <t>Oji Fibre Solutions</t>
        </is>
      </c>
      <c r="E82" s="2" t="inlineStr">
        <is>
          <t>20/02/2025</t>
        </is>
      </c>
      <c r="F82" s="3">
        <f>$A$1-E82</f>
        <v/>
      </c>
      <c r="G82" s="2" t="inlineStr">
        <is>
          <t>07/03/2025</t>
        </is>
      </c>
      <c r="H82" s="3">
        <f>$A$1-G82</f>
        <v/>
      </c>
      <c r="I82" t="inlineStr">
        <is>
          <t>12072</t>
        </is>
      </c>
      <c r="J82" t="inlineStr">
        <is>
          <t>Matthew Walker - Murtaza Hussain</t>
        </is>
      </c>
      <c r="K82" s="4" t="n">
        <v>20237.25</v>
      </c>
      <c r="L82" t="inlineStr">
        <is>
          <t>Sydney</t>
        </is>
      </c>
      <c r="M82" s="5" t="inlineStr">
        <is>
          <t>SCE010 Matthew Walker</t>
        </is>
      </c>
      <c r="N82" s="5" t="inlineStr">
        <is>
          <t>27/02: Leo advised to pay on 12 Mar</t>
        </is>
      </c>
    </row>
    <row r="83">
      <c r="A83" t="inlineStr">
        <is>
          <t>12073</t>
        </is>
      </c>
      <c r="D83" t="inlineStr">
        <is>
          <t>Catholic Schools Parramatta Diocese</t>
        </is>
      </c>
      <c r="E83" s="2" t="inlineStr">
        <is>
          <t>20/02/2025</t>
        </is>
      </c>
      <c r="F83" s="3">
        <f>$A$1-E83</f>
        <v/>
      </c>
      <c r="G83" s="2" t="inlineStr">
        <is>
          <t>21/04/2025</t>
        </is>
      </c>
      <c r="H83" s="3">
        <f>$A$1-G83</f>
        <v/>
      </c>
      <c r="I83" t="inlineStr">
        <is>
          <t>12073</t>
        </is>
      </c>
      <c r="J83" t="inlineStr">
        <is>
          <t>Suzie Large - ASHLEIGH PERRIMAN</t>
        </is>
      </c>
      <c r="K83" s="4" t="n">
        <v>34716.18</v>
      </c>
      <c r="L83" t="inlineStr">
        <is>
          <t>Sydney</t>
        </is>
      </c>
      <c r="M83" s="5" t="inlineStr">
        <is>
          <t>SEL001 Suzie Large</t>
        </is>
      </c>
      <c r="N83" s="5" t="inlineStr"/>
    </row>
    <row r="84">
      <c r="A84" t="inlineStr">
        <is>
          <t>12075</t>
        </is>
      </c>
      <c r="D84" t="inlineStr">
        <is>
          <t>SGCH</t>
        </is>
      </c>
      <c r="E84" s="2" t="inlineStr">
        <is>
          <t>21/02/2025</t>
        </is>
      </c>
      <c r="F84" s="3">
        <f>$A$1-E84</f>
        <v/>
      </c>
      <c r="G84" s="2" t="inlineStr">
        <is>
          <t>21/03/2025</t>
        </is>
      </c>
      <c r="H84" s="3">
        <f>$A$1-G84</f>
        <v/>
      </c>
      <c r="I84" t="inlineStr">
        <is>
          <t>12075</t>
        </is>
      </c>
      <c r="J84" t="inlineStr">
        <is>
          <t>Ashley Duffy - Retainer Shortlist</t>
        </is>
      </c>
      <c r="K84" s="4" t="n">
        <v>7964.28</v>
      </c>
      <c r="L84" t="inlineStr">
        <is>
          <t>Sydney</t>
        </is>
      </c>
      <c r="M84" s="5" t="inlineStr">
        <is>
          <t>SCB010 Ashley Duffy</t>
        </is>
      </c>
      <c r="N84" s="5" t="inlineStr"/>
    </row>
    <row r="85">
      <c r="A85" t="inlineStr">
        <is>
          <t>TC-10179</t>
        </is>
      </c>
      <c r="D85" t="inlineStr">
        <is>
          <t>IAG</t>
        </is>
      </c>
      <c r="E85" s="2" t="inlineStr">
        <is>
          <t>24/02/2025</t>
        </is>
      </c>
      <c r="F85" s="3">
        <f>$A$1-E85</f>
        <v/>
      </c>
      <c r="G85" s="2" t="inlineStr">
        <is>
          <t>03/03/2025</t>
        </is>
      </c>
      <c r="H85" s="3">
        <f>$A$1-G85</f>
        <v/>
      </c>
      <c r="I85" t="inlineStr">
        <is>
          <t>TC-10179</t>
        </is>
      </c>
      <c r="J85" t="inlineStr">
        <is>
          <t>Contractor Wages. Consultant(s): Corin Roberts</t>
        </is>
      </c>
      <c r="K85" s="4" t="n">
        <v>26090.37</v>
      </c>
      <c r="L85" t="inlineStr">
        <is>
          <t>Sydney</t>
        </is>
      </c>
      <c r="M85" s="5" t="inlineStr">
        <is>
          <t>SCA001 Corin Roberts</t>
        </is>
      </c>
      <c r="N85" s="5" t="inlineStr"/>
    </row>
    <row r="86">
      <c r="A86" t="inlineStr">
        <is>
          <t>TC-10175</t>
        </is>
      </c>
      <c r="D86" t="inlineStr">
        <is>
          <t>Diageo Australia Limited</t>
        </is>
      </c>
      <c r="E86" s="2" t="inlineStr">
        <is>
          <t>24/02/2025</t>
        </is>
      </c>
      <c r="F86" s="3">
        <f>$A$1-E86</f>
        <v/>
      </c>
      <c r="G86" s="2" t="inlineStr">
        <is>
          <t>26/03/2025</t>
        </is>
      </c>
      <c r="H86" s="3">
        <f>$A$1-G86</f>
        <v/>
      </c>
      <c r="I86" t="inlineStr">
        <is>
          <t>TC-10175</t>
        </is>
      </c>
      <c r="J86" t="inlineStr">
        <is>
          <t>Contractor Wages. Consultant(s): Emily Wilson</t>
        </is>
      </c>
      <c r="K86" s="4" t="n">
        <v>3002.18</v>
      </c>
      <c r="L86" t="inlineStr">
        <is>
          <t>Sydney</t>
        </is>
      </c>
      <c r="M86" s="5" t="inlineStr">
        <is>
          <t>SEA001 Emily Wilson</t>
        </is>
      </c>
      <c r="N86" s="5" t="inlineStr"/>
    </row>
    <row r="87">
      <c r="A87" t="inlineStr">
        <is>
          <t>TC-10174</t>
        </is>
      </c>
      <c r="D87" t="inlineStr">
        <is>
          <t>Church &amp; Dwight Australia</t>
        </is>
      </c>
      <c r="E87" s="2" t="inlineStr">
        <is>
          <t>24/02/2025</t>
        </is>
      </c>
      <c r="F87" s="3">
        <f>$A$1-E87</f>
        <v/>
      </c>
      <c r="G87" s="2" t="inlineStr">
        <is>
          <t>03/03/2025</t>
        </is>
      </c>
      <c r="H87" s="3">
        <f>$A$1-G87</f>
        <v/>
      </c>
      <c r="I87" t="inlineStr">
        <is>
          <t>TC-10174</t>
        </is>
      </c>
      <c r="J87" t="inlineStr">
        <is>
          <t>Contractor Wages. Consultant(s): Lisa Chesterman</t>
        </is>
      </c>
      <c r="K87" s="4" t="n">
        <v>2478.13</v>
      </c>
      <c r="L87" t="inlineStr">
        <is>
          <t>Sydney</t>
        </is>
      </c>
      <c r="M87" s="5" t="inlineStr">
        <is>
          <t>SRM001 Lisa Chesterman</t>
        </is>
      </c>
      <c r="N87" s="5" t="inlineStr"/>
    </row>
    <row r="88">
      <c r="A88" t="inlineStr">
        <is>
          <t>TC-10173</t>
        </is>
      </c>
      <c r="D88" t="inlineStr">
        <is>
          <t>Ascham School</t>
        </is>
      </c>
      <c r="E88" s="2" t="inlineStr">
        <is>
          <t>24/02/2025</t>
        </is>
      </c>
      <c r="F88" s="3">
        <f>$A$1-E88</f>
        <v/>
      </c>
      <c r="G88" s="2" t="inlineStr">
        <is>
          <t>03/03/2025</t>
        </is>
      </c>
      <c r="H88" s="3">
        <f>$A$1-G88</f>
        <v/>
      </c>
      <c r="I88" t="inlineStr">
        <is>
          <t>TC-10173</t>
        </is>
      </c>
      <c r="J88" t="inlineStr">
        <is>
          <t>Contractor Wages. Consultant(s): Bianca Hirschowitz</t>
        </is>
      </c>
      <c r="K88" s="4" t="n">
        <v>6862.13</v>
      </c>
      <c r="L88" t="inlineStr">
        <is>
          <t>Sydney</t>
        </is>
      </c>
      <c r="M88" s="5" t="inlineStr">
        <is>
          <t>SMC005 Bianca Hirschowitz</t>
        </is>
      </c>
      <c r="N88" s="5" t="inlineStr"/>
    </row>
    <row r="89">
      <c r="A89" t="inlineStr">
        <is>
          <t>TC-10172</t>
        </is>
      </c>
      <c r="D89" t="inlineStr">
        <is>
          <t>Ascham School</t>
        </is>
      </c>
      <c r="E89" s="2" t="inlineStr">
        <is>
          <t>24/02/2025</t>
        </is>
      </c>
      <c r="F89" s="3">
        <f>$A$1-E89</f>
        <v/>
      </c>
      <c r="G89" s="2" t="inlineStr">
        <is>
          <t>03/03/2025</t>
        </is>
      </c>
      <c r="H89" s="3">
        <f>$A$1-G89</f>
        <v/>
      </c>
      <c r="I89" t="inlineStr">
        <is>
          <t>TC-10172</t>
        </is>
      </c>
      <c r="J89" t="inlineStr">
        <is>
          <t>Contractor Wages. Consultant(s): Bianca Hirschowitz</t>
        </is>
      </c>
      <c r="K89" s="4" t="n">
        <v>4014.89</v>
      </c>
      <c r="L89" t="inlineStr">
        <is>
          <t>Sydney</t>
        </is>
      </c>
      <c r="M89" s="5" t="inlineStr">
        <is>
          <t>SMC005 Bianca Hirschowitz</t>
        </is>
      </c>
      <c r="N89" s="5" t="inlineStr"/>
    </row>
    <row r="90">
      <c r="A90" t="inlineStr">
        <is>
          <t>TC-10171</t>
        </is>
      </c>
      <c r="D90" t="inlineStr">
        <is>
          <t>APM Global</t>
        </is>
      </c>
      <c r="E90" s="2" t="inlineStr">
        <is>
          <t>24/02/2025</t>
        </is>
      </c>
      <c r="F90" s="3">
        <f>$A$1-E90</f>
        <v/>
      </c>
      <c r="G90" s="2" t="inlineStr">
        <is>
          <t>03/03/2025</t>
        </is>
      </c>
      <c r="H90" s="3">
        <f>$A$1-G90</f>
        <v/>
      </c>
      <c r="I90" t="inlineStr">
        <is>
          <t>TC-10171</t>
        </is>
      </c>
      <c r="J90" t="inlineStr">
        <is>
          <t>Contractor Wages. Consultant(s): Chloe Crewdson</t>
        </is>
      </c>
      <c r="K90" s="4" t="n">
        <v>6022.5</v>
      </c>
      <c r="L90" t="inlineStr">
        <is>
          <t>Sydney</t>
        </is>
      </c>
      <c r="M90" s="5" t="inlineStr">
        <is>
          <t>SMC010 Chloe Crewdson</t>
        </is>
      </c>
      <c r="N90" s="5" t="inlineStr"/>
    </row>
    <row r="91">
      <c r="A91" t="inlineStr">
        <is>
          <t>TC-10183</t>
        </is>
      </c>
      <c r="D91" t="inlineStr">
        <is>
          <t>NSW Department of Planning and Environment</t>
        </is>
      </c>
      <c r="E91" s="2" t="inlineStr">
        <is>
          <t>24/02/2025</t>
        </is>
      </c>
      <c r="F91" s="3">
        <f>$A$1-E91</f>
        <v/>
      </c>
      <c r="G91" s="2" t="inlineStr">
        <is>
          <t>26/03/2025</t>
        </is>
      </c>
      <c r="H91" s="3">
        <f>$A$1-G91</f>
        <v/>
      </c>
      <c r="I91" t="inlineStr">
        <is>
          <t>TC-10183</t>
        </is>
      </c>
      <c r="J91" t="inlineStr">
        <is>
          <t>Contractor Wages. Consultant(s): Tamsin Clark</t>
        </is>
      </c>
      <c r="K91" s="4" t="n">
        <v>3073.63</v>
      </c>
      <c r="L91" t="inlineStr">
        <is>
          <t>Sydney</t>
        </is>
      </c>
      <c r="M91" s="5" t="inlineStr">
        <is>
          <t>SCA002 Tamsin Clark</t>
        </is>
      </c>
      <c r="N91" s="5" t="inlineStr"/>
    </row>
    <row r="92">
      <c r="A92" t="inlineStr">
        <is>
          <t>TC-10181</t>
        </is>
      </c>
      <c r="D92" t="inlineStr">
        <is>
          <t>Department of Communities and Justice</t>
        </is>
      </c>
      <c r="E92" s="2" t="inlineStr">
        <is>
          <t>24/02/2025</t>
        </is>
      </c>
      <c r="F92" s="3">
        <f>$A$1-E92</f>
        <v/>
      </c>
      <c r="G92" s="2" t="inlineStr">
        <is>
          <t>26/03/2025</t>
        </is>
      </c>
      <c r="H92" s="3">
        <f>$A$1-G92</f>
        <v/>
      </c>
      <c r="I92" t="inlineStr">
        <is>
          <t>TC-10181</t>
        </is>
      </c>
      <c r="J92" t="inlineStr">
        <is>
          <t>Contractor Wages. Consultant(s): Tamsin Clark</t>
        </is>
      </c>
      <c r="K92" s="4" t="n">
        <v>1371.83</v>
      </c>
      <c r="L92" t="inlineStr">
        <is>
          <t>Sydney</t>
        </is>
      </c>
      <c r="M92" s="5" t="inlineStr">
        <is>
          <t>SCA002 Tamsin Clark</t>
        </is>
      </c>
      <c r="N92" s="5" t="inlineStr"/>
    </row>
    <row r="93">
      <c r="A93" t="inlineStr">
        <is>
          <t>TC-10177</t>
        </is>
      </c>
      <c r="D93" t="inlineStr">
        <is>
          <t>Elsevier Australia</t>
        </is>
      </c>
      <c r="E93" s="2" t="inlineStr">
        <is>
          <t>24/02/2025</t>
        </is>
      </c>
      <c r="F93" s="3">
        <f>$A$1-E93</f>
        <v/>
      </c>
      <c r="G93" s="2" t="inlineStr">
        <is>
          <t>26/03/2025</t>
        </is>
      </c>
      <c r="H93" s="3">
        <f>$A$1-G93</f>
        <v/>
      </c>
      <c r="I93" t="inlineStr">
        <is>
          <t>TC-10177</t>
        </is>
      </c>
      <c r="J93" t="inlineStr">
        <is>
          <t>Contractor Wages. Consultant(s): Corin Roberts</t>
        </is>
      </c>
      <c r="K93" s="4" t="n">
        <v>2252.14</v>
      </c>
      <c r="L93" t="inlineStr">
        <is>
          <t>Sydney</t>
        </is>
      </c>
      <c r="M93" s="5" t="inlineStr">
        <is>
          <t>SCA001 Corin Roberts</t>
        </is>
      </c>
      <c r="N93" s="5" t="inlineStr"/>
    </row>
    <row r="94">
      <c r="A94" t="inlineStr">
        <is>
          <t>TC-10176</t>
        </is>
      </c>
      <c r="D94" t="inlineStr">
        <is>
          <t>Edwards Lifesciences Pty Ltd</t>
        </is>
      </c>
      <c r="E94" s="2" t="inlineStr">
        <is>
          <t>24/02/2025</t>
        </is>
      </c>
      <c r="F94" s="3">
        <f>$A$1-E94</f>
        <v/>
      </c>
      <c r="G94" s="2" t="inlineStr">
        <is>
          <t>26/03/2025</t>
        </is>
      </c>
      <c r="H94" s="3">
        <f>$A$1-G94</f>
        <v/>
      </c>
      <c r="I94" t="inlineStr">
        <is>
          <t>TC-10176</t>
        </is>
      </c>
      <c r="J94" t="inlineStr">
        <is>
          <t>Contractor Wages. Consultant(s): Corin Roberts</t>
        </is>
      </c>
      <c r="K94" s="4" t="n">
        <v>2229.14</v>
      </c>
      <c r="L94" t="inlineStr">
        <is>
          <t>Sydney</t>
        </is>
      </c>
      <c r="M94" s="5" t="inlineStr">
        <is>
          <t>SCA001 Corin Roberts</t>
        </is>
      </c>
      <c r="N94" s="5" t="inlineStr"/>
    </row>
    <row r="95">
      <c r="A95" t="inlineStr">
        <is>
          <t>TC-10185</t>
        </is>
      </c>
      <c r="D95" t="inlineStr">
        <is>
          <t>Optus</t>
        </is>
      </c>
      <c r="E95" s="2" t="inlineStr">
        <is>
          <t>24/02/2025</t>
        </is>
      </c>
      <c r="F95" s="3">
        <f>$A$1-E95</f>
        <v/>
      </c>
      <c r="G95" s="2" t="inlineStr">
        <is>
          <t>26/03/2025</t>
        </is>
      </c>
      <c r="H95" s="3">
        <f>$A$1-G95</f>
        <v/>
      </c>
      <c r="I95" t="inlineStr">
        <is>
          <t>TC-10185</t>
        </is>
      </c>
      <c r="J95" t="inlineStr">
        <is>
          <t>Contractor Wages. Consultant(s): Tamsin Clark</t>
        </is>
      </c>
      <c r="K95" s="4" t="n">
        <v>3636.77</v>
      </c>
      <c r="L95" t="inlineStr">
        <is>
          <t>Sydney</t>
        </is>
      </c>
      <c r="M95" s="5" t="inlineStr">
        <is>
          <t>SCA002 Tamsin Clark</t>
        </is>
      </c>
      <c r="N95" s="5" t="inlineStr"/>
    </row>
    <row r="96">
      <c r="A96" t="inlineStr">
        <is>
          <t>TC-10184</t>
        </is>
      </c>
      <c r="D96" t="inlineStr">
        <is>
          <t>Office of the Director of Public Prosecutions NSW (ODPP)</t>
        </is>
      </c>
      <c r="E96" s="2" t="inlineStr">
        <is>
          <t>24/02/2025</t>
        </is>
      </c>
      <c r="F96" s="3">
        <f>$A$1-E96</f>
        <v/>
      </c>
      <c r="G96" s="2" t="inlineStr">
        <is>
          <t>03/03/2025</t>
        </is>
      </c>
      <c r="H96" s="3">
        <f>$A$1-G96</f>
        <v/>
      </c>
      <c r="I96" t="inlineStr">
        <is>
          <t>TC-10184</t>
        </is>
      </c>
      <c r="J96" t="inlineStr">
        <is>
          <t>Contractor Wages. Consultant(s): Tamsin Clark</t>
        </is>
      </c>
      <c r="K96" s="4" t="n">
        <v>3480.18</v>
      </c>
      <c r="L96" t="inlineStr">
        <is>
          <t>Sydney</t>
        </is>
      </c>
      <c r="M96" s="5" t="inlineStr">
        <is>
          <t>SCA002 Tamsin Clark</t>
        </is>
      </c>
      <c r="N96" s="5" t="inlineStr"/>
    </row>
    <row r="97">
      <c r="A97" t="inlineStr">
        <is>
          <t>TC-10182</t>
        </is>
      </c>
      <c r="D97" t="inlineStr">
        <is>
          <t>NSW Department of Health</t>
        </is>
      </c>
      <c r="E97" s="2" t="inlineStr">
        <is>
          <t>24/02/2025</t>
        </is>
      </c>
      <c r="F97" s="3">
        <f>$A$1-E97</f>
        <v/>
      </c>
      <c r="G97" s="2" t="inlineStr">
        <is>
          <t>26/03/2025</t>
        </is>
      </c>
      <c r="H97" s="3">
        <f>$A$1-G97</f>
        <v/>
      </c>
      <c r="I97" t="inlineStr">
        <is>
          <t>TC-10182</t>
        </is>
      </c>
      <c r="J97" t="inlineStr">
        <is>
          <t>Contractor Wages. Consultant(s): Tamsin Clark</t>
        </is>
      </c>
      <c r="K97" s="4" t="n">
        <v>1991.39</v>
      </c>
      <c r="L97" t="inlineStr">
        <is>
          <t>Sydney</t>
        </is>
      </c>
      <c r="M97" s="5" t="inlineStr">
        <is>
          <t>SCA002 Tamsin Clark</t>
        </is>
      </c>
      <c r="N97" s="5" t="inlineStr"/>
    </row>
    <row r="98">
      <c r="A98" t="inlineStr">
        <is>
          <t>TC-10186</t>
        </is>
      </c>
      <c r="D98" t="inlineStr">
        <is>
          <t>Optus</t>
        </is>
      </c>
      <c r="E98" s="2" t="inlineStr">
        <is>
          <t>24/02/2025</t>
        </is>
      </c>
      <c r="F98" s="3">
        <f>$A$1-E98</f>
        <v/>
      </c>
      <c r="G98" s="2" t="inlineStr">
        <is>
          <t>26/03/2025</t>
        </is>
      </c>
      <c r="H98" s="3">
        <f>$A$1-G98</f>
        <v/>
      </c>
      <c r="I98" t="inlineStr">
        <is>
          <t>TC-10186</t>
        </is>
      </c>
      <c r="J98" t="inlineStr">
        <is>
          <t>Contractor Wages. Consultant(s): Tamsin Clark</t>
        </is>
      </c>
      <c r="K98" s="4" t="n">
        <v>7976.91</v>
      </c>
      <c r="L98" t="inlineStr">
        <is>
          <t>Sydney</t>
        </is>
      </c>
      <c r="M98" s="5" t="inlineStr">
        <is>
          <t>SCA002 Tamsin Clark</t>
        </is>
      </c>
      <c r="N98" s="5" t="inlineStr"/>
    </row>
    <row r="99">
      <c r="A99" t="inlineStr">
        <is>
          <t>TC-10187</t>
        </is>
      </c>
      <c r="D99" t="inlineStr">
        <is>
          <t>The Kids Research Institute Australia</t>
        </is>
      </c>
      <c r="E99" s="2" t="inlineStr">
        <is>
          <t>24/02/2025</t>
        </is>
      </c>
      <c r="F99" s="3">
        <f>$A$1-E99</f>
        <v/>
      </c>
      <c r="G99" s="2" t="inlineStr">
        <is>
          <t>03/03/2025</t>
        </is>
      </c>
      <c r="H99" s="3">
        <f>$A$1-G99</f>
        <v/>
      </c>
      <c r="I99" t="inlineStr">
        <is>
          <t>TC-10187</t>
        </is>
      </c>
      <c r="J99" t="inlineStr">
        <is>
          <t>Contractor Wages. Consultant(s): Corin Roberts</t>
        </is>
      </c>
      <c r="K99" s="4" t="n">
        <v>4972.28</v>
      </c>
      <c r="L99" t="inlineStr">
        <is>
          <t>Sydney</t>
        </is>
      </c>
      <c r="M99" s="5" t="inlineStr">
        <is>
          <t>SCA001 Corin Roberts</t>
        </is>
      </c>
      <c r="N99" s="5" t="inlineStr"/>
    </row>
    <row r="100">
      <c r="A100" t="inlineStr">
        <is>
          <t>TC-10178</t>
        </is>
      </c>
      <c r="D100" t="inlineStr">
        <is>
          <t>Graincorp</t>
        </is>
      </c>
      <c r="E100" s="2" t="inlineStr">
        <is>
          <t>24/02/2025</t>
        </is>
      </c>
      <c r="F100" s="3">
        <f>$A$1-E100</f>
        <v/>
      </c>
      <c r="G100" s="2" t="inlineStr">
        <is>
          <t>03/03/2025</t>
        </is>
      </c>
      <c r="H100" s="3">
        <f>$A$1-G100</f>
        <v/>
      </c>
      <c r="I100" t="inlineStr">
        <is>
          <t>TC-10178</t>
        </is>
      </c>
      <c r="J100" t="inlineStr">
        <is>
          <t>Contractor Wages. Consultant(s): Chloe Crewdson</t>
        </is>
      </c>
      <c r="K100" s="4" t="n">
        <v>5180.66</v>
      </c>
      <c r="L100" t="inlineStr">
        <is>
          <t>Sydney</t>
        </is>
      </c>
      <c r="M100" s="5" t="inlineStr">
        <is>
          <t>SMC010 Chloe Crewdson</t>
        </is>
      </c>
      <c r="N100" s="5" t="inlineStr"/>
    </row>
    <row r="101">
      <c r="A101" t="inlineStr">
        <is>
          <t>TC-10180</t>
        </is>
      </c>
      <c r="D101" t="inlineStr">
        <is>
          <t>icare</t>
        </is>
      </c>
      <c r="E101" s="2" t="inlineStr">
        <is>
          <t>24/02/2025</t>
        </is>
      </c>
      <c r="F101" s="3">
        <f>$A$1-E101</f>
        <v/>
      </c>
      <c r="G101" s="2" t="inlineStr">
        <is>
          <t>26/03/2025</t>
        </is>
      </c>
      <c r="H101" s="3">
        <f>$A$1-G101</f>
        <v/>
      </c>
      <c r="I101" t="inlineStr">
        <is>
          <t>TC-10180</t>
        </is>
      </c>
      <c r="J101" t="inlineStr">
        <is>
          <t>Contractor Wages. Consultant(s): Tamsin Clark</t>
        </is>
      </c>
      <c r="K101" s="4" t="n">
        <v>8211.889999999999</v>
      </c>
      <c r="L101" t="inlineStr">
        <is>
          <t>Sydney</t>
        </is>
      </c>
      <c r="M101" s="5" t="inlineStr">
        <is>
          <t>SCA002 Tamsin Clark</t>
        </is>
      </c>
      <c r="N101" s="5" t="inlineStr"/>
    </row>
    <row r="102">
      <c r="A102" t="inlineStr">
        <is>
          <t>12077</t>
        </is>
      </c>
      <c r="D102" t="inlineStr">
        <is>
          <t>Addleshaw Goddard</t>
        </is>
      </c>
      <c r="E102" s="2" t="inlineStr">
        <is>
          <t>27/02/2025</t>
        </is>
      </c>
      <c r="F102" s="3">
        <f>$A$1-E102</f>
        <v/>
      </c>
      <c r="G102" s="2" t="inlineStr">
        <is>
          <t>19/03/2025</t>
        </is>
      </c>
      <c r="H102" s="3">
        <f>$A$1-G102</f>
        <v/>
      </c>
      <c r="I102" t="inlineStr">
        <is>
          <t>12077</t>
        </is>
      </c>
      <c r="J102" t="inlineStr">
        <is>
          <t>Emma McGuigan - ALEXANDRA HODSMAN</t>
        </is>
      </c>
      <c r="K102" s="4" t="n">
        <v>59170.76513989746</v>
      </c>
      <c r="L102" t="inlineStr">
        <is>
          <t>Sydney</t>
        </is>
      </c>
      <c r="M102" s="5" t="inlineStr">
        <is>
          <t>SEL007 Emma McGuigan</t>
        </is>
      </c>
      <c r="N102" s="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2025-02-26T23:35:53Z</dcterms:created>
  <dcterms:modified xmlns:dcterms="http://purl.org/dc/terms/" xmlns:xsi="http://www.w3.org/2001/XMLSchema-instance" xsi:type="dcterms:W3CDTF">2025-02-26T23:35:54Z</dcterms:modified>
</cp:coreProperties>
</file>