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3" yWindow="-103" windowWidth="24892" windowHeight="13372" tabRatio="600" firstSheet="0" activeTab="0" autoFilterDateGrouping="1"/>
  </bookViews>
  <sheets>
    <sheet name="The Jungle" sheetId="1" state="visible" r:id="rId1"/>
    <sheet name="Sheet1" sheetId="2" state="visible" r:id="rId2"/>
    <sheet name="CMC_price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_-[$$-409]* #,##0.00_ ;_-[$$-409]* \-#,##0.00\ ;_-[$$-409]* &quot;-&quot;??_ ;_-@_ "/>
    <numFmt numFmtId="165" formatCode="_-* #,##0.00_-;\-* #,##0.00_-;_-* &quot;-&quot;??_-;_-@_-"/>
    <numFmt numFmtId="166" formatCode="_-[$$-409]* #,##0.000000000_ ;_-[$$-409]* \-#,##0.000000000\ ;_-[$$-409]* &quot;-&quot;??_ ;_-@_ "/>
    <numFmt numFmtId="167" formatCode="_-[$$-409]* #,##0.000000_ ;_-[$$-409]* \-#,##0.000000\ ;_-[$$-409]* &quot;-&quot;??_ ;_-@_ "/>
    <numFmt numFmtId="168" formatCode="_-[$$-409]* #,##0.000_ ;_-[$$-409]* \-#,##0.000\ ;_-[$$-409]* &quot;-&quot;??_ ;_-@_ "/>
    <numFmt numFmtId="169" formatCode="_-* #,##0\ [$₫-42A]_-;\-* #,##0\ [$₫-42A]_-;_-* &quot;-&quot;??\ [$₫-42A]_-;_-@_-"/>
  </numFmts>
  <fonts count="13">
    <font>
      <name val="Calibri"/>
      <charset val="163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63"/>
      <family val="2"/>
      <color theme="1"/>
      <sz val="11"/>
      <scheme val="minor"/>
    </font>
    <font>
      <name val="SF Pro Display"/>
      <color theme="2" tint="-0.8999908444471572"/>
      <sz val="12"/>
    </font>
    <font>
      <name val="SF Pro Display"/>
      <b val="1"/>
      <color theme="9" tint="-0.249977111117893"/>
      <sz val="12"/>
    </font>
    <font>
      <name val="Calibri"/>
      <family val="2"/>
      <b val="1"/>
      <color theme="2" tint="-0.8999908444471572"/>
      <sz val="12"/>
      <scheme val="minor"/>
    </font>
    <font>
      <name val="Calibri"/>
      <family val="2"/>
      <color theme="2" tint="-0.8999908444471572"/>
      <sz val="12"/>
      <scheme val="minor"/>
    </font>
    <font>
      <name val="Calibri"/>
      <family val="2"/>
      <b val="1"/>
      <color theme="8" tint="-0.249977111117893"/>
      <sz val="12"/>
      <scheme val="minor"/>
    </font>
    <font>
      <name val="Calibri"/>
      <family val="2"/>
      <b val="1"/>
      <color rgb="FF0070C0"/>
      <sz val="12"/>
      <scheme val="minor"/>
    </font>
    <font>
      <name val="Calibri"/>
      <family val="2"/>
      <color rgb="FF0070C0"/>
      <sz val="12"/>
      <scheme val="minor"/>
    </font>
    <font>
      <name val="Calibri"/>
      <family val="2"/>
      <color theme="2" tint="-0.8999908444471572"/>
      <sz val="12"/>
      <u val="singleAccounting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2" fillId="0" borderId="0"/>
    <xf numFmtId="165" fontId="2" fillId="0" borderId="0"/>
    <xf numFmtId="9" fontId="2" fillId="0" borderId="0"/>
  </cellStyleXfs>
  <cellXfs count="40">
    <xf numFmtId="0" fontId="0" fillId="0" borderId="0" pivotButton="0" quotePrefix="0" xfId="0"/>
    <xf numFmtId="0" fontId="3" fillId="2" borderId="0" pivotButton="0" quotePrefix="0" xfId="0"/>
    <xf numFmtId="0" fontId="4" fillId="2" borderId="1" pivotButton="0" quotePrefix="0" xfId="0"/>
    <xf numFmtId="0" fontId="3" fillId="2" borderId="0" applyAlignment="1" pivotButton="0" quotePrefix="0" xfId="0">
      <alignment horizontal="left"/>
    </xf>
    <xf numFmtId="164" fontId="3" fillId="2" borderId="0" applyAlignment="1" pivotButton="0" quotePrefix="0" xfId="0">
      <alignment horizontal="center"/>
    </xf>
    <xf numFmtId="165" fontId="3" fillId="2" borderId="0" pivotButton="0" quotePrefix="0" xfId="1"/>
    <xf numFmtId="164" fontId="3" fillId="2" borderId="0" pivotButton="0" quotePrefix="0" xfId="0"/>
    <xf numFmtId="9" fontId="3" fillId="2" borderId="0" pivotButton="0" quotePrefix="0" xfId="2"/>
    <xf numFmtId="0" fontId="3" fillId="2" borderId="0" applyAlignment="1" pivotButton="0" quotePrefix="0" xfId="0">
      <alignment horizontal="center"/>
    </xf>
    <xf numFmtId="9" fontId="3" fillId="2" borderId="2" applyAlignment="1" pivotButton="0" quotePrefix="0" xfId="2">
      <alignment horizontal="center"/>
    </xf>
    <xf numFmtId="0" fontId="5" fillId="2" borderId="1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/>
    </xf>
    <xf numFmtId="164" fontId="5" fillId="2" borderId="0" applyAlignment="1" pivotButton="0" quotePrefix="0" xfId="0">
      <alignment horizontal="center" vertical="center"/>
    </xf>
    <xf numFmtId="165" fontId="5" fillId="2" borderId="0" applyAlignment="1" pivotButton="0" quotePrefix="0" xfId="1">
      <alignment horizontal="center" vertical="center"/>
    </xf>
    <xf numFmtId="0" fontId="5" fillId="2" borderId="0" applyAlignment="1" pivotButton="0" quotePrefix="0" xfId="0">
      <alignment horizontal="center" vertical="center"/>
    </xf>
    <xf numFmtId="9" fontId="5" fillId="2" borderId="0" applyAlignment="1" pivotButton="0" quotePrefix="0" xfId="2">
      <alignment horizontal="center" vertical="center"/>
    </xf>
    <xf numFmtId="9" fontId="5" fillId="2" borderId="2" applyAlignment="1" pivotButton="0" quotePrefix="0" xfId="2">
      <alignment horizontal="center" vertical="center"/>
    </xf>
    <xf numFmtId="0" fontId="6" fillId="2" borderId="1" applyAlignment="1" pivotButton="0" quotePrefix="0" xfId="0">
      <alignment vertical="center"/>
    </xf>
    <xf numFmtId="0" fontId="1" fillId="0" borderId="0" pivotButton="0" quotePrefix="0" xfId="0"/>
    <xf numFmtId="164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1">
      <alignment vertical="center"/>
    </xf>
    <xf numFmtId="166" fontId="6" fillId="2" borderId="0" applyAlignment="1" pivotButton="0" quotePrefix="0" xfId="0">
      <alignment vertical="center"/>
    </xf>
    <xf numFmtId="167" fontId="6" fillId="2" borderId="0" applyAlignment="1" pivotButton="0" quotePrefix="0" xfId="0">
      <alignment horizontal="center" vertical="center"/>
    </xf>
    <xf numFmtId="164" fontId="6" fillId="2" borderId="0" applyAlignment="1" pivotButton="0" quotePrefix="0" xfId="0">
      <alignment vertical="center"/>
    </xf>
    <xf numFmtId="9" fontId="6" fillId="2" borderId="0" applyAlignment="1" pivotButton="0" quotePrefix="0" xfId="2">
      <alignment vertical="center"/>
    </xf>
    <xf numFmtId="10" fontId="6" fillId="2" borderId="2" applyAlignment="1" pivotButton="0" quotePrefix="0" xfId="2">
      <alignment horizontal="center" vertical="center"/>
    </xf>
    <xf numFmtId="168" fontId="6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left" vertical="center"/>
    </xf>
    <xf numFmtId="164" fontId="7" fillId="2" borderId="0" applyAlignment="1" pivotButton="0" quotePrefix="0" xfId="0">
      <alignment horizontal="center" vertical="center"/>
    </xf>
    <xf numFmtId="165" fontId="5" fillId="2" borderId="0" applyAlignment="1" pivotButton="0" quotePrefix="0" xfId="1">
      <alignment vertical="center"/>
    </xf>
    <xf numFmtId="0" fontId="6" fillId="2" borderId="0" applyAlignment="1" pivotButton="0" quotePrefix="0" xfId="0">
      <alignment vertical="center"/>
    </xf>
    <xf numFmtId="164" fontId="8" fillId="2" borderId="0" applyAlignment="1" pivotButton="0" quotePrefix="0" xfId="0">
      <alignment vertical="center"/>
    </xf>
    <xf numFmtId="9" fontId="8" fillId="2" borderId="0" applyAlignment="1" pivotButton="0" quotePrefix="0" xfId="2">
      <alignment vertical="center"/>
    </xf>
    <xf numFmtId="164" fontId="8" fillId="2" borderId="0" applyAlignment="1" pivotButton="0" quotePrefix="0" xfId="0">
      <alignment horizontal="center" vertical="center"/>
    </xf>
    <xf numFmtId="0" fontId="5" fillId="2" borderId="1" applyAlignment="1" pivotButton="0" quotePrefix="0" xfId="0">
      <alignment vertical="center"/>
    </xf>
    <xf numFmtId="169" fontId="9" fillId="2" borderId="0" applyAlignment="1" pivotButton="0" quotePrefix="0" xfId="0">
      <alignment horizontal="center" vertical="center"/>
    </xf>
    <xf numFmtId="165" fontId="10" fillId="2" borderId="0" applyAlignment="1" pivotButton="0" quotePrefix="0" xfId="1">
      <alignment vertical="center"/>
    </xf>
    <xf numFmtId="9" fontId="6" fillId="2" borderId="2" applyAlignment="1" pivotButton="0" quotePrefix="0" xfId="2">
      <alignment horizontal="center" vertical="center"/>
    </xf>
    <xf numFmtId="0" fontId="11" fillId="0" borderId="3" applyAlignment="1" pivotButton="0" quotePrefix="0" xfId="0">
      <alignment horizontal="center" vertical="top"/>
    </xf>
    <xf numFmtId="0" fontId="12" fillId="0" borderId="4" applyAlignment="1" pivotButton="0" quotePrefix="0" xfId="0">
      <alignment horizontal="center" vertical="top"/>
    </xf>
  </cellXfs>
  <cellStyles count="3">
    <cellStyle name="Normal" xfId="0" builtinId="0"/>
    <cellStyle name="Comma" xfId="1" builtinId="3"/>
    <cellStyle name="Percent" xfId="2" builtinId="5"/>
  </cellStyles>
  <dxfs count="1">
    <dxf>
      <font>
        <b val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J10"/>
  <sheetViews>
    <sheetView tabSelected="1" workbookViewId="0">
      <selection activeCell="F16" sqref="F16"/>
    </sheetView>
  </sheetViews>
  <sheetFormatPr baseColWidth="8" defaultRowHeight="15.45"/>
  <cols>
    <col width="16.61328125" customWidth="1" style="1" min="1" max="1"/>
    <col width="9.15234375" customWidth="1" style="1" min="2" max="2"/>
    <col width="18.23046875" bestFit="1" customWidth="1" style="1" min="3" max="3"/>
    <col width="15.53515625" bestFit="1" customWidth="1" style="1" min="4" max="4"/>
    <col width="16.23046875" bestFit="1" customWidth="1" style="1" min="5" max="5"/>
    <col width="24.61328125" bestFit="1" customWidth="1" style="1" min="6" max="6"/>
    <col width="23.3828125" bestFit="1" customWidth="1" style="1" min="7" max="7"/>
    <col width="19" bestFit="1" customWidth="1" style="1" min="8" max="8"/>
    <col width="25.15234375" bestFit="1" customWidth="1" style="1" min="9" max="9"/>
    <col width="10.4609375" bestFit="1" customWidth="1" style="1" min="10" max="10"/>
    <col width="9" customWidth="1" style="1" min="11" max="26"/>
  </cols>
  <sheetData>
    <row r="1" ht="18.75" customHeight="1"/>
    <row r="2" ht="18.75" customHeight="1">
      <c r="A2" s="2" t="inlineStr">
        <is>
          <t>The Jungle</t>
        </is>
      </c>
      <c r="B2" s="3" t="n"/>
      <c r="C2" s="4" t="n"/>
      <c r="D2" s="5" t="n"/>
      <c r="F2" s="4" t="n"/>
      <c r="G2" s="6" t="n"/>
      <c r="H2" s="7" t="n"/>
      <c r="I2" s="8" t="n"/>
      <c r="J2" s="9" t="n"/>
    </row>
    <row r="3" ht="18.75" customHeight="1">
      <c r="A3" s="10" t="inlineStr">
        <is>
          <t>Name</t>
        </is>
      </c>
      <c r="B3" s="11" t="inlineStr">
        <is>
          <t>COIN</t>
        </is>
      </c>
      <c r="C3" s="12" t="inlineStr">
        <is>
          <t>Amount Invested</t>
        </is>
      </c>
      <c r="D3" s="13" t="inlineStr">
        <is>
          <t>Coin Amount</t>
        </is>
      </c>
      <c r="E3" s="14" t="inlineStr">
        <is>
          <t>Average Price</t>
        </is>
      </c>
      <c r="F3" s="12" t="inlineStr">
        <is>
          <t>Current Price</t>
        </is>
      </c>
      <c r="G3" s="12" t="inlineStr">
        <is>
          <t>Profit/Loss</t>
        </is>
      </c>
      <c r="H3" s="15" t="inlineStr">
        <is>
          <t>Profit/Loss (%)</t>
        </is>
      </c>
      <c r="I3" s="14" t="inlineStr">
        <is>
          <t>Total Unrealized Capital</t>
        </is>
      </c>
      <c r="J3" s="16" t="inlineStr">
        <is>
          <t>Allocation</t>
        </is>
      </c>
    </row>
    <row r="4" ht="18.75" customHeight="1">
      <c r="A4" s="17" t="inlineStr">
        <is>
          <t>PEPE (Tai)</t>
        </is>
      </c>
      <c r="B4" s="18" t="inlineStr">
        <is>
          <t>BTC</t>
        </is>
      </c>
      <c r="C4" s="19" t="n">
        <v>24</v>
      </c>
      <c r="D4" s="20" t="n">
        <v>8885300</v>
      </c>
      <c r="E4" s="21">
        <f>C4/D4</f>
        <v/>
      </c>
      <c r="F4" s="22">
        <f>VLOOKUP(B4,CMC_price!$D$2:$H$7,5,FALSE)</f>
        <v/>
      </c>
      <c r="G4" s="23">
        <f>(F4-E4)*D4</f>
        <v/>
      </c>
      <c r="H4" s="24">
        <f>G4/C4</f>
        <v/>
      </c>
      <c r="I4" s="19">
        <f>D4*F4</f>
        <v/>
      </c>
      <c r="J4" s="25">
        <f>C4/$C$9</f>
        <v/>
      </c>
    </row>
    <row r="5" ht="18.75" customHeight="1">
      <c r="A5" s="17" t="inlineStr">
        <is>
          <t>PEPE (Truong)</t>
        </is>
      </c>
      <c r="B5" s="18" t="inlineStr">
        <is>
          <t>NEAR</t>
        </is>
      </c>
      <c r="C5" s="19" t="n">
        <v>16</v>
      </c>
      <c r="D5" s="20" t="n">
        <v>5923533</v>
      </c>
      <c r="E5" s="21">
        <f>C5/D5</f>
        <v/>
      </c>
      <c r="F5" s="22">
        <f>VLOOKUP(B5,CMC_price!$D$2:$H$7,5,FALSE)</f>
        <v/>
      </c>
      <c r="G5" s="23">
        <f>(F5-E5)*D5</f>
        <v/>
      </c>
      <c r="H5" s="24">
        <f>G5/C5</f>
        <v/>
      </c>
      <c r="I5" s="19">
        <f>D5*F5</f>
        <v/>
      </c>
      <c r="J5" s="25">
        <f>C5/$C$9</f>
        <v/>
      </c>
    </row>
    <row r="6" ht="18.75" customHeight="1">
      <c r="A6" s="17" t="inlineStr">
        <is>
          <t>PEPE (Loc)</t>
        </is>
      </c>
      <c r="B6" s="18" t="inlineStr">
        <is>
          <t>JUP</t>
        </is>
      </c>
      <c r="C6" s="19" t="n">
        <v>16</v>
      </c>
      <c r="D6" s="20" t="n">
        <v>5923533</v>
      </c>
      <c r="E6" s="21">
        <f>C6/D6</f>
        <v/>
      </c>
      <c r="F6" s="22">
        <f>VLOOKUP(B6,CMC_price!$D$2:$H$7,5,FALSE)</f>
        <v/>
      </c>
      <c r="G6" s="23">
        <f>(F6-E6)*D6</f>
        <v/>
      </c>
      <c r="H6" s="24">
        <f>G6/C6</f>
        <v/>
      </c>
      <c r="I6" s="19">
        <f>D6*F6</f>
        <v/>
      </c>
      <c r="J6" s="25">
        <f>C6/$C$9</f>
        <v/>
      </c>
    </row>
    <row r="7" ht="18.75" customHeight="1">
      <c r="A7" s="17" t="inlineStr">
        <is>
          <t>PEPE (Danh)</t>
        </is>
      </c>
      <c r="B7" s="18" t="inlineStr">
        <is>
          <t>NEAR</t>
        </is>
      </c>
      <c r="C7" s="19" t="n">
        <v>50.009858568</v>
      </c>
      <c r="D7" s="20" t="n">
        <v>4751982</v>
      </c>
      <c r="E7" s="21">
        <f>C7/D7</f>
        <v/>
      </c>
      <c r="F7" s="22">
        <f>VLOOKUP(B7,CMC_price!$D$2:$H$7,5,FALSE)</f>
        <v/>
      </c>
      <c r="G7" s="23">
        <f>(F7-E7)*D7</f>
        <v/>
      </c>
      <c r="H7" s="24">
        <f>G7/C7</f>
        <v/>
      </c>
      <c r="I7" s="19">
        <f>D7*F7</f>
        <v/>
      </c>
      <c r="J7" s="25">
        <f>C7/$C$9</f>
        <v/>
      </c>
    </row>
    <row r="8" ht="18.75" customHeight="1">
      <c r="A8" s="17" t="inlineStr">
        <is>
          <t>WLD (Danh)</t>
        </is>
      </c>
      <c r="B8" s="18" t="inlineStr">
        <is>
          <t>WLD</t>
        </is>
      </c>
      <c r="C8" s="19" t="n">
        <v>50</v>
      </c>
      <c r="D8" s="20" t="n">
        <v>24.92</v>
      </c>
      <c r="E8" s="26">
        <f>C8/D8</f>
        <v/>
      </c>
      <c r="F8" s="22">
        <f>VLOOKUP(B8,CMC_price!$D$2:$H$7,5,FALSE)</f>
        <v/>
      </c>
      <c r="G8" s="23">
        <f>(F8-E8)*D8</f>
        <v/>
      </c>
      <c r="H8" s="24">
        <f>G8/C8</f>
        <v/>
      </c>
      <c r="I8" s="19">
        <f>D8*F8</f>
        <v/>
      </c>
      <c r="J8" s="25">
        <f>C8/$C$9</f>
        <v/>
      </c>
    </row>
    <row r="9" ht="18.75" customHeight="1">
      <c r="A9" s="17" t="n"/>
      <c r="B9" s="27" t="n"/>
      <c r="C9" s="28">
        <f>SUM(C4:C8)</f>
        <v/>
      </c>
      <c r="D9" s="29" t="n"/>
      <c r="E9" s="30" t="n"/>
      <c r="F9" s="19" t="n"/>
      <c r="G9" s="31">
        <f>SUM(G4:G8)</f>
        <v/>
      </c>
      <c r="H9" s="32">
        <f>G9/C9</f>
        <v/>
      </c>
      <c r="I9" s="33">
        <f>SUM(I4:I8)</f>
        <v/>
      </c>
      <c r="J9" s="16">
        <f>SUM(J4:J8)</f>
        <v/>
      </c>
    </row>
    <row r="10" ht="18.75" customHeight="1">
      <c r="A10" s="34" t="n"/>
      <c r="B10" s="27" t="n"/>
      <c r="C10" s="35">
        <f>C9*D10</f>
        <v/>
      </c>
      <c r="D10" s="36" t="n">
        <v>25304</v>
      </c>
      <c r="E10" s="30" t="n"/>
      <c r="F10" s="19" t="n"/>
      <c r="G10" s="23" t="n"/>
      <c r="H10" s="24" t="n"/>
      <c r="I10" s="35">
        <f>I9*$D$10</f>
        <v/>
      </c>
      <c r="J10" s="37" t="n"/>
    </row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</sheetData>
  <conditionalFormatting sqref="H4:H8">
    <cfRule type="cellIs" priority="1" operator="greaterThan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39" t="inlineStr">
        <is>
          <t>cmc_rank</t>
        </is>
      </c>
      <c r="B1" s="39" t="inlineStr">
        <is>
          <t>id</t>
        </is>
      </c>
      <c r="C1" s="39" t="inlineStr">
        <is>
          <t>name</t>
        </is>
      </c>
      <c r="D1" s="39" t="inlineStr">
        <is>
          <t>symbol</t>
        </is>
      </c>
      <c r="E1" s="39" t="inlineStr">
        <is>
          <t>date_added</t>
        </is>
      </c>
      <c r="F1" s="39" t="inlineStr">
        <is>
          <t>circulating_supply</t>
        </is>
      </c>
      <c r="G1" s="39" t="inlineStr">
        <is>
          <t>last_updated</t>
        </is>
      </c>
      <c r="H1" s="39" t="inlineStr">
        <is>
          <t>quote.USD.price</t>
        </is>
      </c>
    </row>
    <row r="2">
      <c r="A2" t="n">
        <v>1</v>
      </c>
      <c r="B2" t="n">
        <v>1</v>
      </c>
      <c r="C2" t="inlineStr">
        <is>
          <t>Bitcoin</t>
        </is>
      </c>
      <c r="D2" t="inlineStr">
        <is>
          <t>BTC</t>
        </is>
      </c>
      <c r="E2" t="inlineStr">
        <is>
          <t>2010-07-13T00:00:00.000Z</t>
        </is>
      </c>
      <c r="F2" t="n">
        <v>19786193</v>
      </c>
      <c r="G2" t="inlineStr">
        <is>
          <t>2024-11-23T07:15:00.000Z</t>
        </is>
      </c>
      <c r="H2" t="n">
        <v>98775.299184</v>
      </c>
    </row>
    <row r="3">
      <c r="A3" t="n">
        <v>2</v>
      </c>
      <c r="B3" t="n">
        <v>1027</v>
      </c>
      <c r="C3" t="inlineStr">
        <is>
          <t>Ethereum</t>
        </is>
      </c>
      <c r="D3" t="inlineStr">
        <is>
          <t>ETH</t>
        </is>
      </c>
      <c r="E3" t="inlineStr">
        <is>
          <t>2015-08-07T00:00:00.000Z</t>
        </is>
      </c>
      <c r="F3" t="n">
        <v>120429749.507502</v>
      </c>
      <c r="G3" t="inlineStr">
        <is>
          <t>2024-11-23T07:15:00.000Z</t>
        </is>
      </c>
      <c r="H3" t="n">
        <v>3351.379545</v>
      </c>
    </row>
    <row r="4">
      <c r="A4" t="n">
        <v>4</v>
      </c>
      <c r="B4" t="n">
        <v>5426</v>
      </c>
      <c r="C4" t="inlineStr">
        <is>
          <t>Solana</t>
        </is>
      </c>
      <c r="D4" t="inlineStr">
        <is>
          <t>SOL</t>
        </is>
      </c>
      <c r="E4" t="inlineStr">
        <is>
          <t>2020-04-10T00:00:00.000Z</t>
        </is>
      </c>
      <c r="F4" t="n">
        <v>474663426.80005</v>
      </c>
      <c r="G4" t="inlineStr">
        <is>
          <t>2024-11-23T07:15:00.000Z</t>
        </is>
      </c>
      <c r="H4" t="n">
        <v>259.682608</v>
      </c>
    </row>
    <row r="5">
      <c r="A5" t="n">
        <v>22</v>
      </c>
      <c r="B5" t="n">
        <v>6535</v>
      </c>
      <c r="C5" t="inlineStr">
        <is>
          <t>NEAR Protocol</t>
        </is>
      </c>
      <c r="D5" t="inlineStr">
        <is>
          <t>NEAR</t>
        </is>
      </c>
      <c r="E5" t="inlineStr">
        <is>
          <t>2020-08-11T00:00:00.000Z</t>
        </is>
      </c>
      <c r="F5" t="n">
        <v>1217906155</v>
      </c>
      <c r="G5" t="inlineStr">
        <is>
          <t>2024-11-23T07:15:00.000Z</t>
        </is>
      </c>
      <c r="H5" t="n">
        <v>6.290153</v>
      </c>
    </row>
    <row r="6">
      <c r="A6" t="n">
        <v>63</v>
      </c>
      <c r="B6" t="n">
        <v>13502</v>
      </c>
      <c r="C6" t="inlineStr">
        <is>
          <t>Worldcoin</t>
        </is>
      </c>
      <c r="D6" t="inlineStr">
        <is>
          <t>WLD</t>
        </is>
      </c>
      <c r="E6" t="inlineStr">
        <is>
          <t>2021-10-28T15:31:43.000Z</t>
        </is>
      </c>
      <c r="F6" t="n">
        <v>682026017.358297</v>
      </c>
      <c r="G6" t="inlineStr">
        <is>
          <t>2024-11-23T07:15:00.000Z</t>
        </is>
      </c>
      <c r="H6" t="n">
        <v>2.347343</v>
      </c>
    </row>
    <row r="7">
      <c r="A7" t="n">
        <v>64</v>
      </c>
      <c r="B7" t="n">
        <v>29210</v>
      </c>
      <c r="C7" t="inlineStr">
        <is>
          <t>Jupiter</t>
        </is>
      </c>
      <c r="D7" t="inlineStr">
        <is>
          <t>JUP</t>
        </is>
      </c>
      <c r="E7" t="inlineStr">
        <is>
          <t>2024-01-31T08:38:13.000Z</t>
        </is>
      </c>
      <c r="F7" t="n">
        <v>1350000000</v>
      </c>
      <c r="G7" t="inlineStr">
        <is>
          <t>2024-11-23T07:15:00.000Z</t>
        </is>
      </c>
      <c r="H7" t="n">
        <v>1.161635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Tri Duong</dc:creator>
  <dcterms:created xsi:type="dcterms:W3CDTF">2024-11-08T05:36:35Z</dcterms:created>
  <dcterms:modified xsi:type="dcterms:W3CDTF">2024-11-23T07:17:00Z</dcterms:modified>
  <cp:lastModifiedBy>Tri Le</cp:lastModifiedBy>
</cp:coreProperties>
</file>