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esktop\Jeux en dev\VirtualStudio\C++\MonsterFightSimulator2\"/>
    </mc:Choice>
  </mc:AlternateContent>
  <xr:revisionPtr revIDLastSave="0" documentId="13_ncr:1_{618E7E94-814A-4D11-9252-A3A6557237F6}" xr6:coauthVersionLast="47" xr6:coauthVersionMax="47" xr10:uidLastSave="{00000000-0000-0000-0000-000000000000}"/>
  <bookViews>
    <workbookView xWindow="390" yWindow="390" windowWidth="21600" windowHeight="11385" xr2:uid="{8EBEA61F-86AB-41B4-92C2-6D40048A78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M5" i="1"/>
  <c r="M4" i="1"/>
  <c r="M3" i="1"/>
  <c r="L4" i="1"/>
  <c r="K4" i="1"/>
  <c r="K5" i="1"/>
  <c r="K2" i="1"/>
  <c r="J5" i="1"/>
  <c r="J2" i="1"/>
  <c r="I3" i="1"/>
  <c r="I5" i="1"/>
  <c r="H5" i="1"/>
  <c r="H3" i="1"/>
  <c r="G4" i="1"/>
  <c r="E5" i="1"/>
  <c r="C5" i="1"/>
  <c r="C4" i="1"/>
  <c r="N4" i="1"/>
  <c r="N3" i="1"/>
  <c r="N2" i="1"/>
  <c r="M2" i="1"/>
  <c r="L5" i="1"/>
  <c r="L3" i="1"/>
  <c r="L2" i="1"/>
  <c r="K3" i="1"/>
  <c r="J3" i="1"/>
  <c r="J4" i="1"/>
  <c r="I2" i="1"/>
  <c r="I4" i="1"/>
  <c r="H4" i="1"/>
  <c r="H2" i="1"/>
  <c r="G2" i="1"/>
  <c r="G3" i="1"/>
  <c r="G5" i="1"/>
  <c r="F4" i="1"/>
  <c r="E4" i="1"/>
  <c r="F3" i="1"/>
  <c r="F2" i="1"/>
  <c r="F5" i="1"/>
  <c r="E3" i="1"/>
  <c r="E2" i="1"/>
  <c r="D4" i="1"/>
  <c r="D3" i="1"/>
  <c r="D5" i="1"/>
  <c r="D2" i="1"/>
  <c r="C3" i="1"/>
  <c r="C2" i="1"/>
  <c r="O5" i="1"/>
  <c r="O4" i="1"/>
  <c r="O3" i="1"/>
  <c r="O2" i="1"/>
</calcChain>
</file>

<file path=xl/sharedStrings.xml><?xml version="1.0" encoding="utf-8"?>
<sst xmlns="http://schemas.openxmlformats.org/spreadsheetml/2006/main" count="33" uniqueCount="22">
  <si>
    <t>Orc</t>
  </si>
  <si>
    <t>Attack</t>
  </si>
  <si>
    <t>Defence</t>
  </si>
  <si>
    <t>Speed</t>
  </si>
  <si>
    <t>Hp</t>
  </si>
  <si>
    <t>Troll</t>
  </si>
  <si>
    <t>Goblin</t>
  </si>
  <si>
    <t>Centaur</t>
  </si>
  <si>
    <t>Werewolf</t>
  </si>
  <si>
    <t>Elf</t>
  </si>
  <si>
    <t>Harpy</t>
  </si>
  <si>
    <t>Salamander</t>
  </si>
  <si>
    <t>Demon</t>
  </si>
  <si>
    <t>Minotaur</t>
  </si>
  <si>
    <t>The Grim Reaper</t>
  </si>
  <si>
    <t>oui ou non</t>
  </si>
  <si>
    <t>Non</t>
  </si>
  <si>
    <t>Oui</t>
  </si>
  <si>
    <t>Magie</t>
  </si>
  <si>
    <t>Max</t>
  </si>
  <si>
    <t>Slime</t>
  </si>
  <si>
    <t>Dark 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</si>
</sst>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0620-97F3-4FCF-BD53-512484B778C9}">
  <dimension ref="A1:O6"/>
  <sheetViews>
    <sheetView tabSelected="1" workbookViewId="0">
      <selection activeCell="C7" sqref="C7"/>
    </sheetView>
  </sheetViews>
  <sheetFormatPr baseColWidth="10" defaultRowHeight="15" x14ac:dyDescent="0.25"/>
  <cols>
    <col min="15" max="15" width="16" customWidth="1"/>
  </cols>
  <sheetData>
    <row r="1" spans="1:15" x14ac:dyDescent="0.25">
      <c r="A1" t="s">
        <v>19</v>
      </c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20</v>
      </c>
      <c r="M1" t="s">
        <v>13</v>
      </c>
      <c r="N1" t="s">
        <v>21</v>
      </c>
      <c r="O1" t="s">
        <v>14</v>
      </c>
    </row>
    <row r="2" spans="1:15" x14ac:dyDescent="0.25">
      <c r="A2">
        <v>1000</v>
      </c>
      <c r="B2" t="s">
        <v>4</v>
      </c>
      <c r="C2">
        <f>ROUND(A2/1.3, 0)</f>
        <v>769</v>
      </c>
      <c r="D2">
        <f>A2</f>
        <v>1000</v>
      </c>
      <c r="E2">
        <f>ROUND(A2/4,0)</f>
        <v>250</v>
      </c>
      <c r="F2">
        <f>ROUND(A2/1.6,0)</f>
        <v>625</v>
      </c>
      <c r="G2">
        <f>ROUND(A2/1.4,0)</f>
        <v>714</v>
      </c>
      <c r="H2">
        <f>ROUND(A2/2,0)</f>
        <v>500</v>
      </c>
      <c r="I2">
        <f>ROUND(A2/1.5,0)</f>
        <v>667</v>
      </c>
      <c r="J2">
        <f>ROUND(A2/1.25,0)</f>
        <v>800</v>
      </c>
      <c r="K2">
        <f>ROUND(A2/1.5,0)</f>
        <v>667</v>
      </c>
      <c r="L2">
        <f>ROUND(A2/2,0)</f>
        <v>500</v>
      </c>
      <c r="M2">
        <f>ROUND(A2/1.15,0)</f>
        <v>870</v>
      </c>
      <c r="N2">
        <f>ROUND(A2/2,0)</f>
        <v>500</v>
      </c>
      <c r="O2">
        <f xml:space="preserve"> A2</f>
        <v>1000</v>
      </c>
    </row>
    <row r="3" spans="1:15" x14ac:dyDescent="0.25">
      <c r="A3">
        <v>50</v>
      </c>
      <c r="B3" t="s">
        <v>1</v>
      </c>
      <c r="C3">
        <f>ROUND(A3/1.4,0)</f>
        <v>36</v>
      </c>
      <c r="D3">
        <f>A3</f>
        <v>50</v>
      </c>
      <c r="E3">
        <f>ROUND(A3/1.8,0)</f>
        <v>28</v>
      </c>
      <c r="F3">
        <f>ROUND(A3/2,0)</f>
        <v>25</v>
      </c>
      <c r="G3">
        <f>ROUND(A3/2,0)</f>
        <v>25</v>
      </c>
      <c r="H3">
        <f>ROUND(A3/2,0)</f>
        <v>25</v>
      </c>
      <c r="I3">
        <f>ROUND(A3/1.7,0)</f>
        <v>29</v>
      </c>
      <c r="J3">
        <f>ROUND(A3/2,0)</f>
        <v>25</v>
      </c>
      <c r="K3">
        <f>ROUND(A3/1.8,0)</f>
        <v>28</v>
      </c>
      <c r="L3">
        <f>ROUND(A3/5,0)</f>
        <v>10</v>
      </c>
      <c r="M3">
        <f>ROUND(A3/1.1,0)</f>
        <v>45</v>
      </c>
      <c r="N3">
        <f>ROUND(A3/1.5,0)</f>
        <v>33</v>
      </c>
      <c r="O3">
        <f>A3</f>
        <v>50</v>
      </c>
    </row>
    <row r="4" spans="1:15" x14ac:dyDescent="0.25">
      <c r="A4">
        <v>25</v>
      </c>
      <c r="B4" t="s">
        <v>2</v>
      </c>
      <c r="C4">
        <f>ROUND(A4/1.8,0)</f>
        <v>14</v>
      </c>
      <c r="D4">
        <f>A4</f>
        <v>25</v>
      </c>
      <c r="E4">
        <f>ROUND(A4/1.9,0)</f>
        <v>13</v>
      </c>
      <c r="F4">
        <f>ROUND(A4/1.7,0)</f>
        <v>15</v>
      </c>
      <c r="G4">
        <f>ROUND(A4/2.5,0)</f>
        <v>10</v>
      </c>
      <c r="H4">
        <f>ROUND(A4/2,0)</f>
        <v>13</v>
      </c>
      <c r="I4">
        <f>ROUND(A4/4,0)</f>
        <v>6</v>
      </c>
      <c r="J4">
        <f>A4</f>
        <v>25</v>
      </c>
      <c r="K4">
        <f>ROUND(A4/1.25,0)</f>
        <v>20</v>
      </c>
      <c r="L4">
        <f>ROUND(A4/1.25,0)</f>
        <v>20</v>
      </c>
      <c r="M4">
        <f>ROUND(A4/1.12,0)</f>
        <v>22</v>
      </c>
      <c r="N4">
        <f>ROUND(A4/2.5,0)</f>
        <v>10</v>
      </c>
      <c r="O4">
        <f>A4</f>
        <v>25</v>
      </c>
    </row>
    <row r="5" spans="1:15" x14ac:dyDescent="0.25">
      <c r="A5">
        <v>100</v>
      </c>
      <c r="B5" t="s">
        <v>3</v>
      </c>
      <c r="C5">
        <f>ROUND(A5/3,0)</f>
        <v>33</v>
      </c>
      <c r="D5">
        <f>ROUND(A5/15,0)</f>
        <v>7</v>
      </c>
      <c r="E5">
        <f>ROUND(A5/2.1,0)</f>
        <v>48</v>
      </c>
      <c r="F5">
        <f>ROUND(A5/1.2,0)</f>
        <v>83</v>
      </c>
      <c r="G5">
        <f>ROUND(A5/1.1,0)</f>
        <v>91</v>
      </c>
      <c r="H5">
        <f>ROUND(A5/1.35,0)</f>
        <v>74</v>
      </c>
      <c r="I5">
        <f>ROUND(A5/1.4,0)</f>
        <v>71</v>
      </c>
      <c r="J5">
        <f>ROUND(A5/2.5,0)</f>
        <v>40</v>
      </c>
      <c r="K5">
        <f>ROUND(A5/1.11,0)</f>
        <v>90</v>
      </c>
      <c r="L5">
        <f>A5</f>
        <v>100</v>
      </c>
      <c r="M5">
        <f>ROUND(A5/1.25,0)</f>
        <v>80</v>
      </c>
      <c r="N5">
        <f>ROUND(A5/1.11,0)</f>
        <v>90</v>
      </c>
      <c r="O5">
        <f>A5</f>
        <v>100</v>
      </c>
    </row>
    <row r="6" spans="1:15" x14ac:dyDescent="0.25">
      <c r="A6" t="s">
        <v>15</v>
      </c>
      <c r="B6" t="s">
        <v>18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17</v>
      </c>
      <c r="I6" t="s">
        <v>17</v>
      </c>
      <c r="J6" t="s">
        <v>16</v>
      </c>
      <c r="K6" t="s">
        <v>17</v>
      </c>
      <c r="L6" t="s">
        <v>16</v>
      </c>
      <c r="M6" t="s">
        <v>16</v>
      </c>
      <c r="N6" t="s">
        <v>17</v>
      </c>
      <c r="O6" t="s">
        <v>17</v>
      </c>
    </row>
  </sheetData>
  <pageMargins left="0.7" right="0.7" top="0.75" bottom="0.75" header="0.3" footer="0.3"/>
  <ignoredErrors>
    <ignoredError sqref="I4:J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Barman Anthony</dc:creator>
  <cp:lastModifiedBy>Barman Anthony</cp:lastModifiedBy>
  <dcterms:created xsi:type="dcterms:W3CDTF">2024-09-16T09:30:09Z</dcterms:created>
  <dcterms:modified xsi:type="dcterms:W3CDTF">2024-09-16T11:42:56Z</dcterms:modified>
</cp:coreProperties>
</file>