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1/Documents/Documents/SKY HANDLING/Marketing/Documents/Stat./2020/EUR/"/>
    </mc:Choice>
  </mc:AlternateContent>
  <xr:revisionPtr revIDLastSave="0" documentId="13_ncr:1_{74849FAC-EE2D-164B-95F4-AC40101C1C11}" xr6:coauthVersionLast="45" xr6:coauthVersionMax="45" xr10:uidLastSave="{00000000-0000-0000-0000-000000000000}"/>
  <bookViews>
    <workbookView xWindow="120" yWindow="460" windowWidth="29480" windowHeight="205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D16" i="1" l="1"/>
  <c r="D17" i="1"/>
  <c r="D18" i="1"/>
  <c r="D19" i="1"/>
  <c r="D31" i="1"/>
  <c r="D32" i="1"/>
  <c r="D24" i="1"/>
  <c r="D25" i="1"/>
  <c r="D26" i="1"/>
  <c r="D27" i="1"/>
  <c r="D28" i="1"/>
  <c r="D29" i="1"/>
  <c r="D30" i="1"/>
  <c r="D33" i="1"/>
  <c r="D34" i="1"/>
  <c r="D35" i="1"/>
  <c r="D36" i="1"/>
  <c r="D37" i="1"/>
  <c r="D3" i="1"/>
  <c r="D5" i="1"/>
  <c r="D6" i="1"/>
  <c r="D4" i="1" l="1"/>
  <c r="D7" i="1"/>
  <c r="D8" i="1"/>
  <c r="D9" i="1"/>
  <c r="D10" i="1"/>
  <c r="D11" i="1"/>
  <c r="D12" i="1"/>
  <c r="D13" i="1"/>
  <c r="D14" i="1"/>
  <c r="D15" i="1"/>
  <c r="D20" i="1"/>
  <c r="D21" i="1"/>
  <c r="D22" i="1"/>
  <c r="D23" i="1"/>
</calcChain>
</file>

<file path=xl/sharedStrings.xml><?xml version="1.0" encoding="utf-8"?>
<sst xmlns="http://schemas.openxmlformats.org/spreadsheetml/2006/main" count="37" uniqueCount="37">
  <si>
    <t>Предыдущая сальдовая ведомость</t>
  </si>
  <si>
    <r>
      <rPr>
        <b/>
        <sz val="8"/>
        <rFont val="Helvetica"/>
        <family val="2"/>
      </rPr>
      <t>OUT TRASF EB1911019494584 F023
F023TO9157840
INTERNATIONAL BUSINESS CENTRE</t>
    </r>
  </si>
  <si>
    <r>
      <rPr>
        <b/>
        <sz val="8"/>
        <rFont val="Helvetica"/>
        <family val="2"/>
      </rPr>
      <t>OUT TRASF EB1911019494584 F023
F023TO9157840
COMMISSION AND/OR SWIFT CHARGE</t>
    </r>
  </si>
  <si>
    <r>
      <rPr>
        <b/>
        <sz val="8"/>
        <rFont val="Helvetica"/>
        <family val="2"/>
      </rPr>
      <t>INWARD TRNSF F0023TI9198289 B/O SKY LOUNGE SERVICES SAL SETT INVS.10120-JI / 10191- JI</t>
    </r>
  </si>
  <si>
    <r>
      <rPr>
        <b/>
        <sz val="8"/>
        <rFont val="Helvetica"/>
        <family val="2"/>
      </rPr>
      <t>INWARD TRNSF F0023TI9199352
B/O ROY SERVICES OU
INVOICE 10289-JL DATED 08.11.2</t>
    </r>
  </si>
  <si>
    <r>
      <rPr>
        <b/>
        <sz val="8"/>
        <rFont val="Helvetica"/>
        <family val="2"/>
      </rPr>
      <t>INWARD TRNSF F0023TI9200666
B/O JET STORY SP Z O O 10241/JL  10249/JL</t>
    </r>
  </si>
  <si>
    <r>
      <rPr>
        <b/>
        <sz val="8"/>
        <rFont val="Helvetica"/>
        <family val="2"/>
      </rPr>
      <t>OUT TRASF EB1911155693562 F023
F023TO9166185 OU MARVECOM</t>
    </r>
  </si>
  <si>
    <r>
      <rPr>
        <b/>
        <sz val="8"/>
        <rFont val="Helvetica"/>
        <family val="2"/>
      </rPr>
      <t>OUT TRASF EB1911155693562 F023
F023TO9166185
COMMISSION AND/OR SWIFT CHARGE</t>
    </r>
  </si>
  <si>
    <r>
      <rPr>
        <b/>
        <sz val="8"/>
        <rFont val="Helvetica"/>
        <family val="2"/>
      </rPr>
      <t>OUT TRASF EB1911186554030 F023
F023TO9166485  AEROPORT HANDLING SRL</t>
    </r>
  </si>
  <si>
    <r>
      <rPr>
        <b/>
        <sz val="8"/>
        <rFont val="Helvetica"/>
        <family val="2"/>
      </rPr>
      <t>OUT TRASF EB1911186554030 F023
F023TO9166485
COMMISSION AND/OR SWIFT CHARGE</t>
    </r>
  </si>
  <si>
    <r>
      <rPr>
        <b/>
        <sz val="8"/>
        <rFont val="Helvetica"/>
        <family val="2"/>
      </rPr>
      <t>INWARD TRNSF F0023TI9209338
B/O AIR PINK DOO BEOGRAD
/INV/9933-08-JL</t>
    </r>
  </si>
  <si>
    <r>
      <rPr>
        <b/>
        <sz val="8"/>
        <rFont val="Helvetica"/>
        <family val="2"/>
      </rPr>
      <t>INWARD TRNSF F0023TI9226644
B/O ALTER IMPEX S.A.
OURPAYMENT FOR THE HANDLING AC</t>
    </r>
  </si>
  <si>
    <r>
      <rPr>
        <b/>
        <sz val="8"/>
        <rFont val="Helvetica"/>
        <family val="2"/>
      </rPr>
      <t>INWARD TRNSF F0023TI9227082 B/O SKY LOUNGE SERVICES SAL SETT INVS.10297-JL / 10307-JL/</t>
    </r>
  </si>
  <si>
    <r>
      <rPr>
        <b/>
        <sz val="8"/>
        <rFont val="Helvetica"/>
        <family val="2"/>
      </rPr>
      <t>INWARD TRNSF F0023TI9235941
B/O Batagon Air AG INV NO.10389-JL</t>
    </r>
  </si>
  <si>
    <r>
      <rPr>
        <b/>
        <sz val="8"/>
        <rFont val="Helvetica"/>
        <family val="2"/>
      </rPr>
      <t>INWARD TRNSF F0023TI9241023
B/O AIR SWISSLION RD D.O.O. BE INV/  10384-JL</t>
    </r>
  </si>
  <si>
    <r>
      <rPr>
        <b/>
        <sz val="8"/>
        <rFont val="Helvetica"/>
        <family val="2"/>
      </rPr>
      <t>OUT TRASF EB1912236197480 F023
F023TO9191021 KERT LTD</t>
    </r>
  </si>
  <si>
    <r>
      <rPr>
        <b/>
        <sz val="8"/>
        <rFont val="Helvetica"/>
        <family val="2"/>
      </rPr>
      <t>OUT TRASF EB1912236197480 F023
F023TO9191021
COMMISSION AND/OR SWIFT CHARGE</t>
    </r>
  </si>
  <si>
    <r>
      <rPr>
        <b/>
        <sz val="8"/>
        <rFont val="Helvetica"/>
        <family val="2"/>
      </rPr>
      <t>INWARD TRNSF F0023TI9242795
B/O JET STORY SP Z O O 10190/JL  10368/JL  10372/JL</t>
    </r>
  </si>
  <si>
    <r>
      <rPr>
        <b/>
        <sz val="8"/>
        <rFont val="Helvetica"/>
        <family val="2"/>
      </rPr>
      <t>OUT TRASF EB1912236505839 F023
F023TO9191732
COMMISSION AND/OR SWIFT CHARGE</t>
    </r>
  </si>
  <si>
    <r>
      <rPr>
        <b/>
        <sz val="8"/>
        <rFont val="Helvetica"/>
        <family val="2"/>
      </rPr>
      <t>OUT TRASF EB1912300482601 F023
F023TO9195288 CONSULTING CLUB U.K. LTD</t>
    </r>
  </si>
  <si>
    <r>
      <rPr>
        <b/>
        <sz val="8"/>
        <rFont val="Helvetica"/>
        <family val="2"/>
      </rPr>
      <t>OUT TRASF EB1912300482601 F023
F023TO9195288
COMMISSION AND/OR SWIFT CHARGE</t>
    </r>
  </si>
  <si>
    <r>
      <rPr>
        <b/>
        <sz val="8"/>
        <rFont val="Helvetica"/>
        <family val="2"/>
      </rPr>
      <t>INWARD TRNSF F0023TI9246458 B/O SKY LOUNGE SERVICES SAL SETT INVS.10271--JL</t>
    </r>
  </si>
  <si>
    <r>
      <rPr>
        <b/>
        <sz val="8"/>
        <rFont val="Helvetica"/>
        <family val="2"/>
      </rPr>
      <t>OUT TRASF EB2001022592880 F023
F023TO0000810
SBA FLIGHT SUPPORT SERVICES LT</t>
    </r>
  </si>
  <si>
    <r>
      <rPr>
        <b/>
        <sz val="8"/>
        <rFont val="Helvetica"/>
        <family val="2"/>
      </rPr>
      <t>OUT TRASF EB2001022592880 F023
F023TO0000810
COMMISSION AND/OR SWIFT CHARGE</t>
    </r>
  </si>
  <si>
    <t>305 468,00</t>
  </si>
  <si>
    <t>DEBIT EB20191218154304011493129352 YURII TKACHENKO - NIC</t>
  </si>
  <si>
    <t>OUT TRASF EB20191218154304011493129352
COMMISSION AND/OR SWIFT CHARGE</t>
  </si>
  <si>
    <t>DEBIT EB20191219141119011493838387 VIKTOR CHEREDNICHENKO - NIC</t>
  </si>
  <si>
    <t>OUT TRASF EB20191219141119011493838387
COMMISSION AND/OR SWIFT CHARGE</t>
  </si>
  <si>
    <t>OUT TRASF EB1912236505839 F023
F023TO9191732
KULL JET</t>
  </si>
  <si>
    <t>OUT TRASF EB1912108789503 F023 F023TO9181831
EUROCONTROL</t>
  </si>
  <si>
    <t>OUT TRASF EB1912108792334 F023 F023TO9181837
UKSATSE</t>
  </si>
  <si>
    <t>INWARD TRNSF F0023TI9219214
B/O JET STORY SP Z O O 10325/JL 27.00 FEE DEDUCTED</t>
  </si>
  <si>
    <t>OUT TRASF EB1911072380632 F023 F023TO9161456
EUROCONTROL</t>
  </si>
  <si>
    <t>OUT TRASF EB1911072380632 F023 F023TO9161456
COMMISSION AND/OR SWIFT CHARGE</t>
  </si>
  <si>
    <t>OUT TRASF EB1912108792334 F023 F023TO9181837
COMMISSION AND/OR SWIFT CHARGE</t>
  </si>
  <si>
    <t>OUT TRASF EB1912108789503 F023 F023TO9181831
COMMISSION AND/OR SWIFT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</si>
</sst>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##\ ##0.00"/>
  </numFmts>
  <fonts count="7" x14ac:knownFonts="1">
    <font>
      <sz val="10"/>
      <color rgb="FF000000"/>
      <name val="Times New Roman"/>
      <charset val="204"/>
    </font>
    <font>
      <b/>
      <sz val="10"/>
      <color theme="1"/>
      <name val="Tahoma"/>
      <family val="2"/>
    </font>
    <font>
      <sz val="8"/>
      <color rgb="FF000000"/>
      <name val="Helvetica"/>
      <family val="2"/>
    </font>
    <font>
      <sz val="8"/>
      <name val="Helvetica"/>
      <family val="2"/>
    </font>
    <font>
      <b/>
      <sz val="8"/>
      <name val="Helvetica"/>
      <family val="2"/>
    </font>
    <font>
      <b/>
      <sz val="8"/>
      <color rgb="FF000000"/>
      <name val="Helvetica"/>
      <family val="2"/>
    </font>
    <font>
      <sz val="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right" vertical="top"/>
    </xf>
    <xf numFmtId="0" fontId="2" fillId="0" borderId="0" xfId="0" applyFont="1" applyAlignment="1">
      <alignment horizontal="left"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165" fontId="4" fillId="0" borderId="0" xfId="0" applyNumberFormat="1" applyFont="1" applyAlignment="1">
      <alignment horizontal="right" vertical="top"/>
    </xf>
    <xf numFmtId="164" fontId="5" fillId="0" borderId="0" xfId="0" applyNumberFormat="1" applyFont="1" applyFill="1" applyBorder="1" applyAlignment="1">
      <alignment vertical="top" shrinkToFit="1"/>
    </xf>
    <xf numFmtId="0" fontId="6" fillId="0" borderId="0" xfId="0" applyFont="1" applyFill="1" applyBorder="1" applyAlignment="1">
      <alignment vertical="top" wrapText="1"/>
    </xf>
    <xf numFmtId="164" fontId="5" fillId="0" borderId="0" xfId="0" applyNumberFormat="1" applyFont="1" applyFill="1" applyBorder="1" applyAlignment="1">
      <alignment horizontal="right" vertical="top" shrinkToFit="1"/>
    </xf>
    <xf numFmtId="0" fontId="6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right" vertical="top"/>
    </xf>
    <xf numFmtId="0" fontId="5" fillId="0" borderId="0" xfId="0" applyFont="1" applyFill="1" applyBorder="1" applyAlignment="1">
      <alignment vertical="top" wrapText="1"/>
    </xf>
    <xf numFmtId="165" fontId="1" fillId="0" borderId="2" xfId="0" applyNumberFormat="1" applyFont="1" applyBorder="1" applyAlignment="1">
      <alignment horizontal="right" vertical="top"/>
    </xf>
    <xf numFmtId="165" fontId="1" fillId="0" borderId="3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90" workbookViewId="0">
      <selection sqref="A1:G37"/>
    </sheetView>
  </sheetViews>
  <sheetFormatPr baseColWidth="10" defaultColWidth="9" defaultRowHeight="11" x14ac:dyDescent="0.15"/>
  <cols>
    <col min="1" max="1" width="14.19921875" style="13" customWidth="1"/>
    <col min="2" max="2" width="5.796875" style="13" customWidth="1"/>
    <col min="3" max="3" width="33.59765625" style="13" customWidth="1"/>
    <col min="4" max="4" width="14.19921875" style="15" customWidth="1"/>
    <col min="5" max="7" width="11.59765625" style="15" customWidth="1"/>
    <col min="8" max="8" width="3.3984375" style="13" customWidth="1"/>
    <col min="9" max="16384" width="9" style="13"/>
  </cols>
  <sheetData>
    <row r="1" spans="1:7" s="5" customFormat="1" ht="14" thickBot="1" x14ac:dyDescent="0.2">
      <c r="A1" s="1" t="s">
        <v>0</v>
      </c>
      <c r="B1" s="2"/>
      <c r="C1" s="2"/>
      <c r="D1" s="3"/>
      <c r="E1" s="4"/>
      <c r="F1" s="17" t="s">
        <v>24</v>
      </c>
      <c r="G1" s="18"/>
    </row>
    <row r="2" spans="1:7" s="6" customFormat="1" x14ac:dyDescent="0.15">
      <c r="C2" s="7"/>
      <c r="D2" s="8"/>
      <c r="E2" s="8"/>
      <c r="F2" s="8"/>
      <c r="G2" s="8"/>
    </row>
    <row r="3" spans="1:7" ht="36" x14ac:dyDescent="0.15">
      <c r="A3" s="10">
        <v>43770</v>
      </c>
      <c r="B3" s="10"/>
      <c r="C3" s="11" t="s">
        <v>1</v>
      </c>
      <c r="D3" s="12">
        <f>A3</f>
        <v>43770</v>
      </c>
      <c r="E3" s="9">
        <v>589.5</v>
      </c>
      <c r="F3" s="9"/>
      <c r="G3" s="9">
        <f>305468-E3+F3</f>
        <v>304878.5</v>
      </c>
    </row>
    <row r="4" spans="1:7" ht="36" x14ac:dyDescent="0.15">
      <c r="A4" s="10">
        <v>43770</v>
      </c>
      <c r="B4" s="10"/>
      <c r="C4" s="11" t="s">
        <v>2</v>
      </c>
      <c r="D4" s="12">
        <f t="shared" ref="D4:D13" si="0">A4</f>
        <v>43770</v>
      </c>
      <c r="E4" s="9">
        <v>35</v>
      </c>
      <c r="F4" s="9"/>
      <c r="G4" s="9">
        <f>G3-E4+F4</f>
        <v>304843.5</v>
      </c>
    </row>
    <row r="5" spans="1:7" ht="36" x14ac:dyDescent="0.15">
      <c r="A5" s="10">
        <v>43776</v>
      </c>
      <c r="B5" s="10"/>
      <c r="C5" s="16" t="s">
        <v>33</v>
      </c>
      <c r="D5" s="12">
        <f t="shared" si="0"/>
        <v>43776</v>
      </c>
      <c r="E5" s="9">
        <v>3609.9</v>
      </c>
      <c r="F5" s="9"/>
      <c r="G5" s="9">
        <f t="shared" ref="G5:G37" si="1">G4-E5+F5</f>
        <v>301233.59999999998</v>
      </c>
    </row>
    <row r="6" spans="1:7" ht="36" x14ac:dyDescent="0.15">
      <c r="A6" s="10">
        <v>43776</v>
      </c>
      <c r="B6" s="10"/>
      <c r="C6" s="14" t="s">
        <v>34</v>
      </c>
      <c r="D6" s="12">
        <f t="shared" si="0"/>
        <v>43776</v>
      </c>
      <c r="E6" s="9">
        <v>60</v>
      </c>
      <c r="F6" s="9"/>
      <c r="G6" s="9">
        <f t="shared" si="1"/>
        <v>301173.59999999998</v>
      </c>
    </row>
    <row r="7" spans="1:7" ht="36" x14ac:dyDescent="0.15">
      <c r="A7" s="10">
        <v>43777</v>
      </c>
      <c r="B7" s="10"/>
      <c r="C7" s="11" t="s">
        <v>3</v>
      </c>
      <c r="D7" s="12">
        <f t="shared" si="0"/>
        <v>43777</v>
      </c>
      <c r="E7" s="9"/>
      <c r="F7" s="9">
        <v>6113.92</v>
      </c>
      <c r="G7" s="9">
        <f t="shared" si="1"/>
        <v>307287.51999999996</v>
      </c>
    </row>
    <row r="8" spans="1:7" ht="36" x14ac:dyDescent="0.15">
      <c r="A8" s="10">
        <v>43780</v>
      </c>
      <c r="B8" s="10"/>
      <c r="C8" s="11" t="s">
        <v>4</v>
      </c>
      <c r="D8" s="12">
        <f t="shared" si="0"/>
        <v>43780</v>
      </c>
      <c r="E8" s="9"/>
      <c r="F8" s="9">
        <v>423</v>
      </c>
      <c r="G8" s="9">
        <f t="shared" si="1"/>
        <v>307710.51999999996</v>
      </c>
    </row>
    <row r="9" spans="1:7" ht="24" x14ac:dyDescent="0.15">
      <c r="A9" s="10">
        <v>43781</v>
      </c>
      <c r="B9" s="10"/>
      <c r="C9" s="11" t="s">
        <v>5</v>
      </c>
      <c r="D9" s="12">
        <f t="shared" si="0"/>
        <v>43781</v>
      </c>
      <c r="E9" s="9"/>
      <c r="F9" s="9">
        <v>9113.7999999999993</v>
      </c>
      <c r="G9" s="9">
        <f t="shared" si="1"/>
        <v>316824.31999999995</v>
      </c>
    </row>
    <row r="10" spans="1:7" ht="24" x14ac:dyDescent="0.15">
      <c r="A10" s="10">
        <v>43784</v>
      </c>
      <c r="B10" s="10"/>
      <c r="C10" s="11" t="s">
        <v>6</v>
      </c>
      <c r="D10" s="12">
        <f t="shared" si="0"/>
        <v>43784</v>
      </c>
      <c r="E10" s="9">
        <v>7632.81</v>
      </c>
      <c r="F10" s="9"/>
      <c r="G10" s="9">
        <f t="shared" si="1"/>
        <v>309191.50999999995</v>
      </c>
    </row>
    <row r="11" spans="1:7" ht="36" x14ac:dyDescent="0.15">
      <c r="A11" s="10">
        <v>43784</v>
      </c>
      <c r="B11" s="10"/>
      <c r="C11" s="11" t="s">
        <v>7</v>
      </c>
      <c r="D11" s="12">
        <f t="shared" si="0"/>
        <v>43784</v>
      </c>
      <c r="E11" s="9">
        <v>60</v>
      </c>
      <c r="F11" s="9"/>
      <c r="G11" s="9">
        <f t="shared" si="1"/>
        <v>309131.50999999995</v>
      </c>
    </row>
    <row r="12" spans="1:7" ht="36" x14ac:dyDescent="0.15">
      <c r="A12" s="10">
        <v>43787</v>
      </c>
      <c r="B12" s="10"/>
      <c r="C12" s="11" t="s">
        <v>8</v>
      </c>
      <c r="D12" s="12">
        <f t="shared" si="0"/>
        <v>43787</v>
      </c>
      <c r="E12" s="9">
        <v>188.8</v>
      </c>
      <c r="F12" s="9"/>
      <c r="G12" s="9">
        <f t="shared" si="1"/>
        <v>308942.70999999996</v>
      </c>
    </row>
    <row r="13" spans="1:7" ht="36" x14ac:dyDescent="0.15">
      <c r="A13" s="10">
        <v>43787</v>
      </c>
      <c r="B13" s="10"/>
      <c r="C13" s="11" t="s">
        <v>9</v>
      </c>
      <c r="D13" s="12">
        <f t="shared" si="0"/>
        <v>43787</v>
      </c>
      <c r="E13" s="9">
        <v>60</v>
      </c>
      <c r="F13" s="9"/>
      <c r="G13" s="9">
        <f t="shared" si="1"/>
        <v>308882.70999999996</v>
      </c>
    </row>
    <row r="14" spans="1:7" ht="36" x14ac:dyDescent="0.15">
      <c r="A14" s="10">
        <v>43794</v>
      </c>
      <c r="B14" s="10"/>
      <c r="C14" s="11" t="s">
        <v>10</v>
      </c>
      <c r="D14" s="12">
        <f t="shared" ref="D14:D19" si="2">A14</f>
        <v>43794</v>
      </c>
      <c r="E14" s="9"/>
      <c r="F14" s="9">
        <v>3005.32</v>
      </c>
      <c r="G14" s="9">
        <f t="shared" si="1"/>
        <v>311888.02999999997</v>
      </c>
    </row>
    <row r="15" spans="1:7" ht="36" x14ac:dyDescent="0.15">
      <c r="A15" s="10">
        <v>43801</v>
      </c>
      <c r="B15" s="10"/>
      <c r="C15" s="14" t="s">
        <v>32</v>
      </c>
      <c r="D15" s="12">
        <f t="shared" si="2"/>
        <v>43801</v>
      </c>
      <c r="E15" s="9"/>
      <c r="F15" s="9">
        <v>1789.41</v>
      </c>
      <c r="G15" s="9">
        <f t="shared" si="1"/>
        <v>313677.43999999994</v>
      </c>
    </row>
    <row r="16" spans="1:7" ht="36" x14ac:dyDescent="0.15">
      <c r="A16" s="10">
        <v>43808</v>
      </c>
      <c r="B16" s="10"/>
      <c r="C16" s="16" t="s">
        <v>31</v>
      </c>
      <c r="D16" s="12">
        <f t="shared" si="2"/>
        <v>43808</v>
      </c>
      <c r="E16" s="9">
        <v>1195.26</v>
      </c>
      <c r="F16" s="9"/>
      <c r="G16" s="9">
        <f t="shared" si="1"/>
        <v>312482.17999999993</v>
      </c>
    </row>
    <row r="17" spans="1:7" ht="36" x14ac:dyDescent="0.15">
      <c r="A17" s="10">
        <v>43808</v>
      </c>
      <c r="B17" s="10"/>
      <c r="C17" s="14" t="s">
        <v>35</v>
      </c>
      <c r="D17" s="12">
        <f t="shared" si="2"/>
        <v>43808</v>
      </c>
      <c r="E17" s="9">
        <v>60</v>
      </c>
      <c r="F17" s="9"/>
      <c r="G17" s="9">
        <f t="shared" si="1"/>
        <v>312422.17999999993</v>
      </c>
    </row>
    <row r="18" spans="1:7" ht="36" x14ac:dyDescent="0.15">
      <c r="A18" s="10">
        <v>43808</v>
      </c>
      <c r="B18" s="10"/>
      <c r="C18" s="16" t="s">
        <v>30</v>
      </c>
      <c r="D18" s="12">
        <f t="shared" si="2"/>
        <v>43808</v>
      </c>
      <c r="E18" s="9">
        <v>1123.52</v>
      </c>
      <c r="F18" s="9"/>
      <c r="G18" s="9">
        <f t="shared" si="1"/>
        <v>311298.65999999992</v>
      </c>
    </row>
    <row r="19" spans="1:7" ht="36" x14ac:dyDescent="0.15">
      <c r="A19" s="10">
        <v>43808</v>
      </c>
      <c r="B19" s="10"/>
      <c r="C19" s="14" t="s">
        <v>36</v>
      </c>
      <c r="D19" s="12">
        <f t="shared" si="2"/>
        <v>43808</v>
      </c>
      <c r="E19" s="9">
        <v>40</v>
      </c>
      <c r="F19" s="9"/>
      <c r="G19" s="9">
        <f t="shared" si="1"/>
        <v>311258.65999999992</v>
      </c>
    </row>
    <row r="20" spans="1:7" ht="36" x14ac:dyDescent="0.15">
      <c r="A20" s="10">
        <v>43809</v>
      </c>
      <c r="B20" s="10"/>
      <c r="C20" s="11" t="s">
        <v>11</v>
      </c>
      <c r="D20" s="12">
        <f t="shared" ref="D20:D35" si="3">A20</f>
        <v>43809</v>
      </c>
      <c r="E20" s="9"/>
      <c r="F20" s="9">
        <v>6919.74</v>
      </c>
      <c r="G20" s="9">
        <f t="shared" si="1"/>
        <v>318178.39999999991</v>
      </c>
    </row>
    <row r="21" spans="1:7" ht="36" x14ac:dyDescent="0.15">
      <c r="A21" s="10">
        <v>43810</v>
      </c>
      <c r="B21" s="10"/>
      <c r="C21" s="11" t="s">
        <v>12</v>
      </c>
      <c r="D21" s="12">
        <f t="shared" si="3"/>
        <v>43810</v>
      </c>
      <c r="E21" s="9"/>
      <c r="F21" s="9">
        <v>3304.04</v>
      </c>
      <c r="G21" s="9">
        <f t="shared" si="1"/>
        <v>321482.43999999989</v>
      </c>
    </row>
    <row r="22" spans="1:7" ht="24" x14ac:dyDescent="0.15">
      <c r="A22" s="10">
        <v>43816</v>
      </c>
      <c r="B22" s="10"/>
      <c r="C22" s="11" t="s">
        <v>13</v>
      </c>
      <c r="D22" s="12">
        <f t="shared" si="3"/>
        <v>43816</v>
      </c>
      <c r="E22" s="9"/>
      <c r="F22" s="9">
        <v>3703.71</v>
      </c>
      <c r="G22" s="9">
        <f t="shared" si="1"/>
        <v>325186.14999999991</v>
      </c>
    </row>
    <row r="23" spans="1:7" ht="24" x14ac:dyDescent="0.15">
      <c r="A23" s="10">
        <v>43816</v>
      </c>
      <c r="B23" s="10"/>
      <c r="C23" s="14" t="s">
        <v>25</v>
      </c>
      <c r="D23" s="12">
        <f t="shared" si="3"/>
        <v>43816</v>
      </c>
      <c r="E23" s="9">
        <v>1500</v>
      </c>
      <c r="F23" s="9"/>
      <c r="G23" s="9">
        <f t="shared" si="1"/>
        <v>323686.14999999991</v>
      </c>
    </row>
    <row r="24" spans="1:7" ht="36" x14ac:dyDescent="0.15">
      <c r="A24" s="10">
        <v>43816</v>
      </c>
      <c r="B24" s="10"/>
      <c r="C24" s="14" t="s">
        <v>26</v>
      </c>
      <c r="D24" s="12">
        <f t="shared" si="3"/>
        <v>43816</v>
      </c>
      <c r="E24" s="9">
        <v>15</v>
      </c>
      <c r="F24" s="9"/>
      <c r="G24" s="9">
        <f t="shared" si="1"/>
        <v>323671.14999999991</v>
      </c>
    </row>
    <row r="25" spans="1:7" ht="24" x14ac:dyDescent="0.15">
      <c r="A25" s="10">
        <v>43816</v>
      </c>
      <c r="B25" s="10"/>
      <c r="C25" s="14" t="s">
        <v>27</v>
      </c>
      <c r="D25" s="12">
        <f t="shared" si="3"/>
        <v>43816</v>
      </c>
      <c r="E25" s="9">
        <v>1500</v>
      </c>
      <c r="F25" s="9"/>
      <c r="G25" s="9">
        <f t="shared" si="1"/>
        <v>322171.14999999991</v>
      </c>
    </row>
    <row r="26" spans="1:7" ht="36" x14ac:dyDescent="0.15">
      <c r="A26" s="10">
        <v>43816</v>
      </c>
      <c r="B26" s="10"/>
      <c r="C26" s="14" t="s">
        <v>28</v>
      </c>
      <c r="D26" s="12">
        <f t="shared" si="3"/>
        <v>43816</v>
      </c>
      <c r="E26" s="9">
        <v>15</v>
      </c>
      <c r="F26" s="9"/>
      <c r="G26" s="9">
        <f t="shared" si="1"/>
        <v>322156.14999999991</v>
      </c>
    </row>
    <row r="27" spans="1:7" ht="36" x14ac:dyDescent="0.15">
      <c r="A27" s="10">
        <v>43822</v>
      </c>
      <c r="B27" s="10"/>
      <c r="C27" s="11" t="s">
        <v>14</v>
      </c>
      <c r="D27" s="12">
        <f t="shared" si="3"/>
        <v>43822</v>
      </c>
      <c r="E27" s="9"/>
      <c r="F27" s="9">
        <v>11214.06</v>
      </c>
      <c r="G27" s="9">
        <f t="shared" si="1"/>
        <v>333370.2099999999</v>
      </c>
    </row>
    <row r="28" spans="1:7" ht="24" x14ac:dyDescent="0.15">
      <c r="A28" s="10">
        <v>43822</v>
      </c>
      <c r="B28" s="10"/>
      <c r="C28" s="11" t="s">
        <v>15</v>
      </c>
      <c r="D28" s="12">
        <f t="shared" si="3"/>
        <v>43822</v>
      </c>
      <c r="E28" s="9">
        <v>237.16</v>
      </c>
      <c r="F28" s="9"/>
      <c r="G28" s="9">
        <f t="shared" si="1"/>
        <v>333133.04999999993</v>
      </c>
    </row>
    <row r="29" spans="1:7" ht="36" x14ac:dyDescent="0.15">
      <c r="A29" s="10">
        <v>43822</v>
      </c>
      <c r="B29" s="10"/>
      <c r="C29" s="11" t="s">
        <v>16</v>
      </c>
      <c r="D29" s="12">
        <f t="shared" si="3"/>
        <v>43822</v>
      </c>
      <c r="E29" s="9">
        <v>40</v>
      </c>
      <c r="F29" s="9"/>
      <c r="G29" s="9">
        <f t="shared" si="1"/>
        <v>333093.04999999993</v>
      </c>
    </row>
    <row r="30" spans="1:7" ht="36" x14ac:dyDescent="0.15">
      <c r="A30" s="10">
        <v>43822</v>
      </c>
      <c r="B30" s="10"/>
      <c r="C30" s="11" t="s">
        <v>17</v>
      </c>
      <c r="D30" s="12">
        <f t="shared" si="3"/>
        <v>43822</v>
      </c>
      <c r="E30" s="9"/>
      <c r="F30" s="9">
        <v>8665.42</v>
      </c>
      <c r="G30" s="9">
        <f t="shared" si="1"/>
        <v>341758.46999999991</v>
      </c>
    </row>
    <row r="31" spans="1:7" ht="36" x14ac:dyDescent="0.15">
      <c r="A31" s="10">
        <v>43823</v>
      </c>
      <c r="B31" s="10"/>
      <c r="C31" s="14" t="s">
        <v>29</v>
      </c>
      <c r="D31" s="12">
        <f t="shared" si="3"/>
        <v>43823</v>
      </c>
      <c r="E31" s="9">
        <v>8985</v>
      </c>
      <c r="F31" s="9"/>
      <c r="G31" s="9">
        <f t="shared" si="1"/>
        <v>332773.46999999991</v>
      </c>
    </row>
    <row r="32" spans="1:7" ht="36" x14ac:dyDescent="0.15">
      <c r="A32" s="10">
        <v>43823</v>
      </c>
      <c r="B32" s="10"/>
      <c r="C32" s="11" t="s">
        <v>18</v>
      </c>
      <c r="D32" s="12">
        <f t="shared" si="3"/>
        <v>43823</v>
      </c>
      <c r="E32" s="9">
        <v>60</v>
      </c>
      <c r="F32" s="9"/>
      <c r="G32" s="9">
        <f t="shared" si="1"/>
        <v>332713.46999999991</v>
      </c>
    </row>
    <row r="33" spans="1:7" ht="36" x14ac:dyDescent="0.15">
      <c r="A33" s="10">
        <v>43829</v>
      </c>
      <c r="B33" s="10"/>
      <c r="C33" s="11" t="s">
        <v>19</v>
      </c>
      <c r="D33" s="12">
        <f t="shared" si="3"/>
        <v>43829</v>
      </c>
      <c r="E33" s="9">
        <v>700</v>
      </c>
      <c r="F33" s="9"/>
      <c r="G33" s="9">
        <f t="shared" si="1"/>
        <v>332013.46999999991</v>
      </c>
    </row>
    <row r="34" spans="1:7" ht="36" x14ac:dyDescent="0.15">
      <c r="A34" s="10">
        <v>43829</v>
      </c>
      <c r="B34" s="10"/>
      <c r="C34" s="11" t="s">
        <v>20</v>
      </c>
      <c r="D34" s="12">
        <f t="shared" si="3"/>
        <v>43829</v>
      </c>
      <c r="E34" s="9">
        <v>40</v>
      </c>
      <c r="F34" s="9"/>
      <c r="G34" s="9">
        <f t="shared" si="1"/>
        <v>331973.46999999991</v>
      </c>
    </row>
    <row r="35" spans="1:7" ht="36" x14ac:dyDescent="0.15">
      <c r="A35" s="10">
        <v>43830</v>
      </c>
      <c r="B35" s="10"/>
      <c r="C35" s="11" t="s">
        <v>21</v>
      </c>
      <c r="D35" s="12">
        <f t="shared" si="3"/>
        <v>43830</v>
      </c>
      <c r="E35" s="9"/>
      <c r="F35" s="9">
        <v>3102.32</v>
      </c>
      <c r="G35" s="9">
        <f t="shared" si="1"/>
        <v>335075.78999999992</v>
      </c>
    </row>
    <row r="36" spans="1:7" ht="36" x14ac:dyDescent="0.15">
      <c r="A36" s="10">
        <v>43832</v>
      </c>
      <c r="B36" s="10"/>
      <c r="C36" s="11" t="s">
        <v>22</v>
      </c>
      <c r="D36" s="12">
        <f t="shared" ref="D36:D37" si="4">A36</f>
        <v>43832</v>
      </c>
      <c r="E36" s="9">
        <v>1600</v>
      </c>
      <c r="F36" s="9"/>
      <c r="G36" s="9">
        <f t="shared" si="1"/>
        <v>333475.78999999992</v>
      </c>
    </row>
    <row r="37" spans="1:7" ht="36" x14ac:dyDescent="0.15">
      <c r="A37" s="10">
        <v>43832</v>
      </c>
      <c r="B37" s="10"/>
      <c r="C37" s="11" t="s">
        <v>23</v>
      </c>
      <c r="D37" s="12">
        <f t="shared" si="4"/>
        <v>43832</v>
      </c>
      <c r="E37" s="9">
        <v>60</v>
      </c>
      <c r="F37" s="9"/>
      <c r="G37" s="9">
        <f t="shared" si="1"/>
        <v>333415.78999999992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2020-01-06T10:18:30Z</dcterms:created>
  <dcterms:modified xsi:type="dcterms:W3CDTF">2020-01-06T15:04:01Z</dcterms:modified>
</cp:coreProperties>
</file>