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90"/>
  </bookViews>
  <sheets>
    <sheet name="Table 1" sheetId="1" r:id="rId1"/>
  </sheets>
  <calcPr calcId="144525"/>
</workbook>
</file>

<file path=xl/sharedStrings.xml><?xml version="1.0" encoding="utf-8"?>
<sst xmlns="http://schemas.openxmlformats.org/spreadsheetml/2006/main" count="198">
  <si>
    <t>Предыдущая сальдовая ведомость</t>
  </si>
  <si>
    <t>Service Charges
STATEMENT FEE - OCTOBER 2019</t>
  </si>
  <si>
    <t>INWARD TRNSF F0023TI9190481 B/O GLOBAL JET AUSTRIA GMBH 10184-JL 10180-JL 10183-JL 101</t>
  </si>
  <si>
    <t>INWARD TRNSF F0023TI9190482
B/O AIR ALSIE A/S
AIR ALSIE INVOICE 10235-JL</t>
  </si>
  <si>
    <t>INWARD TRNSF F0023TI9190458 B/O PRINCE AVIATION DOO BEOGRA INVOICE 10230-JL INVOICE 10250</t>
  </si>
  <si>
    <t>OUT TRASF EB1911019480698 F023
F023TO9157743
WORLD FUEL SERVICES EUROPE LTD</t>
  </si>
  <si>
    <t>OUT TRASF EB1911019480698 F023
F023TO9157743
COMMISSION AND/OR SWIFT CHARGE</t>
  </si>
  <si>
    <t>OUT TRASF EB1911124105798 F023
F023TO9163495 LUX COUNTRY LLC</t>
  </si>
  <si>
    <t>OUT TRASF EB1911124105798 F023
F023TO9163495
COMMISSION AND/OR SWIFT CHARGE</t>
  </si>
  <si>
    <t>OUT TRASF EB1911145090398 F023
F023TO9164729 LLC OKKO AVIA</t>
  </si>
  <si>
    <t>OUT TRASF EB1911145090398 F023
F023TO9164729
COMMISSION AND/OR SWIFT CHARGE</t>
  </si>
  <si>
    <t>OUT TRASF EB1911019490266 F023
F023TO9157837
LIMITED LIABILITY MERCURE HOTE</t>
  </si>
  <si>
    <t>OUT TRASF EB1911019490266 F023
F023TO9157837
COMMISSION AND/OR SWIFT CHARGE</t>
  </si>
  <si>
    <t>OUT TRASF EB1911019500571 F023
F023TO9157846
STATE ENTERPRISE BORYSPIL INTE</t>
  </si>
  <si>
    <t>OUT TRASF EB1911019500571 F023
F023TO9157846
COMMISSION AND/OR SWIFT CHARGE</t>
  </si>
  <si>
    <t>INWARD TRNSF F0023TI9192445 B/O PRINCE AVIATION DOO BEOGRA INVOICE 10264-JL INVOICE 10259</t>
  </si>
  <si>
    <t>INWARD TRNSF F0023TI9192528 B/O
AIR ART D.O.O</t>
  </si>
  <si>
    <t>INWARD TRNSF F0023TI9195108
B/O DC AVIATION LTD 10233-JL-10217-JL</t>
  </si>
  <si>
    <t>OUT TRASF EB1911051135603 F023
F023TO9159548 SKY HANDLING LLC</t>
  </si>
  <si>
    <t>OUT TRASF EB1911051135603 F023
F023TO9159548
COMMISSION AND/OR SWIFT CHARGE</t>
  </si>
  <si>
    <t>INWARD TRNSF F0023TI9196036
B/O JET AVIATION BUSINESS JETS 00096000018880004044537</t>
  </si>
  <si>
    <t>INWARD TRNSF F0023TI9196184
B/O AIR HAMBURG
10234-JL USD 3.996,36 10239-JL</t>
  </si>
  <si>
    <t>INWARD TRNSF F0023TI9196343 B/O AIR SWISSLION RD D.O.O. BE INV//10236-JL</t>
  </si>
  <si>
    <t>INWARD TRNSF F0023TI9195228
B/O UAB  KLASJET
overdue invoices</t>
  </si>
  <si>
    <t>OUT TRASF EB1911061798710 F023
F023TO9160489 COMPANY SKY SERVICE</t>
  </si>
  <si>
    <t>OUT TRASF EB1911061798710 F023
F023TO9160489
COMMISSION AND/OR SWIFT CHARGE</t>
  </si>
  <si>
    <t>OUT TRASF EB1911061803076 F023
F023TO9160497 ATHANASIOS NIKOGLOU</t>
  </si>
  <si>
    <t>OUT TRASF EB1911061803076 F023
F023TO9160497
COMMISSION AND/OR SWIFT CHARGE</t>
  </si>
  <si>
    <t>INWARD TRNSF F0023TI9197025
B/O CTR GROUP A.S. INVOICE NO. 10257-JL</t>
  </si>
  <si>
    <t>INWARD TRNSF F0023TI9197261 B/O GLOBAL JET AUSTRIA GMBH 10231-JL 10227-JL 10252-JL 102</t>
  </si>
  <si>
    <t>INWARD TRNSF F0023TI9197340 B/O PRINCE AVIATION DOO BEOGRA INVOICE 10268-JL</t>
  </si>
  <si>
    <t>OUT TRASF EB1911196989035 F023
F023TO9167396 MASTER AVIA LLC</t>
  </si>
  <si>
    <t>OUT TRASF EB1911196989035 F023
F023TO9167396
COMMISSION AND/OR SWIFT CHARGE</t>
  </si>
  <si>
    <t>INWARD TRNSF F0023TI9199101
B/O MHS AVIATION GMBH INVOICE 10134-JL,10139-JL,1015</t>
  </si>
  <si>
    <t>INWARD TRNSF F0023TI9198197
B/O AIR ALSIE A/S
AIR ALSIE INVOICE 10242-JL</t>
  </si>
  <si>
    <t>INWARD TRNSF F0023TI9199154 B/O AIR SWISSLION RD D.O.O. BE INV//10269-JL</t>
  </si>
  <si>
    <t>INWARD TRNSF F0023TI9198198
B/O ELITE JET S R O INV 10223-JL</t>
  </si>
  <si>
    <t>INWARD TRNSF F0023TI9200093 B/O EMPIRE AVIATION GROUP FZCO INV.NO.10254.JL</t>
  </si>
  <si>
    <t>INWARD TRNSF F0023TI9200062
B/O SMARTWINGS, A.S. 10214JL</t>
  </si>
  <si>
    <t>INWARD TRNSF F0023TI9200455
B/O SMARTWINGS, A.S. 10265JL</t>
  </si>
  <si>
    <t>INWARD TRNSF F0023TI9200593 B/O OSOO SKY KG AIRLINES FUELING AT UKLL ACC. TO INVOIC</t>
  </si>
  <si>
    <t>INWARD TRNSF F0023TI9200272
B/O IKAR LETALSTVO, PREVOZI, D
/INV/10034-AD</t>
  </si>
  <si>
    <t>INWARD TRNSF F0023TI9201149
B/O UAB  KLASJET
overdue invoices</t>
  </si>
  <si>
    <t>INWARD TRNSF F0023TI9201229 B/O PRINCE AVIATION DOO BEOGRA INVOICE 10282-JL</t>
  </si>
  <si>
    <t>INWARD TRNSF F0023TI9201638
B/O FLYING SERVICE NV 10215-JL</t>
  </si>
  <si>
    <t>INWARD TRNSF F0023TI9202775
B/O DANA AIRLINES LTD HANDLING CHARGES FOR BKI  INV</t>
  </si>
  <si>
    <t>INWARD TRNSF F0023TI9202796
B/O JUNG SKY D.O.O.
INVOICE 10284-JL 30.00 FEE DED</t>
  </si>
  <si>
    <t>INWARD TRNSF F0023TI9202797
B/O DC AVIATION GMBH NO.10226-JL /23.10.2019</t>
  </si>
  <si>
    <t>INWARD TRNSF F0023TI9202810
B/O DC AVIATION LTD 10261-JL-10261-AD</t>
  </si>
  <si>
    <t>INWARD TRNSF F0023TI9202820
B/O TIME AIR, S.R.O. 10270</t>
  </si>
  <si>
    <t>OUT TRASF EB1911218118545 F023
F023TO9168813 LUX COUNTRY LLC</t>
  </si>
  <si>
    <t>OUT TRASF EB1911218118545 F023
F023TO9168813
COMMISSION AND/OR SWIFT CHARGE</t>
  </si>
  <si>
    <t>OUT TRASF EB1911197071519 F023
F023TO9167233 AMIC UKRAINE CFI</t>
  </si>
  <si>
    <t>OUT TRASF EB1911197071519 F023
F023TO9167233
COMMISSION AND/OR SWIFT CHARGE</t>
  </si>
  <si>
    <t>INWARD TRNSF F0023TI9203932
B/O JUNG SKY D.O.O.
INVOICE 10290-JL 30.00 FEE DED</t>
  </si>
  <si>
    <t>INWARD TRNSF F0023TI9204643
B/O JETSERVICENL B.V. INVOICE 9950-08-JL 4.00 FEE</t>
  </si>
  <si>
    <t>INWARD TRNSF F0023TI9203933 B/O PRINCE AVIATION DOO BEOGRA INVOICE 10302-JL INVOICE 10303</t>
  </si>
  <si>
    <t>INWARD TRNSF F0023TI9203951
B/O SMARTWINGS, A.S. 10265CN,10265JL,10296JL</t>
  </si>
  <si>
    <t>OUT TRASF EB1911197071534 F023
F023TO9167267
STATE ENTERPRISE BORYSPIL INTE</t>
  </si>
  <si>
    <t>OUT TRASF EB1911197071534 F023
F023TO9167267
COMMISSION AND/OR SWIFT CHARGE</t>
  </si>
  <si>
    <t>OUT TRASF EB1912024800578 F023
F023TO9177566 MASTER AVIA LLC</t>
  </si>
  <si>
    <t>OUT TRASF EB1912024800578 F023
F023TO9177566
COMMISSION AND/OR SWIFT CHARGE</t>
  </si>
  <si>
    <t>INWARD TRNSF F0023TI9204181
AIR ART D.O.O</t>
  </si>
  <si>
    <t>OUT TRASF EB1911207654209 F023
F023TO9168205
OKP MIZHNARODNIY AEROPORT RIVN</t>
  </si>
  <si>
    <t>OUT TRASF EB1911207654209 F023
F023TO9168205
COMMISSION AND/OR SWIFT CHARGE</t>
  </si>
  <si>
    <t>INWARD TRNSF F0023TI9204493
B/O ELITAVIA MALTA LIMITED
/RFU/OJETS</t>
  </si>
  <si>
    <t>INWARD TRNSF F0023TI9206512 B/O JET AVIATION BUSINESS JETS 00096000020320004044537</t>
  </si>
  <si>
    <t>INWARD TRNSF F0023TI9207176
B/O DC AVIATION LTD 10276-JL</t>
  </si>
  <si>
    <t>INWARD TRNSF F0023TI9206913 B/O
AIR ART D.O.O</t>
  </si>
  <si>
    <t>INWARD TRNSF F0023TI9207122 B/O
AIR ART D.O.O</t>
  </si>
  <si>
    <t>INWARD TRNSF F0023TI9207671
B/O DC AVIATION GMBH NO.10188-JL /9.10.2019</t>
  </si>
  <si>
    <t>INWARD TRNSF F0023TI9207694 B/O
AIR ART D.O.O</t>
  </si>
  <si>
    <t>INWARD TRNSF F0023TI9208544
B/O QUEEN AIR S.R.O. INVOICE NO 10305-JL</t>
  </si>
  <si>
    <t>INWARD TRNSF F0023TI9208647 B/O PRINCE AVIATION DOO BEOGRA INVOICE 10293-JL</t>
  </si>
  <si>
    <t>INWARD TRNSF F0023TI9209687 B/O TRANSAVIA FLUGBETRIEBSGESE INVOICE 10317-JL.</t>
  </si>
  <si>
    <t>INWARD TRNSF F0023TI9210793
B/O JUNG SKY D.O.O.
INVOICE 10304-JL 25.00 FEE DED</t>
  </si>
  <si>
    <t>INWARD TRNSF F0023TI9216039
B/O DC AVIATION GMBH NO.10171-JL /8.10.2019</t>
  </si>
  <si>
    <t>Service Charges
STATEMENT FEE - NOVEMBER 2019</t>
  </si>
  <si>
    <t>INWARD TRNSF F0023TI9215832 B/O PRINCE AVIATION DOO BEOGRA 10329-JL 10328-JL 10293-AD</t>
  </si>
  <si>
    <t>INWARD TRNSF F0023TI9217762
B/O DC AVIATION LTD 10294-JL</t>
  </si>
  <si>
    <t>INWARD TRNSF F0023TI9215804
B/O CTR GROUP A.S. INVOICE NO. 10312-JL</t>
  </si>
  <si>
    <t>OUT TRASF EB1912130439929 F023
F023TO9184753 MASTER AVIA LLC</t>
  </si>
  <si>
    <t>OUT TRASF EB1912130439929 F023
F023TO9184753
COMMISSION AND/OR SWIFT CHARGE</t>
  </si>
  <si>
    <t>OUT TRASF EB1912130612909 F023
F023TO9185724 MASTER AVIA LLC</t>
  </si>
  <si>
    <t>OUT TRASF EB1912130612909 F023
F023TO9185724
COMMISSION AND/OR SWIFT CHARGE</t>
  </si>
  <si>
    <t>OUT TRASF EB1912204694818 F023
F023TO9190014 COMPANY SKY SERVICE</t>
  </si>
  <si>
    <t>OUT TRASF EB1912204694818 F023
F023TO9190014
COMMISSION AND/OR SWIFT CHARGE</t>
  </si>
  <si>
    <t>OUT TRASF EB1912204694881 F023
F023TO9190023
FLIGHT SOLUTIONS SP ZOO</t>
  </si>
  <si>
    <t>OUT TRASF EB1912204694881 F023
F023TO9190023
COMMISSION AND/OR SWIFT CHARGE</t>
  </si>
  <si>
    <t>INWARD TRNSF F0023TI9218326
B/O GLOBAL JET AUSTRIA GMBH 10281-JL 10231-AD 10280-JL</t>
  </si>
  <si>
    <t>INWARD TRNSF F0023TI9218334
B/O AIR ALSIE A/S
AIR ALSIE INVOICE 10313-JL</t>
  </si>
  <si>
    <t>F023TO9167233 FUNDS RETURNED
Y
Y</t>
  </si>
  <si>
    <t>INWARD TRNSF F0023TI9222563 B/O AIR SWISSLION RD D.O.O. BE INV//10019-AD, 9625-AD</t>
  </si>
  <si>
    <t>OUT TRASF EB1912056930594 F023
F023TO9179575 UZGORODSKI AIRLINES LTD</t>
  </si>
  <si>
    <t>OUT TRASF EB1912056930594 F023
F023TO9179575
COMMISSION AND/OR SWIFT CHARGE</t>
  </si>
  <si>
    <t>INWARD TRNSF F0023TI9223748
B/O JUNG SKY D.O.O.
INVOICE 10339-JL 30.00 FEE DED</t>
  </si>
  <si>
    <t>INWARD TRNSF F0023TI9223734
B/O DC AVIATION GMBH
SEE PAYMENT ADVICE NOTE 201950</t>
  </si>
  <si>
    <t>OUT TRASF EB1912067237437 F023
F023TO9179958 LUX COUNTRY LLC</t>
  </si>
  <si>
    <t>OUT TRASF EB1912067237437 F023
F023TO9179958
COMMISSION AND/OR SWIFT CHARGE</t>
  </si>
  <si>
    <t>INWARD TRNSF F0023TI9225549 B/O AIR SWISSLION RD D.O.O. BE INV//10350-JL 10348-JL</t>
  </si>
  <si>
    <t>INWARD TRNSF F0023TI9225944
B/O FALCKENBERGH AVIATION LIMI
/RFB/INVOICE 10333-JL</t>
  </si>
  <si>
    <t>OUT TRASF EB1912108721404 F023
F023TO9181752
STATE ENTERPRISE BORYSPIL INTE</t>
  </si>
  <si>
    <t>OUT TRASF EB1912108721404 F023
F023TO9181752
COMMISSION AND/OR SWIFT CHARGE</t>
  </si>
  <si>
    <t>INWARD TRNSF F0023TI9226985
B/O ELITE JET S R O INV 10336-JL</t>
  </si>
  <si>
    <t>INWARD TRNSF F0023TI9227741
B/O AVB 2012
INVOICE 10323-JL 25/11/2019</t>
  </si>
  <si>
    <t>INWARD TRNSF F0023TI9227756 B/O JET AVIATION BUSINESS JETS 00096000021370004044537</t>
  </si>
  <si>
    <t>OUT TRASF EB1912120089621 F023
F023TO9184099 SKY HANDLING LLC</t>
  </si>
  <si>
    <t>OUT TRASF EB1912120089621 F023
F023TO9184099
COMMISSION AND/OR SWIFT CHARGE</t>
  </si>
  <si>
    <t>INWARD TRNSF F0023TI9231673
B/O DC AVIATION LTD 10316-JL</t>
  </si>
  <si>
    <t>OUT TRASF EB1912300134781 F023
F023TO9195508 MASTER AVIA LLC</t>
  </si>
  <si>
    <t>OUT TRASF EB1912300134781 F023
F023TO9195508
COMMISSION AND/OR SWIFT CHARGE</t>
  </si>
  <si>
    <t>INWARD TRNSF F0023TI9231656 B/O AMC AVIATION SPOLKA Z OGRA 10359-JL 10358-JL</t>
  </si>
  <si>
    <t>INWARD TRNSF F0023TI9231693
B/O MPC AIR D.O.O. 10366-JL</t>
  </si>
  <si>
    <t>INWARD TRNSF F0023TI9231784 B/O PRINCE AVIATION DOO BEOGRA INVOICE 10357-JL</t>
  </si>
  <si>
    <t>INWARD TRNSF F0023TI9233257 B/O EMPIRE AVIATION GROUP FZCO INV.NO.1054AD</t>
  </si>
  <si>
    <t>OUT TRASF EB1912236338455 F023
F023TO9191266 LUX COUNTRY LLC</t>
  </si>
  <si>
    <t>OUT TRASF EB1912236338455 F023
F023TO9191266
COMMISSION AND/OR SWIFT CHARGE</t>
  </si>
  <si>
    <t>OUT TRASF EB1912204688911 F023
F023TO9190008 AS GROUP LTD</t>
  </si>
  <si>
    <t>OUT TRASF EB1912204688911 F023
F023TO9190008
COMMISSION AND/OR SWIFT CHARGE</t>
  </si>
  <si>
    <t>INWARD TRNSF F0023TI9233211 B/O 
AIR ART D.O.O</t>
  </si>
  <si>
    <t>INWARD TRNSF F0023TI9233261 B/O GLOBAL JET AUSTRIA GMBH 10326-JL 10327-JL</t>
  </si>
  <si>
    <t>INWARD TRNSF F0023TI9233245 B/O AIR TASKING SERVICE DORTMU INVOICE 10315 JL / CORRESPONDE</t>
  </si>
  <si>
    <t>OUT TRASF EB1912172210185 F023
F023TO9186493
STATE ENTERPRISE INTERNATIONAL</t>
  </si>
  <si>
    <t>OUT TRASF EB1912172210185 F023
F023TO9186493
COMMISSION AND/OR SWIFT CHARGE</t>
  </si>
  <si>
    <t>OUT TRASF EB1912172213129 F023
F023TO9186508
NEW SYSTEMS AM LLC</t>
  </si>
  <si>
    <t>OUT TRASF EB1912172213129 F023
F023TO9186508
COMMISSION AND/OR SWIFT CHARGE</t>
  </si>
  <si>
    <t>INWARD TRNSF F0023TI9236196 B/O PRINCE AVIATION DOO BEOGRA INVOICE 10373-JL</t>
  </si>
  <si>
    <t>INWARD TRNSF F0023TI9237427
B/O JET AVIATION HOLDINGS USA,</t>
  </si>
  <si>
    <t>INWARD TRNSF F0023TI9237245
B/O LONDON EXECUTIVE AVIATION</t>
  </si>
  <si>
    <t>INWARD TRNSF F0023TI9237559 B/O JET POOL NETWORK LUFTVERKE INVOICENR.  10291-JL, DATE</t>
  </si>
  <si>
    <t>INWARD TRNSF F0023TI9238936
B/O EGT JET LTD.
INVOICE 10400JL CAA PERMISSION</t>
  </si>
  <si>
    <t>INWARD TRNSF F0023TI9238931
B/O DC AVIATION GMBH
SEE PAYMENT ADVICE NOTE 201950</t>
  </si>
  <si>
    <t>INWARD TRNSF F0023TI9240936 B/O AIR SWISSLION RD D.O.O. BE INV//10379 1037510385,10381-JL</t>
  </si>
  <si>
    <t>INWARD TRNSF F0023TI9240980
B/O AVB 2012 INV.10352-JL 06/12/2019</t>
  </si>
  <si>
    <t>INWARD TRNSF F0023TI9241311
B/O AIR ALSIE A/S
AIR ALSIE INVOICE 10346-JL</t>
  </si>
  <si>
    <t>INWARD TRNSF F0023TI9244381
B/O AIR ART D.O.O</t>
  </si>
  <si>
    <t>INWARD TRNSF F0023TI9244436
B/O SILESIA AIR S.R.O. 10394-JL, 10391-JL</t>
  </si>
  <si>
    <t>INWARD TRNSF F0023TI9244488
B/O UAB  KLASJET OVERDUE INVOICES</t>
  </si>
  <si>
    <t>OUT TRASF EB1912300198183 F023
F023TO9194986 NEW SYSTEMS AM</t>
  </si>
  <si>
    <t>OUT TRASF EB1912300198183 F023
F023TO9194986
COMMISSION AND/OR SWIFT CHARGE</t>
  </si>
  <si>
    <t>OUT TRASF EB1912300475467 F023
F023TO9195282 NEW SYSTEMS AM</t>
  </si>
  <si>
    <t>OUT TRASF EB1912300475467 F023
F023TO9195282
COMMISSION AND/OR SWIFT CHARGE</t>
  </si>
  <si>
    <t>OUT TRASF EB1912300475471 F023
F023TO9195289 MASTER AVIA LLC</t>
  </si>
  <si>
    <t>OUT TRASF EB1912300475471 F023
F023TO9195289
COMMISSION AND/OR SWIFT CHARGE</t>
  </si>
  <si>
    <t>OUT TRASF EB1912300475479 F023
F023TO9195293 LLC OKKO AVIA</t>
  </si>
  <si>
    <t>OUT TRASF EB1912300475479 F023
F023TO9195293
COMMISSION AND/OR SWIFT CHARGE</t>
  </si>
  <si>
    <t>OUT TRASF EB1912300475489 F023
F023TO9195302
STATE ENTERPRISE BORYSPIL INTE</t>
  </si>
  <si>
    <t>OUT TRASF EB1912300475489 F023
F023TO9195302
COMMISSION AND/OR SWIFT CHARGE</t>
  </si>
  <si>
    <t>OUT TRASF EB1912300475498 F023
F023TO9195351
LLC SKY FOOD SERVICES</t>
  </si>
  <si>
    <t>OUT TRASF EB1912300475498 F023
F023TO9195351
COMMISSION AND/OR SWIFT CHARGE</t>
  </si>
  <si>
    <t>OUT TRASF EB1912300475512 F023
F023TO9195359
STATE ENTERPRISE INTERNATIONAL</t>
  </si>
  <si>
    <t>OUT TRASF EB1912300475512 F023
F023TO9195359
COMMISSION AND/OR SWIFT CHARGE</t>
  </si>
  <si>
    <t>OUT TRASF EB1912300475531 F023
F023TO9195387
Aerohandling ltd</t>
  </si>
  <si>
    <t>OUT TRASF EB1912300475531 F023
F023TO9195387
COMMISSION AND/OR SWIFT CHARGE</t>
  </si>
  <si>
    <t>OUT TRASF EB1912300475564 F023
F023TO9195396
LUX COUNTRY LLC</t>
  </si>
  <si>
    <t>OUT TRASF EB1912300475564 F023
F023TO9195396
COMMISSION AND/OR SWIFT CHARGE</t>
  </si>
  <si>
    <t>INWARD TRNSF F0023TI9246333
B/O DC AVIATION LTD
10363-JL -10332-JL -10370-JL</t>
  </si>
  <si>
    <t>INWARD TRNSF F0023TI9246347
B/O DC AVIATION LTD
ADD10370-JL</t>
  </si>
  <si>
    <t>INWARD TRNSF F0023TI9244283
B/O ELITE JET S R O INV 10365-JL</t>
  </si>
  <si>
    <t>OUT TRASF EB1912300478691 F023
F023TO9195286 UZGORODSKI AIRLINES LTD</t>
  </si>
  <si>
    <t>OUT TRASF EB1912300478691 F023
F023TO9195286
COMMISSION AND/OR SWIFT CHARGE</t>
  </si>
  <si>
    <t>Service Charges
STATEMENT FEE - JANUARY 2019</t>
  </si>
  <si>
    <t>INWARD TRNSF F0023TI0000861
B/O AIR ART D.O.O</t>
  </si>
  <si>
    <t>INWARD TRNSF F0023TI0000902 
B/O MHS AVIATION GMBH
INVOICE</t>
  </si>
  <si>
    <t>INWARD TRNSF F0023TI0001812 B/O JET AVIATION BUSINESS JETS 00096000000040004044537</t>
  </si>
  <si>
    <t>INWARD TRNSF F0023TI0001001
B/O ELITE JET S R O INV 10404-JL</t>
  </si>
  <si>
    <t>INWARD TRNSF F0023TI0002345
B/O UAB  KLASJET OVERDUE INVOICES</t>
  </si>
  <si>
    <t>OUT TRASF EB2001074069363 F023
F023TO0002404 MASTER AVIA LLC</t>
  </si>
  <si>
    <t>OUT TRASF EB2001074069363 F023
F023TO0002404
COMMISSION AND/OR SWIFT CHARGE</t>
  </si>
  <si>
    <t>INWARD TRNSF F0023TI0003132
B/O IPS JETS S.R.O. INVOICE NUMBER  10413-JL</t>
  </si>
  <si>
    <t>INWARD TRNSF F0023TI0003004
B/O CLASSIC JET UAB
Invoice No 10057-JL</t>
  </si>
  <si>
    <t>INWARD TRNSF F0023TI0003974 B/O PRINCE AVIATION DOO BEOGRA INVOICE 10411-JL</t>
  </si>
  <si>
    <t>OUT TRASF EB2001157663122 F023
F023TO0006801
EURO JET INTERCONTINENTAL LIMI</t>
  </si>
  <si>
    <t>OUT TRASF EB2001157663122 F023
F023TO0006801
COMMISSION AND/OR SWIFT CHARGE</t>
  </si>
  <si>
    <t>OUT TRASF EB2001136464604 F023
F023TO0005138 LLC OKKO AVIA</t>
  </si>
  <si>
    <t>OUT TRASF EB2001136464604 F023
F023TO0005138
COMMISSION AND/OR SWIFT CHARGE</t>
  </si>
  <si>
    <t>INWARD TRNSF F0023TI0005757
B/O ARAB WINGS CO
0101 INVOICE PAYMENT AND PURCH</t>
  </si>
  <si>
    <t>INWARD TRNSF F0023TI0004779 B/O GLOBAL JET AUSTRIA GMBH 10390-JL 10406-JL</t>
  </si>
  <si>
    <t>INWARD TRNSF F0023TI0005770
B/O EGT JET LTD.
INVOICE 10416-JL PAYMENT FOR G</t>
  </si>
  <si>
    <t>OUT TRASF EB2001136699073 F023
F023TO0005541
STATE ENTERPRISE BORYSPIL INTE</t>
  </si>
  <si>
    <t>OUT TRASF EB2001136699073 F023
F023TO0005541
COMMISSION AND/OR SWIFT CHARGE</t>
  </si>
  <si>
    <t>OUT TRASF EB2001136699112 F023
F023TO0005576 AMIC UKRAINE CFI</t>
  </si>
  <si>
    <t>OUT TRASF EB2001136699112 F023
F023TO0005576
COMMISSION AND/OR SWIFT CHARGE</t>
  </si>
  <si>
    <t>OUT TRASF EB2001136699154 F023
F023TO0005579
COMPANY DNIPROAVIASERVIS LTD</t>
  </si>
  <si>
    <t>OUT TRASF EB2001136699154 F023
F023TO0005579
COMMISSION AND/OR SWIFT CHARGE</t>
  </si>
  <si>
    <t>INWARD TRNSF F0023TI0005767
B/O MPC AIR D.O.O. 10366-AD</t>
  </si>
  <si>
    <t>OUT TRASF EB2001168210030 F023
F023TO0007803 MASTER AVIA LLC</t>
  </si>
  <si>
    <t>OUT TRASF EB2001168210030 F023
F023TO0007803
COMMISSION AND/OR SWIFT CHARGE</t>
  </si>
  <si>
    <t>OUT TRASF EB2001157659719 F023
F023TO0006792 STANSTED NEWS LTD</t>
  </si>
  <si>
    <t>OUT TRASF EB2001157659719 F023
F023TO0006792
COMMISSION AND/OR SWIFT CHARGE</t>
  </si>
  <si>
    <t>INWARD TRNSF F0023TI0005871
B/O AIR ART D.O.O</t>
  </si>
  <si>
    <t>INWARD TRNSF F0023TI0005881
B/O ELITAVIA MALTA LIMITED
/RFU/OJETS</t>
  </si>
  <si>
    <t>INWARD TRNSF F0023TI0008400
B/O FLYING SERVICE NV 10367-JL</t>
  </si>
  <si>
    <t>OUT TRASF EB2001209729049 F023
F023TO0009322 NEW SYSTEMS AM</t>
  </si>
  <si>
    <t>OUT TRASF EB2001209729049 F023
F023TO0009322
COMMISSION AND/OR SWIFT CHARGE</t>
  </si>
  <si>
    <t>OUT TRASF EB2001209729800 F023
F023TO0009324 NEW SYSTEMS AM</t>
  </si>
  <si>
    <t>OUT TRASF EB2001209729800 F023
F023TO0009324
COMMISSION AND/OR SWIFT CHARGE</t>
  </si>
  <si>
    <t>INWARD TRNSF F0023TI0009985 B/O PRINCE AVIATION DOO BEOGRA INVOICE 10426-JL INVOICE 10418</t>
  </si>
</sst>
</file>

<file path=xl/styles.xml><?xml version="1.0" encoding="utf-8"?>
<styleSheet xmlns="http://schemas.openxmlformats.org/spreadsheetml/2006/main">
  <numFmts count="6">
    <numFmt numFmtId="176" formatCode="##\ ##0.00"/>
    <numFmt numFmtId="42" formatCode="_(&quot;$&quot;* #,##0_);_(&quot;$&quot;* \(#,##0\);_(&quot;$&quot;* &quot;-&quot;_);_(@_)"/>
    <numFmt numFmtId="177" formatCode="dd.mm.yyyy;@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6">
    <font>
      <sz val="10"/>
      <color rgb="FF000000"/>
      <name val="Times New Roman"/>
      <charset val="204"/>
    </font>
    <font>
      <sz val="8"/>
      <color rgb="FF000000"/>
      <name val="Arial"/>
      <charset val="134"/>
    </font>
    <font>
      <sz val="8"/>
      <name val="Arial"/>
      <charset val="134"/>
    </font>
    <font>
      <sz val="8"/>
      <color rgb="FF000000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6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8" borderId="7" applyNumberFormat="0" applyFon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2">
    <xf numFmtId="0" fontId="0" fillId="0" borderId="0" xfId="6" applyFill="1" applyBorder="1" applyAlignment="1">
      <alignment horizontal="left" vertical="top"/>
    </xf>
    <xf numFmtId="0" fontId="1" fillId="0" borderId="0" xfId="6" applyFont="1" applyAlignment="1">
      <alignment horizontal="left" vertical="top"/>
    </xf>
    <xf numFmtId="0" fontId="2" fillId="0" borderId="0" xfId="6" applyFont="1" applyBorder="1" applyAlignment="1">
      <alignment vertical="top"/>
    </xf>
    <xf numFmtId="0" fontId="3" fillId="0" borderId="0" xfId="6" applyFont="1" applyFill="1" applyBorder="1" applyAlignment="1">
      <alignment vertical="top"/>
    </xf>
    <xf numFmtId="0" fontId="3" fillId="0" borderId="0" xfId="6" applyFont="1" applyFill="1" applyBorder="1" applyAlignment="1">
      <alignment horizontal="right" vertical="top"/>
    </xf>
    <xf numFmtId="0" fontId="4" fillId="0" borderId="1" xfId="6" applyFont="1" applyBorder="1" applyAlignment="1">
      <alignment horizontal="left" vertical="top"/>
    </xf>
    <xf numFmtId="0" fontId="4" fillId="0" borderId="2" xfId="6" applyFont="1" applyBorder="1" applyAlignment="1">
      <alignment vertical="top"/>
    </xf>
    <xf numFmtId="0" fontId="4" fillId="0" borderId="2" xfId="6" applyFont="1" applyBorder="1" applyAlignment="1">
      <alignment horizontal="left" vertical="top"/>
    </xf>
    <xf numFmtId="0" fontId="2" fillId="0" borderId="0" xfId="6" applyFont="1" applyBorder="1" applyAlignment="1">
      <alignment horizontal="right" vertical="top"/>
    </xf>
    <xf numFmtId="177" fontId="1" fillId="0" borderId="0" xfId="6" applyNumberFormat="1" applyFont="1" applyAlignment="1">
      <alignment horizontal="left" vertical="top" shrinkToFit="1"/>
    </xf>
    <xf numFmtId="0" fontId="2" fillId="0" borderId="0" xfId="6" applyFont="1" applyAlignment="1">
      <alignment horizontal="left" vertical="top" wrapText="1"/>
    </xf>
    <xf numFmtId="176" fontId="4" fillId="0" borderId="2" xfId="6" applyNumberFormat="1" applyFont="1" applyBorder="1" applyAlignment="1">
      <alignment horizontal="right" vertical="top"/>
    </xf>
    <xf numFmtId="176" fontId="4" fillId="0" borderId="3" xfId="6" applyNumberFormat="1" applyFont="1" applyBorder="1" applyAlignment="1">
      <alignment horizontal="right" vertical="top"/>
    </xf>
    <xf numFmtId="176" fontId="2" fillId="0" borderId="0" xfId="6" applyNumberFormat="1" applyFont="1" applyAlignment="1">
      <alignment horizontal="right" vertical="top"/>
    </xf>
    <xf numFmtId="176" fontId="5" fillId="0" borderId="0" xfId="6" applyNumberFormat="1" applyFont="1" applyAlignment="1">
      <alignment horizontal="right" vertical="top"/>
    </xf>
    <xf numFmtId="177" fontId="2" fillId="0" borderId="0" xfId="6" applyNumberFormat="1" applyFont="1" applyAlignment="1">
      <alignment horizontal="left" vertical="top" shrinkToFit="1"/>
    </xf>
    <xf numFmtId="177" fontId="1" fillId="0" borderId="0" xfId="6" applyNumberFormat="1" applyFont="1" applyFill="1" applyAlignment="1">
      <alignment horizontal="left" vertical="top" shrinkToFit="1"/>
    </xf>
    <xf numFmtId="0" fontId="2" fillId="0" borderId="0" xfId="6" applyFont="1" applyFill="1" applyAlignment="1">
      <alignment horizontal="left"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6" applyFont="1" applyAlignment="1">
      <alignment horizontal="left" vertical="top" wrapText="1"/>
    </xf>
    <xf numFmtId="0" fontId="1" fillId="0" borderId="0" xfId="6" applyFont="1" applyFill="1" applyBorder="1" applyAlignment="1">
      <alignment horizontal="left" vertical="top" wrapText="1"/>
    </xf>
    <xf numFmtId="176" fontId="2" fillId="0" borderId="0" xfId="6" applyNumberFormat="1" applyFont="1" applyFill="1" applyAlignment="1">
      <alignment horizontal="right"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Обычный" xfId="6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555555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9"/>
  <sheetViews>
    <sheetView tabSelected="1" workbookViewId="0">
      <selection activeCell="F2" sqref="F2"/>
    </sheetView>
  </sheetViews>
  <sheetFormatPr defaultColWidth="9" defaultRowHeight="9.75" outlineLevelCol="6"/>
  <cols>
    <col min="1" max="1" width="14.1619047619048" style="3" customWidth="1"/>
    <col min="2" max="2" width="5.82857142857143" style="3" customWidth="1"/>
    <col min="3" max="3" width="33.6666666666667" style="3" customWidth="1"/>
    <col min="4" max="4" width="14.1619047619048" style="4" customWidth="1"/>
    <col min="5" max="7" width="11.6666666666667" style="4" customWidth="1"/>
    <col min="8" max="8" width="3.33333333333333" style="3" customWidth="1"/>
    <col min="9" max="16384" width="9" style="3"/>
  </cols>
  <sheetData>
    <row r="1" s="1" customFormat="1" ht="12.75" spans="1:7">
      <c r="A1" s="5" t="s">
        <v>0</v>
      </c>
      <c r="B1" s="6"/>
      <c r="C1" s="6"/>
      <c r="D1" s="7"/>
      <c r="E1" s="11"/>
      <c r="F1" s="11">
        <v>173457.66</v>
      </c>
      <c r="G1" s="12"/>
    </row>
    <row r="2" s="2" customFormat="1" spans="4:7">
      <c r="D2" s="8"/>
      <c r="E2" s="8"/>
      <c r="F2" s="8"/>
      <c r="G2" s="8"/>
    </row>
    <row r="3" ht="19.5" spans="1:7">
      <c r="A3" s="9">
        <v>43770</v>
      </c>
      <c r="B3" s="10"/>
      <c r="C3" s="10" t="s">
        <v>1</v>
      </c>
      <c r="D3" s="9">
        <f t="shared" ref="D3:D66" si="0">A3</f>
        <v>43770</v>
      </c>
      <c r="E3" s="13">
        <v>195</v>
      </c>
      <c r="F3" s="13"/>
      <c r="G3" s="13">
        <f>F1+E3+F3</f>
        <v>173652.66</v>
      </c>
    </row>
    <row r="4" ht="29.25" spans="1:7">
      <c r="A4" s="9">
        <v>43770</v>
      </c>
      <c r="B4" s="9"/>
      <c r="C4" s="10" t="s">
        <v>2</v>
      </c>
      <c r="D4" s="9">
        <f t="shared" si="0"/>
        <v>43770</v>
      </c>
      <c r="E4" s="13"/>
      <c r="F4" s="13">
        <v>47610.07</v>
      </c>
      <c r="G4" s="13">
        <f>G3-E4+F4</f>
        <v>221262.73</v>
      </c>
    </row>
    <row r="5" ht="29.25" spans="1:7">
      <c r="A5" s="9">
        <v>43770</v>
      </c>
      <c r="B5" s="9"/>
      <c r="C5" s="10" t="s">
        <v>3</v>
      </c>
      <c r="D5" s="9">
        <f t="shared" si="0"/>
        <v>43770</v>
      </c>
      <c r="E5" s="13"/>
      <c r="F5" s="13">
        <v>3222.76</v>
      </c>
      <c r="G5" s="13">
        <f t="shared" ref="G5:G36" si="1">G4-E5+F5</f>
        <v>224485.49</v>
      </c>
    </row>
    <row r="6" ht="29.25" spans="1:7">
      <c r="A6" s="9">
        <v>43770</v>
      </c>
      <c r="B6" s="9"/>
      <c r="C6" s="10" t="s">
        <v>4</v>
      </c>
      <c r="D6" s="9">
        <f t="shared" si="0"/>
        <v>43770</v>
      </c>
      <c r="E6" s="13"/>
      <c r="F6" s="13">
        <v>3827.41</v>
      </c>
      <c r="G6" s="13">
        <f t="shared" si="1"/>
        <v>228312.9</v>
      </c>
    </row>
    <row r="7" ht="29.25" spans="1:7">
      <c r="A7" s="9">
        <v>43770</v>
      </c>
      <c r="B7" s="9"/>
      <c r="C7" s="10" t="s">
        <v>5</v>
      </c>
      <c r="D7" s="9">
        <f t="shared" si="0"/>
        <v>43770</v>
      </c>
      <c r="E7" s="13">
        <v>17734.78</v>
      </c>
      <c r="F7" s="13"/>
      <c r="G7" s="13">
        <f t="shared" si="1"/>
        <v>210578.12</v>
      </c>
    </row>
    <row r="8" ht="29.25" spans="1:7">
      <c r="A8" s="9">
        <v>43770</v>
      </c>
      <c r="B8" s="9"/>
      <c r="C8" s="10" t="s">
        <v>6</v>
      </c>
      <c r="D8" s="9">
        <f t="shared" si="0"/>
        <v>43770</v>
      </c>
      <c r="E8" s="13">
        <v>118</v>
      </c>
      <c r="F8" s="13"/>
      <c r="G8" s="13">
        <f t="shared" si="1"/>
        <v>210460.12</v>
      </c>
    </row>
    <row r="9" ht="19.5" spans="1:7">
      <c r="A9" s="9">
        <v>43770</v>
      </c>
      <c r="B9" s="9"/>
      <c r="C9" s="10" t="s">
        <v>7</v>
      </c>
      <c r="D9" s="9">
        <f t="shared" si="0"/>
        <v>43770</v>
      </c>
      <c r="E9" s="13">
        <v>20000</v>
      </c>
      <c r="F9" s="13"/>
      <c r="G9" s="13">
        <f t="shared" si="1"/>
        <v>190460.12</v>
      </c>
    </row>
    <row r="10" ht="29.25" spans="1:7">
      <c r="A10" s="9">
        <v>43770</v>
      </c>
      <c r="B10" s="9"/>
      <c r="C10" s="10" t="s">
        <v>8</v>
      </c>
      <c r="D10" s="9">
        <f t="shared" si="0"/>
        <v>43770</v>
      </c>
      <c r="E10" s="13">
        <v>132</v>
      </c>
      <c r="F10" s="13"/>
      <c r="G10" s="13">
        <f t="shared" si="1"/>
        <v>190328.12</v>
      </c>
    </row>
    <row r="11" ht="19.5" spans="1:7">
      <c r="A11" s="9">
        <v>43770</v>
      </c>
      <c r="B11" s="9"/>
      <c r="C11" s="10" t="s">
        <v>9</v>
      </c>
      <c r="D11" s="9">
        <f t="shared" si="0"/>
        <v>43770</v>
      </c>
      <c r="E11" s="13">
        <v>20000</v>
      </c>
      <c r="F11" s="13"/>
      <c r="G11" s="13">
        <f t="shared" si="1"/>
        <v>170328.12</v>
      </c>
    </row>
    <row r="12" ht="29.25" spans="1:7">
      <c r="A12" s="9">
        <v>43770</v>
      </c>
      <c r="B12" s="9"/>
      <c r="C12" s="10" t="s">
        <v>10</v>
      </c>
      <c r="D12" s="9">
        <f t="shared" si="0"/>
        <v>43770</v>
      </c>
      <c r="E12" s="13">
        <v>129</v>
      </c>
      <c r="F12" s="13"/>
      <c r="G12" s="13">
        <f t="shared" si="1"/>
        <v>170199.12</v>
      </c>
    </row>
    <row r="13" ht="29.25" spans="1:7">
      <c r="A13" s="9">
        <v>43773</v>
      </c>
      <c r="B13" s="9"/>
      <c r="C13" s="10" t="s">
        <v>11</v>
      </c>
      <c r="D13" s="9">
        <f t="shared" si="0"/>
        <v>43773</v>
      </c>
      <c r="E13" s="13">
        <v>1813.42</v>
      </c>
      <c r="F13" s="13"/>
      <c r="G13" s="13">
        <f t="shared" si="1"/>
        <v>168385.7</v>
      </c>
    </row>
    <row r="14" ht="29.25" spans="1:7">
      <c r="A14" s="9">
        <v>43773</v>
      </c>
      <c r="B14" s="9"/>
      <c r="C14" s="10" t="s">
        <v>12</v>
      </c>
      <c r="D14" s="9">
        <f t="shared" si="0"/>
        <v>43773</v>
      </c>
      <c r="E14" s="13">
        <v>80</v>
      </c>
      <c r="F14" s="13"/>
      <c r="G14" s="13">
        <f t="shared" si="1"/>
        <v>168305.7</v>
      </c>
    </row>
    <row r="15" ht="29.25" spans="1:7">
      <c r="A15" s="9">
        <v>43773</v>
      </c>
      <c r="B15" s="9"/>
      <c r="C15" s="10" t="s">
        <v>13</v>
      </c>
      <c r="D15" s="9">
        <f t="shared" si="0"/>
        <v>43773</v>
      </c>
      <c r="E15" s="13">
        <v>1784.35</v>
      </c>
      <c r="F15" s="13"/>
      <c r="G15" s="13">
        <f t="shared" si="1"/>
        <v>166521.35</v>
      </c>
    </row>
    <row r="16" ht="29.25" spans="1:7">
      <c r="A16" s="9">
        <v>43773</v>
      </c>
      <c r="B16" s="9"/>
      <c r="C16" s="10" t="s">
        <v>14</v>
      </c>
      <c r="D16" s="9">
        <f t="shared" si="0"/>
        <v>43773</v>
      </c>
      <c r="E16" s="13">
        <v>80</v>
      </c>
      <c r="F16" s="13"/>
      <c r="G16" s="13">
        <f t="shared" si="1"/>
        <v>166441.35</v>
      </c>
    </row>
    <row r="17" ht="29.25" spans="1:7">
      <c r="A17" s="9">
        <v>43773</v>
      </c>
      <c r="B17" s="9"/>
      <c r="C17" s="10" t="s">
        <v>15</v>
      </c>
      <c r="D17" s="9">
        <f t="shared" si="0"/>
        <v>43773</v>
      </c>
      <c r="E17" s="13"/>
      <c r="F17" s="13">
        <v>5180.92</v>
      </c>
      <c r="G17" s="13">
        <f t="shared" si="1"/>
        <v>171622.27</v>
      </c>
    </row>
    <row r="18" ht="19.5" spans="1:7">
      <c r="A18" s="9">
        <v>43773</v>
      </c>
      <c r="B18" s="9"/>
      <c r="C18" s="10" t="s">
        <v>16</v>
      </c>
      <c r="D18" s="9">
        <f t="shared" si="0"/>
        <v>43773</v>
      </c>
      <c r="E18" s="13"/>
      <c r="F18" s="13">
        <v>10311.21</v>
      </c>
      <c r="G18" s="13">
        <f t="shared" si="1"/>
        <v>181933.48</v>
      </c>
    </row>
    <row r="19" ht="19.5" spans="1:7">
      <c r="A19" s="9">
        <v>43774</v>
      </c>
      <c r="B19" s="9"/>
      <c r="C19" s="10" t="s">
        <v>17</v>
      </c>
      <c r="D19" s="9">
        <f t="shared" si="0"/>
        <v>43774</v>
      </c>
      <c r="E19" s="13"/>
      <c r="F19" s="13">
        <v>16942.37</v>
      </c>
      <c r="G19" s="13">
        <f t="shared" si="1"/>
        <v>198875.85</v>
      </c>
    </row>
    <row r="20" ht="19.5" spans="1:7">
      <c r="A20" s="9">
        <v>43774</v>
      </c>
      <c r="B20" s="9"/>
      <c r="C20" s="10" t="s">
        <v>18</v>
      </c>
      <c r="D20" s="9">
        <f t="shared" si="0"/>
        <v>43774</v>
      </c>
      <c r="E20" s="13">
        <v>24050.71</v>
      </c>
      <c r="F20" s="13"/>
      <c r="G20" s="13">
        <f t="shared" si="1"/>
        <v>174825.14</v>
      </c>
    </row>
    <row r="21" ht="29.25" spans="1:7">
      <c r="A21" s="9">
        <v>43774</v>
      </c>
      <c r="B21" s="9"/>
      <c r="C21" s="10" t="s">
        <v>19</v>
      </c>
      <c r="D21" s="9">
        <f t="shared" si="0"/>
        <v>43774</v>
      </c>
      <c r="E21" s="13">
        <v>133</v>
      </c>
      <c r="F21" s="13"/>
      <c r="G21" s="13">
        <f t="shared" si="1"/>
        <v>174692.14</v>
      </c>
    </row>
    <row r="22" ht="29.25" spans="1:7">
      <c r="A22" s="9">
        <v>43774</v>
      </c>
      <c r="B22" s="9"/>
      <c r="C22" s="10" t="s">
        <v>20</v>
      </c>
      <c r="D22" s="9">
        <f t="shared" si="0"/>
        <v>43774</v>
      </c>
      <c r="E22" s="13"/>
      <c r="F22" s="13">
        <v>7495.04</v>
      </c>
      <c r="G22" s="13">
        <f t="shared" si="1"/>
        <v>182187.18</v>
      </c>
    </row>
    <row r="23" ht="29.25" spans="1:7">
      <c r="A23" s="9">
        <v>43775</v>
      </c>
      <c r="B23" s="9"/>
      <c r="C23" s="10" t="s">
        <v>21</v>
      </c>
      <c r="D23" s="9">
        <f t="shared" si="0"/>
        <v>43775</v>
      </c>
      <c r="E23" s="13"/>
      <c r="F23" s="13">
        <v>8706.47</v>
      </c>
      <c r="G23" s="13">
        <f t="shared" si="1"/>
        <v>190893.65</v>
      </c>
    </row>
    <row r="24" ht="19.5" spans="1:7">
      <c r="A24" s="9">
        <v>43775</v>
      </c>
      <c r="B24" s="9"/>
      <c r="C24" s="10" t="s">
        <v>22</v>
      </c>
      <c r="D24" s="9">
        <f t="shared" si="0"/>
        <v>43775</v>
      </c>
      <c r="E24" s="13"/>
      <c r="F24" s="13">
        <v>3380.13</v>
      </c>
      <c r="G24" s="13">
        <f t="shared" si="1"/>
        <v>194273.78</v>
      </c>
    </row>
    <row r="25" ht="29.25" spans="1:7">
      <c r="A25" s="9">
        <v>43775</v>
      </c>
      <c r="B25" s="9"/>
      <c r="C25" s="10" t="s">
        <v>23</v>
      </c>
      <c r="D25" s="9">
        <f t="shared" si="0"/>
        <v>43775</v>
      </c>
      <c r="E25" s="13"/>
      <c r="F25" s="13">
        <v>1988.5</v>
      </c>
      <c r="G25" s="13">
        <f t="shared" si="1"/>
        <v>196262.28</v>
      </c>
    </row>
    <row r="26" ht="19.5" spans="1:7">
      <c r="A26" s="9">
        <v>43775</v>
      </c>
      <c r="B26" s="9"/>
      <c r="C26" s="10" t="s">
        <v>24</v>
      </c>
      <c r="D26" s="9">
        <f t="shared" si="0"/>
        <v>43775</v>
      </c>
      <c r="E26" s="13">
        <v>6000</v>
      </c>
      <c r="F26" s="13"/>
      <c r="G26" s="13">
        <f t="shared" si="1"/>
        <v>190262.28</v>
      </c>
    </row>
    <row r="27" ht="29.25" spans="1:7">
      <c r="A27" s="9">
        <v>43775</v>
      </c>
      <c r="B27" s="9"/>
      <c r="C27" s="10" t="s">
        <v>25</v>
      </c>
      <c r="D27" s="9">
        <f t="shared" si="0"/>
        <v>43775</v>
      </c>
      <c r="E27" s="13">
        <v>80</v>
      </c>
      <c r="F27" s="13"/>
      <c r="G27" s="13">
        <f t="shared" si="1"/>
        <v>190182.28</v>
      </c>
    </row>
    <row r="28" ht="19.5" spans="1:7">
      <c r="A28" s="9">
        <v>43775</v>
      </c>
      <c r="B28" s="9"/>
      <c r="C28" s="10" t="s">
        <v>26</v>
      </c>
      <c r="D28" s="9">
        <f t="shared" si="0"/>
        <v>43775</v>
      </c>
      <c r="E28" s="13">
        <v>3009</v>
      </c>
      <c r="F28" s="13"/>
      <c r="G28" s="13">
        <f t="shared" si="1"/>
        <v>187173.28</v>
      </c>
    </row>
    <row r="29" ht="29.25" spans="1:7">
      <c r="A29" s="9">
        <v>43775</v>
      </c>
      <c r="B29" s="9"/>
      <c r="C29" s="10" t="s">
        <v>27</v>
      </c>
      <c r="D29" s="9">
        <f t="shared" si="0"/>
        <v>43775</v>
      </c>
      <c r="E29" s="13">
        <v>80</v>
      </c>
      <c r="F29" s="13"/>
      <c r="G29" s="13">
        <f t="shared" si="1"/>
        <v>187093.28</v>
      </c>
    </row>
    <row r="30" ht="29.25" spans="1:7">
      <c r="A30" s="9">
        <v>43777</v>
      </c>
      <c r="B30" s="9"/>
      <c r="C30" s="10" t="s">
        <v>28</v>
      </c>
      <c r="D30" s="9">
        <f t="shared" si="0"/>
        <v>43777</v>
      </c>
      <c r="E30" s="13"/>
      <c r="F30" s="13">
        <v>2305.28</v>
      </c>
      <c r="G30" s="13">
        <f t="shared" si="1"/>
        <v>189398.56</v>
      </c>
    </row>
    <row r="31" ht="29.25" spans="1:7">
      <c r="A31" s="9">
        <v>43777</v>
      </c>
      <c r="B31" s="9"/>
      <c r="C31" s="10" t="s">
        <v>29</v>
      </c>
      <c r="D31" s="9">
        <f t="shared" si="0"/>
        <v>43777</v>
      </c>
      <c r="E31" s="13"/>
      <c r="F31" s="13">
        <v>27878.28</v>
      </c>
      <c r="G31" s="13">
        <f t="shared" si="1"/>
        <v>217276.84</v>
      </c>
    </row>
    <row r="32" ht="29.25" spans="1:7">
      <c r="A32" s="9">
        <v>43777</v>
      </c>
      <c r="B32" s="9"/>
      <c r="C32" s="10" t="s">
        <v>30</v>
      </c>
      <c r="D32" s="9">
        <f t="shared" si="0"/>
        <v>43777</v>
      </c>
      <c r="E32" s="13"/>
      <c r="F32" s="13">
        <v>3868.17</v>
      </c>
      <c r="G32" s="13">
        <f t="shared" si="1"/>
        <v>221145.01</v>
      </c>
    </row>
    <row r="33" ht="19.5" spans="1:7">
      <c r="A33" s="9">
        <v>43777</v>
      </c>
      <c r="B33" s="9"/>
      <c r="C33" s="10" t="s">
        <v>31</v>
      </c>
      <c r="D33" s="9">
        <f t="shared" si="0"/>
        <v>43777</v>
      </c>
      <c r="E33" s="13">
        <v>30000</v>
      </c>
      <c r="F33" s="13"/>
      <c r="G33" s="13">
        <f t="shared" si="1"/>
        <v>191145.01</v>
      </c>
    </row>
    <row r="34" ht="29.25" spans="1:7">
      <c r="A34" s="9">
        <v>43777</v>
      </c>
      <c r="B34" s="9"/>
      <c r="C34" s="10" t="s">
        <v>32</v>
      </c>
      <c r="D34" s="9">
        <f t="shared" si="0"/>
        <v>43777</v>
      </c>
      <c r="E34" s="13">
        <v>138</v>
      </c>
      <c r="F34" s="13"/>
      <c r="G34" s="13">
        <f t="shared" si="1"/>
        <v>191007.01</v>
      </c>
    </row>
    <row r="35" ht="29.25" spans="1:7">
      <c r="A35" s="9">
        <v>43780</v>
      </c>
      <c r="B35" s="9"/>
      <c r="C35" s="10" t="s">
        <v>33</v>
      </c>
      <c r="D35" s="9">
        <f t="shared" si="0"/>
        <v>43780</v>
      </c>
      <c r="E35" s="13"/>
      <c r="F35" s="13">
        <v>8980.03</v>
      </c>
      <c r="G35" s="13">
        <f t="shared" si="1"/>
        <v>199987.04</v>
      </c>
    </row>
    <row r="36" ht="29.25" spans="1:7">
      <c r="A36" s="9">
        <v>43780</v>
      </c>
      <c r="B36" s="9"/>
      <c r="C36" s="10" t="s">
        <v>34</v>
      </c>
      <c r="D36" s="9">
        <f t="shared" si="0"/>
        <v>43780</v>
      </c>
      <c r="E36" s="13"/>
      <c r="F36" s="13">
        <v>5927.33</v>
      </c>
      <c r="G36" s="13">
        <f t="shared" si="1"/>
        <v>205914.37</v>
      </c>
    </row>
    <row r="37" ht="19.5" spans="1:7">
      <c r="A37" s="9">
        <v>43780</v>
      </c>
      <c r="B37" s="9"/>
      <c r="C37" s="10" t="s">
        <v>35</v>
      </c>
      <c r="D37" s="9">
        <f t="shared" si="0"/>
        <v>43780</v>
      </c>
      <c r="E37" s="13"/>
      <c r="F37" s="13">
        <v>3714.47</v>
      </c>
      <c r="G37" s="13">
        <f t="shared" ref="G37:G68" si="2">G36-E37+F37</f>
        <v>209628.84</v>
      </c>
    </row>
    <row r="38" ht="19.5" spans="1:7">
      <c r="A38" s="9">
        <v>43780</v>
      </c>
      <c r="B38" s="9"/>
      <c r="C38" s="10" t="s">
        <v>36</v>
      </c>
      <c r="D38" s="9">
        <f t="shared" si="0"/>
        <v>43780</v>
      </c>
      <c r="E38" s="13"/>
      <c r="F38" s="13">
        <v>2513.3</v>
      </c>
      <c r="G38" s="13">
        <f t="shared" si="2"/>
        <v>212142.14</v>
      </c>
    </row>
    <row r="39" ht="29.25" spans="1:7">
      <c r="A39" s="9">
        <v>43781</v>
      </c>
      <c r="B39" s="9"/>
      <c r="C39" s="10" t="s">
        <v>37</v>
      </c>
      <c r="D39" s="9">
        <f t="shared" si="0"/>
        <v>43781</v>
      </c>
      <c r="E39" s="13"/>
      <c r="F39" s="13">
        <v>3879.82</v>
      </c>
      <c r="G39" s="13">
        <f t="shared" si="2"/>
        <v>216021.96</v>
      </c>
    </row>
    <row r="40" ht="19.5" spans="1:7">
      <c r="A40" s="9">
        <v>43781</v>
      </c>
      <c r="B40" s="9"/>
      <c r="C40" s="10" t="s">
        <v>38</v>
      </c>
      <c r="D40" s="9">
        <f t="shared" si="0"/>
        <v>43781</v>
      </c>
      <c r="E40" s="13"/>
      <c r="F40" s="13">
        <v>1880.51</v>
      </c>
      <c r="G40" s="13">
        <f t="shared" si="2"/>
        <v>217902.47</v>
      </c>
    </row>
    <row r="41" ht="19.5" spans="1:7">
      <c r="A41" s="9">
        <v>43781</v>
      </c>
      <c r="B41" s="9"/>
      <c r="C41" s="10" t="s">
        <v>39</v>
      </c>
      <c r="D41" s="9">
        <f t="shared" si="0"/>
        <v>43781</v>
      </c>
      <c r="E41" s="13"/>
      <c r="F41" s="13">
        <v>1702.98</v>
      </c>
      <c r="G41" s="13">
        <f t="shared" si="2"/>
        <v>219605.45</v>
      </c>
    </row>
    <row r="42" ht="29.25" spans="1:7">
      <c r="A42" s="9">
        <v>43781</v>
      </c>
      <c r="B42" s="9"/>
      <c r="C42" s="10" t="s">
        <v>40</v>
      </c>
      <c r="D42" s="9">
        <f t="shared" si="0"/>
        <v>43781</v>
      </c>
      <c r="E42" s="13"/>
      <c r="F42" s="13">
        <v>537.14</v>
      </c>
      <c r="G42" s="13">
        <f t="shared" si="2"/>
        <v>220142.59</v>
      </c>
    </row>
    <row r="43" ht="29.25" spans="1:7">
      <c r="A43" s="9">
        <v>43782</v>
      </c>
      <c r="B43" s="9"/>
      <c r="C43" s="10" t="s">
        <v>41</v>
      </c>
      <c r="D43" s="9">
        <f t="shared" si="0"/>
        <v>43782</v>
      </c>
      <c r="E43" s="13"/>
      <c r="F43" s="13">
        <v>370.61</v>
      </c>
      <c r="G43" s="13">
        <f t="shared" si="2"/>
        <v>220513.2</v>
      </c>
    </row>
    <row r="44" ht="29.25" spans="1:7">
      <c r="A44" s="9">
        <v>43783</v>
      </c>
      <c r="B44" s="9"/>
      <c r="C44" s="10" t="s">
        <v>42</v>
      </c>
      <c r="D44" s="9">
        <f t="shared" si="0"/>
        <v>43783</v>
      </c>
      <c r="E44" s="13"/>
      <c r="F44" s="13">
        <v>1988.5</v>
      </c>
      <c r="G44" s="13">
        <f t="shared" si="2"/>
        <v>222501.7</v>
      </c>
    </row>
    <row r="45" ht="29.25" spans="1:7">
      <c r="A45" s="9">
        <v>43783</v>
      </c>
      <c r="B45" s="9"/>
      <c r="C45" s="10" t="s">
        <v>43</v>
      </c>
      <c r="D45" s="9">
        <f t="shared" si="0"/>
        <v>43783</v>
      </c>
      <c r="E45" s="13"/>
      <c r="F45" s="13">
        <v>3875.39</v>
      </c>
      <c r="G45" s="13">
        <f t="shared" si="2"/>
        <v>226377.09</v>
      </c>
    </row>
    <row r="46" ht="19.5" spans="1:7">
      <c r="A46" s="9">
        <v>43783</v>
      </c>
      <c r="B46" s="9"/>
      <c r="C46" s="10" t="s">
        <v>44</v>
      </c>
      <c r="D46" s="9">
        <f t="shared" si="0"/>
        <v>43783</v>
      </c>
      <c r="E46" s="13"/>
      <c r="F46" s="13">
        <v>3017.95</v>
      </c>
      <c r="G46" s="13">
        <f t="shared" si="2"/>
        <v>229395.04</v>
      </c>
    </row>
    <row r="47" ht="29.25" spans="1:7">
      <c r="A47" s="9">
        <v>43784</v>
      </c>
      <c r="B47" s="9"/>
      <c r="C47" s="10" t="s">
        <v>45</v>
      </c>
      <c r="D47" s="9">
        <f t="shared" si="0"/>
        <v>43784</v>
      </c>
      <c r="E47" s="13"/>
      <c r="F47" s="13">
        <v>6997.38</v>
      </c>
      <c r="G47" s="13">
        <f t="shared" si="2"/>
        <v>236392.42</v>
      </c>
    </row>
    <row r="48" ht="29.25" spans="1:7">
      <c r="A48" s="9">
        <v>43784</v>
      </c>
      <c r="B48" s="9"/>
      <c r="C48" s="10" t="s">
        <v>46</v>
      </c>
      <c r="D48" s="9">
        <f t="shared" si="0"/>
        <v>43784</v>
      </c>
      <c r="E48" s="13"/>
      <c r="F48" s="13">
        <v>1741.53</v>
      </c>
      <c r="G48" s="13">
        <f t="shared" si="2"/>
        <v>238133.95</v>
      </c>
    </row>
    <row r="49" ht="29.25" spans="1:7">
      <c r="A49" s="9">
        <v>43784</v>
      </c>
      <c r="B49" s="9"/>
      <c r="C49" s="10" t="s">
        <v>47</v>
      </c>
      <c r="D49" s="9">
        <f t="shared" si="0"/>
        <v>43784</v>
      </c>
      <c r="E49" s="13"/>
      <c r="F49" s="13">
        <v>4194.64</v>
      </c>
      <c r="G49" s="13">
        <f t="shared" si="2"/>
        <v>242328.59</v>
      </c>
    </row>
    <row r="50" ht="19.5" spans="1:7">
      <c r="A50" s="9">
        <v>43784</v>
      </c>
      <c r="B50" s="9"/>
      <c r="C50" s="10" t="s">
        <v>48</v>
      </c>
      <c r="D50" s="9">
        <f t="shared" si="0"/>
        <v>43784</v>
      </c>
      <c r="E50" s="13"/>
      <c r="F50" s="13">
        <v>7305.76</v>
      </c>
      <c r="G50" s="13">
        <f t="shared" si="2"/>
        <v>249634.35</v>
      </c>
    </row>
    <row r="51" ht="19.5" spans="1:7">
      <c r="A51" s="9">
        <v>43784</v>
      </c>
      <c r="B51" s="9"/>
      <c r="C51" s="10" t="s">
        <v>49</v>
      </c>
      <c r="D51" s="9">
        <f t="shared" si="0"/>
        <v>43784</v>
      </c>
      <c r="E51" s="13"/>
      <c r="F51" s="13">
        <v>1386.9</v>
      </c>
      <c r="G51" s="13">
        <f t="shared" si="2"/>
        <v>251021.25</v>
      </c>
    </row>
    <row r="52" ht="19.5" spans="1:7">
      <c r="A52" s="9">
        <v>43784</v>
      </c>
      <c r="B52" s="9"/>
      <c r="C52" s="10" t="s">
        <v>50</v>
      </c>
      <c r="D52" s="9">
        <f t="shared" si="0"/>
        <v>43784</v>
      </c>
      <c r="E52" s="13">
        <v>20000</v>
      </c>
      <c r="F52" s="13"/>
      <c r="G52" s="13">
        <f t="shared" si="2"/>
        <v>231021.25</v>
      </c>
    </row>
    <row r="53" ht="29.25" spans="1:7">
      <c r="A53" s="9">
        <v>43784</v>
      </c>
      <c r="B53" s="9"/>
      <c r="C53" s="10" t="s">
        <v>51</v>
      </c>
      <c r="D53" s="9">
        <f t="shared" si="0"/>
        <v>43784</v>
      </c>
      <c r="E53" s="13">
        <v>129</v>
      </c>
      <c r="F53" s="13"/>
      <c r="G53" s="13">
        <f t="shared" si="2"/>
        <v>230892.25</v>
      </c>
    </row>
    <row r="54" ht="19.5" spans="1:7">
      <c r="A54" s="9">
        <v>43784</v>
      </c>
      <c r="B54" s="9"/>
      <c r="C54" s="10" t="s">
        <v>52</v>
      </c>
      <c r="D54" s="9">
        <f t="shared" si="0"/>
        <v>43784</v>
      </c>
      <c r="E54" s="14">
        <v>15000</v>
      </c>
      <c r="F54" s="13"/>
      <c r="G54" s="13">
        <f t="shared" si="2"/>
        <v>215892.25</v>
      </c>
    </row>
    <row r="55" ht="29.25" spans="1:7">
      <c r="A55" s="9">
        <v>43784</v>
      </c>
      <c r="B55" s="9"/>
      <c r="C55" s="10" t="s">
        <v>53</v>
      </c>
      <c r="D55" s="9">
        <f t="shared" si="0"/>
        <v>43784</v>
      </c>
      <c r="E55" s="14">
        <v>132</v>
      </c>
      <c r="F55" s="13"/>
      <c r="G55" s="13">
        <f t="shared" si="2"/>
        <v>215760.25</v>
      </c>
    </row>
    <row r="56" ht="29.25" spans="1:7">
      <c r="A56" s="9">
        <v>43787</v>
      </c>
      <c r="B56" s="9"/>
      <c r="C56" s="10" t="s">
        <v>54</v>
      </c>
      <c r="D56" s="9">
        <f t="shared" si="0"/>
        <v>43787</v>
      </c>
      <c r="E56" s="13"/>
      <c r="F56" s="13">
        <v>1974.35</v>
      </c>
      <c r="G56" s="13">
        <f t="shared" si="2"/>
        <v>217734.6</v>
      </c>
    </row>
    <row r="57" ht="29.25" spans="1:7">
      <c r="A57" s="9">
        <v>43787</v>
      </c>
      <c r="B57" s="9"/>
      <c r="C57" s="10" t="s">
        <v>55</v>
      </c>
      <c r="D57" s="9">
        <f t="shared" si="0"/>
        <v>43787</v>
      </c>
      <c r="E57" s="13"/>
      <c r="F57" s="13">
        <v>2547.62</v>
      </c>
      <c r="G57" s="13">
        <f t="shared" si="2"/>
        <v>220282.22</v>
      </c>
    </row>
    <row r="58" ht="29.25" spans="1:7">
      <c r="A58" s="9">
        <v>43788</v>
      </c>
      <c r="B58" s="9"/>
      <c r="C58" s="10" t="s">
        <v>56</v>
      </c>
      <c r="D58" s="9">
        <f t="shared" si="0"/>
        <v>43788</v>
      </c>
      <c r="E58" s="13"/>
      <c r="F58" s="13">
        <v>11073.14</v>
      </c>
      <c r="G58" s="13">
        <f t="shared" si="2"/>
        <v>231355.36</v>
      </c>
    </row>
    <row r="59" ht="29.25" spans="1:7">
      <c r="A59" s="9">
        <v>43788</v>
      </c>
      <c r="B59" s="9"/>
      <c r="C59" s="10" t="s">
        <v>57</v>
      </c>
      <c r="D59" s="9">
        <f t="shared" si="0"/>
        <v>43788</v>
      </c>
      <c r="E59" s="13"/>
      <c r="F59" s="13">
        <v>3466.33</v>
      </c>
      <c r="G59" s="13">
        <f t="shared" si="2"/>
        <v>234821.69</v>
      </c>
    </row>
    <row r="60" ht="29.25" spans="1:7">
      <c r="A60" s="9">
        <v>43788</v>
      </c>
      <c r="B60" s="9"/>
      <c r="C60" s="10" t="s">
        <v>58</v>
      </c>
      <c r="D60" s="9">
        <f t="shared" si="0"/>
        <v>43788</v>
      </c>
      <c r="E60" s="13">
        <v>173.8</v>
      </c>
      <c r="F60" s="13"/>
      <c r="G60" s="13">
        <f t="shared" si="2"/>
        <v>234647.89</v>
      </c>
    </row>
    <row r="61" ht="29.25" spans="1:7">
      <c r="A61" s="9">
        <v>43788</v>
      </c>
      <c r="B61" s="9"/>
      <c r="C61" s="10" t="s">
        <v>59</v>
      </c>
      <c r="D61" s="9">
        <f t="shared" si="0"/>
        <v>43788</v>
      </c>
      <c r="E61" s="13">
        <v>80</v>
      </c>
      <c r="F61" s="13"/>
      <c r="G61" s="13">
        <f t="shared" si="2"/>
        <v>234567.89</v>
      </c>
    </row>
    <row r="62" ht="19.5" spans="1:7">
      <c r="A62" s="9">
        <v>43788</v>
      </c>
      <c r="B62" s="9"/>
      <c r="C62" s="10" t="s">
        <v>60</v>
      </c>
      <c r="D62" s="9">
        <f t="shared" si="0"/>
        <v>43788</v>
      </c>
      <c r="E62" s="13">
        <v>30000</v>
      </c>
      <c r="F62" s="13"/>
      <c r="G62" s="13">
        <f t="shared" si="2"/>
        <v>204567.89</v>
      </c>
    </row>
    <row r="63" ht="29.25" spans="1:7">
      <c r="A63" s="9">
        <v>43788</v>
      </c>
      <c r="B63" s="9"/>
      <c r="C63" s="10" t="s">
        <v>61</v>
      </c>
      <c r="D63" s="9">
        <f t="shared" si="0"/>
        <v>43788</v>
      </c>
      <c r="E63" s="13">
        <v>138</v>
      </c>
      <c r="F63" s="13"/>
      <c r="G63" s="13">
        <f t="shared" si="2"/>
        <v>204429.89</v>
      </c>
    </row>
    <row r="64" ht="19.5" spans="1:7">
      <c r="A64" s="9">
        <v>43788</v>
      </c>
      <c r="B64" s="9"/>
      <c r="C64" s="10" t="s">
        <v>62</v>
      </c>
      <c r="D64" s="9">
        <f t="shared" si="0"/>
        <v>43788</v>
      </c>
      <c r="E64" s="13"/>
      <c r="F64" s="13">
        <v>262.5</v>
      </c>
      <c r="G64" s="13">
        <f t="shared" si="2"/>
        <v>204692.39</v>
      </c>
    </row>
    <row r="65" ht="29.25" spans="1:7">
      <c r="A65" s="9">
        <v>43789</v>
      </c>
      <c r="B65" s="9"/>
      <c r="C65" s="10" t="s">
        <v>63</v>
      </c>
      <c r="D65" s="9">
        <f t="shared" si="0"/>
        <v>43789</v>
      </c>
      <c r="E65" s="13">
        <v>1878.73</v>
      </c>
      <c r="F65" s="13"/>
      <c r="G65" s="13">
        <f t="shared" si="2"/>
        <v>202813.66</v>
      </c>
    </row>
    <row r="66" ht="29.25" spans="1:7">
      <c r="A66" s="9">
        <v>43789</v>
      </c>
      <c r="B66" s="9"/>
      <c r="C66" s="10" t="s">
        <v>64</v>
      </c>
      <c r="D66" s="9">
        <f t="shared" si="0"/>
        <v>43789</v>
      </c>
      <c r="E66" s="13">
        <v>80</v>
      </c>
      <c r="F66" s="13"/>
      <c r="G66" s="13">
        <f t="shared" si="2"/>
        <v>202733.66</v>
      </c>
    </row>
    <row r="67" ht="29.25" spans="1:7">
      <c r="A67" s="9">
        <v>43790</v>
      </c>
      <c r="B67" s="9"/>
      <c r="C67" s="10" t="s">
        <v>65</v>
      </c>
      <c r="D67" s="9">
        <f t="shared" ref="D67:D130" si="3">A67</f>
        <v>43790</v>
      </c>
      <c r="E67" s="13"/>
      <c r="F67" s="13">
        <v>2389.87</v>
      </c>
      <c r="G67" s="13">
        <f t="shared" si="2"/>
        <v>205123.53</v>
      </c>
    </row>
    <row r="68" ht="29.25" spans="1:7">
      <c r="A68" s="9">
        <v>43790</v>
      </c>
      <c r="B68" s="9"/>
      <c r="C68" s="10" t="s">
        <v>66</v>
      </c>
      <c r="D68" s="9">
        <f t="shared" si="3"/>
        <v>43790</v>
      </c>
      <c r="E68" s="13"/>
      <c r="F68" s="13">
        <v>8451.38</v>
      </c>
      <c r="G68" s="13">
        <f t="shared" si="2"/>
        <v>213574.91</v>
      </c>
    </row>
    <row r="69" ht="19.5" spans="1:7">
      <c r="A69" s="9">
        <v>43790</v>
      </c>
      <c r="B69" s="9"/>
      <c r="C69" s="10" t="s">
        <v>67</v>
      </c>
      <c r="D69" s="9">
        <f t="shared" si="3"/>
        <v>43790</v>
      </c>
      <c r="E69" s="13"/>
      <c r="F69" s="13">
        <v>11010.99</v>
      </c>
      <c r="G69" s="13">
        <f t="shared" ref="G69:G100" si="4">G68-E69+F69</f>
        <v>224585.9</v>
      </c>
    </row>
    <row r="70" ht="19.5" spans="1:7">
      <c r="A70" s="9">
        <v>43791</v>
      </c>
      <c r="B70" s="9"/>
      <c r="C70" s="10" t="s">
        <v>68</v>
      </c>
      <c r="D70" s="9">
        <f t="shared" si="3"/>
        <v>43791</v>
      </c>
      <c r="E70" s="13"/>
      <c r="F70" s="13">
        <v>1115.5</v>
      </c>
      <c r="G70" s="13">
        <f t="shared" si="4"/>
        <v>225701.4</v>
      </c>
    </row>
    <row r="71" ht="19.5" spans="1:7">
      <c r="A71" s="9">
        <v>43791</v>
      </c>
      <c r="B71" s="9"/>
      <c r="C71" s="10" t="s">
        <v>69</v>
      </c>
      <c r="D71" s="9">
        <f t="shared" si="3"/>
        <v>43791</v>
      </c>
      <c r="E71" s="13"/>
      <c r="F71" s="13">
        <v>1585.79</v>
      </c>
      <c r="G71" s="13">
        <f t="shared" si="4"/>
        <v>227287.19</v>
      </c>
    </row>
    <row r="72" ht="29.25" spans="1:7">
      <c r="A72" s="9">
        <v>43791</v>
      </c>
      <c r="B72" s="9"/>
      <c r="C72" s="10" t="s">
        <v>70</v>
      </c>
      <c r="D72" s="9">
        <f t="shared" si="3"/>
        <v>43791</v>
      </c>
      <c r="E72" s="13"/>
      <c r="F72" s="13">
        <v>9024.73</v>
      </c>
      <c r="G72" s="13">
        <f t="shared" si="4"/>
        <v>236311.92</v>
      </c>
    </row>
    <row r="73" ht="19.5" spans="1:7">
      <c r="A73" s="9">
        <v>43794</v>
      </c>
      <c r="B73" s="9"/>
      <c r="C73" s="10" t="s">
        <v>71</v>
      </c>
      <c r="D73" s="9">
        <f t="shared" si="3"/>
        <v>43794</v>
      </c>
      <c r="E73" s="13"/>
      <c r="F73" s="13">
        <v>536.03</v>
      </c>
      <c r="G73" s="13">
        <f t="shared" si="4"/>
        <v>236847.95</v>
      </c>
    </row>
    <row r="74" ht="29.25" spans="1:7">
      <c r="A74" s="9">
        <v>43795</v>
      </c>
      <c r="B74" s="9"/>
      <c r="C74" s="10" t="s">
        <v>72</v>
      </c>
      <c r="D74" s="9">
        <f t="shared" si="3"/>
        <v>43795</v>
      </c>
      <c r="E74" s="13"/>
      <c r="F74" s="13">
        <v>3004.89</v>
      </c>
      <c r="G74" s="13">
        <f t="shared" si="4"/>
        <v>239852.84</v>
      </c>
    </row>
    <row r="75" ht="29.25" spans="1:7">
      <c r="A75" s="9">
        <v>43795</v>
      </c>
      <c r="B75" s="9"/>
      <c r="C75" s="10" t="s">
        <v>73</v>
      </c>
      <c r="D75" s="9">
        <f t="shared" si="3"/>
        <v>43795</v>
      </c>
      <c r="E75" s="13"/>
      <c r="F75" s="13">
        <v>3437.72</v>
      </c>
      <c r="G75" s="13">
        <f t="shared" si="4"/>
        <v>243290.56</v>
      </c>
    </row>
    <row r="76" ht="29.25" spans="1:7">
      <c r="A76" s="9">
        <v>43795</v>
      </c>
      <c r="B76" s="9"/>
      <c r="C76" s="10" t="s">
        <v>74</v>
      </c>
      <c r="D76" s="9">
        <f t="shared" si="3"/>
        <v>43795</v>
      </c>
      <c r="E76" s="13"/>
      <c r="F76" s="13">
        <v>527.49</v>
      </c>
      <c r="G76" s="13">
        <f t="shared" si="4"/>
        <v>243818.05</v>
      </c>
    </row>
    <row r="77" ht="29.25" spans="1:7">
      <c r="A77" s="9">
        <v>43796</v>
      </c>
      <c r="B77" s="9"/>
      <c r="C77" s="10" t="s">
        <v>75</v>
      </c>
      <c r="D77" s="9">
        <f t="shared" si="3"/>
        <v>43796</v>
      </c>
      <c r="E77" s="13"/>
      <c r="F77" s="13">
        <v>122</v>
      </c>
      <c r="G77" s="13">
        <f t="shared" si="4"/>
        <v>243940.05</v>
      </c>
    </row>
    <row r="78" ht="29.25" spans="1:7">
      <c r="A78" s="9">
        <v>43798</v>
      </c>
      <c r="B78" s="9"/>
      <c r="C78" s="10" t="s">
        <v>76</v>
      </c>
      <c r="D78" s="9">
        <f t="shared" si="3"/>
        <v>43798</v>
      </c>
      <c r="E78" s="13"/>
      <c r="F78" s="13">
        <v>8621.14</v>
      </c>
      <c r="G78" s="13">
        <f t="shared" si="4"/>
        <v>252561.19</v>
      </c>
    </row>
    <row r="79" ht="19.5" spans="1:7">
      <c r="A79" s="9">
        <v>43801</v>
      </c>
      <c r="B79" s="9"/>
      <c r="C79" s="10" t="s">
        <v>77</v>
      </c>
      <c r="D79" s="9">
        <f t="shared" si="3"/>
        <v>43801</v>
      </c>
      <c r="E79" s="13">
        <v>195</v>
      </c>
      <c r="F79" s="13"/>
      <c r="G79" s="13">
        <f t="shared" si="4"/>
        <v>252366.19</v>
      </c>
    </row>
    <row r="80" ht="29.25" spans="1:7">
      <c r="A80" s="9">
        <v>43801</v>
      </c>
      <c r="B80" s="9"/>
      <c r="C80" s="10" t="s">
        <v>78</v>
      </c>
      <c r="D80" s="9">
        <f t="shared" si="3"/>
        <v>43801</v>
      </c>
      <c r="E80" s="13"/>
      <c r="F80" s="13">
        <v>2258.61</v>
      </c>
      <c r="G80" s="13">
        <f t="shared" si="4"/>
        <v>254624.8</v>
      </c>
    </row>
    <row r="81" ht="19.5" spans="1:7">
      <c r="A81" s="9">
        <v>43801</v>
      </c>
      <c r="B81" s="9"/>
      <c r="C81" s="10" t="s">
        <v>79</v>
      </c>
      <c r="D81" s="9">
        <f t="shared" si="3"/>
        <v>43801</v>
      </c>
      <c r="E81" s="13"/>
      <c r="F81" s="13">
        <v>9113.24</v>
      </c>
      <c r="G81" s="13">
        <f t="shared" si="4"/>
        <v>263738.04</v>
      </c>
    </row>
    <row r="82" ht="29.25" spans="1:7">
      <c r="A82" s="9">
        <v>43801</v>
      </c>
      <c r="B82" s="9"/>
      <c r="C82" s="10" t="s">
        <v>80</v>
      </c>
      <c r="D82" s="9">
        <f t="shared" si="3"/>
        <v>43801</v>
      </c>
      <c r="E82" s="13"/>
      <c r="F82" s="13">
        <v>3364.45</v>
      </c>
      <c r="G82" s="13">
        <f t="shared" si="4"/>
        <v>267102.49</v>
      </c>
    </row>
    <row r="83" ht="19.5" spans="1:7">
      <c r="A83" s="9">
        <v>43801</v>
      </c>
      <c r="B83" s="9"/>
      <c r="C83" s="10" t="s">
        <v>81</v>
      </c>
      <c r="D83" s="9">
        <f t="shared" si="3"/>
        <v>43801</v>
      </c>
      <c r="E83" s="13">
        <v>19200</v>
      </c>
      <c r="F83" s="13"/>
      <c r="G83" s="13">
        <f t="shared" si="4"/>
        <v>247902.49</v>
      </c>
    </row>
    <row r="84" ht="29.25" spans="1:7">
      <c r="A84" s="9">
        <v>43801</v>
      </c>
      <c r="B84" s="9"/>
      <c r="C84" s="10" t="s">
        <v>82</v>
      </c>
      <c r="D84" s="9">
        <f t="shared" si="3"/>
        <v>43801</v>
      </c>
      <c r="E84" s="13">
        <v>138</v>
      </c>
      <c r="F84" s="13"/>
      <c r="G84" s="13">
        <f t="shared" si="4"/>
        <v>247764.49</v>
      </c>
    </row>
    <row r="85" ht="19.5" spans="1:7">
      <c r="A85" s="9">
        <v>43801</v>
      </c>
      <c r="B85" s="9"/>
      <c r="C85" s="10" t="s">
        <v>83</v>
      </c>
      <c r="D85" s="9">
        <f t="shared" si="3"/>
        <v>43801</v>
      </c>
      <c r="E85" s="13">
        <v>15000</v>
      </c>
      <c r="F85" s="13"/>
      <c r="G85" s="13">
        <f t="shared" si="4"/>
        <v>232764.49</v>
      </c>
    </row>
    <row r="86" ht="29.25" spans="1:7">
      <c r="A86" s="9">
        <v>43801</v>
      </c>
      <c r="B86" s="9"/>
      <c r="C86" s="10" t="s">
        <v>84</v>
      </c>
      <c r="D86" s="9">
        <f t="shared" si="3"/>
        <v>43801</v>
      </c>
      <c r="E86" s="13">
        <v>0</v>
      </c>
      <c r="F86" s="13"/>
      <c r="G86" s="13">
        <f t="shared" si="4"/>
        <v>232764.49</v>
      </c>
    </row>
    <row r="87" ht="19.5" spans="1:7">
      <c r="A87" s="9">
        <v>43801</v>
      </c>
      <c r="B87" s="9"/>
      <c r="C87" s="10" t="s">
        <v>85</v>
      </c>
      <c r="D87" s="9">
        <f t="shared" si="3"/>
        <v>43801</v>
      </c>
      <c r="E87" s="13">
        <v>5000</v>
      </c>
      <c r="F87" s="13"/>
      <c r="G87" s="13">
        <f t="shared" si="4"/>
        <v>227764.49</v>
      </c>
    </row>
    <row r="88" ht="29.25" spans="1:7">
      <c r="A88" s="9">
        <v>43801</v>
      </c>
      <c r="B88" s="9"/>
      <c r="C88" s="10" t="s">
        <v>86</v>
      </c>
      <c r="D88" s="9">
        <f t="shared" si="3"/>
        <v>43801</v>
      </c>
      <c r="E88" s="13">
        <v>80</v>
      </c>
      <c r="F88" s="13"/>
      <c r="G88" s="13">
        <f t="shared" si="4"/>
        <v>227684.49</v>
      </c>
    </row>
    <row r="89" ht="29.25" spans="1:7">
      <c r="A89" s="9">
        <v>43801</v>
      </c>
      <c r="B89" s="9"/>
      <c r="C89" s="10" t="s">
        <v>87</v>
      </c>
      <c r="D89" s="9">
        <f t="shared" si="3"/>
        <v>43801</v>
      </c>
      <c r="E89" s="13">
        <v>2283.09</v>
      </c>
      <c r="F89" s="13"/>
      <c r="G89" s="13">
        <f t="shared" si="4"/>
        <v>225401.4</v>
      </c>
    </row>
    <row r="90" ht="29.25" spans="1:7">
      <c r="A90" s="9">
        <v>43801</v>
      </c>
      <c r="B90" s="9"/>
      <c r="C90" s="10" t="s">
        <v>88</v>
      </c>
      <c r="D90" s="9">
        <f t="shared" si="3"/>
        <v>43801</v>
      </c>
      <c r="E90" s="13">
        <v>80</v>
      </c>
      <c r="F90" s="13"/>
      <c r="G90" s="13">
        <f t="shared" si="4"/>
        <v>225321.4</v>
      </c>
    </row>
    <row r="91" ht="29.25" spans="1:7">
      <c r="A91" s="9">
        <v>43802</v>
      </c>
      <c r="B91" s="9"/>
      <c r="C91" s="10" t="s">
        <v>89</v>
      </c>
      <c r="D91" s="9">
        <f t="shared" si="3"/>
        <v>43802</v>
      </c>
      <c r="E91" s="13"/>
      <c r="F91" s="13">
        <v>12030.31</v>
      </c>
      <c r="G91" s="13">
        <f t="shared" si="4"/>
        <v>237351.71</v>
      </c>
    </row>
    <row r="92" ht="29.25" spans="1:7">
      <c r="A92" s="9">
        <v>43802</v>
      </c>
      <c r="B92" s="9"/>
      <c r="C92" s="10" t="s">
        <v>90</v>
      </c>
      <c r="D92" s="9">
        <f t="shared" si="3"/>
        <v>43802</v>
      </c>
      <c r="E92" s="13"/>
      <c r="F92" s="13">
        <v>1666.74</v>
      </c>
      <c r="G92" s="13">
        <f t="shared" si="4"/>
        <v>239018.45</v>
      </c>
    </row>
    <row r="93" ht="29.25" spans="1:7">
      <c r="A93" s="9">
        <v>43802</v>
      </c>
      <c r="B93" s="9"/>
      <c r="C93" s="10" t="s">
        <v>91</v>
      </c>
      <c r="D93" s="9">
        <f t="shared" si="3"/>
        <v>43802</v>
      </c>
      <c r="E93" s="14"/>
      <c r="F93" s="13">
        <v>15132</v>
      </c>
      <c r="G93" s="13">
        <f t="shared" si="4"/>
        <v>254150.45</v>
      </c>
    </row>
    <row r="94" ht="29.25" spans="1:7">
      <c r="A94" s="9">
        <v>43804</v>
      </c>
      <c r="B94" s="9"/>
      <c r="C94" s="10" t="s">
        <v>92</v>
      </c>
      <c r="D94" s="9">
        <f t="shared" si="3"/>
        <v>43804</v>
      </c>
      <c r="E94" s="13"/>
      <c r="F94" s="13">
        <v>681.35</v>
      </c>
      <c r="G94" s="13">
        <f t="shared" si="4"/>
        <v>254831.8</v>
      </c>
    </row>
    <row r="95" ht="29.25" spans="1:7">
      <c r="A95" s="15">
        <v>43805</v>
      </c>
      <c r="B95" s="15"/>
      <c r="C95" s="10" t="s">
        <v>93</v>
      </c>
      <c r="D95" s="9">
        <f t="shared" si="3"/>
        <v>43805</v>
      </c>
      <c r="E95" s="13">
        <v>318.95</v>
      </c>
      <c r="F95" s="13"/>
      <c r="G95" s="13">
        <f t="shared" si="4"/>
        <v>254512.85</v>
      </c>
    </row>
    <row r="96" ht="29.25" spans="1:7">
      <c r="A96" s="15">
        <v>43805</v>
      </c>
      <c r="B96" s="15"/>
      <c r="C96" s="10" t="s">
        <v>94</v>
      </c>
      <c r="D96" s="9">
        <f t="shared" si="3"/>
        <v>43805</v>
      </c>
      <c r="E96" s="13">
        <v>80</v>
      </c>
      <c r="F96" s="13"/>
      <c r="G96" s="13">
        <f t="shared" si="4"/>
        <v>254432.85</v>
      </c>
    </row>
    <row r="97" ht="29.25" spans="1:7">
      <c r="A97" s="9">
        <v>43805</v>
      </c>
      <c r="B97" s="9"/>
      <c r="C97" s="10" t="s">
        <v>95</v>
      </c>
      <c r="D97" s="9">
        <f t="shared" si="3"/>
        <v>43805</v>
      </c>
      <c r="E97" s="13"/>
      <c r="F97" s="13">
        <v>2093.56</v>
      </c>
      <c r="G97" s="13">
        <f t="shared" si="4"/>
        <v>256526.41</v>
      </c>
    </row>
    <row r="98" ht="29.25" spans="1:7">
      <c r="A98" s="9">
        <v>43805</v>
      </c>
      <c r="B98" s="9"/>
      <c r="C98" s="10" t="s">
        <v>96</v>
      </c>
      <c r="D98" s="9">
        <f t="shared" si="3"/>
        <v>43805</v>
      </c>
      <c r="E98" s="13"/>
      <c r="F98" s="13">
        <v>15340.95</v>
      </c>
      <c r="G98" s="13">
        <f t="shared" si="4"/>
        <v>271867.36</v>
      </c>
    </row>
    <row r="99" ht="19.5" spans="1:7">
      <c r="A99" s="9">
        <v>43805</v>
      </c>
      <c r="B99" s="9"/>
      <c r="C99" s="10" t="s">
        <v>97</v>
      </c>
      <c r="D99" s="9">
        <f t="shared" si="3"/>
        <v>43805</v>
      </c>
      <c r="E99" s="13">
        <v>20000</v>
      </c>
      <c r="F99" s="13"/>
      <c r="G99" s="13">
        <f t="shared" si="4"/>
        <v>251867.36</v>
      </c>
    </row>
    <row r="100" ht="29.25" spans="1:7">
      <c r="A100" s="9">
        <v>43805</v>
      </c>
      <c r="B100" s="9"/>
      <c r="C100" s="10" t="s">
        <v>98</v>
      </c>
      <c r="D100" s="9">
        <f t="shared" si="3"/>
        <v>43805</v>
      </c>
      <c r="E100" s="13">
        <v>132</v>
      </c>
      <c r="F100" s="13"/>
      <c r="G100" s="13">
        <f t="shared" si="4"/>
        <v>251735.36</v>
      </c>
    </row>
    <row r="101" ht="29.25" spans="1:7">
      <c r="A101" s="9">
        <v>43808</v>
      </c>
      <c r="B101" s="9"/>
      <c r="C101" s="10" t="s">
        <v>99</v>
      </c>
      <c r="D101" s="9">
        <f t="shared" si="3"/>
        <v>43808</v>
      </c>
      <c r="E101" s="13"/>
      <c r="F101" s="13">
        <v>4912.78</v>
      </c>
      <c r="G101" s="13">
        <f t="shared" ref="G101:G132" si="5">G100-E101+F101</f>
        <v>256648.14</v>
      </c>
    </row>
    <row r="102" ht="29.25" spans="1:7">
      <c r="A102" s="9">
        <v>43808</v>
      </c>
      <c r="B102" s="9"/>
      <c r="C102" s="10" t="s">
        <v>100</v>
      </c>
      <c r="D102" s="9">
        <f t="shared" si="3"/>
        <v>43808</v>
      </c>
      <c r="E102" s="13"/>
      <c r="F102" s="13">
        <v>30373.7</v>
      </c>
      <c r="G102" s="13">
        <f t="shared" si="5"/>
        <v>287021.84</v>
      </c>
    </row>
    <row r="103" ht="29.25" spans="1:7">
      <c r="A103" s="9">
        <v>43809</v>
      </c>
      <c r="B103" s="9"/>
      <c r="C103" s="10" t="s">
        <v>101</v>
      </c>
      <c r="D103" s="9">
        <f t="shared" si="3"/>
        <v>43809</v>
      </c>
      <c r="E103" s="13">
        <v>298.3</v>
      </c>
      <c r="F103" s="13"/>
      <c r="G103" s="13">
        <f t="shared" si="5"/>
        <v>286723.54</v>
      </c>
    </row>
    <row r="104" ht="29.25" spans="1:7">
      <c r="A104" s="9">
        <v>43809</v>
      </c>
      <c r="B104" s="9"/>
      <c r="C104" s="10" t="s">
        <v>102</v>
      </c>
      <c r="D104" s="9">
        <f t="shared" si="3"/>
        <v>43809</v>
      </c>
      <c r="E104" s="13">
        <v>80</v>
      </c>
      <c r="F104" s="13"/>
      <c r="G104" s="13">
        <f t="shared" si="5"/>
        <v>286643.54</v>
      </c>
    </row>
    <row r="105" ht="19.5" spans="1:7">
      <c r="A105" s="9">
        <v>43810</v>
      </c>
      <c r="B105" s="9"/>
      <c r="C105" s="10" t="s">
        <v>103</v>
      </c>
      <c r="D105" s="9">
        <f t="shared" si="3"/>
        <v>43810</v>
      </c>
      <c r="E105" s="13"/>
      <c r="F105" s="13">
        <v>3379.69</v>
      </c>
      <c r="G105" s="13">
        <f t="shared" si="5"/>
        <v>290023.23</v>
      </c>
    </row>
    <row r="106" ht="29.25" spans="1:7">
      <c r="A106" s="9">
        <v>43811</v>
      </c>
      <c r="B106" s="9"/>
      <c r="C106" s="10" t="s">
        <v>104</v>
      </c>
      <c r="D106" s="9">
        <f t="shared" si="3"/>
        <v>43811</v>
      </c>
      <c r="E106" s="13"/>
      <c r="F106" s="13">
        <v>9402.25</v>
      </c>
      <c r="G106" s="13">
        <f t="shared" si="5"/>
        <v>299425.48</v>
      </c>
    </row>
    <row r="107" ht="29.25" spans="1:7">
      <c r="A107" s="9">
        <v>43811</v>
      </c>
      <c r="B107" s="9"/>
      <c r="C107" s="10" t="s">
        <v>105</v>
      </c>
      <c r="D107" s="9">
        <f t="shared" si="3"/>
        <v>43811</v>
      </c>
      <c r="E107" s="13"/>
      <c r="F107" s="13">
        <v>8800.2</v>
      </c>
      <c r="G107" s="13">
        <f t="shared" si="5"/>
        <v>308225.68</v>
      </c>
    </row>
    <row r="108" ht="19.5" spans="1:7">
      <c r="A108" s="9">
        <v>43812</v>
      </c>
      <c r="B108" s="9"/>
      <c r="C108" s="10" t="s">
        <v>106</v>
      </c>
      <c r="D108" s="9">
        <f t="shared" si="3"/>
        <v>43812</v>
      </c>
      <c r="E108" s="13">
        <v>13558.85</v>
      </c>
      <c r="F108" s="13"/>
      <c r="G108" s="13">
        <f t="shared" si="5"/>
        <v>294666.83</v>
      </c>
    </row>
    <row r="109" ht="29.25" spans="1:7">
      <c r="A109" s="9">
        <v>43812</v>
      </c>
      <c r="B109" s="9"/>
      <c r="C109" s="10" t="s">
        <v>107</v>
      </c>
      <c r="D109" s="9">
        <f t="shared" si="3"/>
        <v>43812</v>
      </c>
      <c r="E109" s="13">
        <v>127</v>
      </c>
      <c r="F109" s="13"/>
      <c r="G109" s="13">
        <f t="shared" si="5"/>
        <v>294539.83</v>
      </c>
    </row>
    <row r="110" ht="19.5" spans="1:7">
      <c r="A110" s="9">
        <v>43812</v>
      </c>
      <c r="B110" s="9"/>
      <c r="C110" s="10" t="s">
        <v>108</v>
      </c>
      <c r="D110" s="9">
        <f t="shared" si="3"/>
        <v>43812</v>
      </c>
      <c r="E110" s="13"/>
      <c r="F110" s="13">
        <v>13174.14</v>
      </c>
      <c r="G110" s="13">
        <f t="shared" si="5"/>
        <v>307713.97</v>
      </c>
    </row>
    <row r="111" ht="19.5" spans="1:7">
      <c r="A111" s="9">
        <v>43812</v>
      </c>
      <c r="B111" s="9"/>
      <c r="C111" s="10" t="s">
        <v>109</v>
      </c>
      <c r="D111" s="9">
        <f t="shared" si="3"/>
        <v>43812</v>
      </c>
      <c r="E111" s="13">
        <v>30000</v>
      </c>
      <c r="F111" s="13"/>
      <c r="G111" s="13">
        <f t="shared" si="5"/>
        <v>277713.97</v>
      </c>
    </row>
    <row r="112" ht="29.25" spans="1:7">
      <c r="A112" s="9">
        <v>43812</v>
      </c>
      <c r="B112" s="9"/>
      <c r="C112" s="10" t="s">
        <v>110</v>
      </c>
      <c r="D112" s="9">
        <f t="shared" si="3"/>
        <v>43812</v>
      </c>
      <c r="E112" s="13">
        <v>138</v>
      </c>
      <c r="F112" s="13"/>
      <c r="G112" s="13">
        <f t="shared" si="5"/>
        <v>277575.97</v>
      </c>
    </row>
    <row r="113" ht="29.25" spans="1:7">
      <c r="A113" s="9">
        <v>43815</v>
      </c>
      <c r="B113" s="9"/>
      <c r="C113" s="10" t="s">
        <v>111</v>
      </c>
      <c r="D113" s="9">
        <f t="shared" si="3"/>
        <v>43815</v>
      </c>
      <c r="E113" s="13"/>
      <c r="F113" s="13">
        <v>2976.3</v>
      </c>
      <c r="G113" s="13">
        <f t="shared" si="5"/>
        <v>280552.27</v>
      </c>
    </row>
    <row r="114" ht="19.5" spans="1:7">
      <c r="A114" s="9">
        <v>43815</v>
      </c>
      <c r="B114" s="9"/>
      <c r="C114" s="10" t="s">
        <v>112</v>
      </c>
      <c r="D114" s="9">
        <f t="shared" si="3"/>
        <v>43815</v>
      </c>
      <c r="E114" s="13"/>
      <c r="F114" s="13">
        <v>128.69</v>
      </c>
      <c r="G114" s="13">
        <f t="shared" si="5"/>
        <v>280680.96</v>
      </c>
    </row>
    <row r="115" ht="29.25" spans="1:7">
      <c r="A115" s="9">
        <v>43815</v>
      </c>
      <c r="B115" s="9"/>
      <c r="C115" s="10" t="s">
        <v>113</v>
      </c>
      <c r="D115" s="9">
        <f t="shared" si="3"/>
        <v>43815</v>
      </c>
      <c r="E115" s="13"/>
      <c r="F115" s="13">
        <v>2509.38</v>
      </c>
      <c r="G115" s="13">
        <f t="shared" si="5"/>
        <v>283190.34</v>
      </c>
    </row>
    <row r="116" ht="29.25" spans="1:7">
      <c r="A116" s="9">
        <v>43815</v>
      </c>
      <c r="B116" s="9"/>
      <c r="C116" s="10" t="s">
        <v>114</v>
      </c>
      <c r="D116" s="9">
        <f t="shared" si="3"/>
        <v>43815</v>
      </c>
      <c r="E116" s="13"/>
      <c r="F116" s="13">
        <v>3055.97</v>
      </c>
      <c r="G116" s="13">
        <f t="shared" si="5"/>
        <v>286246.31</v>
      </c>
    </row>
    <row r="117" ht="19.5" spans="1:7">
      <c r="A117" s="9">
        <v>43816</v>
      </c>
      <c r="B117" s="9"/>
      <c r="C117" s="10" t="s">
        <v>115</v>
      </c>
      <c r="D117" s="9">
        <f t="shared" si="3"/>
        <v>43816</v>
      </c>
      <c r="E117" s="13">
        <v>20000</v>
      </c>
      <c r="F117" s="13"/>
      <c r="G117" s="13">
        <f t="shared" si="5"/>
        <v>266246.31</v>
      </c>
    </row>
    <row r="118" ht="29.25" spans="1:7">
      <c r="A118" s="9">
        <v>43816</v>
      </c>
      <c r="B118" s="9"/>
      <c r="C118" s="10" t="s">
        <v>116</v>
      </c>
      <c r="D118" s="9">
        <f t="shared" si="3"/>
        <v>43816</v>
      </c>
      <c r="E118" s="13">
        <v>131</v>
      </c>
      <c r="F118" s="13"/>
      <c r="G118" s="13">
        <f t="shared" si="5"/>
        <v>266115.31</v>
      </c>
    </row>
    <row r="119" ht="19.5" spans="1:7">
      <c r="A119" s="9">
        <v>43816</v>
      </c>
      <c r="B119" s="9"/>
      <c r="C119" s="10" t="s">
        <v>117</v>
      </c>
      <c r="D119" s="9">
        <f t="shared" si="3"/>
        <v>43816</v>
      </c>
      <c r="E119" s="13">
        <v>3000</v>
      </c>
      <c r="F119" s="13"/>
      <c r="G119" s="13">
        <f t="shared" si="5"/>
        <v>263115.31</v>
      </c>
    </row>
    <row r="120" ht="29.25" spans="1:7">
      <c r="A120" s="9">
        <v>43816</v>
      </c>
      <c r="B120" s="9"/>
      <c r="C120" s="10" t="s">
        <v>118</v>
      </c>
      <c r="D120" s="9">
        <f t="shared" si="3"/>
        <v>43816</v>
      </c>
      <c r="E120" s="13">
        <v>80</v>
      </c>
      <c r="F120" s="13"/>
      <c r="G120" s="13">
        <f t="shared" si="5"/>
        <v>263035.31</v>
      </c>
    </row>
    <row r="121" ht="19.5" spans="1:7">
      <c r="A121" s="9">
        <v>43816</v>
      </c>
      <c r="B121" s="9"/>
      <c r="C121" s="10" t="s">
        <v>119</v>
      </c>
      <c r="D121" s="9">
        <f t="shared" si="3"/>
        <v>43816</v>
      </c>
      <c r="E121" s="13"/>
      <c r="F121" s="13">
        <v>8173.61</v>
      </c>
      <c r="G121" s="13">
        <f t="shared" si="5"/>
        <v>271208.92</v>
      </c>
    </row>
    <row r="122" ht="29.25" spans="1:7">
      <c r="A122" s="9">
        <v>43816</v>
      </c>
      <c r="B122" s="9"/>
      <c r="C122" s="10" t="s">
        <v>120</v>
      </c>
      <c r="D122" s="9">
        <f t="shared" si="3"/>
        <v>43816</v>
      </c>
      <c r="E122" s="13"/>
      <c r="F122" s="13">
        <v>6304.25</v>
      </c>
      <c r="G122" s="13">
        <f t="shared" si="5"/>
        <v>277513.17</v>
      </c>
    </row>
    <row r="123" ht="29.25" spans="1:7">
      <c r="A123" s="9">
        <v>43816</v>
      </c>
      <c r="B123" s="9"/>
      <c r="C123" s="10" t="s">
        <v>121</v>
      </c>
      <c r="D123" s="9">
        <f t="shared" si="3"/>
        <v>43816</v>
      </c>
      <c r="E123" s="13"/>
      <c r="F123" s="13">
        <v>2676.45</v>
      </c>
      <c r="G123" s="13">
        <f t="shared" si="5"/>
        <v>280189.62</v>
      </c>
    </row>
    <row r="124" ht="29.25" spans="1:7">
      <c r="A124" s="9">
        <v>43816</v>
      </c>
      <c r="B124" s="9"/>
      <c r="C124" s="10" t="s">
        <v>122</v>
      </c>
      <c r="D124" s="9">
        <f t="shared" si="3"/>
        <v>43816</v>
      </c>
      <c r="E124" s="13">
        <v>4000</v>
      </c>
      <c r="F124" s="13"/>
      <c r="G124" s="13">
        <f t="shared" si="5"/>
        <v>276189.62</v>
      </c>
    </row>
    <row r="125" ht="29.25" spans="1:7">
      <c r="A125" s="9">
        <v>43816</v>
      </c>
      <c r="B125" s="9"/>
      <c r="C125" s="10" t="s">
        <v>123</v>
      </c>
      <c r="D125" s="9">
        <f t="shared" si="3"/>
        <v>43816</v>
      </c>
      <c r="E125" s="13">
        <v>80</v>
      </c>
      <c r="F125" s="13"/>
      <c r="G125" s="13">
        <f t="shared" si="5"/>
        <v>276109.62</v>
      </c>
    </row>
    <row r="126" ht="29.25" spans="1:7">
      <c r="A126" s="9">
        <v>43816</v>
      </c>
      <c r="B126" s="9"/>
      <c r="C126" s="10" t="s">
        <v>124</v>
      </c>
      <c r="D126" s="9">
        <f t="shared" si="3"/>
        <v>43816</v>
      </c>
      <c r="E126" s="13">
        <v>3900</v>
      </c>
      <c r="F126" s="13"/>
      <c r="G126" s="13">
        <f t="shared" si="5"/>
        <v>272209.62</v>
      </c>
    </row>
    <row r="127" ht="29.25" spans="1:7">
      <c r="A127" s="9">
        <v>43816</v>
      </c>
      <c r="B127" s="9"/>
      <c r="C127" s="10" t="s">
        <v>125</v>
      </c>
      <c r="D127" s="9">
        <f t="shared" si="3"/>
        <v>43816</v>
      </c>
      <c r="E127" s="13">
        <v>80</v>
      </c>
      <c r="F127" s="13"/>
      <c r="G127" s="13">
        <f t="shared" si="5"/>
        <v>272129.62</v>
      </c>
    </row>
    <row r="128" ht="29.25" spans="1:7">
      <c r="A128" s="9">
        <v>43818</v>
      </c>
      <c r="B128" s="9"/>
      <c r="C128" s="10" t="s">
        <v>126</v>
      </c>
      <c r="D128" s="9">
        <f t="shared" si="3"/>
        <v>43818</v>
      </c>
      <c r="E128" s="13"/>
      <c r="F128" s="13">
        <v>1959.34</v>
      </c>
      <c r="G128" s="13">
        <f t="shared" si="5"/>
        <v>274088.96</v>
      </c>
    </row>
    <row r="129" ht="19.5" spans="1:7">
      <c r="A129" s="9">
        <v>43818</v>
      </c>
      <c r="B129" s="9"/>
      <c r="C129" s="10" t="s">
        <v>127</v>
      </c>
      <c r="D129" s="9">
        <f t="shared" si="3"/>
        <v>43818</v>
      </c>
      <c r="E129" s="13"/>
      <c r="F129" s="13">
        <v>5023.19</v>
      </c>
      <c r="G129" s="13">
        <f t="shared" si="5"/>
        <v>279112.15</v>
      </c>
    </row>
    <row r="130" ht="19.5" spans="1:7">
      <c r="A130" s="9">
        <v>43818</v>
      </c>
      <c r="B130" s="9"/>
      <c r="C130" s="10" t="s">
        <v>128</v>
      </c>
      <c r="D130" s="9">
        <f t="shared" si="3"/>
        <v>43818</v>
      </c>
      <c r="E130" s="13"/>
      <c r="F130" s="13">
        <v>2509.78</v>
      </c>
      <c r="G130" s="13">
        <f t="shared" si="5"/>
        <v>281621.93</v>
      </c>
    </row>
    <row r="131" ht="29.25" spans="1:7">
      <c r="A131" s="9">
        <v>43819</v>
      </c>
      <c r="B131" s="9"/>
      <c r="C131" s="10" t="s">
        <v>129</v>
      </c>
      <c r="D131" s="9">
        <f t="shared" ref="D131:D194" si="6">A131</f>
        <v>43819</v>
      </c>
      <c r="E131" s="13"/>
      <c r="F131" s="13">
        <v>3214.75</v>
      </c>
      <c r="G131" s="13">
        <f t="shared" si="5"/>
        <v>284836.68</v>
      </c>
    </row>
    <row r="132" ht="29.25" spans="1:7">
      <c r="A132" s="9">
        <v>43819</v>
      </c>
      <c r="B132" s="9"/>
      <c r="C132" s="10" t="s">
        <v>130</v>
      </c>
      <c r="D132" s="9">
        <f t="shared" si="6"/>
        <v>43819</v>
      </c>
      <c r="E132" s="13"/>
      <c r="F132" s="13">
        <v>140</v>
      </c>
      <c r="G132" s="13">
        <f t="shared" si="5"/>
        <v>284976.68</v>
      </c>
    </row>
    <row r="133" ht="29.25" spans="1:7">
      <c r="A133" s="9">
        <v>43819</v>
      </c>
      <c r="B133" s="9"/>
      <c r="C133" s="10" t="s">
        <v>131</v>
      </c>
      <c r="D133" s="9">
        <f t="shared" si="6"/>
        <v>43819</v>
      </c>
      <c r="E133" s="13"/>
      <c r="F133" s="13">
        <v>10711.45</v>
      </c>
      <c r="G133" s="13">
        <f t="shared" ref="G133:G164" si="7">G132-E133+F133</f>
        <v>295688.13</v>
      </c>
    </row>
    <row r="134" ht="29.25" spans="1:7">
      <c r="A134" s="9">
        <v>43822</v>
      </c>
      <c r="B134" s="9"/>
      <c r="C134" s="10" t="s">
        <v>132</v>
      </c>
      <c r="D134" s="9">
        <f t="shared" si="6"/>
        <v>43822</v>
      </c>
      <c r="E134" s="13"/>
      <c r="F134" s="13">
        <v>4204.4</v>
      </c>
      <c r="G134" s="13">
        <f t="shared" si="7"/>
        <v>299892.53</v>
      </c>
    </row>
    <row r="135" ht="19.5" spans="1:7">
      <c r="A135" s="9">
        <v>43822</v>
      </c>
      <c r="B135" s="9"/>
      <c r="C135" s="10" t="s">
        <v>133</v>
      </c>
      <c r="D135" s="9">
        <f t="shared" si="6"/>
        <v>43822</v>
      </c>
      <c r="E135" s="13"/>
      <c r="F135" s="13">
        <v>2965.01</v>
      </c>
      <c r="G135" s="13">
        <f t="shared" si="7"/>
        <v>302857.54</v>
      </c>
    </row>
    <row r="136" ht="29.25" spans="1:7">
      <c r="A136" s="9">
        <v>43823</v>
      </c>
      <c r="B136" s="9"/>
      <c r="C136" s="10" t="s">
        <v>134</v>
      </c>
      <c r="D136" s="9">
        <f t="shared" si="6"/>
        <v>43823</v>
      </c>
      <c r="E136" s="13"/>
      <c r="F136" s="13">
        <v>1806.48</v>
      </c>
      <c r="G136" s="13">
        <f t="shared" si="7"/>
        <v>304664.02</v>
      </c>
    </row>
    <row r="137" ht="19.5" spans="1:7">
      <c r="A137" s="9">
        <v>43825</v>
      </c>
      <c r="B137" s="9"/>
      <c r="C137" s="10" t="s">
        <v>135</v>
      </c>
      <c r="D137" s="9">
        <f t="shared" si="6"/>
        <v>43825</v>
      </c>
      <c r="E137" s="13"/>
      <c r="F137" s="13">
        <v>5655.17</v>
      </c>
      <c r="G137" s="13">
        <f t="shared" si="7"/>
        <v>310319.19</v>
      </c>
    </row>
    <row r="138" ht="19.5" spans="1:7">
      <c r="A138" s="9">
        <v>43826</v>
      </c>
      <c r="B138" s="9"/>
      <c r="C138" s="10" t="s">
        <v>136</v>
      </c>
      <c r="D138" s="9">
        <f t="shared" si="6"/>
        <v>43826</v>
      </c>
      <c r="E138" s="13"/>
      <c r="F138" s="13">
        <v>2787.61</v>
      </c>
      <c r="G138" s="13">
        <f t="shared" si="7"/>
        <v>313106.8</v>
      </c>
    </row>
    <row r="139" ht="19.5" spans="1:7">
      <c r="A139" s="9">
        <v>43826</v>
      </c>
      <c r="B139" s="9"/>
      <c r="C139" s="10" t="s">
        <v>137</v>
      </c>
      <c r="D139" s="9">
        <f t="shared" si="6"/>
        <v>43826</v>
      </c>
      <c r="E139" s="13"/>
      <c r="F139" s="13">
        <v>963.65</v>
      </c>
      <c r="G139" s="13">
        <f t="shared" si="7"/>
        <v>314070.45</v>
      </c>
    </row>
    <row r="140" ht="19.5" spans="1:7">
      <c r="A140" s="9">
        <v>43826</v>
      </c>
      <c r="B140" s="9"/>
      <c r="C140" s="10" t="s">
        <v>138</v>
      </c>
      <c r="D140" s="9">
        <f t="shared" si="6"/>
        <v>43826</v>
      </c>
      <c r="E140" s="13">
        <v>3000</v>
      </c>
      <c r="F140" s="13"/>
      <c r="G140" s="13">
        <f t="shared" si="7"/>
        <v>311070.45</v>
      </c>
    </row>
    <row r="141" ht="29.25" spans="1:7">
      <c r="A141" s="9">
        <v>43826</v>
      </c>
      <c r="B141" s="9"/>
      <c r="C141" s="10" t="s">
        <v>139</v>
      </c>
      <c r="D141" s="9">
        <f t="shared" si="6"/>
        <v>43826</v>
      </c>
      <c r="E141" s="13">
        <v>80</v>
      </c>
      <c r="F141" s="13"/>
      <c r="G141" s="13">
        <f t="shared" si="7"/>
        <v>310990.45</v>
      </c>
    </row>
    <row r="142" ht="19.5" spans="1:7">
      <c r="A142" s="9">
        <v>43826</v>
      </c>
      <c r="B142" s="9"/>
      <c r="C142" s="10" t="s">
        <v>140</v>
      </c>
      <c r="D142" s="9">
        <f t="shared" si="6"/>
        <v>43826</v>
      </c>
      <c r="E142" s="13">
        <v>1000</v>
      </c>
      <c r="F142" s="13"/>
      <c r="G142" s="13">
        <f t="shared" si="7"/>
        <v>309990.45</v>
      </c>
    </row>
    <row r="143" ht="29.25" spans="1:7">
      <c r="A143" s="9">
        <v>43826</v>
      </c>
      <c r="B143" s="9"/>
      <c r="C143" s="10" t="s">
        <v>141</v>
      </c>
      <c r="D143" s="9">
        <f t="shared" si="6"/>
        <v>43826</v>
      </c>
      <c r="E143" s="13">
        <v>80</v>
      </c>
      <c r="F143" s="13"/>
      <c r="G143" s="13">
        <f t="shared" si="7"/>
        <v>309910.45</v>
      </c>
    </row>
    <row r="144" ht="19.5" spans="1:7">
      <c r="A144" s="16">
        <v>43826</v>
      </c>
      <c r="B144" s="16"/>
      <c r="C144" s="17" t="s">
        <v>142</v>
      </c>
      <c r="D144" s="16">
        <f t="shared" si="6"/>
        <v>43826</v>
      </c>
      <c r="E144" s="21">
        <v>34200</v>
      </c>
      <c r="F144" s="21"/>
      <c r="G144" s="13">
        <f t="shared" si="7"/>
        <v>275710.45</v>
      </c>
    </row>
    <row r="145" ht="29.25" spans="1:7">
      <c r="A145" s="9">
        <v>43826</v>
      </c>
      <c r="B145" s="9"/>
      <c r="C145" s="10" t="s">
        <v>143</v>
      </c>
      <c r="D145" s="16">
        <f t="shared" si="6"/>
        <v>43826</v>
      </c>
      <c r="E145" s="13">
        <v>138</v>
      </c>
      <c r="F145" s="13"/>
      <c r="G145" s="13">
        <f t="shared" si="7"/>
        <v>275572.45</v>
      </c>
    </row>
    <row r="146" ht="19.5" spans="1:7">
      <c r="A146" s="9">
        <v>43826</v>
      </c>
      <c r="B146" s="9"/>
      <c r="C146" s="10" t="s">
        <v>144</v>
      </c>
      <c r="D146" s="16">
        <f t="shared" si="6"/>
        <v>43826</v>
      </c>
      <c r="E146" s="13">
        <v>22644.9</v>
      </c>
      <c r="F146" s="13"/>
      <c r="G146" s="13">
        <f t="shared" si="7"/>
        <v>252927.55</v>
      </c>
    </row>
    <row r="147" ht="29.25" spans="1:7">
      <c r="A147" s="9">
        <v>43826</v>
      </c>
      <c r="B147" s="9"/>
      <c r="C147" s="10" t="s">
        <v>145</v>
      </c>
      <c r="D147" s="16">
        <f t="shared" si="6"/>
        <v>43826</v>
      </c>
      <c r="E147" s="13">
        <v>132</v>
      </c>
      <c r="F147" s="13"/>
      <c r="G147" s="13">
        <f t="shared" si="7"/>
        <v>252795.55</v>
      </c>
    </row>
    <row r="148" ht="29.25" spans="1:7">
      <c r="A148" s="9">
        <v>43826</v>
      </c>
      <c r="B148" s="9"/>
      <c r="C148" s="10" t="s">
        <v>146</v>
      </c>
      <c r="D148" s="16">
        <f t="shared" si="6"/>
        <v>43826</v>
      </c>
      <c r="E148" s="13">
        <v>1511.82</v>
      </c>
      <c r="F148" s="13"/>
      <c r="G148" s="13">
        <f t="shared" si="7"/>
        <v>251283.73</v>
      </c>
    </row>
    <row r="149" ht="29.25" spans="1:7">
      <c r="A149" s="9">
        <v>43826</v>
      </c>
      <c r="B149" s="9"/>
      <c r="C149" s="10" t="s">
        <v>147</v>
      </c>
      <c r="D149" s="16">
        <f t="shared" si="6"/>
        <v>43826</v>
      </c>
      <c r="E149" s="13">
        <v>80</v>
      </c>
      <c r="F149" s="13"/>
      <c r="G149" s="13">
        <f t="shared" si="7"/>
        <v>251203.73</v>
      </c>
    </row>
    <row r="150" ht="29.25" spans="1:7">
      <c r="A150" s="9">
        <v>43826</v>
      </c>
      <c r="B150" s="9"/>
      <c r="C150" s="10" t="s">
        <v>148</v>
      </c>
      <c r="D150" s="16">
        <f t="shared" si="6"/>
        <v>43826</v>
      </c>
      <c r="E150" s="13">
        <v>6617.23</v>
      </c>
      <c r="F150" s="13"/>
      <c r="G150" s="13">
        <f t="shared" si="7"/>
        <v>244586.5</v>
      </c>
    </row>
    <row r="151" ht="29.25" spans="1:7">
      <c r="A151" s="9">
        <v>43826</v>
      </c>
      <c r="B151" s="9"/>
      <c r="C151" s="10" t="s">
        <v>149</v>
      </c>
      <c r="D151" s="16">
        <f t="shared" si="6"/>
        <v>43826</v>
      </c>
      <c r="E151" s="13">
        <v>80</v>
      </c>
      <c r="F151" s="13"/>
      <c r="G151" s="13">
        <f t="shared" si="7"/>
        <v>244506.5</v>
      </c>
    </row>
    <row r="152" ht="29.25" spans="1:7">
      <c r="A152" s="9">
        <v>43826</v>
      </c>
      <c r="B152" s="9"/>
      <c r="C152" s="10" t="s">
        <v>150</v>
      </c>
      <c r="D152" s="16">
        <f t="shared" si="6"/>
        <v>43826</v>
      </c>
      <c r="E152" s="13">
        <v>8000</v>
      </c>
      <c r="F152" s="13"/>
      <c r="G152" s="13">
        <f t="shared" si="7"/>
        <v>236506.5</v>
      </c>
    </row>
    <row r="153" ht="29.25" spans="1:7">
      <c r="A153" s="9">
        <v>43826</v>
      </c>
      <c r="B153" s="9"/>
      <c r="C153" s="10" t="s">
        <v>151</v>
      </c>
      <c r="D153" s="16">
        <f t="shared" si="6"/>
        <v>43826</v>
      </c>
      <c r="E153" s="13">
        <v>80</v>
      </c>
      <c r="F153" s="13"/>
      <c r="G153" s="13">
        <f t="shared" si="7"/>
        <v>236426.5</v>
      </c>
    </row>
    <row r="154" ht="29.25" spans="1:7">
      <c r="A154" s="9">
        <v>43826</v>
      </c>
      <c r="B154" s="9"/>
      <c r="C154" s="10" t="s">
        <v>152</v>
      </c>
      <c r="D154" s="16">
        <f t="shared" si="6"/>
        <v>43826</v>
      </c>
      <c r="E154" s="13">
        <v>6105.88</v>
      </c>
      <c r="F154" s="13"/>
      <c r="G154" s="13">
        <f t="shared" si="7"/>
        <v>230320.62</v>
      </c>
    </row>
    <row r="155" ht="29.25" spans="1:7">
      <c r="A155" s="9">
        <v>43826</v>
      </c>
      <c r="B155" s="9"/>
      <c r="C155" s="10" t="s">
        <v>153</v>
      </c>
      <c r="D155" s="16">
        <f t="shared" si="6"/>
        <v>43826</v>
      </c>
      <c r="E155" s="13">
        <v>80</v>
      </c>
      <c r="F155" s="13"/>
      <c r="G155" s="13">
        <f t="shared" si="7"/>
        <v>230240.62</v>
      </c>
    </row>
    <row r="156" ht="29.25" spans="1:7">
      <c r="A156" s="9">
        <v>43826</v>
      </c>
      <c r="B156" s="9"/>
      <c r="C156" s="10" t="s">
        <v>154</v>
      </c>
      <c r="D156" s="16">
        <f t="shared" si="6"/>
        <v>43826</v>
      </c>
      <c r="E156" s="13">
        <v>20000</v>
      </c>
      <c r="F156" s="13"/>
      <c r="G156" s="13">
        <f t="shared" si="7"/>
        <v>210240.62</v>
      </c>
    </row>
    <row r="157" ht="29.25" spans="1:7">
      <c r="A157" s="9">
        <v>43826</v>
      </c>
      <c r="B157" s="9"/>
      <c r="C157" s="10" t="s">
        <v>155</v>
      </c>
      <c r="D157" s="16">
        <f t="shared" si="6"/>
        <v>43826</v>
      </c>
      <c r="E157" s="13">
        <v>128</v>
      </c>
      <c r="F157" s="13"/>
      <c r="G157" s="13">
        <f t="shared" si="7"/>
        <v>210112.62</v>
      </c>
    </row>
    <row r="158" ht="29.25" spans="1:7">
      <c r="A158" s="9">
        <v>43829</v>
      </c>
      <c r="B158" s="9"/>
      <c r="C158" s="10" t="s">
        <v>156</v>
      </c>
      <c r="D158" s="16">
        <f t="shared" si="6"/>
        <v>43829</v>
      </c>
      <c r="E158" s="13"/>
      <c r="F158" s="13">
        <v>23758.3599999999</v>
      </c>
      <c r="G158" s="13">
        <f t="shared" si="7"/>
        <v>233870.98</v>
      </c>
    </row>
    <row r="159" ht="29.25" spans="1:7">
      <c r="A159" s="9">
        <v>43829</v>
      </c>
      <c r="B159" s="9"/>
      <c r="C159" s="10" t="s">
        <v>157</v>
      </c>
      <c r="D159" s="16">
        <f t="shared" si="6"/>
        <v>43829</v>
      </c>
      <c r="E159" s="13"/>
      <c r="F159" s="13">
        <v>1527.5800000001</v>
      </c>
      <c r="G159" s="13">
        <f t="shared" si="7"/>
        <v>235398.56</v>
      </c>
    </row>
    <row r="160" ht="19.5" spans="1:7">
      <c r="A160" s="9">
        <v>43829</v>
      </c>
      <c r="B160" s="9"/>
      <c r="C160" s="10" t="s">
        <v>158</v>
      </c>
      <c r="D160" s="16">
        <f t="shared" si="6"/>
        <v>43829</v>
      </c>
      <c r="E160" s="13"/>
      <c r="F160" s="13">
        <v>277.9</v>
      </c>
      <c r="G160" s="13">
        <f t="shared" si="7"/>
        <v>235676.46</v>
      </c>
    </row>
    <row r="161" ht="29.25" spans="1:7">
      <c r="A161" s="9">
        <v>43829</v>
      </c>
      <c r="B161" s="9"/>
      <c r="C161" s="10" t="s">
        <v>159</v>
      </c>
      <c r="D161" s="16">
        <f t="shared" si="6"/>
        <v>43829</v>
      </c>
      <c r="E161" s="13">
        <v>318.95</v>
      </c>
      <c r="F161" s="13"/>
      <c r="G161" s="13">
        <f t="shared" si="7"/>
        <v>235357.51</v>
      </c>
    </row>
    <row r="162" ht="29.25" spans="1:7">
      <c r="A162" s="9">
        <v>43829</v>
      </c>
      <c r="B162" s="9"/>
      <c r="C162" s="10" t="s">
        <v>160</v>
      </c>
      <c r="D162" s="16">
        <f t="shared" si="6"/>
        <v>43829</v>
      </c>
      <c r="E162" s="13">
        <v>80</v>
      </c>
      <c r="F162" s="13"/>
      <c r="G162" s="13">
        <f t="shared" si="7"/>
        <v>235277.51</v>
      </c>
    </row>
    <row r="163" ht="19.5" spans="1:7">
      <c r="A163" s="9">
        <v>43836</v>
      </c>
      <c r="B163" s="9"/>
      <c r="C163" s="10" t="s">
        <v>161</v>
      </c>
      <c r="D163" s="16">
        <f t="shared" si="6"/>
        <v>43836</v>
      </c>
      <c r="E163" s="13">
        <v>295</v>
      </c>
      <c r="F163" s="13"/>
      <c r="G163" s="13">
        <f t="shared" si="7"/>
        <v>234982.51</v>
      </c>
    </row>
    <row r="164" ht="19.5" spans="1:7">
      <c r="A164" s="9">
        <v>43836</v>
      </c>
      <c r="B164" s="9"/>
      <c r="C164" s="10" t="s">
        <v>162</v>
      </c>
      <c r="D164" s="16">
        <f t="shared" si="6"/>
        <v>43836</v>
      </c>
      <c r="E164" s="13"/>
      <c r="F164" s="13">
        <v>932.78</v>
      </c>
      <c r="G164" s="13">
        <f t="shared" si="7"/>
        <v>235915.29</v>
      </c>
    </row>
    <row r="165" ht="29.25" spans="1:7">
      <c r="A165" s="9">
        <v>43837</v>
      </c>
      <c r="B165" s="18"/>
      <c r="C165" s="10" t="s">
        <v>163</v>
      </c>
      <c r="D165" s="16">
        <f t="shared" si="6"/>
        <v>43837</v>
      </c>
      <c r="E165" s="13"/>
      <c r="F165" s="13">
        <v>10998.83</v>
      </c>
      <c r="G165" s="13">
        <f t="shared" ref="G165:G196" si="8">G164-E165+F165</f>
        <v>246914.12</v>
      </c>
    </row>
    <row r="166" ht="29.25" spans="1:7">
      <c r="A166" s="9">
        <v>43837</v>
      </c>
      <c r="B166" s="18"/>
      <c r="C166" s="10" t="s">
        <v>164</v>
      </c>
      <c r="D166" s="16">
        <f t="shared" si="6"/>
        <v>43837</v>
      </c>
      <c r="E166" s="13"/>
      <c r="F166" s="13">
        <v>6887.57</v>
      </c>
      <c r="G166" s="13">
        <f t="shared" si="8"/>
        <v>253801.69</v>
      </c>
    </row>
    <row r="167" ht="19.5" spans="1:7">
      <c r="A167" s="9">
        <v>43837</v>
      </c>
      <c r="B167" s="9"/>
      <c r="C167" s="10" t="s">
        <v>165</v>
      </c>
      <c r="D167" s="16">
        <f t="shared" si="6"/>
        <v>43837</v>
      </c>
      <c r="E167" s="13"/>
      <c r="F167" s="13">
        <v>2177.13</v>
      </c>
      <c r="G167" s="13">
        <f t="shared" si="8"/>
        <v>255978.82</v>
      </c>
    </row>
    <row r="168" ht="19.5" spans="1:7">
      <c r="A168" s="9">
        <v>43837</v>
      </c>
      <c r="B168" s="9"/>
      <c r="C168" s="10" t="s">
        <v>166</v>
      </c>
      <c r="D168" s="16">
        <f t="shared" si="6"/>
        <v>43837</v>
      </c>
      <c r="E168" s="13"/>
      <c r="F168" s="13">
        <v>1955.7</v>
      </c>
      <c r="G168" s="13">
        <f t="shared" si="8"/>
        <v>257934.52</v>
      </c>
    </row>
    <row r="169" ht="19.5" spans="1:7">
      <c r="A169" s="16">
        <v>43837</v>
      </c>
      <c r="B169" s="16"/>
      <c r="C169" s="17" t="s">
        <v>167</v>
      </c>
      <c r="D169" s="16">
        <f t="shared" si="6"/>
        <v>43837</v>
      </c>
      <c r="E169" s="13">
        <v>30000</v>
      </c>
      <c r="F169" s="21"/>
      <c r="G169" s="13">
        <f t="shared" si="8"/>
        <v>227934.52</v>
      </c>
    </row>
    <row r="170" ht="29.25" spans="1:7">
      <c r="A170" s="16">
        <v>43837</v>
      </c>
      <c r="B170" s="16"/>
      <c r="C170" s="17" t="s">
        <v>168</v>
      </c>
      <c r="D170" s="16">
        <f t="shared" si="6"/>
        <v>43837</v>
      </c>
      <c r="E170" s="13">
        <v>138</v>
      </c>
      <c r="F170" s="21"/>
      <c r="G170" s="13">
        <f t="shared" si="8"/>
        <v>227796.52</v>
      </c>
    </row>
    <row r="171" ht="29.25" spans="1:7">
      <c r="A171" s="9">
        <v>43838</v>
      </c>
      <c r="B171" s="9"/>
      <c r="C171" s="10" t="s">
        <v>169</v>
      </c>
      <c r="D171" s="16">
        <f t="shared" si="6"/>
        <v>43838</v>
      </c>
      <c r="E171" s="13"/>
      <c r="F171" s="13">
        <v>2294.94</v>
      </c>
      <c r="G171" s="13">
        <f t="shared" si="8"/>
        <v>230091.46</v>
      </c>
    </row>
    <row r="172" ht="29.25" spans="1:7">
      <c r="A172" s="9">
        <v>43839</v>
      </c>
      <c r="B172" s="9"/>
      <c r="C172" s="10" t="s">
        <v>170</v>
      </c>
      <c r="D172" s="16">
        <f t="shared" si="6"/>
        <v>43839</v>
      </c>
      <c r="E172" s="13"/>
      <c r="F172" s="13">
        <v>2222</v>
      </c>
      <c r="G172" s="13">
        <f t="shared" si="8"/>
        <v>232313.46</v>
      </c>
    </row>
    <row r="173" ht="29.25" spans="1:7">
      <c r="A173" s="9">
        <v>43840</v>
      </c>
      <c r="B173" s="9"/>
      <c r="C173" s="10" t="s">
        <v>171</v>
      </c>
      <c r="D173" s="16">
        <f t="shared" si="6"/>
        <v>43840</v>
      </c>
      <c r="E173" s="13"/>
      <c r="F173" s="13">
        <v>2007.88</v>
      </c>
      <c r="G173" s="13">
        <f t="shared" si="8"/>
        <v>234321.34</v>
      </c>
    </row>
    <row r="174" ht="29.25" spans="1:7">
      <c r="A174" s="9">
        <v>43843</v>
      </c>
      <c r="B174" s="9"/>
      <c r="C174" s="19" t="s">
        <v>172</v>
      </c>
      <c r="D174" s="16">
        <f t="shared" si="6"/>
        <v>43843</v>
      </c>
      <c r="E174" s="13">
        <v>3386.38</v>
      </c>
      <c r="F174" s="13"/>
      <c r="G174" s="13">
        <f t="shared" si="8"/>
        <v>230934.96</v>
      </c>
    </row>
    <row r="175" ht="29.25" spans="1:7">
      <c r="A175" s="9">
        <v>43843</v>
      </c>
      <c r="B175" s="9"/>
      <c r="C175" s="10" t="s">
        <v>173</v>
      </c>
      <c r="D175" s="16">
        <f t="shared" si="6"/>
        <v>43843</v>
      </c>
      <c r="E175" s="13">
        <v>80</v>
      </c>
      <c r="F175" s="13"/>
      <c r="G175" s="13">
        <f t="shared" si="8"/>
        <v>230854.96</v>
      </c>
    </row>
    <row r="176" ht="19.5" spans="1:7">
      <c r="A176" s="9">
        <v>43843</v>
      </c>
      <c r="B176" s="9"/>
      <c r="C176" s="10" t="s">
        <v>174</v>
      </c>
      <c r="D176" s="16">
        <f t="shared" si="6"/>
        <v>43843</v>
      </c>
      <c r="E176" s="13">
        <v>10000</v>
      </c>
      <c r="F176" s="13"/>
      <c r="G176" s="13">
        <f t="shared" si="8"/>
        <v>220854.96</v>
      </c>
    </row>
    <row r="177" ht="29.25" spans="1:7">
      <c r="A177" s="9">
        <v>43843</v>
      </c>
      <c r="B177" s="9"/>
      <c r="C177" s="10" t="s">
        <v>175</v>
      </c>
      <c r="D177" s="16">
        <f t="shared" si="6"/>
        <v>43843</v>
      </c>
      <c r="E177" s="13">
        <v>132</v>
      </c>
      <c r="F177" s="13"/>
      <c r="G177" s="13">
        <f t="shared" si="8"/>
        <v>220722.96</v>
      </c>
    </row>
    <row r="178" ht="29.25" spans="1:7">
      <c r="A178" s="9">
        <v>43843</v>
      </c>
      <c r="B178" s="9"/>
      <c r="C178" s="10" t="s">
        <v>176</v>
      </c>
      <c r="D178" s="16">
        <f t="shared" si="6"/>
        <v>43843</v>
      </c>
      <c r="E178" s="13"/>
      <c r="F178" s="13">
        <v>4299.63</v>
      </c>
      <c r="G178" s="13">
        <f t="shared" si="8"/>
        <v>225022.59</v>
      </c>
    </row>
    <row r="179" ht="29.25" spans="1:7">
      <c r="A179" s="9">
        <v>43843</v>
      </c>
      <c r="B179" s="9"/>
      <c r="C179" s="10" t="s">
        <v>177</v>
      </c>
      <c r="D179" s="16">
        <f t="shared" si="6"/>
        <v>43843</v>
      </c>
      <c r="E179" s="13"/>
      <c r="F179" s="13">
        <v>7476</v>
      </c>
      <c r="G179" s="13">
        <f t="shared" si="8"/>
        <v>232498.59</v>
      </c>
    </row>
    <row r="180" ht="29.25" spans="1:7">
      <c r="A180" s="9">
        <v>43843</v>
      </c>
      <c r="B180" s="9"/>
      <c r="C180" s="10" t="s">
        <v>178</v>
      </c>
      <c r="D180" s="16">
        <f t="shared" si="6"/>
        <v>43843</v>
      </c>
      <c r="E180" s="13"/>
      <c r="F180" s="13">
        <v>1846.69</v>
      </c>
      <c r="G180" s="13">
        <f t="shared" si="8"/>
        <v>234345.28</v>
      </c>
    </row>
    <row r="181" ht="29.25" spans="1:7">
      <c r="A181" s="9">
        <v>43843</v>
      </c>
      <c r="B181" s="9"/>
      <c r="C181" s="10" t="s">
        <v>179</v>
      </c>
      <c r="D181" s="16">
        <f t="shared" si="6"/>
        <v>43843</v>
      </c>
      <c r="E181" s="13">
        <v>1073.38</v>
      </c>
      <c r="F181" s="13"/>
      <c r="G181" s="13">
        <f t="shared" si="8"/>
        <v>233271.9</v>
      </c>
    </row>
    <row r="182" ht="29.25" spans="1:7">
      <c r="A182" s="9">
        <v>43843</v>
      </c>
      <c r="B182" s="9"/>
      <c r="C182" s="10" t="s">
        <v>180</v>
      </c>
      <c r="D182" s="16">
        <f t="shared" si="6"/>
        <v>43843</v>
      </c>
      <c r="E182" s="13">
        <v>80</v>
      </c>
      <c r="F182" s="13"/>
      <c r="G182" s="13">
        <f t="shared" si="8"/>
        <v>233191.9</v>
      </c>
    </row>
    <row r="183" ht="19.5" spans="1:7">
      <c r="A183" s="9">
        <v>43844</v>
      </c>
      <c r="B183" s="9"/>
      <c r="C183" s="10" t="s">
        <v>181</v>
      </c>
      <c r="D183" s="16">
        <f t="shared" si="6"/>
        <v>43844</v>
      </c>
      <c r="E183" s="13">
        <v>10000</v>
      </c>
      <c r="F183" s="13"/>
      <c r="G183" s="13">
        <f t="shared" si="8"/>
        <v>223191.9</v>
      </c>
    </row>
    <row r="184" ht="29.25" spans="1:7">
      <c r="A184" s="9">
        <v>43844</v>
      </c>
      <c r="B184" s="9"/>
      <c r="C184" s="10" t="s">
        <v>182</v>
      </c>
      <c r="D184" s="16">
        <f t="shared" si="6"/>
        <v>43844</v>
      </c>
      <c r="E184" s="13">
        <v>132</v>
      </c>
      <c r="F184" s="13"/>
      <c r="G184" s="13">
        <f t="shared" si="8"/>
        <v>223059.9</v>
      </c>
    </row>
    <row r="185" ht="29.25" spans="1:7">
      <c r="A185" s="9">
        <v>43844</v>
      </c>
      <c r="B185" s="9"/>
      <c r="C185" s="20" t="s">
        <v>183</v>
      </c>
      <c r="D185" s="16">
        <f t="shared" si="6"/>
        <v>43844</v>
      </c>
      <c r="E185" s="13">
        <v>10000</v>
      </c>
      <c r="F185" s="13"/>
      <c r="G185" s="13">
        <f t="shared" si="8"/>
        <v>213059.9</v>
      </c>
    </row>
    <row r="186" ht="29.25" spans="1:7">
      <c r="A186" s="9">
        <v>43844</v>
      </c>
      <c r="B186" s="9"/>
      <c r="C186" s="10" t="s">
        <v>184</v>
      </c>
      <c r="D186" s="16">
        <f t="shared" si="6"/>
        <v>43844</v>
      </c>
      <c r="E186" s="13">
        <v>118</v>
      </c>
      <c r="F186" s="13"/>
      <c r="G186" s="13">
        <f t="shared" si="8"/>
        <v>212941.9</v>
      </c>
    </row>
    <row r="187" ht="19.5" spans="1:7">
      <c r="A187" s="9">
        <v>43844</v>
      </c>
      <c r="B187" s="9"/>
      <c r="C187" s="10" t="s">
        <v>185</v>
      </c>
      <c r="D187" s="16">
        <f t="shared" si="6"/>
        <v>43844</v>
      </c>
      <c r="E187" s="13"/>
      <c r="F187" s="13">
        <v>274.72</v>
      </c>
      <c r="G187" s="13">
        <f t="shared" si="8"/>
        <v>213216.62</v>
      </c>
    </row>
    <row r="188" ht="19.5" spans="1:7">
      <c r="A188" s="16">
        <v>43844</v>
      </c>
      <c r="B188" s="16"/>
      <c r="C188" s="17" t="s">
        <v>186</v>
      </c>
      <c r="D188" s="16">
        <f t="shared" si="6"/>
        <v>43844</v>
      </c>
      <c r="E188" s="21">
        <v>30000</v>
      </c>
      <c r="F188" s="21"/>
      <c r="G188" s="13">
        <f t="shared" si="8"/>
        <v>183216.62</v>
      </c>
    </row>
    <row r="189" ht="29.25" spans="1:7">
      <c r="A189" s="16">
        <v>43844</v>
      </c>
      <c r="B189" s="16"/>
      <c r="C189" s="17" t="s">
        <v>187</v>
      </c>
      <c r="D189" s="16">
        <f t="shared" si="6"/>
        <v>43844</v>
      </c>
      <c r="E189" s="21">
        <v>128</v>
      </c>
      <c r="F189" s="21"/>
      <c r="G189" s="13">
        <f t="shared" si="8"/>
        <v>183088.62</v>
      </c>
    </row>
    <row r="190" ht="19.5" spans="1:7">
      <c r="A190" s="9">
        <v>43845</v>
      </c>
      <c r="B190" s="9"/>
      <c r="C190" s="10" t="s">
        <v>188</v>
      </c>
      <c r="D190" s="16">
        <f t="shared" si="6"/>
        <v>43845</v>
      </c>
      <c r="E190" s="13">
        <v>357</v>
      </c>
      <c r="F190" s="13"/>
      <c r="G190" s="13">
        <f t="shared" si="8"/>
        <v>182731.62</v>
      </c>
    </row>
    <row r="191" ht="29.25" spans="1:7">
      <c r="A191" s="9">
        <v>43845</v>
      </c>
      <c r="B191" s="9"/>
      <c r="C191" s="10" t="s">
        <v>189</v>
      </c>
      <c r="D191" s="16">
        <f t="shared" si="6"/>
        <v>43845</v>
      </c>
      <c r="E191" s="13">
        <v>35</v>
      </c>
      <c r="F191" s="13"/>
      <c r="G191" s="13">
        <f t="shared" si="8"/>
        <v>182696.62</v>
      </c>
    </row>
    <row r="192" ht="19.5" spans="1:7">
      <c r="A192" s="9">
        <v>43845</v>
      </c>
      <c r="B192" s="9"/>
      <c r="C192" s="10" t="s">
        <v>190</v>
      </c>
      <c r="D192" s="16">
        <f t="shared" si="6"/>
        <v>43845</v>
      </c>
      <c r="E192" s="13"/>
      <c r="F192" s="13">
        <v>7957.8</v>
      </c>
      <c r="G192" s="13">
        <f t="shared" si="8"/>
        <v>190654.42</v>
      </c>
    </row>
    <row r="193" ht="29.25" spans="1:7">
      <c r="A193" s="9">
        <v>43846</v>
      </c>
      <c r="B193" s="9"/>
      <c r="C193" s="10" t="s">
        <v>191</v>
      </c>
      <c r="D193" s="16">
        <f t="shared" si="6"/>
        <v>43846</v>
      </c>
      <c r="E193" s="13"/>
      <c r="F193" s="13">
        <v>2764.95</v>
      </c>
      <c r="G193" s="13">
        <f t="shared" si="8"/>
        <v>193419.37</v>
      </c>
    </row>
    <row r="194" ht="19.5" spans="1:7">
      <c r="A194" s="9">
        <v>43846</v>
      </c>
      <c r="B194" s="9"/>
      <c r="C194" s="10" t="s">
        <v>192</v>
      </c>
      <c r="D194" s="16">
        <f t="shared" si="6"/>
        <v>43846</v>
      </c>
      <c r="E194" s="13"/>
      <c r="F194" s="13">
        <v>110</v>
      </c>
      <c r="G194" s="13">
        <f t="shared" si="8"/>
        <v>193529.37</v>
      </c>
    </row>
    <row r="195" ht="19.5" spans="1:7">
      <c r="A195" s="16">
        <v>43850</v>
      </c>
      <c r="B195" s="16"/>
      <c r="C195" s="17" t="s">
        <v>193</v>
      </c>
      <c r="D195" s="16">
        <f t="shared" ref="D195:D199" si="9">A195</f>
        <v>43850</v>
      </c>
      <c r="E195" s="13">
        <v>2000</v>
      </c>
      <c r="F195" s="21"/>
      <c r="G195" s="13">
        <f t="shared" si="8"/>
        <v>191529.37</v>
      </c>
    </row>
    <row r="196" ht="29.25" spans="1:7">
      <c r="A196" s="16">
        <v>43850</v>
      </c>
      <c r="B196" s="16"/>
      <c r="C196" s="17" t="s">
        <v>194</v>
      </c>
      <c r="D196" s="16">
        <f t="shared" si="9"/>
        <v>43850</v>
      </c>
      <c r="E196" s="13">
        <v>80</v>
      </c>
      <c r="F196" s="21"/>
      <c r="G196" s="13">
        <f t="shared" si="8"/>
        <v>191449.37</v>
      </c>
    </row>
    <row r="197" ht="19.5" spans="1:7">
      <c r="A197" s="16">
        <v>43850</v>
      </c>
      <c r="B197" s="16"/>
      <c r="C197" s="17" t="s">
        <v>195</v>
      </c>
      <c r="D197" s="16">
        <f t="shared" si="9"/>
        <v>43850</v>
      </c>
      <c r="E197" s="13">
        <v>2000</v>
      </c>
      <c r="F197" s="21"/>
      <c r="G197" s="13">
        <f>G196-E197+F197</f>
        <v>189449.37</v>
      </c>
    </row>
    <row r="198" ht="29.25" spans="1:7">
      <c r="A198" s="16">
        <v>43850</v>
      </c>
      <c r="B198" s="18"/>
      <c r="C198" s="17" t="s">
        <v>196</v>
      </c>
      <c r="D198" s="16">
        <f t="shared" si="9"/>
        <v>43850</v>
      </c>
      <c r="E198" s="13">
        <v>80</v>
      </c>
      <c r="F198" s="21"/>
      <c r="G198" s="13">
        <f>G197-E198+F198</f>
        <v>189369.37</v>
      </c>
    </row>
    <row r="199" ht="29.25" spans="1:7">
      <c r="A199" s="9">
        <v>43850</v>
      </c>
      <c r="B199" s="9"/>
      <c r="C199" s="10" t="s">
        <v>197</v>
      </c>
      <c r="D199" s="16">
        <f t="shared" si="9"/>
        <v>43850</v>
      </c>
      <c r="E199" s="13"/>
      <c r="F199" s="13">
        <v>9401.83</v>
      </c>
      <c r="G199" s="13">
        <f>G198-E199+F199</f>
        <v>198771.2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2020-01-06T13:18:00Z</dcterms:created>
  <dcterms:modified xsi:type="dcterms:W3CDTF">2020-01-23T18:32:24Z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