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1/Documents/Documents/SKY HANDLING/Marketing/Documents/Stat./2019/1/EUR/"/>
    </mc:Choice>
  </mc:AlternateContent>
  <xr:revisionPtr revIDLastSave="0" documentId="13_ncr:1_{9072AD73-E5FE-9C44-BD27-3571BFC0CBFD}" xr6:coauthVersionLast="45" xr6:coauthVersionMax="45" xr10:uidLastSave="{00000000-0000-0000-0000-000000000000}"/>
  <bookViews>
    <workbookView xWindow="0" yWindow="460" windowWidth="33260" windowHeight="205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8" i="1" l="1"/>
  <c r="G449" i="1" s="1"/>
  <c r="G450" i="1" s="1"/>
  <c r="G451" i="1" s="1"/>
  <c r="G452" i="1" s="1"/>
  <c r="D452" i="1"/>
  <c r="D421" i="1" l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G441" i="1" l="1"/>
  <c r="G442" i="1" s="1"/>
  <c r="G443" i="1" s="1"/>
  <c r="G444" i="1" s="1"/>
  <c r="G445" i="1" s="1"/>
  <c r="G446" i="1" s="1"/>
  <c r="G447" i="1" s="1"/>
  <c r="G440" i="1" l="1"/>
  <c r="G439" i="1"/>
  <c r="G438" i="1"/>
  <c r="G437" i="1"/>
  <c r="G403" i="1" l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0" i="1" l="1"/>
  <c r="D401" i="1"/>
  <c r="D40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8" i="1"/>
  <c r="D4" i="1"/>
  <c r="D5" i="1"/>
  <c r="D6" i="1"/>
  <c r="D7" i="1"/>
  <c r="D3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F377" i="1" l="1"/>
  <c r="F298" i="1" l="1"/>
  <c r="F156" i="1" l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</calcChain>
</file>

<file path=xl/sharedStrings.xml><?xml version="1.0" encoding="utf-8"?>
<sst xmlns="http://schemas.openxmlformats.org/spreadsheetml/2006/main" count="452" uniqueCount="451">
  <si>
    <t>OUT TRANSFER FEE F023TO8037444
F023TO8037429
COMMISSION AND/OR SWIFT CHARGE</t>
  </si>
  <si>
    <t>OUT TRASF EB1806227069046 F023
F023TO8084613 ZAPOROZHHANDLING LLC</t>
  </si>
  <si>
    <t>OUT TRASF EB1806227069046 F023
F023TO8084613
COMMISSION AND/OR SWIFT CHARGE</t>
  </si>
  <si>
    <t>OUT TRASF EB1807197238780 F023 F023TO8098780
SWISSPORT EXECUTIVE SAS AEROPO</t>
  </si>
  <si>
    <t>OUT TRASF EB1807197238780 F023 F023TO8098780
COMMISSION AND/OR SWIFT CHARGE</t>
  </si>
  <si>
    <t>INWARD TRNSF F0023TI8150754
B/O SI56290000050843668 INVOICE 8670-09-JL, 8671-09-JL</t>
  </si>
  <si>
    <t>INWARD TRNSF F0023TI8153530
B/O USD AIR PINK DOO
/INV/8560/8582-09-JL</t>
  </si>
  <si>
    <t>OUT TRASF EB1811091794271 F023
F023TO8156059
COMMISSION AND/OR SWIFT CHARGE</t>
  </si>
  <si>
    <t>OUT TRASF EB1811091794347 F023
F023TO8156076
CLEARWAY HANDLING AND OPERATIO</t>
  </si>
  <si>
    <t>OUT TRASF EB1811091794347 F023
F023TO8156076
COMMISSION AND/OR SWIFT CHARGE</t>
  </si>
  <si>
    <t>OUT TRASF EB1810317367416 F023
F023TO8150705  AEROPORT HANDLING SRL</t>
  </si>
  <si>
    <t>OUT TRASF EB1810317367398 F023
F023TO8150645
COMMISSION AND/OR SWIFT CHARGE</t>
  </si>
  <si>
    <t>OUT TRASF EB1810317367398 F023
F023TO8150645
CLEARWAY HANDLING AND OPERATIO</t>
  </si>
  <si>
    <t>INWARD TRNSF F0023TI8187439
B/O GB87CLJU00997129900062
Payment accordin to invocie</t>
  </si>
  <si>
    <t>INWARD TRNSF F0023TI9060178 B/O AIR SWISSLION RD D.O.O. BE</t>
  </si>
  <si>
    <t>OUT TRASF EB1904023441487 F023
F023TO9044581 FUEL FOR YOU JL 2 2019.1 2019.3 2019.4 2019</t>
  </si>
  <si>
    <t>OUT TRASF EB1904023441487 F023
F023TO9044581
COMMISSION AND/OR SWIFT CHARGE</t>
  </si>
  <si>
    <t>TO 1955326 USD AT 1.1071</t>
  </si>
  <si>
    <t>TO 1955326 USD AT 1.1151</t>
  </si>
  <si>
    <t>TO 1955326 USD AT 1.1080</t>
  </si>
  <si>
    <t>TO 1955326 USD AT 1.1180</t>
  </si>
  <si>
    <t>OUT TRASF EB1906195289778 F023
F023TO9085326
EVAR TRADING LTD</t>
  </si>
  <si>
    <t>OUT TRASF EB1906195253467 F023
F023TO9085191
COMMISSION AND/OR SWIFT CHARGE</t>
  </si>
  <si>
    <t>OUT TRASF EB1906195253478 F023
F023TO9085256
AEROPORT SERVICE SRL</t>
  </si>
  <si>
    <t>OUT TRASF EB1906195253478 F023
F023TO9085256
COMMISSION AND/OR SWIFT CHARGE</t>
  </si>
  <si>
    <t>F023TO9085256 FUNDS RETURNED
Y
Y</t>
  </si>
  <si>
    <t>OUT TRASF EB1906195289778 F023
F023TO9085326
COMMISSION AND/OR SWIFT CHARGE</t>
  </si>
  <si>
    <t>OUT TRASF EB1907240652870 F023
F023TO9104209
CULINARY JET CONCIERGE</t>
  </si>
  <si>
    <t>OUT TRASF EB1907240652675 F023
F023TO9104146 FUEL FOR YOU</t>
  </si>
  <si>
    <t>OUT TRASF EB1907240652675 F023
F023TO9104146
COMMISSION AND/OR SWIFT CHARGE</t>
  </si>
  <si>
    <t>OUT TRASF EB1908191642525 F023
F023TO9116721 FUEL FOR YOU</t>
  </si>
  <si>
    <t>OUT TRASF EB1908191642525 F023
F023TO9116721
COMMISSION AND/OR SWIFT CHARGE</t>
  </si>
  <si>
    <t>OUT TRASF EB1908088871600 F023 F023TO9113748
AEROPORT CANNES MANDELIEU</t>
  </si>
  <si>
    <t>OUT TRASF EB1908088871600 F023 F023TO9113748
COMMISSION AND/OR SWIFT CHARGE</t>
  </si>
  <si>
    <t>OUT TRASF EB1908026456724 F023
F023TO9110690
BEECHCRAFT BERLIN AVIATION GMB</t>
  </si>
  <si>
    <t>OUT TRASF EB1908026456724 F023
F023TO9110690
COMMISSION AND/OR SWIFT CHARGE</t>
  </si>
  <si>
    <t>INWARD TRNSF F0023TI9136908 B/O ALTER IMPEX S.A.
OURPAYMENT FOR THE HANDLING P4</t>
  </si>
  <si>
    <t>INWARD TRNSF F0023TI9155538
B/O TISLENKO ANZHELA</t>
  </si>
  <si>
    <t>OUT TRASF EB1909112105688 F023
F023TO9128876
COMMISSION AND/OR SWIFT CHARGE</t>
  </si>
  <si>
    <t>OUT TRASF EB1909112105688 F023
F023TO9128876 OU MARVECOM</t>
  </si>
  <si>
    <t>F023TO9128876 FUNDS RETURNED
Y
Y</t>
  </si>
  <si>
    <t>OUT TRASF EB1909112105598 F023
F023TO9128811 DRABPOL</t>
  </si>
  <si>
    <t>OUT TRASF EB1909112105598 F023
F023TO9128811
COMMISSION AND/OR SWIFT CHARGE</t>
  </si>
  <si>
    <t>OUT TRASF EB1910181526641 F023
F023TO9149187 EUROCONTROL</t>
  </si>
  <si>
    <t>OUT TRASF EB1910181526641 F023
F023TO9149187
COMMISSION AND/OR SWIFT CHARGE</t>
  </si>
  <si>
    <t>OUT TRASF EB1910181528264 F023
F023TO9149334
STATE OWNED ENTERPRISE BELAERO</t>
  </si>
  <si>
    <t>OUT TRASF EB1910181528245 F023
F023TO9149312
AIR ART DOO MEDJIMURSKA 21 100</t>
  </si>
  <si>
    <t>OUT TRASF EB1910181528245 F023
F023TO9149312
COMMISSION AND/OR SWIFT CHARGE</t>
  </si>
  <si>
    <t>OUT TRASF EB1910244054053 F023
F023TO9151723 CC QUARD LLC</t>
  </si>
  <si>
    <t>OUT TRASF EB1910244054098 F023
F023TO9151735
FCG (FLIGHT CONSULTING GROUP)</t>
  </si>
  <si>
    <t>OUT TRASF EB1910244054098 F023
F023TO9151735
COMMISSION AND/OR SWIFT CHARGE</t>
  </si>
  <si>
    <t>OUT TRASF EB1806289152315 F023
F023TO8087983 NIKRUS LTD</t>
  </si>
  <si>
    <t>OUT TRASF EB1806289152315 F023
F023TO8087983
COMMISSION AND/OR SWIFT CHARGE</t>
  </si>
  <si>
    <t>OUT TRASF EB1807197238944 F023 F023TO8098876 NIKRUS LTD</t>
  </si>
  <si>
    <t>OUT TRASF EB1807197238944 F023 F023TO8098876
COMMISSION AND/OR SWIFT CHARGE</t>
  </si>
  <si>
    <t>OUT TRASF EB1808013188788 F023
F023TO8106663
LLC HOTEL MANAGEMENT, KIEV, 2A</t>
  </si>
  <si>
    <t>OUT TRASF EB1808013188791 F023
F023TO8106678 SKY HANDLING LLC</t>
  </si>
  <si>
    <t>OUT TRASF EB1808013188791 F023
F023TO8106678
COMMISSION AND/OR SWIFT CHARGE</t>
  </si>
  <si>
    <t>OUT TRASF EB1903063085693 F023
F023TO9031942 EUROCONTROL</t>
  </si>
  <si>
    <t>OUT TRASF EB1901151632871 F023
F023TO9005393 EUROCONTROL</t>
  </si>
  <si>
    <t>OUT TRASF EB1901151632871 F023
F023TO9005393
COMMISSION AND/OR SWIFT CHARGE</t>
  </si>
  <si>
    <t>OUT TRASF EB1908191646638 F023
F023TO9116724 AVIAPARTNER MALAGA FBO</t>
  </si>
  <si>
    <t>OUT TRASF EB1901255712781 F023
F023TO9011157 AVIAPARTNER</t>
  </si>
  <si>
    <t>OUT TRASF EB1901255712781 F023
F023TO9011157
COMMISSION AND/OR SWIFT CHARGE</t>
  </si>
  <si>
    <t>OUT TRASF EB1906050274142 F023
F023TO9079352 CC QUADR LLC</t>
  </si>
  <si>
    <t>OUT TRASF EB1901255712871 F023
F023TO9011164 CC QUADR LLC</t>
  </si>
  <si>
    <t>OUT TRASF EB1901255712871 F023
F023TO9011164
COMMISSION AND/OR SWIFT CHARGE</t>
  </si>
  <si>
    <t>OUTWARD TRANSFER F023TO9063670
F023TO9063670
COMPANY LIMITED LIABILITY GRAN</t>
  </si>
  <si>
    <t>OUT TRASF EB1903156322901 F023
F023TO9036171
CELEBI GROUND SERVICES AUSTRIA</t>
  </si>
  <si>
    <t>OUT TRASF EB1903156322991 F023
F023TO9036231
COMPANY LIMITED LIABILITY GRAN</t>
  </si>
  <si>
    <t>OUT TRASF EB1903156322991 F023
F023TO9036231
COMMISSION AND/OR SWIFT CHARGE</t>
  </si>
  <si>
    <t>OUT TRASF EB1904023441566 F023
F023TO9044591 BELAERONAVIGATSIA STATE OWNED</t>
  </si>
  <si>
    <t>OUT TRASF EB1904023441566 F023
F023TO9044591
COMMISSION AND/OR SWIFT CHARGE</t>
  </si>
  <si>
    <t>OUT TRASF EB1906278859330 F023
F023TO9090412
SIGNATURE FLIGHT SUPPORT</t>
  </si>
  <si>
    <t>OUT TRASF EB1904023441771 F023
F023TO9044599 SIGNATURE FLIGHT SUPPORT</t>
  </si>
  <si>
    <t>OUT TRASF EB1904023441771 F023
F023TO9044599
COMMISSION AND/OR SWIFT CHARGE</t>
  </si>
  <si>
    <t>OUTWARD TRANSFER F023TO9063616
F023TO9063633
NIKRUS LTD</t>
  </si>
  <si>
    <t>OUTWARD TRANSFER F023TO9063616
F023TO9063633
COMMISSION AND/OR SWIFT CHARGE</t>
  </si>
  <si>
    <t>OUT TRASF EB1906278859511 F023
F023TO9090441
BEECHCRAFT BERLIN AVIATION GMB</t>
  </si>
  <si>
    <t>OUT TRASF EB1906278859511 F023
F023TO9090441
COMMISSION AND/OR SWIFT CHARGE</t>
  </si>
  <si>
    <t>OUT TRASF EB1906278859517 F023
F023TO9090451
COMMISSION AND/OR SWIFT CHARGE</t>
  </si>
  <si>
    <t>OUT TRASF EB1906278859517 F023
F023TO9090451
UAB JMS</t>
  </si>
  <si>
    <t>OUT TRASF EB1903063082584 F023
F023TO9031938 UKSATSE</t>
  </si>
  <si>
    <t>OUT TRASF EB1903063082561 F023
F023TO9031911
SBA FLIGHT SUPPORT SERVICES LT</t>
  </si>
  <si>
    <t>OUT TRASF EB1903063082561 F023
F023TO9031911
COMMISSION AND/OR SWIFT CHARGE</t>
  </si>
  <si>
    <t>OUT TRASF EB1905139967961 F023
F023TO9065391
SBA FLIGHT SUPPORT SERVICES LT</t>
  </si>
  <si>
    <t>OUT TRASF EB1905139967961 F023
F023TO9065391
COMMISSION AND/OR SWIFT CHARGE</t>
  </si>
  <si>
    <t>OUT TRASF EB1906039131823 F023
F023TO9077491
BEECHCRAFT BERLIN AVIATION GMB</t>
  </si>
  <si>
    <t>OUT TRASF EB1906039131811 F023
F023TO9077471 FUEL FOR YOU</t>
  </si>
  <si>
    <t>OUT TRASF EB1906039131811 F023
F023TO9077471
COMMISSION AND/OR SWIFT CHARGE</t>
  </si>
  <si>
    <t>OUT TRASF EB1906278859457 F023
F023TO9090391
SBA FLIGHT SUPPORT SERVICES LT</t>
  </si>
  <si>
    <t>OUT TRASF EB1906278859457 F023
F023TO9090391
COMMISSION AND/OR SWIFT CHARGE</t>
  </si>
  <si>
    <t>INWARD TRNSF F0023TI8029388
B/O LV95LATB0006100068146
Own funds transfer because of</t>
  </si>
  <si>
    <t>INWARD TRNSF F0023TI8028381
B/O LV95LATB0006100068146
Own funds transfer because of</t>
  </si>
  <si>
    <t>CONVERSION
TRSF TO A/C 1955326</t>
  </si>
  <si>
    <t>INWARD TRNSF F0023TI8032140 B/O GB24BARC20370676679044 INVOICE 7860-11-JL TITAN AIRWA</t>
  </si>
  <si>
    <t>INWARD TRNSF F0023TI8032262
B/O LV68LATB0006100085316 Inv N 7859-02-JL dated 05.03.2</t>
  </si>
  <si>
    <t>INWARD TRNSF F0023TI8032391 B/O JET STORY SPOLKA Z OGRANIC 7754 01 JL</t>
  </si>
  <si>
    <t>INWARD TRNSF F0023TI8033300 B/O CZ7262000000000010430741 721702</t>
  </si>
  <si>
    <t>INWARD TRNSF F0023TI8036227 B/O SKY LOUNGE SERVICES SAL FOR SETTLEMENT FOR INVOICES NO</t>
  </si>
  <si>
    <t>OUTWARD TRANSFER F023TO8037420
F023TO8037420 KERT LTD</t>
  </si>
  <si>
    <t>OUT TRANSFER FEE F023TO8037420
F023TO8037420
COMMISSION AND/OR SWIFT CHARGE</t>
  </si>
  <si>
    <t>OUTWARD TRANSFER F023TO8037421
F023TO8037421
STATE ENTERPRISE INTERNATIONAL</t>
  </si>
  <si>
    <t>OUT TRANSFER FEE F023TO8037421
F023TO8037421
COMMISSION AND/OR SWIFT CHARGE</t>
  </si>
  <si>
    <t>OUTWARD TRANSFER F023TO8037422
F023TO8037422
COMPANY LIMITED LIABILITY GRAN</t>
  </si>
  <si>
    <t>OUT TRANSFER FEE F023TO8037422
F023TO8037422
COMMISSION AND/OR SWIFT CHARGE</t>
  </si>
  <si>
    <t>OUTWARD TRANSFER F023TO8037426
F023TO8037426
SIA CAPITAL HANDLING</t>
  </si>
  <si>
    <t>OUT TRANSFER FEE F023TO8037426
F023TO8037426
COMMISSION AND/OR SWIFT CHARGE</t>
  </si>
  <si>
    <t>PAYMENT BY INVOICES: JL001-57,
59,60/2017 HANDLING &amp; FUELING TRSF TO A/C 878089</t>
  </si>
  <si>
    <t>INWARD TRNSF F0023TI8035482
B/O JET STORY SPOLKA Z OGRANIC 7817 02 JL 7827 02 JL</t>
  </si>
  <si>
    <t>INWARD TRNSF F0023TI8038850 B/O LV29MULT1010891270010 INVOICE NUMBER  7920-03-JL pay</t>
  </si>
  <si>
    <t>INWARD TRNSF F0023TI8040085 B/O CH0500770016063003948 INVOICE NOS. 7897-02-JL, 7899-</t>
  </si>
  <si>
    <t>OUTWARD TRANSFER F023TO8040030
F023TO8040030
EURO JET INTERCONTINENTAL LIMI</t>
  </si>
  <si>
    <t>OUT TRANSFER FEE F023TO8040030
F023TO8040030
COMMISSION AND/OR SWIFT CHARGE</t>
  </si>
  <si>
    <t>OUTWARD TRANSFER F023TO8041720
F023TO8041720 INTEX REAL S.A</t>
  </si>
  <si>
    <t>OUT TRANSFER FEE F023TO8041720
F023TO8041720
COMMISSION AND/OR SWIFT CHARGE</t>
  </si>
  <si>
    <t>OUTWARD TRANSFER F023TO8046354
F023TO8046354
MR. VADYM BUKHKALOV</t>
  </si>
  <si>
    <t>OUT TRANSFER FEE F023TO8046354
F023TO8046354
COMMISSION AND/OR SWIFT CHARGE</t>
  </si>
  <si>
    <t>OUTWARD TRANSFER F023TO8047879
F023TO8047879 UKSATSE</t>
  </si>
  <si>
    <t>OUT TRANSFER FEE F023TO8047879
F023TO8047879
COMMISSION AND/OR SWIFT CHARGE</t>
  </si>
  <si>
    <t>OUT TRASF EB1804163983017 F023
F023TO8050112
SBA FLIGHT SUPPORT SERVICES LT</t>
  </si>
  <si>
    <t>OUT TRASF EB1804163983017 F023
F023TO8050112
COMMISSION AND/OR SWIFT CHARGE</t>
  </si>
  <si>
    <t>OUT TRASF EB1805081557145 F023
F023TO8061280 SKY HANDLING LLC</t>
  </si>
  <si>
    <t>OUT TRASF EB1805081557145 F023
F023TO8061280
COMMISSION AND/OR SWIFT CHARGE</t>
  </si>
  <si>
    <t>OUT TRASF EB1805308596050 F023
F023TO8071946 AEROPORT SERVICE SRL</t>
  </si>
  <si>
    <t>OUT TRASF EB1805308596050 F023
F023TO8071946
COMMISSION AND/OR SWIFT CHARGE</t>
  </si>
  <si>
    <t>OUT TRASF EB1805174753038 F023
F023TO8066229 SKY HANDLING LLC</t>
  </si>
  <si>
    <t>OUT TRASF EB1805174753038 F023
F023TO8066229
COMMISSION AND/OR SWIFT CHARGE</t>
  </si>
  <si>
    <t>OUT TRASF EB1805185059561 F023
F023TO8066794 INTERAVIA LLC</t>
  </si>
  <si>
    <t>OUT TRASF EB1805185059561 F023
F023TO8066794
COMMISSION AND/OR SWIFT CHARGE</t>
  </si>
  <si>
    <t>INWARD TRNSF F0023TI8070617
B/O ROY SERVICES
INVOICE 8009-04-JL DATE 17.04.</t>
  </si>
  <si>
    <t>OUT TRASF EB1805236353805 F023
F023TO8068629
COMPANY LIMITED LIABILITY GRAN</t>
  </si>
  <si>
    <t>OUT TRASF EB1805236353805 F023
F023TO8068629
COMMISSION AND/OR SWIFT CHARGE</t>
  </si>
  <si>
    <t>OUT TRASF EB1805308592292 F023
F023TO8071934 SKY HANDLING LLC</t>
  </si>
  <si>
    <t>OUT TRASF EB1805308592292 F023
F023TO8071934
COMMISSION AND/OR SWIFT CHARGE</t>
  </si>
  <si>
    <t>OUT TRASF EB1805267567801 F023
F023TO8072039 BELAERONAVIGATSIA STATE OWNED</t>
  </si>
  <si>
    <t>OUT TRASF EB1805267567801 F023
F023TO8072039
COMMISSION AND/OR SWIFT CHARGE</t>
  </si>
  <si>
    <t>INWARD TRNSF F0023TI8078073 B/O HR2723300031100332297 INVOICE NO. 8179 05 JLDATE 23.</t>
  </si>
  <si>
    <t>INWARD TRNSF F0023TI8080816 B/O JET STORY SPOLKA Z OGRANIC 8076 04 JL</t>
  </si>
  <si>
    <t>OUT TRASF EB1806113389957 F023
F023TO8078880 KERT LTD</t>
  </si>
  <si>
    <t>OUT TRASF EB1806113389957 F023
F023TO8078880
COMMISSION AND/OR SWIFT CHARGE</t>
  </si>
  <si>
    <t>INWARD TRNSF F0023TI8082822 B/O CH0500770016063003948 INVOICE NOS. 8115-04-JL, 8123-</t>
  </si>
  <si>
    <t>INWARD TRNSF F0023TI8082905
B/O DE68510800600014384400 Inv. No. 8144-05-JL</t>
  </si>
  <si>
    <t>INWARD TRNSF F0023TI8086088
B/O DE68510800600014384400 Inv. No. 8240-05-JL</t>
  </si>
  <si>
    <t>INWARD TRNSF F0023TI8088499
B/O AVIANET24 DOOEL UVOZ-IZVOZ
/INV/25/2018</t>
  </si>
  <si>
    <t>INWARD TRNSF F0023TI8089679
B/O ICARUS AMC INC
/RFB/234653054//INVOICE 8279 0</t>
  </si>
  <si>
    <t>INWARD TRNSF F0023TI8089839
B/O AIR PINK DOO
/INV/7972-03-JL//8142-05-JL</t>
  </si>
  <si>
    <t>OUT TRASF EB1806278782525 F023
F023TO8087269 ZAPOROZHHANDLING LLC</t>
  </si>
  <si>
    <t>OUT TRASF EB1806278782525 F023
F023TO8087269
COMMISSION AND/OR SWIFT CHARGE</t>
  </si>
  <si>
    <t>INWARD TRNSF F0023TI8091604 B/O JET STORY SPOLKA Z OGRANIC 8219 05 JL 8260 05)JL</t>
  </si>
  <si>
    <t>OUT TRASF EB1806289152264 F023
F023TO8087851 SKY HANDLING LLC</t>
  </si>
  <si>
    <t>OUT TRASF EB1806289152264 F023
F023TO8087851
COMMISSION AND/OR SWIFT CHARGE</t>
  </si>
  <si>
    <t>INWARD TRNSF F0023TI8099409
B/O PJSC TORONTO - KIEV
REFUND ACCORDING TO LETTER06.0</t>
  </si>
  <si>
    <t>INWARD TRNSF F0023TI8099454 B/O SKY LOUNGE SERVICES SAL SETT FOR INVOICE NO 7950 03 JL</t>
  </si>
  <si>
    <t>INWARD TRNSF F0023TI8102159
B/O AIR PINK DOO
/INV/8301-06//8302-06</t>
  </si>
  <si>
    <t>INWARD TRNSF F0023TI8102895 B/O JET STORY SPOLKA Z OGRANIC 8076 04 JL</t>
  </si>
  <si>
    <t>INWARD TRNSF F0023TI8104994
B/O MT87STBA191160000000010436 PREPAYMENT FOR GH INVOICE 8388</t>
  </si>
  <si>
    <t>OUT TRASF EB1808013188788 F023
F023TO8106663
COMMISSION AND/OR SWIFT CHARGE</t>
  </si>
  <si>
    <t>INWARD TRNSF F0023TI8110549 B/O MT87STBA191160000000010436 PREPAYMENT FOR GH INVOICE 8388</t>
  </si>
  <si>
    <t>OUT TRASF EB1808095753813 F023
F023TO8110462
UKSATSE, AIRPORT, 08300, BORYS</t>
  </si>
  <si>
    <t>OUT TRASF EB1808095753813 F023
F023TO8110462
COMMISSION AND/OR SWIFT CHARGE</t>
  </si>
  <si>
    <t>OUT TRASF EB1808095880762 F023
F023TO8110803
SWISSPORT EXECUTIVE SAS, AEROP</t>
  </si>
  <si>
    <t>OUT TRASF EB1808095880762 F023
F023TO8110803
COMMISSION AND/OR SWIFT CHARGE</t>
  </si>
  <si>
    <t>INWARD TRNSF F0023TI8117393 B/O MT87STBA191160000000010436 PREPAYMENT FOR GH INVOICE 8450</t>
  </si>
  <si>
    <t>INWARD TRNSF F0023TI8117887 B/O JET STORY SPOLKA Z OGRANIC 8411 07 JL</t>
  </si>
  <si>
    <t>INWARD TRNSF F0023TI8118603
B/O AIR PANNONIA D.O.O. INVOICE 8417-07-JL</t>
  </si>
  <si>
    <t>INWARD TRNSF F0023TI8118860 B/O MT87STBA191160000000010436 PREPAYMENT FOR GH INVOICE 8462</t>
  </si>
  <si>
    <t>OUT TRASF EB1808167455293 F023
F023TO8113062
COMPANY LIMITED LIABILITY GRAN</t>
  </si>
  <si>
    <t>OUT TRASF EB1808167455293 F023
F023TO8113062
COMMISSION AND/OR SWIFT CHARGE</t>
  </si>
  <si>
    <t>INWARD TRNSF F0023TI8119610
B/O MT87STBA191160000000010436 PREPAYMENT FOR GH INVOICE 8474</t>
  </si>
  <si>
    <t>OUT TRASF EB1808228775642 F023
F023TO8115020
FCG (FLIGHT CONSULTING GROUP)</t>
  </si>
  <si>
    <t>OUT TRASF EB1808228775642 F023
F023TO8115020
COMMISSION AND/OR SWIFT CHARGE</t>
  </si>
  <si>
    <t>INWARD TRNSF F0023TI8123100 B/O MT87STBA191160000000010436 PREPAYMENT FOR GH INVOICE 8505</t>
  </si>
  <si>
    <t>OUT TRASF EB1808280735895 F023
F023TO8117981
INTERNATIONAL BUSINESS CENTER</t>
  </si>
  <si>
    <t>OUT TRASF EB1808280735895 F023
F023TO8117981
COMMISSION AND/OR SWIFT CHARGE</t>
  </si>
  <si>
    <t>INWARD TRNSF F0023TI8127902
B/O AIR PANNONIA D.O.O. INVOICE 8439-07-JL</t>
  </si>
  <si>
    <t>OUT TRASF EB1808312761912 F023
F023TO8120844
PJSC TORONTO-KIEV 03150 HOLOSI</t>
  </si>
  <si>
    <t>OUT TRASF EB1808312761912 F023
F023TO8120844
COMMISSION AND/OR SWIFT CHARGE</t>
  </si>
  <si>
    <t>INWARD TRNSF F0023TI8128220 B/O MT87STBA191160000000010436 PREPAYMENT FOR GH INVOICE 8532</t>
  </si>
  <si>
    <t>OUT TRASF EB1809033574285 F023
F023TO8121715
SBA FLIGHT SUPPORT SERVICES LT</t>
  </si>
  <si>
    <t>OUT TRASF EB1809033574285 F023
F023TO8121715
COMMISSION AND/OR SWIFT CHARGE</t>
  </si>
  <si>
    <t>INWARD TRNSF F0023TI8134084 B/O MT87STBA191160000000010436 PREPAYMENT FOR GH INVOICE 8562</t>
  </si>
  <si>
    <t>INWARD TRNSF F0023TI8138701 B/O MT87STBA191160000000010436 PREPAYMENT FOR GH INVOICE 8578</t>
  </si>
  <si>
    <t>INWARD TRNSF F0023TI8142728 B/O MT87STBA191160000000010436 PREPAYMENT FOR GH INVOICE 8619</t>
  </si>
  <si>
    <t>OUT TRASF EB1809284372336 F023
F023TO8134707
FCG (FLIGHT CONSULTING GROUP)</t>
  </si>
  <si>
    <t>OUT TRASF EB1809284372336 F023
F023TO8134707
COMMISSION AND/OR SWIFT CHARGE</t>
  </si>
  <si>
    <t>OUT TRASF EB1810015823926 F023
F023TO8135309 AVIAPARTNER NICE SAS</t>
  </si>
  <si>
    <t>OUT TRASF EB1810015823926 F023
F023TO8135309
COMMISSION AND/OR SWIFT CHARGE</t>
  </si>
  <si>
    <t>INWARD TRNSF F0023TI8139393 B/O IKAR LETALSTVO, PREVOZI, D PAYMENT COMPLETE DEBT INVOICE</t>
  </si>
  <si>
    <t>INWARD TRNSF F0023TI8145403
B/O JET STORY SP Z O O
8595 09 JL 27.00 FEE DEDUCTED</t>
  </si>
  <si>
    <t>OUT TRASF EB1810047162204 F023
F023TO8137734
LLC GRAND MANAGEMENT</t>
  </si>
  <si>
    <t>OUT TRASF EB1810047162204 F023
F023TO8137734
COMMISSION AND/OR SWIFT CHARGE</t>
  </si>
  <si>
    <t>INWARD TRNSF F0023TI8144505
B/O SKY LOUNGE SERVICES SAL SET INV.8263-05-JL DD 14.06.20</t>
  </si>
  <si>
    <t>INWARD TRNSF F0023TI8148548 B/O MT87STBA191160000000010436 PREPAYMENT FOR GH INVOICE 8641</t>
  </si>
  <si>
    <t>OUT TRASF EB1810109308300 F023
F023TO8140776
UKSATSE AIRPORT 08300 BORYSPIL</t>
  </si>
  <si>
    <t>OUT TRASF EB1810109308300 F023
F023TO8140776
COMMISSION AND/OR SWIFT CHARGE</t>
  </si>
  <si>
    <t>INWARD TRNSF F0023TI8150682 B/O PL261240629219780010842634 8620/09/JL</t>
  </si>
  <si>
    <t>OUT TRASF EB1810119718013 F023
F023TO8141421 LLC VEON PLUS</t>
  </si>
  <si>
    <t>OUT TRASF EB1810119718013 F023
F023TO8141421
COMMISSION AND/OR SWIFT CHARGE</t>
  </si>
  <si>
    <t>OUT TRASF EB1810150861438 F023
F023TO8142566
GROUND HANDLING COMPANY TBILIS</t>
  </si>
  <si>
    <t>OUT TRASF EB1810150861438 F023
F023TO8142566
COMMISSION AND/OR SWIFT CHARGE</t>
  </si>
  <si>
    <t>INWARD TRNSF F0023TI8152008 B/O PL261240629219780010842634 8636/09/JL</t>
  </si>
  <si>
    <t>OUT TRASF EB1810150865105 F023
F023TO8143187 BELAERONAVIGATSIA STATE OWNED</t>
  </si>
  <si>
    <t>OUT TRASF EB1810150865105 F023
F023TO8143187
COMMISSION AND/OR SWIFT CHARGE</t>
  </si>
  <si>
    <t>OUT TRASF EB1811091794271 F023
F023TO8156059 JETEX FZE</t>
  </si>
  <si>
    <t>INWARD TRNSF F0023TI8154816 B/O SI56600000000508448 SCORSI008689-09</t>
  </si>
  <si>
    <t>INWARD TRNSF F0023TI8156018 B/O PL261240629219780010842634 8675/10/JL</t>
  </si>
  <si>
    <t>INWARD TRNSF F0023TI8153171 B/O MT87STBA191160000000010436 PREPAYMENT FOR GH INVOICE 8677</t>
  </si>
  <si>
    <t>DEBIT
EB20181024165141011404033485
payment by inv. JL-1, 2, 3</t>
  </si>
  <si>
    <t>OUT TRASF EB1810317367416 F023
F023TO8150705
COMMISSION AND/OR SWIFT CHARGE</t>
  </si>
  <si>
    <t>INWARD TRNSF F0023TI8165606 B/O PL261240629219780010842634 8691/10/JL</t>
  </si>
  <si>
    <t>OUT TRASF EB1811060668574 F023
F023TO8154371
EXCEL HANDLING SP Z O O</t>
  </si>
  <si>
    <t>OUT TRASF EB1811060668574 F023
F023TO8154371
COMMISSION AND/OR SWIFT CHARGE</t>
  </si>
  <si>
    <t>INWARD TRNSF F0023TI8165892
B/O NAHSHONOV NAKHSHON
Payment for charter flight, in</t>
  </si>
  <si>
    <t>OUT TRASF EB1811081204318 F023
F023TO8155121
SBA FLIGHT SUPPORT SERVICES LT</t>
  </si>
  <si>
    <t>OUT TRASF EB1811081204318 F023
F023TO8155121
COMMISSION AND/OR SWIFT CHARGE</t>
  </si>
  <si>
    <t>OUT TRASF EB1811081204247 F023
F023TO8155127
GOZEN HAVACILIK VE TIC A S</t>
  </si>
  <si>
    <t>OUT TRASF EB1811081204247 F023
F023TO8155127
COMMISSION AND/OR SWIFT CHARGE</t>
  </si>
  <si>
    <t>OUT TRASF EB1811081530751 F023
F023TO8155728 LLC VEON PLUS</t>
  </si>
  <si>
    <t>OUT TRASF EB1811081530751 F023
F023TO8155728
COMMISSION AND/OR SWIFT CHARGE</t>
  </si>
  <si>
    <t>INWARD TRNSF F0023TI8172000 B/O PL261240629219780010842634 8697/10/JL  8734/10/JL  8735/1</t>
  </si>
  <si>
    <t>INWARD TRNSF F0023TI8180298 B/O PL261240629219780010842634 8798/11/JL</t>
  </si>
  <si>
    <t>INWARD TRNSF F0023TI8182213
B/O LV68LATB0006100085316 Inv N 8794-11-JL dated 19.11.2</t>
  </si>
  <si>
    <t>OUT TRASF EB1812053438275 F023
F023TO8169284 UKSATSE</t>
  </si>
  <si>
    <t>OUT TRASF EB1812053438275 F023
F023TO8169284
COMMISSION AND/OR SWIFT CHARGE</t>
  </si>
  <si>
    <t>OUT TRASF EB1812126229198 F023
F023TO8172935 UKSATSE</t>
  </si>
  <si>
    <t>OUT TRASF EB1812126229198 F023
F023TO8172935
COMMISSION AND/OR SWIFT CHARGE</t>
  </si>
  <si>
    <t>INWARD TRNSF F0023TI8188390
B/O GB87CLJU00997129900062
Charter Flight, 9H-BOM, route</t>
  </si>
  <si>
    <t>OUT TRASF EB1812136651790 F023
F023TO8173353
LEO EXECUTIVE JET W L</t>
  </si>
  <si>
    <t>OUT TRASF EB1812136651790 F023
F023TO8173353
COMMISSION AND/OR SWIFT CHARGE</t>
  </si>
  <si>
    <t>INWARD TRNSF F0023TI8188935 B/O PL261240629219780010842634 8765/10/JL  8836/11/JL</t>
  </si>
  <si>
    <t>OUT TRASF EB1812199421148 F023
F023TO8176217
PJSC TORONTO KIEV</t>
  </si>
  <si>
    <t>OUT TRASF EB1812199421148 F023
F023TO8176217
COMMISSION AND/OR SWIFT CHARGE</t>
  </si>
  <si>
    <t>INWARD TRNSF F0023TI8192716
B/O AIR PINK DOO
/INV/8763-10-JL//8808-11-JL</t>
  </si>
  <si>
    <t>INWARD TRNSF F0023TI8194138 B/O PL261240629219780010842634 8832/11/JL  8860/11/JL</t>
  </si>
  <si>
    <t>INWARD TRNSF F0023TI8196014
B/O GB87CLJU00997129900062
Payment accordin to invocie 89</t>
  </si>
  <si>
    <t>OUT TRASF EB1812242624007 F023
F023TO8179572
MAS MUNICH AVIATION SERVICES G</t>
  </si>
  <si>
    <t>OUT TRASF EB1812242624007 F023
F023TO8179572
COMMISSION AND/OR SWIFT CHARGE</t>
  </si>
  <si>
    <t>OUT TRASF EB1812242639076 F023
F023TO8179575  AEROPORT HANDLING SRL</t>
  </si>
  <si>
    <t>OUT TRASF EB1812242639076 F023
F023TO8179575
COMMISSION AND/OR SWIFT CHARGE</t>
  </si>
  <si>
    <t>OUT TRASF EB1812242598148 F023
F023TO8179669 IMPERIALJET SAL</t>
  </si>
  <si>
    <t>OUT TRASF EB1812242598148 F023
F023TO8179669
COMMISSION AND/OR SWIFT CHARGE</t>
  </si>
  <si>
    <t>OUT TRASF EB1901151632765 F023
F023TO9005320 UKSATSE</t>
  </si>
  <si>
    <t>OUT TRASF EB1901151632765 F023
F023TO9005320
COMMISSION AND/OR SWIFT CHARGE</t>
  </si>
  <si>
    <t>INWARD TRNSF F0023TI9005729
B/O LV68LATB0006100085316 Inv N 8903-12-JL dated 09.01.2</t>
  </si>
  <si>
    <t>INWARD TRNSF F0023TI9011197
B/O AVIANET24 DOOEL UVOZ-IZVOZ
/INV/8669 -09-JL</t>
  </si>
  <si>
    <t>OUT TRASF EB1901255712675 F023
F023TO9011104 BELAERONAVIGATSIA STATE OWNED</t>
  </si>
  <si>
    <t>OUT TRASF EB1901255712675 F023
F023TO9011104
COMMISSION AND/OR SWIFT CHARGE</t>
  </si>
  <si>
    <t>INWARD TRNSF F0023TI9016601
B/O Business Jets Ltd Payment accordin to invocie 89</t>
  </si>
  <si>
    <t>INWARD TRNSF F0023TI9018515 B/O PL261240629219780010842634 8971/01JL</t>
  </si>
  <si>
    <t>OUT TRASF EB1902051315173 F023
F023TO9016969
EXCEL HANDLING SP ZOO</t>
  </si>
  <si>
    <t>OUT TRASF EB1902051315173 F023
F023TO9016969
COMMISSION AND/OR SWIFT CHARGE</t>
  </si>
  <si>
    <t>INWARD TRNSF F0023TI9020828 B/O CY830050034000034001821243 PAYMENT FOR THE HANDLING ACCOR</t>
  </si>
  <si>
    <t>OUT TRASF EB1902082562042 F023
F023TO9018944
SBA FLIGHT SUPPORT SERVICES LT</t>
  </si>
  <si>
    <t>OUT TRASF EB1902082562042 F023
F023TO9018944
COMMISSION AND/OR SWIFT CHARGE</t>
  </si>
  <si>
    <t>OUT TRASF EB1902123786560 F023
F023TO9020364 KULL JET OU</t>
  </si>
  <si>
    <t>OUT TRASF EB1902123786560 F023
F023TO9020364
COMMISSION AND/OR SWIFT CHARGE</t>
  </si>
  <si>
    <t>INWARD TRNSF F0023TI9022994
B/O LV68LATB0006100085316 Inv N 9014-01-JL dated 29.01.2</t>
  </si>
  <si>
    <t>INWARD TRNSF F0023TI9024965 B/O CY830050034000034001821243 PAYMENT FOR THE HANDLING P4ANG</t>
  </si>
  <si>
    <t>INWARD TRNSF F0023TI9025109
B/O EUR AIR PINK DOO
/INV/8972-01-JL</t>
  </si>
  <si>
    <t>INWARD TRNSF F0023TI9025693 B/O PL261240629219780010842634 8979/01/JL</t>
  </si>
  <si>
    <t>INWARD TRNSF F0023TI9027439 B/O CY830050034000034001821243 PAYMENT FOR THE HANDLING P4ANG</t>
  </si>
  <si>
    <t>OUT TRASF EB1902227296659 F023
F023TO9024761 KERT LTD</t>
  </si>
  <si>
    <t>OUT TRASF EB1902227296659 F023
F023TO9024761
COMMISSION AND/OR SWIFT CHARGE</t>
  </si>
  <si>
    <t>OUT TRASF EB1902227298231 F023
F023TO9024766
MAS MUNICH AVIATION SERVICE GM</t>
  </si>
  <si>
    <t>OUT TRASF EB1902227298231 F023
F023TO9024766
COMMISSION AND/OR SWIFT CHARGE</t>
  </si>
  <si>
    <t>OUT TRASF EB1902227299887 F023
F023TO9024768
CELEBI GROUND SERVICES AUSTRIS</t>
  </si>
  <si>
    <t>OUT TRASF EB1902227299887 F023
F023TO9024768
COMMISSION AND/OR SWIFT CHARGE</t>
  </si>
  <si>
    <t>INWARD TRNSF F0023TI9032686
B/O Business Jets Ltd Payment accordin to invocie 90</t>
  </si>
  <si>
    <t>OUT TRASF EB1903042113216 F023
F023TO9030536 JETEX FZE</t>
  </si>
  <si>
    <t>OUT TRASF EB1903042113216 F023
F023TO9030536
COMMISSION AND/OR SWIFT CHARGE</t>
  </si>
  <si>
    <t>INWARD TRNSF F0023TI9035240
B/O DE98512308000000076747
UACC Airport 10/02/2019Ground</t>
  </si>
  <si>
    <t>OUT TRASF EB1903063082584 F023
F023TO9031938
COMMISSION AND/OR SWIFT CHARGE</t>
  </si>
  <si>
    <t>OUT TRASF EB1903063085693 F023
F023TO9031942
COMMISSION AND/OR SWIFT CHARGE</t>
  </si>
  <si>
    <t>INWARD TRNSF F0023TI9038659 B/O PL261240629219780010842634 9079/02/JL  9108/02/JL  9125/0</t>
  </si>
  <si>
    <t>INWARD TRNSF F0023TI9041383
B/O DE98512308000000076747
Vienna Airport 10/02/2019Groun</t>
  </si>
  <si>
    <t>OUT TRASF EB1903156320181 F023
F023TO9036159
SWISSPORT EXECUTIVE SAS, AEROP</t>
  </si>
  <si>
    <t>OUT TRASF EB1903156320181 F023
F023TO9036159
COMMISSION AND/OR SWIFT CHARGE</t>
  </si>
  <si>
    <t>OUT TRASF EB1903156322901 F023
F023TO9036171
COMMISSION AND/OR SWIFT CHARGE</t>
  </si>
  <si>
    <t>INWARD TRNSF F0023TI9050461 B/O CY830050034000034001821243 OURPAYMENT FOR THE HANDLING IN</t>
  </si>
  <si>
    <t>INWARD TRNSF F0023TI9051151 B/O AIR SWISSLION RD D.O.O. BE INV/9236, 9237, 9235-03-JL</t>
  </si>
  <si>
    <t>INWARD TRNSF F0023TI9055073 B/O CY830050034000034001821243 OURPAYMENT FOR THE HANDLING P4</t>
  </si>
  <si>
    <t>OUT TRASF EB1904096375317 F023
F023TO9048914
SBA FLIGHT SUPPORT SERVICES LT</t>
  </si>
  <si>
    <t>OUT TRASF EB1904096375317 F023
F023TO9048914
COMMISSION AND/OR SWIFT CHARGE</t>
  </si>
  <si>
    <t>INWARD TRNSF F0023TI9056267
B/O LV68LATB0006100085316 Inv N 9241-JL dated 25.03.2019</t>
  </si>
  <si>
    <t>OUT TRASF EB1904106929865 F023
F023TO9049810 EUROCONTROL</t>
  </si>
  <si>
    <t>OUT TRASF EB1904106929865 F023
F023TO9049810
COMMISSION AND/OR SWIFT CHARGE</t>
  </si>
  <si>
    <t>OUT TRASF EB1904106930787 F023
F023TO9049812 UKSATSE</t>
  </si>
  <si>
    <t>OUT TRASF EB1904106930787 F023
F023TO9049812
COMMISSION AND/OR SWIFT CHARGE</t>
  </si>
  <si>
    <t>OUT TRASF EB1904106933119 F023
F023TO9049815 DGAC DSNA</t>
  </si>
  <si>
    <t>OUT TRASF EB1904106933119 F023
F023TO9049815
COMMISSION AND/OR SWIFT CHARGE</t>
  </si>
  <si>
    <t>OUT TRASF EB1904117442134 F023
F023TO9050516 UKSATSE</t>
  </si>
  <si>
    <t>OUT TRASF EB1904117442134 F023
F023TO9050516
COMMISSION AND/OR SWIFT CHARGE</t>
  </si>
  <si>
    <t>OUT TRASF EB1904180017724 F023
F023TO9053670
SBA FLIGHT SUPPORT SERVICES LT</t>
  </si>
  <si>
    <t>OUT TRASF EB1904180017724 F023
F023TO9053670
COMMISSION AND/OR SWIFT CHARGE</t>
  </si>
  <si>
    <t>INWARD TRNSF F0023TI9064101
B/O AIR SWISSLION RD D.O.O. BE INV/9322-03-JL</t>
  </si>
  <si>
    <t>INWARD TRNSF F0023TI9066694
B/O DE98512308000000076747
Paymentinvoice 9314-04-JLdd 10</t>
  </si>
  <si>
    <t>INWARD TRNSF F0023TI9071804 B/O HR6724070001100516518 INVOICE 9362-04-JL</t>
  </si>
  <si>
    <t>INWARD TRNSF F0023TI9072024
B/O Stefan Juhasz Handlink UKOO HBCIO</t>
  </si>
  <si>
    <t>INWARD TRNSF F0023TI9073260 B/O AIR SWISSLION RD D.O.O. BE INV/9377-04-JL</t>
  </si>
  <si>
    <t>OUT TRANSFER FEE F023TO9063670
F023TO9063670
COMMISSION AND/OR SWIFT CHARGE</t>
  </si>
  <si>
    <t>OUT TRASF EB1905139967937 F023
F023TO9065353
SBA FLIGHT SUPPORT SERVICES LT</t>
  </si>
  <si>
    <t>OUT TRASF EB1905139967937 F023
F023TO9065353
COMMISSION AND/OR SWIFT CHARGE</t>
  </si>
  <si>
    <t>INWARD TRNSF F0023TI9076129 B/O AIR SWISSLION RD D.O.O. BE INV/9397, 9398-04-JL</t>
  </si>
  <si>
    <t>INWARD TRNSF F0023TI9076383 B/O PL261240629219780010842634 9357/04/JL</t>
  </si>
  <si>
    <t>OUT TRASF EB1905151091621 F023
F023TO9067044
PRIMUS AERO GMBH GRAMBACH</t>
  </si>
  <si>
    <t>OUT TRASF EB1905151091621 F023
F023TO9067044
COMMISSION AND/OR SWIFT CHARGE</t>
  </si>
  <si>
    <t>INWARD TRNSF F0023TI9078391
B/O ALTER IMPEX S.A.
OURPAYMENT FOR THE HANDLING P4</t>
  </si>
  <si>
    <t>INWARD TRNSF F0023TI9078983 B/O CY830050034000034001821243 OURPAYMENT FOR THE HANDLING P4</t>
  </si>
  <si>
    <t>INWARD TRNSF F0023TI9080660 B/O AIR SWISSLION RD D.O.O. BE INV/ 9438-05-JL</t>
  </si>
  <si>
    <t>OUT TRASF EB1906039129770 F023
F023TO9077490
SBA FLIGHT SUPPORT SERVICES LT</t>
  </si>
  <si>
    <t>OUT TRASF EB1906039129770 F023
F023TO9077490
COMMISSION AND/OR SWIFT CHARGE</t>
  </si>
  <si>
    <t>INWARD TRNSF F0023TI9083349 B/O PL261240629219780010842634 9358/04/JL</t>
  </si>
  <si>
    <t>OUT TRASF EB1906039131823 F023
F023TO9077491
COMMISSION AND/OR SWIFT CHARGE</t>
  </si>
  <si>
    <t>INWARD TRNSF F0023TI9088924
B/O ALTER IMPEX S.A.
PAYMENT FOR HANDLING ACCORD IN</t>
  </si>
  <si>
    <t>OUT TRASF EB1906039137367 F023
F023TO9077504
CELEBI GROUND SERVICES AUSTRIA</t>
  </si>
  <si>
    <t>OUT TRASF EB1906039137367 F023
F023TO9077504
COMMISSION AND/OR SWIFT CHARGE</t>
  </si>
  <si>
    <t>OUT TRASF EB1906050274142 F023
F023TO9079352
COMMISSION AND/OR SWIFT CHARGE</t>
  </si>
  <si>
    <t>OUT TRASF EB1906071019797 F023
F023TO9080412 BELAERONAVIGATSIA STATE OWNED</t>
  </si>
  <si>
    <t>OUT TRASF EB1906071019797 F023
F023TO9080412
COMMISSION AND/OR SWIFT CHARGE</t>
  </si>
  <si>
    <t>INWARD TRNSF F0023TI9094580 B/O AIR SWISSLION RD D.O.O. BE INV/ 9483-05-JL</t>
  </si>
  <si>
    <t>OUT TRASF EB1906102005363 F023
F023TO9081124
FRANKFURT AVIATION SERVICE</t>
  </si>
  <si>
    <t>OUT TRASF EB1906102005363 F023
F023TO9081124
COMMISSION AND/OR SWIFT CHARGE</t>
  </si>
  <si>
    <t>INWARD TRNSF F0023TI9097583
B/O TISLENKO ANZHELA INVOICE NO 9606 06 JL DD 13.06</t>
  </si>
  <si>
    <t>INWARD TRNSF F0023TI9097805
B/O ALTER IMPEX S.A.
PAYMENT FOR HANDLING ACCORD IN</t>
  </si>
  <si>
    <t>INWARD TRNSF F0023TI9098715 B/O AIR SWISSLION RD D.O.O. BE INV/ 9582-06-JL</t>
  </si>
  <si>
    <t>OUT TRASF EB1906195255954 F023
F023TO9085183 ENCORE FBO SAS</t>
  </si>
  <si>
    <t>OUT TRASF EB1906195255954 F023
F023TO9085183
COMMISSION AND/OR SWIFT CHARGE</t>
  </si>
  <si>
    <t>OUT TRASF EB1906195253467 F023
F023TO9085191 KERT LTD</t>
  </si>
  <si>
    <t>OUT TRASF EB1906278859330 F023
F023TO9090412
COMMISSION AND/OR SWIFT CHARGE</t>
  </si>
  <si>
    <t>INWARD TRNSF F0023TI9106766
B/O AIR PINK DOO
/INV/9539-05-JL</t>
  </si>
  <si>
    <t>INWARD TRNSF F0023TI9106826
B/O JET STORY SP Z O O 9540/05/JL</t>
  </si>
  <si>
    <t>OUT TRASF EB1907031932277 F023
F023TO9093890 LLC CITY MODULE</t>
  </si>
  <si>
    <t>OUT TRASF EB1907031932277 F023
F023TO9093890
COMMISSION AND/OR SWIFT CHARGE</t>
  </si>
  <si>
    <t>INWARD TRNSF F0023TI9111675 B/O AIR SWISSLION RD D.O.O. BE INV/ 9635-06-JL</t>
  </si>
  <si>
    <t>OUT TRASF EB1907115429818 F023
F023TO9098571
SBA FLIGHT SUPPORT SERVICES LT</t>
  </si>
  <si>
    <t>OUT TRASF EB1907115429818 F023
F023TO9098571
COMMISSION AND/OR SWIFT CHARGE</t>
  </si>
  <si>
    <t>OUT TRASF EB1907094536212 F023
F023TO9097312
PJSC TORONTO KIEV</t>
  </si>
  <si>
    <t>OUT TRASF EB1907094536212 F023
F023TO9097312
COMMISSION AND/OR SWIFT CHARGE</t>
  </si>
  <si>
    <t>INWARD TRNSF F0023TI9115797
B/O ALTER IMPEX S.A.
PAYMENT FOR AIRPORT HANDLIG SE</t>
  </si>
  <si>
    <t>OUT TRASF EB1907104986875 F023
F023TO9097929 EUROCONTROL</t>
  </si>
  <si>
    <t>OUT TRASF EB1907104986875 F023
F023TO9097929
COMMISSION AND/OR SWIFT CHARGE</t>
  </si>
  <si>
    <t>OUT TRASF EB1907104988466 F023
F023TO9097935 UKSATSE</t>
  </si>
  <si>
    <t>OUT TRASF EB1907104988466 F023
F023TO9097935
COMMISSION AND/OR SWIFT CHARGE</t>
  </si>
  <si>
    <t>INWARD TRNSF F0023TI9116267
B/O JET STORY SP Z O O 9540/05/AD  9618/06/JL</t>
  </si>
  <si>
    <t>INWARD TRNSF F0023TI9122232
B/O JET STORY SP Z O O 9651/05/JL  9668/06/JL  9669/0</t>
  </si>
  <si>
    <t>OUT TRASF EB1907240652870 F023
F023TO9104209
COMMISSION AND/OR SWIFT CHARGE</t>
  </si>
  <si>
    <t>OUT TRASF EB1907304061087 F023
F023TO9108028
GOZEN HAVACILIK VE TIC A S</t>
  </si>
  <si>
    <t>OUT TRASF EB1907304061087 F023
F023TO9108028
COMMISSION AND/OR SWIFT CHARGE</t>
  </si>
  <si>
    <t>INWARD TRNSF F0023TI9130301
B/O JET STORY SP Z O O 9728/06/JL</t>
  </si>
  <si>
    <t>INWARD TRNSF F0023TI9135145
B/O AIR SWISSLION RD D.O.O. BE INV/ 9634, 9831, 9833-07-JL</t>
  </si>
  <si>
    <t>INWARD TRNSF F0023TI9135537
B/O EHRLE-Consulting GmbH Invoice 9876-08-JL</t>
  </si>
  <si>
    <t>OUT TRASF EB1908078487467 F023
F023TO9113540
STATE OWNED ENTERPRISE BELAERO</t>
  </si>
  <si>
    <t>OUT TRASF EB1908078487467 F023
F023TO9113540
COMMISSION AND/OR SWIFT CHARGE</t>
  </si>
  <si>
    <t>OUT TRASF EB1908088873746 F023
F023TO9113752
BAS BERLIN AVIATION SERVICE GM</t>
  </si>
  <si>
    <t>OUT TRASF EB1908088873746 F023
F023TO9113752
COMMISSION AND/OR SWIFT CHARGE</t>
  </si>
  <si>
    <t>OUT TRASF EB1908088991718 F023
F023TO9113842
BEECHCRAFT BERLIN AVIATION GMB</t>
  </si>
  <si>
    <t>OUT TRASF EB1908088991718 F023
F023TO9113842
COMMISSION AND/OR SWIFT CHARGE</t>
  </si>
  <si>
    <t>OUT TRASF EB1908120010039 F023
F023TO9114865
GROUND HANDLING COMPANY TBILIS</t>
  </si>
  <si>
    <t>OUT TRASF EB1908120010039 F023
F023TO9114865
COMMISSION AND/OR SWIFT CHARGE</t>
  </si>
  <si>
    <t>INWARD TRNSF F0023TI9138328
B/O JET STORY SP Z O O 9794/07/JL  9795/07/JL  9796/0</t>
  </si>
  <si>
    <t>OUT TRASF EB1908202213889 F023
F023TO9117664 ZAPOROZHHANDLING LLC</t>
  </si>
  <si>
    <t>OUT TRASF EB1908202213889 F023
F023TO9117664
COMMISSION AND/OR SWIFT CHARGE</t>
  </si>
  <si>
    <t>INWARD TRNSF F0023TI9140084
B/O Flight- Assist (UK) Limite FLIGHT ASSIST UK LTD PAYMENT I</t>
  </si>
  <si>
    <t>OUT TRASF EB1908191646638 F023
F023TO9116724
COMMISSION AND/OR SWIFT CHARGE</t>
  </si>
  <si>
    <t>INWARD TRNSF F0023TI9140942 B/O AIR SWISSLION RD D.O.O. BE INV/ 9830-07-JL</t>
  </si>
  <si>
    <t>OUT TRASF EB1908202206647 F023
F023TO9117661
MIXMIRI MANAGEMENT LP</t>
  </si>
  <si>
    <t>OUT TRASF EB1908202206647 F023
F023TO9117661
COMMISSION AND/OR SWIFT CHARGE</t>
  </si>
  <si>
    <t>INWARD TRNSF F0023TI9141987
B/O RASTODER, D.O.O.
invoice/9922-07-jl</t>
  </si>
  <si>
    <t>INWARD TRNSF F0023TI9142592 B/O AIR SWISSLION RD D.O.O. BE INV/ 9788,9793-07-JL 9793-07-A</t>
  </si>
  <si>
    <t>INWARD TRNSF F0023TI9145233
B/O JET STORY SP Z O O 9894/07/JL  9918/07/JL</t>
  </si>
  <si>
    <t>OUT TRASF EB1908306973677 F023
F023TO9123484
BEECHCRAFT BERLIN AVIATION GMB</t>
  </si>
  <si>
    <t>OUT TRASF EB1908306973677 F023
F023TO9123484
COMMISSION AND/OR SWIFT CHARGE</t>
  </si>
  <si>
    <t>INWARD TRNSF F0023TI9150043 B/O AIR SWISSLION RD D.O.O. BE INV/  9935-08-JL</t>
  </si>
  <si>
    <t>INWARD TRNSF F0023TI9150496
B/O TAG AVIATION (UK) LTD TAG AVIATION UK</t>
  </si>
  <si>
    <t>INWARD TRNSF F0023TI9151287
B/O ALTER IMPEX S.A.
OURPAYMENT FOR THE HANDLING P4</t>
  </si>
  <si>
    <t>OUT TRASF EB1909049134072 F023
F023TO9125602
GROUND HANDLING COMPANY TBILIS</t>
  </si>
  <si>
    <t>OUT TRASF EB1909049134072 F023
F023TO9125602
COMMISSION AND/OR SWIFT CHARGE</t>
  </si>
  <si>
    <t>OUT TRASF EB1909091057805 F023
F023TO9127532 UKSATSE</t>
  </si>
  <si>
    <t>OUT TRASF EB1909091057805 F023
F023TO9127532
COMMISSION AND/OR SWIFT CHARGE</t>
  </si>
  <si>
    <t>OUT TRASF EB1909091061732 F023
F023TO9127539 DGAC DSNA</t>
  </si>
  <si>
    <t>OUT TRASF EB1909091061732 F023
F023TO9127539
COMMISSION AND/OR SWIFT CHARGE</t>
  </si>
  <si>
    <t>INWARD TRNSF F0023TI9155969
B/O JET STORY SP Z O O 9993/08/JL  9994/08/JL</t>
  </si>
  <si>
    <t>INWARD TRNSF F0023TI9158619
B/O JET STORY SP Z O O 9979/08/JL</t>
  </si>
  <si>
    <t>OUT TRASF EB1909185313663 F023
F023TO9132346
CELEBI GROUND SERVICES AUSTRIA</t>
  </si>
  <si>
    <t>OUT TRASF EB1909185313663 F023
F023TO9132346
COMMISSION AND/OR SWIFT CHARGE</t>
  </si>
  <si>
    <t>INWARD TRNSF F0023TI9162845
B/O EUR AIR PINK DOO
/INV/9888-10072</t>
  </si>
  <si>
    <t>OUT TRASF EB1909270251299 F023
F023TO9137252
LLC HOTEL MANAGEMENT</t>
  </si>
  <si>
    <t>OUT TRASF EB1909270251299 F023
F023TO9137252
COMMISSION AND/OR SWIFT CHARGE</t>
  </si>
  <si>
    <t>INWARD TRNSF F0023TI9165926
B/O ALTER IMPEX S.A.
PAYMENT FOR AIRPORT HANDLIG SE</t>
  </si>
  <si>
    <t>OUT TRASF EB1910034856613 F023
F023TO9140743 GOLDAIR HANDLING SA</t>
  </si>
  <si>
    <t>OUT TRASF EB1910034856613 F023
F023TO9140743
COMMISSION AND/OR SWIFT CHARGE</t>
  </si>
  <si>
    <t>OUT TRASF EB1910181528264 F023
F023TO9149334
COMMISSION AND/OR SWIFT CHARGE</t>
  </si>
  <si>
    <t>OUT TRASF EB1910244048425 F023
F023TO9151721
EXCEL HANDLING SP. Z.O.O.</t>
  </si>
  <si>
    <t>OUT TRASF EB1910244048425 F023
F023TO9151721
COMMISSION AND/OR SWIFT CHARGE</t>
  </si>
  <si>
    <t>OUT TRASF EB1910244054053 F023
F023TO9151723
COMMISSION AND/OR SWIFT CHARGE</t>
  </si>
  <si>
    <t>INWARD TRNSF F0023TI9186091
B/O AVIANET24 DOOEL UVOZ-IZVOZ
/INV/9694-06-JL</t>
  </si>
  <si>
    <t>OUT TRASF EB1910307067985 F023
F023TO9154744
UAB NORDIC AIRCRAFT SYSTEMS</t>
  </si>
  <si>
    <t>OUT TRASF EB1910307067985 F023
F023TO9154744
COMMISSION AND/OR SWIFT CHARGE</t>
  </si>
  <si>
    <t>INWARD TRNSF F0023TI9190011
B/O JET STORY SP Z O O 10153/JL</t>
  </si>
  <si>
    <t>Предыдущая сальдовая ведомость</t>
  </si>
  <si>
    <t>0,00</t>
  </si>
  <si>
    <r>
      <rPr>
        <b/>
        <sz val="8"/>
        <rFont val="Helvetica"/>
        <family val="2"/>
      </rPr>
      <t>OUT TRASF EB1911019494584 F023
F023TO9157840
INTERNATIONAL BUSINESS CENTRE</t>
    </r>
  </si>
  <si>
    <r>
      <rPr>
        <b/>
        <sz val="8"/>
        <rFont val="Helvetica"/>
        <family val="2"/>
      </rPr>
      <t>OUT TRASF EB1911019494584 F023
F023TO9157840
COMMISSION AND/OR SWIFT CHARGE</t>
    </r>
  </si>
  <si>
    <t>OUT TRASF EB1911072380632 F023 F023TO9161456
EUROCONTROL</t>
  </si>
  <si>
    <t>OUT TRASF EB1911072380632 F023 F023TO9161456
COMMISSION AND/OR SWIFT CHARGE</t>
  </si>
  <si>
    <r>
      <rPr>
        <b/>
        <sz val="8"/>
        <rFont val="Helvetica"/>
        <family val="2"/>
      </rPr>
      <t>INWARD TRNSF F0023TI9198289 B/O SKY LOUNGE SERVICES SAL SETT INVS.10120-JI / 10191- JI</t>
    </r>
  </si>
  <si>
    <r>
      <rPr>
        <b/>
        <sz val="8"/>
        <rFont val="Helvetica"/>
        <family val="2"/>
      </rPr>
      <t>INWARD TRNSF F0023TI9199352
B/O ROY SERVICES OU
INVOICE 10289-JL DATED 08.11.2</t>
    </r>
  </si>
  <si>
    <r>
      <rPr>
        <b/>
        <sz val="8"/>
        <rFont val="Helvetica"/>
        <family val="2"/>
      </rPr>
      <t>INWARD TRNSF F0023TI9200666
B/O JET STORY SP Z O O 10241/JL  10249/JL</t>
    </r>
  </si>
  <si>
    <r>
      <rPr>
        <b/>
        <sz val="8"/>
        <rFont val="Helvetica"/>
        <family val="2"/>
      </rPr>
      <t>OUT TRASF EB1911155693562 F023
F023TO9166185 OU MARVECOM</t>
    </r>
  </si>
  <si>
    <r>
      <rPr>
        <b/>
        <sz val="8"/>
        <rFont val="Helvetica"/>
        <family val="2"/>
      </rPr>
      <t>OUT TRASF EB1911155693562 F023
F023TO9166185
COMMISSION AND/OR SWIFT CHARGE</t>
    </r>
  </si>
  <si>
    <r>
      <rPr>
        <b/>
        <sz val="8"/>
        <rFont val="Helvetica"/>
        <family val="2"/>
      </rPr>
      <t>OUT TRASF EB1911186554030 F023
F023TO9166485  AEROPORT HANDLING SRL</t>
    </r>
  </si>
  <si>
    <r>
      <rPr>
        <b/>
        <sz val="8"/>
        <rFont val="Helvetica"/>
        <family val="2"/>
      </rPr>
      <t>OUT TRASF EB1911186554030 F023
F023TO9166485
COMMISSION AND/OR SWIFT CHARGE</t>
    </r>
  </si>
  <si>
    <r>
      <rPr>
        <b/>
        <sz val="8"/>
        <rFont val="Helvetica"/>
        <family val="2"/>
      </rPr>
      <t>INWARD TRNSF F0023TI9209338
B/O AIR PINK DOO BEOGRAD
/INV/9933-08-JL</t>
    </r>
  </si>
  <si>
    <t>INWARD TRNSF F0023TI9219214
B/O JET STORY SP Z O O 10325/JL 27.00 FEE DEDUCTED</t>
  </si>
  <si>
    <t>OUT TRASF EB1912108792334 F023 F023TO9181837
UKSATSE</t>
  </si>
  <si>
    <t>OUT TRASF EB1912108792334 F023 F023TO9181837
COMMISSION AND/OR SWIFT CHARGE</t>
  </si>
  <si>
    <t>OUT TRASF EB1912108789503 F023 F023TO9181831
EUROCONTROL</t>
  </si>
  <si>
    <t>OUT TRASF EB1912108789503 F023 F023TO9181831
COMMISSION AND/OR SWIFT CHARGE</t>
  </si>
  <si>
    <r>
      <rPr>
        <b/>
        <sz val="8"/>
        <rFont val="Helvetica"/>
        <family val="2"/>
      </rPr>
      <t>INWARD TRNSF F0023TI9226644
B/O ALTER IMPEX S.A.
OURPAYMENT FOR THE HANDLING AC</t>
    </r>
  </si>
  <si>
    <r>
      <rPr>
        <b/>
        <sz val="8"/>
        <rFont val="Helvetica"/>
        <family val="2"/>
      </rPr>
      <t>INWARD TRNSF F0023TI9227082 B/O SKY LOUNGE SERVICES SAL SETT INVS.10297-JL / 10307-JL/</t>
    </r>
  </si>
  <si>
    <r>
      <rPr>
        <b/>
        <sz val="8"/>
        <rFont val="Helvetica"/>
        <family val="2"/>
      </rPr>
      <t>INWARD TRNSF F0023TI9235941
B/O Batagon Air AG INV NO.10389-JL</t>
    </r>
  </si>
  <si>
    <t>DEBIT EB20191218154304011493129352 YURII TKACHENKO - NIC</t>
  </si>
  <si>
    <t>OUT TRASF EB20191218154304011493129352
COMMISSION AND/OR SWIFT CHARGE</t>
  </si>
  <si>
    <t>DEBIT EB20191219141119011493838387 VIKTOR CHEREDNICHENKO - NIC</t>
  </si>
  <si>
    <t>OUT TRASF EB20191219141119011493838387
COMMISSION AND/OR SWIFT CHARGE</t>
  </si>
  <si>
    <r>
      <rPr>
        <b/>
        <sz val="8"/>
        <rFont val="Helvetica"/>
        <family val="2"/>
      </rPr>
      <t>INWARD TRNSF F0023TI9241023
B/O AIR SWISSLION RD D.O.O. BE INV/  10384-JL</t>
    </r>
  </si>
  <si>
    <r>
      <rPr>
        <b/>
        <sz val="8"/>
        <rFont val="Helvetica"/>
        <family val="2"/>
      </rPr>
      <t>OUT TRASF EB1912236197480 F023
F023TO9191021 KERT LTD</t>
    </r>
  </si>
  <si>
    <r>
      <rPr>
        <b/>
        <sz val="8"/>
        <rFont val="Helvetica"/>
        <family val="2"/>
      </rPr>
      <t>OUT TRASF EB1912236197480 F023
F023TO9191021
COMMISSION AND/OR SWIFT CHARGE</t>
    </r>
  </si>
  <si>
    <r>
      <rPr>
        <b/>
        <sz val="8"/>
        <rFont val="Helvetica"/>
        <family val="2"/>
      </rPr>
      <t>INWARD TRNSF F0023TI9242795
B/O JET STORY SP Z O O 10190/JL  10368/JL  10372/JL</t>
    </r>
  </si>
  <si>
    <t>OUT TRASF EB1912236505839 F023
F023TO9191732
KULL JET</t>
  </si>
  <si>
    <r>
      <rPr>
        <b/>
        <sz val="8"/>
        <rFont val="Helvetica"/>
        <family val="2"/>
      </rPr>
      <t>OUT TRASF EB1912236505839 F023
F023TO9191732
COMMISSION AND/OR SWIFT CHARGE</t>
    </r>
  </si>
  <si>
    <r>
      <rPr>
        <b/>
        <sz val="8"/>
        <rFont val="Helvetica"/>
        <family val="2"/>
      </rPr>
      <t>OUT TRASF EB1912300482601 F023
F023TO9195288 CONSULTING CLUB U.K. LTD</t>
    </r>
  </si>
  <si>
    <r>
      <rPr>
        <b/>
        <sz val="8"/>
        <rFont val="Helvetica"/>
        <family val="2"/>
      </rPr>
      <t>OUT TRASF EB1912300482601 F023
F023TO9195288
COMMISSION AND/OR SWIFT CHARGE</t>
    </r>
  </si>
  <si>
    <r>
      <rPr>
        <b/>
        <sz val="8"/>
        <rFont val="Helvetica"/>
        <family val="2"/>
      </rPr>
      <t>INWARD TRNSF F0023TI9246458 B/O SKY LOUNGE SERVICES SAL SETT INVS.10271--JL</t>
    </r>
  </si>
  <si>
    <r>
      <rPr>
        <b/>
        <sz val="8"/>
        <rFont val="Helvetica"/>
        <family val="2"/>
      </rPr>
      <t>OUT TRASF EB2001022592880 F023
F023TO0000810
SBA FLIGHT SUPPORT SERVICES LT</t>
    </r>
  </si>
  <si>
    <r>
      <rPr>
        <b/>
        <sz val="8"/>
        <rFont val="Helvetica"/>
        <family val="2"/>
      </rPr>
      <t>OUT TRASF EB2001022592880 F023
F023TO0000810
COMMISSION AND/OR SWIFT CHARGE</t>
    </r>
  </si>
  <si>
    <r>
      <rPr>
        <b/>
        <sz val="8"/>
        <rFont val="Helvetica"/>
        <family val="2"/>
      </rPr>
      <t>INWARD TRNSF F0023TI0004360
B/O Air Swisslion RD d.o.o. (A
/SPECIFIKACIJA/18187/0008</t>
    </r>
  </si>
  <si>
    <r>
      <rPr>
        <b/>
        <sz val="8"/>
        <rFont val="Helvetica"/>
        <family val="2"/>
      </rPr>
      <t>OUT TRASF EB2001209502602 F023
F023TO0008974
COMMISSION AND/OR SWIFT CHARGE</t>
    </r>
  </si>
  <si>
    <r>
      <rPr>
        <b/>
        <sz val="8"/>
        <rFont val="Helvetica"/>
        <family val="2"/>
      </rPr>
      <t>INWARD TRNSF F0023TI0010003 B/O SKY LOUNGE SERVICES SAL SETT INVS.10322-JL / 10344-JL.</t>
    </r>
  </si>
  <si>
    <t>OUT TRASF EB2001209502602 F023
F023TO0008974 ZAPOROZHHANDLING LTD</t>
  </si>
  <si>
    <r>
      <rPr>
        <b/>
        <sz val="8"/>
        <rFont val="Helvetica"/>
        <family val="2"/>
      </rPr>
      <t>INWARD TRNSF F0023TI0013500 B/O SKY LOUNGE SERVICES SAL SETT INVS.10355-JL.</t>
    </r>
  </si>
  <si>
    <r>
      <rPr>
        <b/>
        <sz val="8"/>
        <rFont val="Helvetica"/>
        <family val="2"/>
      </rPr>
      <t>OUT TRASF EB2001283524905 F023
F023TO0013775
SIGNATURE FLIGHT SUPPORT ATHEN</t>
    </r>
  </si>
  <si>
    <r>
      <rPr>
        <b/>
        <sz val="8"/>
        <rFont val="Helvetica"/>
        <family val="2"/>
      </rPr>
      <t>OUT TRASF EB2001283524905 F023
F023TO0013775
COMMISSION AND/OR SWIFT CHARGE</t>
    </r>
  </si>
  <si>
    <r>
      <rPr>
        <b/>
        <sz val="8"/>
        <rFont val="Helvetica"/>
        <family val="2"/>
      </rPr>
      <t>OUT TRASF EB2001283547722 F023
F023TO0013834 AEROPORTS DE PARIS</t>
    </r>
  </si>
  <si>
    <r>
      <rPr>
        <b/>
        <sz val="8"/>
        <rFont val="Helvetica"/>
        <family val="2"/>
      </rPr>
      <t>OUT TRASF EB2001283547722 F023
F023TO0013834
COMMISSION AND/OR SWIFT CHARGE</t>
    </r>
  </si>
  <si>
    <r>
      <rPr>
        <b/>
        <sz val="8"/>
        <rFont val="Helvetica"/>
        <family val="2"/>
      </rPr>
      <t>OUT TRASF EB2001283521415 F023
F023TO0014156 CONSULTING CLUB UK LTD</t>
    </r>
  </si>
  <si>
    <r>
      <rPr>
        <b/>
        <sz val="8"/>
        <rFont val="Helvetica"/>
        <family val="2"/>
      </rPr>
      <t>OUT TRASF EB2001283521415 F023
F023TO0014156
COMMISSION AND/OR SWIFT CHARGE</t>
    </r>
  </si>
  <si>
    <t>OUT TRASF EB2001283521486 F023
F023TO0014159
COMMISSION AND/OR SWIFT CHARGE</t>
  </si>
  <si>
    <t>OUT TRASF EB2001283521486 F023
F023TO0014159 HMRC SHIPLEY SOUTH YORK LONDON 5 YOUNG STR. SHEFFIELD</t>
  </si>
  <si>
    <t>OUT TRASF EB2002037682015 F023
F023TO0019984
CLEARWAY HANDLING AND OPERATIO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</si>
</sst>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##\ ##0.00"/>
    <numFmt numFmtId="166" formatCode="0.0"/>
  </numFmts>
  <fonts count="8" x14ac:knownFonts="1">
    <font>
      <sz val="10"/>
      <color rgb="FF000000"/>
      <name val="Times New Roman"/>
      <charset val="204"/>
    </font>
    <font>
      <b/>
      <sz val="8"/>
      <name val="Helvetica"/>
      <family val="2"/>
    </font>
    <font>
      <sz val="8"/>
      <name val="Helvetica"/>
      <family val="2"/>
    </font>
    <font>
      <sz val="8"/>
      <color rgb="FF000000"/>
      <name val="Helvetica"/>
      <family val="2"/>
    </font>
    <font>
      <b/>
      <sz val="8"/>
      <color rgb="FF000000"/>
      <name val="Helvetic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shrinkToFit="1"/>
    </xf>
    <xf numFmtId="164" fontId="1" fillId="0" borderId="0" xfId="0" applyNumberFormat="1" applyFont="1" applyFill="1" applyAlignment="1">
      <alignment horizontal="left" vertical="top" shrinkToFi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164" fontId="4" fillId="0" borderId="0" xfId="0" applyNumberFormat="1" applyFont="1" applyAlignment="1">
      <alignment horizontal="left" vertical="top" shrinkToFit="1"/>
    </xf>
    <xf numFmtId="166" fontId="2" fillId="0" borderId="0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165" fontId="5" fillId="0" borderId="2" xfId="0" applyNumberFormat="1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165" fontId="1" fillId="0" borderId="0" xfId="0" applyNumberFormat="1" applyFont="1" applyFill="1" applyAlignment="1">
      <alignment vertical="top"/>
    </xf>
    <xf numFmtId="165" fontId="1" fillId="0" borderId="0" xfId="0" applyNumberFormat="1" applyFont="1" applyFill="1" applyBorder="1" applyAlignment="1">
      <alignment vertical="top" wrapText="1"/>
    </xf>
    <xf numFmtId="165" fontId="1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6"/>
  <sheetViews>
    <sheetView tabSelected="1" topLeftCell="A445" zoomScale="216" workbookViewId="0">
      <selection activeCell="C448" sqref="C448"/>
    </sheetView>
  </sheetViews>
  <sheetFormatPr baseColWidth="10" defaultColWidth="26.59765625" defaultRowHeight="11" x14ac:dyDescent="0.15"/>
  <cols>
    <col min="1" max="1" width="14.19921875" style="5" customWidth="1"/>
    <col min="2" max="2" width="5.796875" style="5" customWidth="1"/>
    <col min="3" max="3" width="33.3984375" style="7" customWidth="1"/>
    <col min="4" max="4" width="14.19921875" style="5" customWidth="1"/>
    <col min="5" max="7" width="11.59765625" style="6" customWidth="1"/>
    <col min="8" max="16384" width="26.59765625" style="5"/>
  </cols>
  <sheetData>
    <row r="1" spans="1:7" s="12" customFormat="1" ht="14" thickBot="1" x14ac:dyDescent="0.2">
      <c r="A1" s="10" t="s">
        <v>400</v>
      </c>
      <c r="B1" s="11"/>
      <c r="C1" s="11"/>
      <c r="D1" s="11"/>
      <c r="E1" s="14"/>
      <c r="F1" s="14"/>
      <c r="G1" s="15" t="s">
        <v>401</v>
      </c>
    </row>
    <row r="3" spans="1:7" ht="36" x14ac:dyDescent="0.15">
      <c r="A3" s="3">
        <v>43160</v>
      </c>
      <c r="B3" s="3"/>
      <c r="C3" s="1" t="s">
        <v>92</v>
      </c>
      <c r="D3" s="3">
        <f>A3</f>
        <v>43160</v>
      </c>
      <c r="E3" s="16"/>
      <c r="F3" s="16">
        <v>1140.4100000000001</v>
      </c>
      <c r="G3" s="17">
        <f>F3</f>
        <v>1140.4100000000001</v>
      </c>
    </row>
    <row r="4" spans="1:7" ht="36" x14ac:dyDescent="0.15">
      <c r="A4" s="3">
        <v>43160</v>
      </c>
      <c r="B4" s="3"/>
      <c r="C4" s="1" t="s">
        <v>93</v>
      </c>
      <c r="D4" s="3">
        <f t="shared" ref="D4:D7" si="0">A4</f>
        <v>43160</v>
      </c>
      <c r="E4" s="16"/>
      <c r="F4" s="16">
        <v>270971.68</v>
      </c>
      <c r="G4" s="17">
        <f>G3-E4+F4</f>
        <v>272112.08999999997</v>
      </c>
    </row>
    <row r="5" spans="1:7" ht="24" x14ac:dyDescent="0.15">
      <c r="A5" s="3">
        <v>43161</v>
      </c>
      <c r="B5" s="3"/>
      <c r="C5" s="1" t="s">
        <v>94</v>
      </c>
      <c r="D5" s="3">
        <f t="shared" si="0"/>
        <v>43161</v>
      </c>
      <c r="E5" s="16">
        <v>172112.09</v>
      </c>
      <c r="F5" s="16"/>
      <c r="G5" s="17">
        <f t="shared" ref="G5:G68" si="1">G4-E5+F5</f>
        <v>99999.999999999971</v>
      </c>
    </row>
    <row r="6" spans="1:7" ht="36" x14ac:dyDescent="0.15">
      <c r="A6" s="3">
        <v>43166</v>
      </c>
      <c r="B6" s="3"/>
      <c r="C6" s="1" t="s">
        <v>95</v>
      </c>
      <c r="D6" s="3">
        <f t="shared" si="0"/>
        <v>43166</v>
      </c>
      <c r="E6" s="16"/>
      <c r="F6" s="16">
        <v>6653.32</v>
      </c>
      <c r="G6" s="17">
        <f t="shared" si="1"/>
        <v>106653.31999999998</v>
      </c>
    </row>
    <row r="7" spans="1:7" ht="36" x14ac:dyDescent="0.15">
      <c r="A7" s="3">
        <v>43166</v>
      </c>
      <c r="B7" s="3"/>
      <c r="C7" s="1" t="s">
        <v>96</v>
      </c>
      <c r="D7" s="3">
        <f t="shared" si="0"/>
        <v>43166</v>
      </c>
      <c r="E7" s="16"/>
      <c r="F7" s="16">
        <v>9990</v>
      </c>
      <c r="G7" s="17">
        <f t="shared" si="1"/>
        <v>116643.31999999998</v>
      </c>
    </row>
    <row r="8" spans="1:7" ht="24" x14ac:dyDescent="0.15">
      <c r="A8" s="3">
        <v>43167</v>
      </c>
      <c r="B8" s="3"/>
      <c r="C8" s="1" t="s">
        <v>97</v>
      </c>
      <c r="D8" s="3">
        <f>A8</f>
        <v>43167</v>
      </c>
      <c r="E8" s="16"/>
      <c r="F8" s="16">
        <v>4908.3</v>
      </c>
      <c r="G8" s="17">
        <f t="shared" si="1"/>
        <v>121551.61999999998</v>
      </c>
    </row>
    <row r="9" spans="1:7" ht="24" x14ac:dyDescent="0.15">
      <c r="A9" s="3">
        <v>43168</v>
      </c>
      <c r="B9" s="3"/>
      <c r="C9" s="1" t="s">
        <v>98</v>
      </c>
      <c r="D9" s="3">
        <f t="shared" ref="D9:D72" si="2">A9</f>
        <v>43168</v>
      </c>
      <c r="E9" s="16"/>
      <c r="F9" s="16">
        <v>10922.39</v>
      </c>
      <c r="G9" s="17">
        <f t="shared" si="1"/>
        <v>132474.00999999998</v>
      </c>
    </row>
    <row r="10" spans="1:7" ht="36" x14ac:dyDescent="0.15">
      <c r="A10" s="3">
        <v>43178</v>
      </c>
      <c r="B10" s="3"/>
      <c r="C10" s="1" t="s">
        <v>99</v>
      </c>
      <c r="D10" s="3">
        <f t="shared" si="2"/>
        <v>43178</v>
      </c>
      <c r="E10" s="16"/>
      <c r="F10" s="16">
        <v>12212.83</v>
      </c>
      <c r="G10" s="17">
        <f t="shared" si="1"/>
        <v>144686.83999999997</v>
      </c>
    </row>
    <row r="11" spans="1:7" ht="24" x14ac:dyDescent="0.15">
      <c r="A11" s="3">
        <v>43179</v>
      </c>
      <c r="B11" s="3"/>
      <c r="C11" s="1" t="s">
        <v>100</v>
      </c>
      <c r="D11" s="3">
        <f t="shared" si="2"/>
        <v>43179</v>
      </c>
      <c r="E11" s="16">
        <v>3614.27</v>
      </c>
      <c r="F11" s="16"/>
      <c r="G11" s="17">
        <f t="shared" si="1"/>
        <v>141072.56999999998</v>
      </c>
    </row>
    <row r="12" spans="1:7" ht="36" x14ac:dyDescent="0.15">
      <c r="A12" s="3">
        <v>43179</v>
      </c>
      <c r="B12" s="3"/>
      <c r="C12" s="1" t="s">
        <v>101</v>
      </c>
      <c r="D12" s="3">
        <f t="shared" si="2"/>
        <v>43179</v>
      </c>
      <c r="E12" s="16">
        <v>60</v>
      </c>
      <c r="F12" s="16"/>
      <c r="G12" s="17">
        <f t="shared" si="1"/>
        <v>141012.56999999998</v>
      </c>
    </row>
    <row r="13" spans="1:7" ht="36" x14ac:dyDescent="0.15">
      <c r="A13" s="3">
        <v>43179</v>
      </c>
      <c r="B13" s="3"/>
      <c r="C13" s="1" t="s">
        <v>102</v>
      </c>
      <c r="D13" s="3">
        <f t="shared" si="2"/>
        <v>43179</v>
      </c>
      <c r="E13" s="16">
        <v>449.97</v>
      </c>
      <c r="F13" s="16"/>
      <c r="G13" s="17">
        <f t="shared" si="1"/>
        <v>140562.59999999998</v>
      </c>
    </row>
    <row r="14" spans="1:7" ht="36" x14ac:dyDescent="0.15">
      <c r="A14" s="3">
        <v>43179</v>
      </c>
      <c r="B14" s="3"/>
      <c r="C14" s="1" t="s">
        <v>103</v>
      </c>
      <c r="D14" s="3">
        <f t="shared" si="2"/>
        <v>43179</v>
      </c>
      <c r="E14" s="16">
        <v>60</v>
      </c>
      <c r="F14" s="16"/>
      <c r="G14" s="17">
        <f t="shared" si="1"/>
        <v>140502.59999999998</v>
      </c>
    </row>
    <row r="15" spans="1:7" ht="36" x14ac:dyDescent="0.15">
      <c r="A15" s="3">
        <v>43179</v>
      </c>
      <c r="B15" s="3"/>
      <c r="C15" s="1" t="s">
        <v>104</v>
      </c>
      <c r="D15" s="3">
        <f t="shared" si="2"/>
        <v>43179</v>
      </c>
      <c r="E15" s="16">
        <v>6610.7</v>
      </c>
      <c r="F15" s="16"/>
      <c r="G15" s="17">
        <f t="shared" si="1"/>
        <v>133891.89999999997</v>
      </c>
    </row>
    <row r="16" spans="1:7" ht="36" x14ac:dyDescent="0.15">
      <c r="A16" s="3">
        <v>43179</v>
      </c>
      <c r="B16" s="3"/>
      <c r="C16" s="1" t="s">
        <v>105</v>
      </c>
      <c r="D16" s="3">
        <f t="shared" si="2"/>
        <v>43179</v>
      </c>
      <c r="E16" s="16">
        <v>60</v>
      </c>
      <c r="F16" s="16"/>
      <c r="G16" s="17">
        <f t="shared" si="1"/>
        <v>133831.89999999997</v>
      </c>
    </row>
    <row r="17" spans="1:7" ht="36" x14ac:dyDescent="0.15">
      <c r="A17" s="3">
        <v>43179</v>
      </c>
      <c r="B17" s="3"/>
      <c r="C17" s="1" t="s">
        <v>106</v>
      </c>
      <c r="D17" s="3">
        <f t="shared" si="2"/>
        <v>43179</v>
      </c>
      <c r="E17" s="16">
        <v>3320.76</v>
      </c>
      <c r="F17" s="16"/>
      <c r="G17" s="17">
        <f t="shared" si="1"/>
        <v>130511.13999999997</v>
      </c>
    </row>
    <row r="18" spans="1:7" ht="36" x14ac:dyDescent="0.15">
      <c r="A18" s="3">
        <v>43179</v>
      </c>
      <c r="B18" s="3"/>
      <c r="C18" s="1" t="s">
        <v>107</v>
      </c>
      <c r="D18" s="3">
        <f t="shared" si="2"/>
        <v>43179</v>
      </c>
      <c r="E18" s="16">
        <v>60</v>
      </c>
      <c r="F18" s="16"/>
      <c r="G18" s="17">
        <f t="shared" si="1"/>
        <v>130451.13999999997</v>
      </c>
    </row>
    <row r="19" spans="1:7" ht="36" x14ac:dyDescent="0.15">
      <c r="A19" s="3">
        <v>43179</v>
      </c>
      <c r="B19" s="3"/>
      <c r="C19" s="1" t="s">
        <v>108</v>
      </c>
      <c r="D19" s="3">
        <f t="shared" si="2"/>
        <v>43179</v>
      </c>
      <c r="E19" s="16">
        <v>13275.63</v>
      </c>
      <c r="F19" s="16"/>
      <c r="G19" s="17">
        <f t="shared" si="1"/>
        <v>117175.50999999997</v>
      </c>
    </row>
    <row r="20" spans="1:7" ht="36" x14ac:dyDescent="0.15">
      <c r="A20" s="3">
        <v>43179</v>
      </c>
      <c r="B20" s="3"/>
      <c r="C20" s="1" t="s">
        <v>0</v>
      </c>
      <c r="D20" s="3">
        <f t="shared" si="2"/>
        <v>43179</v>
      </c>
      <c r="E20" s="16">
        <v>60</v>
      </c>
      <c r="F20" s="16"/>
      <c r="G20" s="17">
        <f t="shared" si="1"/>
        <v>117115.50999999997</v>
      </c>
    </row>
    <row r="21" spans="1:7" ht="36" x14ac:dyDescent="0.15">
      <c r="A21" s="3">
        <v>43180</v>
      </c>
      <c r="B21" s="3"/>
      <c r="C21" s="1" t="s">
        <v>109</v>
      </c>
      <c r="D21" s="3">
        <f t="shared" si="2"/>
        <v>43180</v>
      </c>
      <c r="E21" s="16"/>
      <c r="F21" s="16">
        <v>1889.61</v>
      </c>
      <c r="G21" s="17">
        <f t="shared" si="1"/>
        <v>119005.11999999997</v>
      </c>
    </row>
    <row r="22" spans="1:7" ht="36" x14ac:dyDescent="0.15">
      <c r="A22" s="3">
        <v>43180</v>
      </c>
      <c r="B22" s="3"/>
      <c r="C22" s="1" t="s">
        <v>110</v>
      </c>
      <c r="D22" s="3">
        <f t="shared" si="2"/>
        <v>43180</v>
      </c>
      <c r="E22" s="16"/>
      <c r="F22" s="16">
        <v>2368.7399999999998</v>
      </c>
      <c r="G22" s="17">
        <f t="shared" si="1"/>
        <v>121373.85999999997</v>
      </c>
    </row>
    <row r="23" spans="1:7" ht="36" x14ac:dyDescent="0.15">
      <c r="A23" s="3">
        <v>43182</v>
      </c>
      <c r="B23" s="3"/>
      <c r="C23" s="1" t="s">
        <v>111</v>
      </c>
      <c r="D23" s="3">
        <f t="shared" si="2"/>
        <v>43182</v>
      </c>
      <c r="E23" s="16"/>
      <c r="F23" s="16">
        <v>9247.7900000000009</v>
      </c>
      <c r="G23" s="17">
        <f t="shared" si="1"/>
        <v>130621.64999999997</v>
      </c>
    </row>
    <row r="24" spans="1:7" ht="36" x14ac:dyDescent="0.15">
      <c r="A24" s="3">
        <v>43185</v>
      </c>
      <c r="B24" s="3"/>
      <c r="C24" s="1" t="s">
        <v>112</v>
      </c>
      <c r="D24" s="3">
        <f t="shared" si="2"/>
        <v>43185</v>
      </c>
      <c r="E24" s="16">
        <v>8927.84</v>
      </c>
      <c r="F24" s="16"/>
      <c r="G24" s="17">
        <f t="shared" si="1"/>
        <v>121693.80999999997</v>
      </c>
    </row>
    <row r="25" spans="1:7" ht="36" x14ac:dyDescent="0.15">
      <c r="A25" s="3">
        <v>43185</v>
      </c>
      <c r="B25" s="3"/>
      <c r="C25" s="1" t="s">
        <v>113</v>
      </c>
      <c r="D25" s="3">
        <f t="shared" si="2"/>
        <v>43185</v>
      </c>
      <c r="E25" s="16">
        <v>60</v>
      </c>
      <c r="F25" s="16"/>
      <c r="G25" s="17">
        <f t="shared" si="1"/>
        <v>121633.80999999997</v>
      </c>
    </row>
    <row r="26" spans="1:7" ht="24" x14ac:dyDescent="0.15">
      <c r="A26" s="3">
        <v>43187</v>
      </c>
      <c r="B26" s="3"/>
      <c r="C26" s="1" t="s">
        <v>114</v>
      </c>
      <c r="D26" s="3">
        <f t="shared" si="2"/>
        <v>43187</v>
      </c>
      <c r="E26" s="16">
        <v>600</v>
      </c>
      <c r="F26" s="16"/>
      <c r="G26" s="17">
        <f t="shared" si="1"/>
        <v>121033.80999999997</v>
      </c>
    </row>
    <row r="27" spans="1:7" ht="36" x14ac:dyDescent="0.15">
      <c r="A27" s="3">
        <v>43187</v>
      </c>
      <c r="B27" s="3"/>
      <c r="C27" s="1" t="s">
        <v>115</v>
      </c>
      <c r="D27" s="3">
        <f t="shared" si="2"/>
        <v>43187</v>
      </c>
      <c r="E27" s="16">
        <v>60</v>
      </c>
      <c r="F27" s="16"/>
      <c r="G27" s="17">
        <f t="shared" si="1"/>
        <v>120973.80999999997</v>
      </c>
    </row>
    <row r="28" spans="1:7" ht="36" x14ac:dyDescent="0.15">
      <c r="A28" s="3">
        <v>43195</v>
      </c>
      <c r="B28" s="3"/>
      <c r="C28" s="1" t="s">
        <v>116</v>
      </c>
      <c r="D28" s="3">
        <f t="shared" si="2"/>
        <v>43195</v>
      </c>
      <c r="E28" s="16">
        <v>1611</v>
      </c>
      <c r="F28" s="16"/>
      <c r="G28" s="17">
        <f t="shared" si="1"/>
        <v>119362.80999999997</v>
      </c>
    </row>
    <row r="29" spans="1:7" ht="36" x14ac:dyDescent="0.15">
      <c r="A29" s="3">
        <v>43195</v>
      </c>
      <c r="B29" s="3"/>
      <c r="C29" s="1" t="s">
        <v>117</v>
      </c>
      <c r="D29" s="3">
        <f t="shared" si="2"/>
        <v>43195</v>
      </c>
      <c r="E29" s="16">
        <v>60</v>
      </c>
      <c r="F29" s="16"/>
      <c r="G29" s="17">
        <f t="shared" si="1"/>
        <v>119302.80999999997</v>
      </c>
    </row>
    <row r="30" spans="1:7" ht="24" x14ac:dyDescent="0.15">
      <c r="A30" s="3">
        <v>43201</v>
      </c>
      <c r="B30" s="3"/>
      <c r="C30" s="1" t="s">
        <v>118</v>
      </c>
      <c r="D30" s="3">
        <f t="shared" si="2"/>
        <v>43201</v>
      </c>
      <c r="E30" s="16">
        <v>595.37</v>
      </c>
      <c r="F30" s="16"/>
      <c r="G30" s="17">
        <f t="shared" si="1"/>
        <v>118707.43999999997</v>
      </c>
    </row>
    <row r="31" spans="1:7" ht="36" x14ac:dyDescent="0.15">
      <c r="A31" s="3">
        <v>43201</v>
      </c>
      <c r="B31" s="3"/>
      <c r="C31" s="1" t="s">
        <v>119</v>
      </c>
      <c r="D31" s="3">
        <f t="shared" si="2"/>
        <v>43201</v>
      </c>
      <c r="E31" s="16">
        <v>60</v>
      </c>
      <c r="F31" s="16"/>
      <c r="G31" s="17">
        <f t="shared" si="1"/>
        <v>118647.43999999997</v>
      </c>
    </row>
    <row r="32" spans="1:7" ht="36" x14ac:dyDescent="0.15">
      <c r="A32" s="3">
        <v>43207</v>
      </c>
      <c r="B32" s="3"/>
      <c r="C32" s="1" t="s">
        <v>120</v>
      </c>
      <c r="D32" s="3">
        <f t="shared" si="2"/>
        <v>43207</v>
      </c>
      <c r="E32" s="16">
        <v>12748.72</v>
      </c>
      <c r="F32" s="16"/>
      <c r="G32" s="17">
        <f t="shared" si="1"/>
        <v>105898.71999999997</v>
      </c>
    </row>
    <row r="33" spans="1:7" ht="36" x14ac:dyDescent="0.15">
      <c r="A33" s="3">
        <v>43207</v>
      </c>
      <c r="B33" s="3"/>
      <c r="C33" s="1" t="s">
        <v>121</v>
      </c>
      <c r="D33" s="3">
        <f t="shared" si="2"/>
        <v>43207</v>
      </c>
      <c r="E33" s="16">
        <v>60</v>
      </c>
      <c r="F33" s="16"/>
      <c r="G33" s="17">
        <f t="shared" si="1"/>
        <v>105838.71999999997</v>
      </c>
    </row>
    <row r="34" spans="1:7" ht="24" x14ac:dyDescent="0.15">
      <c r="A34" s="3">
        <v>43228</v>
      </c>
      <c r="B34" s="3"/>
      <c r="C34" s="1" t="s">
        <v>122</v>
      </c>
      <c r="D34" s="3">
        <f t="shared" si="2"/>
        <v>43228</v>
      </c>
      <c r="E34" s="16">
        <v>11277.35</v>
      </c>
      <c r="F34" s="16"/>
      <c r="G34" s="17">
        <f t="shared" si="1"/>
        <v>94561.369999999966</v>
      </c>
    </row>
    <row r="35" spans="1:7" ht="36" x14ac:dyDescent="0.15">
      <c r="A35" s="3">
        <v>43228</v>
      </c>
      <c r="B35" s="3"/>
      <c r="C35" s="1" t="s">
        <v>123</v>
      </c>
      <c r="D35" s="3">
        <f t="shared" si="2"/>
        <v>43228</v>
      </c>
      <c r="E35" s="16">
        <v>60</v>
      </c>
      <c r="F35" s="16"/>
      <c r="G35" s="17">
        <f t="shared" si="1"/>
        <v>94501.369999999966</v>
      </c>
    </row>
    <row r="36" spans="1:7" ht="24" x14ac:dyDescent="0.15">
      <c r="A36" s="3">
        <v>43230</v>
      </c>
      <c r="B36" s="3"/>
      <c r="C36" s="1" t="s">
        <v>124</v>
      </c>
      <c r="D36" s="3">
        <f t="shared" si="2"/>
        <v>43230</v>
      </c>
      <c r="E36" s="16">
        <v>4557.32</v>
      </c>
      <c r="F36" s="16"/>
      <c r="G36" s="17">
        <f t="shared" si="1"/>
        <v>89944.049999999959</v>
      </c>
    </row>
    <row r="37" spans="1:7" ht="36" x14ac:dyDescent="0.15">
      <c r="A37" s="3">
        <v>43230</v>
      </c>
      <c r="B37" s="3"/>
      <c r="C37" s="1" t="s">
        <v>125</v>
      </c>
      <c r="D37" s="3">
        <f t="shared" si="2"/>
        <v>43230</v>
      </c>
      <c r="E37" s="16">
        <v>60</v>
      </c>
      <c r="F37" s="16"/>
      <c r="G37" s="17">
        <f t="shared" si="1"/>
        <v>89884.049999999959</v>
      </c>
    </row>
    <row r="38" spans="1:7" ht="24" x14ac:dyDescent="0.15">
      <c r="A38" s="3">
        <v>43237</v>
      </c>
      <c r="B38" s="3"/>
      <c r="C38" s="1" t="s">
        <v>126</v>
      </c>
      <c r="D38" s="3">
        <f t="shared" si="2"/>
        <v>43237</v>
      </c>
      <c r="E38" s="16">
        <v>6836.95</v>
      </c>
      <c r="F38" s="16"/>
      <c r="G38" s="17">
        <f t="shared" si="1"/>
        <v>83047.099999999962</v>
      </c>
    </row>
    <row r="39" spans="1:7" ht="36" x14ac:dyDescent="0.15">
      <c r="A39" s="3">
        <v>43237</v>
      </c>
      <c r="B39" s="3"/>
      <c r="C39" s="1" t="s">
        <v>127</v>
      </c>
      <c r="D39" s="3">
        <f t="shared" si="2"/>
        <v>43237</v>
      </c>
      <c r="E39" s="16">
        <v>60</v>
      </c>
      <c r="F39" s="16"/>
      <c r="G39" s="17">
        <f t="shared" si="1"/>
        <v>82987.099999999962</v>
      </c>
    </row>
    <row r="40" spans="1:7" ht="24" x14ac:dyDescent="0.15">
      <c r="A40" s="3">
        <v>43238</v>
      </c>
      <c r="B40" s="3"/>
      <c r="C40" s="1" t="s">
        <v>128</v>
      </c>
      <c r="D40" s="3">
        <f t="shared" si="2"/>
        <v>43238</v>
      </c>
      <c r="E40" s="16">
        <v>2309.75</v>
      </c>
      <c r="F40" s="16"/>
      <c r="G40" s="17">
        <f t="shared" si="1"/>
        <v>80677.349999999962</v>
      </c>
    </row>
    <row r="41" spans="1:7" ht="36" x14ac:dyDescent="0.15">
      <c r="A41" s="3">
        <v>43238</v>
      </c>
      <c r="B41" s="3"/>
      <c r="C41" s="1" t="s">
        <v>129</v>
      </c>
      <c r="D41" s="3">
        <f t="shared" si="2"/>
        <v>43238</v>
      </c>
      <c r="E41" s="16">
        <v>60</v>
      </c>
      <c r="F41" s="16"/>
      <c r="G41" s="17">
        <f t="shared" si="1"/>
        <v>80617.349999999962</v>
      </c>
    </row>
    <row r="42" spans="1:7" ht="36" x14ac:dyDescent="0.15">
      <c r="A42" s="3">
        <v>43242</v>
      </c>
      <c r="B42" s="3"/>
      <c r="C42" s="1" t="s">
        <v>130</v>
      </c>
      <c r="D42" s="3">
        <f t="shared" si="2"/>
        <v>43242</v>
      </c>
      <c r="E42" s="16"/>
      <c r="F42" s="16">
        <v>9990</v>
      </c>
      <c r="G42" s="17">
        <f t="shared" si="1"/>
        <v>90607.349999999962</v>
      </c>
    </row>
    <row r="43" spans="1:7" ht="36" x14ac:dyDescent="0.15">
      <c r="A43" s="3">
        <v>43243</v>
      </c>
      <c r="B43" s="3"/>
      <c r="C43" s="1" t="s">
        <v>131</v>
      </c>
      <c r="D43" s="3">
        <f t="shared" si="2"/>
        <v>43243</v>
      </c>
      <c r="E43" s="16">
        <v>1000</v>
      </c>
      <c r="F43" s="16"/>
      <c r="G43" s="17">
        <f t="shared" si="1"/>
        <v>89607.349999999962</v>
      </c>
    </row>
    <row r="44" spans="1:7" ht="36" x14ac:dyDescent="0.15">
      <c r="A44" s="3">
        <v>43243</v>
      </c>
      <c r="B44" s="3"/>
      <c r="C44" s="1" t="s">
        <v>132</v>
      </c>
      <c r="D44" s="3">
        <f t="shared" si="2"/>
        <v>43243</v>
      </c>
      <c r="E44" s="16">
        <v>60</v>
      </c>
      <c r="F44" s="16"/>
      <c r="G44" s="17">
        <f t="shared" si="1"/>
        <v>89547.349999999962</v>
      </c>
    </row>
    <row r="45" spans="1:7" ht="24" x14ac:dyDescent="0.15">
      <c r="A45" s="3">
        <v>43250</v>
      </c>
      <c r="B45" s="3"/>
      <c r="C45" s="1" t="s">
        <v>133</v>
      </c>
      <c r="D45" s="3">
        <f t="shared" si="2"/>
        <v>43250</v>
      </c>
      <c r="E45" s="16">
        <v>15000</v>
      </c>
      <c r="F45" s="16"/>
      <c r="G45" s="17">
        <f t="shared" si="1"/>
        <v>74547.349999999962</v>
      </c>
    </row>
    <row r="46" spans="1:7" ht="36" x14ac:dyDescent="0.15">
      <c r="A46" s="3">
        <v>43250</v>
      </c>
      <c r="B46" s="3"/>
      <c r="C46" s="1" t="s">
        <v>134</v>
      </c>
      <c r="D46" s="3">
        <f t="shared" si="2"/>
        <v>43250</v>
      </c>
      <c r="E46" s="16">
        <v>60</v>
      </c>
      <c r="F46" s="16"/>
      <c r="G46" s="17">
        <f t="shared" si="1"/>
        <v>74487.349999999962</v>
      </c>
    </row>
    <row r="47" spans="1:7" ht="36" x14ac:dyDescent="0.15">
      <c r="A47" s="3">
        <v>43250</v>
      </c>
      <c r="B47" s="3"/>
      <c r="C47" s="1" t="s">
        <v>135</v>
      </c>
      <c r="D47" s="3">
        <f t="shared" si="2"/>
        <v>43250</v>
      </c>
      <c r="E47" s="16">
        <v>1000</v>
      </c>
      <c r="F47" s="16"/>
      <c r="G47" s="17">
        <f t="shared" si="1"/>
        <v>73487.349999999962</v>
      </c>
    </row>
    <row r="48" spans="1:7" ht="36" x14ac:dyDescent="0.15">
      <c r="A48" s="3">
        <v>43250</v>
      </c>
      <c r="B48" s="3"/>
      <c r="C48" s="1" t="s">
        <v>136</v>
      </c>
      <c r="D48" s="3">
        <f t="shared" si="2"/>
        <v>43250</v>
      </c>
      <c r="E48" s="16">
        <v>60</v>
      </c>
      <c r="F48" s="16"/>
      <c r="G48" s="17">
        <f t="shared" si="1"/>
        <v>73427.349999999962</v>
      </c>
    </row>
    <row r="49" spans="1:7" ht="36" x14ac:dyDescent="0.15">
      <c r="A49" s="3">
        <v>43252</v>
      </c>
      <c r="B49" s="3"/>
      <c r="C49" s="1" t="s">
        <v>137</v>
      </c>
      <c r="D49" s="3">
        <f t="shared" si="2"/>
        <v>43252</v>
      </c>
      <c r="E49" s="16"/>
      <c r="F49" s="16">
        <v>33200.559999999998</v>
      </c>
      <c r="G49" s="17">
        <f t="shared" si="1"/>
        <v>106627.90999999996</v>
      </c>
    </row>
    <row r="50" spans="1:7" ht="24" x14ac:dyDescent="0.15">
      <c r="A50" s="3">
        <v>43257</v>
      </c>
      <c r="B50" s="3"/>
      <c r="C50" s="1" t="s">
        <v>138</v>
      </c>
      <c r="D50" s="3">
        <f t="shared" si="2"/>
        <v>43257</v>
      </c>
      <c r="E50" s="16"/>
      <c r="F50" s="16">
        <v>2438.86</v>
      </c>
      <c r="G50" s="17">
        <f t="shared" si="1"/>
        <v>109066.76999999996</v>
      </c>
    </row>
    <row r="51" spans="1:7" ht="24" x14ac:dyDescent="0.15">
      <c r="A51" s="3">
        <v>43262</v>
      </c>
      <c r="B51" s="3"/>
      <c r="C51" s="1" t="s">
        <v>139</v>
      </c>
      <c r="D51" s="3">
        <f t="shared" si="2"/>
        <v>43262</v>
      </c>
      <c r="E51" s="16">
        <v>3012.75</v>
      </c>
      <c r="F51" s="16"/>
      <c r="G51" s="17">
        <f t="shared" si="1"/>
        <v>106054.01999999996</v>
      </c>
    </row>
    <row r="52" spans="1:7" ht="36" x14ac:dyDescent="0.15">
      <c r="A52" s="3">
        <v>43262</v>
      </c>
      <c r="B52" s="3"/>
      <c r="C52" s="1" t="s">
        <v>140</v>
      </c>
      <c r="D52" s="3">
        <f t="shared" si="2"/>
        <v>43262</v>
      </c>
      <c r="E52" s="16">
        <v>60</v>
      </c>
      <c r="F52" s="16"/>
      <c r="G52" s="17">
        <f t="shared" si="1"/>
        <v>105994.01999999996</v>
      </c>
    </row>
    <row r="53" spans="1:7" ht="36" x14ac:dyDescent="0.15">
      <c r="A53" s="3">
        <v>43262</v>
      </c>
      <c r="B53" s="3"/>
      <c r="C53" s="1" t="s">
        <v>141</v>
      </c>
      <c r="D53" s="3">
        <f t="shared" si="2"/>
        <v>43262</v>
      </c>
      <c r="E53" s="16"/>
      <c r="F53" s="16">
        <v>13708.35</v>
      </c>
      <c r="G53" s="17">
        <f t="shared" si="1"/>
        <v>119702.36999999997</v>
      </c>
    </row>
    <row r="54" spans="1:7" ht="36" x14ac:dyDescent="0.15">
      <c r="A54" s="3">
        <v>43262</v>
      </c>
      <c r="B54" s="3"/>
      <c r="C54" s="1" t="s">
        <v>142</v>
      </c>
      <c r="D54" s="3">
        <f t="shared" si="2"/>
        <v>43262</v>
      </c>
      <c r="E54" s="16"/>
      <c r="F54" s="16">
        <v>2236.56</v>
      </c>
      <c r="G54" s="17">
        <f t="shared" si="1"/>
        <v>121938.92999999996</v>
      </c>
    </row>
    <row r="55" spans="1:7" ht="36" x14ac:dyDescent="0.15">
      <c r="A55" s="3">
        <v>43266</v>
      </c>
      <c r="B55" s="3"/>
      <c r="C55" s="1" t="s">
        <v>143</v>
      </c>
      <c r="D55" s="3">
        <f t="shared" si="2"/>
        <v>43266</v>
      </c>
      <c r="E55" s="16"/>
      <c r="F55" s="16">
        <v>3180.79</v>
      </c>
      <c r="G55" s="17">
        <f t="shared" si="1"/>
        <v>125119.71999999996</v>
      </c>
    </row>
    <row r="56" spans="1:7" ht="36" x14ac:dyDescent="0.15">
      <c r="A56" s="3">
        <v>43272</v>
      </c>
      <c r="B56" s="3"/>
      <c r="C56" s="1" t="s">
        <v>1</v>
      </c>
      <c r="D56" s="3">
        <f t="shared" si="2"/>
        <v>43272</v>
      </c>
      <c r="E56" s="16">
        <v>3000.5</v>
      </c>
      <c r="F56" s="16"/>
      <c r="G56" s="17">
        <f t="shared" si="1"/>
        <v>122119.21999999996</v>
      </c>
    </row>
    <row r="57" spans="1:7" ht="36" x14ac:dyDescent="0.15">
      <c r="A57" s="3">
        <v>43272</v>
      </c>
      <c r="B57" s="3"/>
      <c r="C57" s="1" t="s">
        <v>2</v>
      </c>
      <c r="D57" s="3">
        <f t="shared" si="2"/>
        <v>43272</v>
      </c>
      <c r="E57" s="16">
        <v>60</v>
      </c>
      <c r="F57" s="16"/>
      <c r="G57" s="17">
        <f t="shared" si="1"/>
        <v>122059.21999999996</v>
      </c>
    </row>
    <row r="58" spans="1:7" ht="36" x14ac:dyDescent="0.15">
      <c r="A58" s="3">
        <v>43272</v>
      </c>
      <c r="B58" s="3"/>
      <c r="C58" s="1" t="s">
        <v>144</v>
      </c>
      <c r="D58" s="3">
        <f t="shared" si="2"/>
        <v>43272</v>
      </c>
      <c r="E58" s="16"/>
      <c r="F58" s="16">
        <v>964.6</v>
      </c>
      <c r="G58" s="17">
        <f t="shared" si="1"/>
        <v>123023.81999999996</v>
      </c>
    </row>
    <row r="59" spans="1:7" ht="36" x14ac:dyDescent="0.15">
      <c r="A59" s="3">
        <v>43276</v>
      </c>
      <c r="B59" s="3"/>
      <c r="C59" s="1" t="s">
        <v>145</v>
      </c>
      <c r="D59" s="3">
        <f t="shared" si="2"/>
        <v>43276</v>
      </c>
      <c r="E59" s="16"/>
      <c r="F59" s="16">
        <v>8123.68</v>
      </c>
      <c r="G59" s="17">
        <f t="shared" si="1"/>
        <v>131147.49999999997</v>
      </c>
    </row>
    <row r="60" spans="1:7" ht="36" x14ac:dyDescent="0.15">
      <c r="A60" s="3">
        <v>43276</v>
      </c>
      <c r="B60" s="3"/>
      <c r="C60" s="1" t="s">
        <v>146</v>
      </c>
      <c r="D60" s="3">
        <f t="shared" si="2"/>
        <v>43276</v>
      </c>
      <c r="E60" s="16"/>
      <c r="F60" s="16">
        <v>3967.04</v>
      </c>
      <c r="G60" s="17">
        <f t="shared" si="1"/>
        <v>135114.53999999998</v>
      </c>
    </row>
    <row r="61" spans="1:7" ht="36" x14ac:dyDescent="0.15">
      <c r="A61" s="3">
        <v>43278</v>
      </c>
      <c r="B61" s="3"/>
      <c r="C61" s="1" t="s">
        <v>147</v>
      </c>
      <c r="D61" s="3">
        <f t="shared" si="2"/>
        <v>43278</v>
      </c>
      <c r="E61" s="16">
        <v>3001.83</v>
      </c>
      <c r="F61" s="16"/>
      <c r="G61" s="17">
        <f t="shared" si="1"/>
        <v>132112.71</v>
      </c>
    </row>
    <row r="62" spans="1:7" ht="36" x14ac:dyDescent="0.15">
      <c r="A62" s="3">
        <v>43278</v>
      </c>
      <c r="B62" s="3"/>
      <c r="C62" s="1" t="s">
        <v>148</v>
      </c>
      <c r="D62" s="3">
        <f t="shared" si="2"/>
        <v>43278</v>
      </c>
      <c r="E62" s="16">
        <v>60</v>
      </c>
      <c r="F62" s="16"/>
      <c r="G62" s="17">
        <f t="shared" si="1"/>
        <v>132052.71</v>
      </c>
    </row>
    <row r="63" spans="1:7" ht="36" x14ac:dyDescent="0.15">
      <c r="A63" s="3">
        <v>43279</v>
      </c>
      <c r="B63" s="3"/>
      <c r="C63" s="1" t="s">
        <v>149</v>
      </c>
      <c r="D63" s="3">
        <f t="shared" si="2"/>
        <v>43279</v>
      </c>
      <c r="E63" s="16"/>
      <c r="F63" s="16">
        <v>12620.55</v>
      </c>
      <c r="G63" s="17">
        <f t="shared" si="1"/>
        <v>144673.25999999998</v>
      </c>
    </row>
    <row r="64" spans="1:7" ht="24" x14ac:dyDescent="0.15">
      <c r="A64" s="3">
        <v>43279</v>
      </c>
      <c r="B64" s="3"/>
      <c r="C64" s="1" t="s">
        <v>150</v>
      </c>
      <c r="D64" s="3">
        <f t="shared" si="2"/>
        <v>43279</v>
      </c>
      <c r="E64" s="16">
        <v>16496.599999999999</v>
      </c>
      <c r="F64" s="16"/>
      <c r="G64" s="17">
        <f t="shared" si="1"/>
        <v>128176.65999999997</v>
      </c>
    </row>
    <row r="65" spans="1:7" ht="36" x14ac:dyDescent="0.15">
      <c r="A65" s="3">
        <v>43279</v>
      </c>
      <c r="B65" s="3"/>
      <c r="C65" s="1" t="s">
        <v>151</v>
      </c>
      <c r="D65" s="3">
        <f t="shared" si="2"/>
        <v>43279</v>
      </c>
      <c r="E65" s="16">
        <v>95</v>
      </c>
      <c r="F65" s="16"/>
      <c r="G65" s="17">
        <f t="shared" si="1"/>
        <v>128081.65999999997</v>
      </c>
    </row>
    <row r="66" spans="1:7" ht="24" x14ac:dyDescent="0.15">
      <c r="A66" s="3">
        <v>43286</v>
      </c>
      <c r="B66" s="3"/>
      <c r="C66" s="1" t="s">
        <v>51</v>
      </c>
      <c r="D66" s="3">
        <f t="shared" si="2"/>
        <v>43286</v>
      </c>
      <c r="E66" s="16">
        <v>7453.91</v>
      </c>
      <c r="F66" s="16"/>
      <c r="G66" s="17">
        <f t="shared" si="1"/>
        <v>120627.74999999997</v>
      </c>
    </row>
    <row r="67" spans="1:7" ht="36" x14ac:dyDescent="0.15">
      <c r="A67" s="3">
        <v>43286</v>
      </c>
      <c r="B67" s="3"/>
      <c r="C67" s="1" t="s">
        <v>52</v>
      </c>
      <c r="D67" s="3">
        <f t="shared" si="2"/>
        <v>43286</v>
      </c>
      <c r="E67" s="16">
        <v>60</v>
      </c>
      <c r="F67" s="16"/>
      <c r="G67" s="17">
        <f t="shared" si="1"/>
        <v>120567.74999999997</v>
      </c>
    </row>
    <row r="68" spans="1:7" ht="36" x14ac:dyDescent="0.15">
      <c r="A68" s="3">
        <v>43290</v>
      </c>
      <c r="B68" s="3"/>
      <c r="C68" s="1" t="s">
        <v>152</v>
      </c>
      <c r="D68" s="3">
        <f t="shared" si="2"/>
        <v>43290</v>
      </c>
      <c r="E68" s="16"/>
      <c r="F68" s="16">
        <v>1000</v>
      </c>
      <c r="G68" s="17">
        <f t="shared" si="1"/>
        <v>121567.74999999997</v>
      </c>
    </row>
    <row r="69" spans="1:7" ht="36" x14ac:dyDescent="0.15">
      <c r="A69" s="3">
        <v>43292</v>
      </c>
      <c r="B69" s="3"/>
      <c r="C69" s="1" t="s">
        <v>153</v>
      </c>
      <c r="D69" s="3">
        <f t="shared" si="2"/>
        <v>43292</v>
      </c>
      <c r="E69" s="16"/>
      <c r="F69" s="16">
        <v>11496.06</v>
      </c>
      <c r="G69" s="17">
        <f t="shared" ref="G69:G132" si="3">G68-E69+F69</f>
        <v>133063.80999999997</v>
      </c>
    </row>
    <row r="70" spans="1:7" ht="36" x14ac:dyDescent="0.15">
      <c r="A70" s="3">
        <v>43297</v>
      </c>
      <c r="B70" s="3"/>
      <c r="C70" s="1" t="s">
        <v>154</v>
      </c>
      <c r="D70" s="3">
        <f t="shared" si="2"/>
        <v>43297</v>
      </c>
      <c r="E70" s="16"/>
      <c r="F70" s="16">
        <v>4889.59</v>
      </c>
      <c r="G70" s="17">
        <f t="shared" si="3"/>
        <v>137953.39999999997</v>
      </c>
    </row>
    <row r="71" spans="1:7" ht="24" x14ac:dyDescent="0.15">
      <c r="A71" s="3">
        <v>43297</v>
      </c>
      <c r="B71" s="3"/>
      <c r="C71" s="1" t="s">
        <v>155</v>
      </c>
      <c r="D71" s="3">
        <f t="shared" si="2"/>
        <v>43297</v>
      </c>
      <c r="E71" s="16"/>
      <c r="F71" s="16">
        <v>1430.14</v>
      </c>
      <c r="G71" s="17">
        <f t="shared" si="3"/>
        <v>139383.53999999998</v>
      </c>
    </row>
    <row r="72" spans="1:7" ht="36" x14ac:dyDescent="0.15">
      <c r="A72" s="3">
        <v>43300</v>
      </c>
      <c r="B72" s="3"/>
      <c r="C72" s="1" t="s">
        <v>3</v>
      </c>
      <c r="D72" s="3">
        <f t="shared" si="2"/>
        <v>43300</v>
      </c>
      <c r="E72" s="16">
        <v>840.96</v>
      </c>
      <c r="F72" s="16"/>
      <c r="G72" s="17">
        <f t="shared" si="3"/>
        <v>138542.57999999999</v>
      </c>
    </row>
    <row r="73" spans="1:7" ht="36" x14ac:dyDescent="0.15">
      <c r="A73" s="3">
        <v>43300</v>
      </c>
      <c r="B73" s="3"/>
      <c r="C73" s="1" t="s">
        <v>4</v>
      </c>
      <c r="D73" s="3">
        <f t="shared" ref="D73:D136" si="4">A73</f>
        <v>43300</v>
      </c>
      <c r="E73" s="16">
        <v>35</v>
      </c>
      <c r="F73" s="16"/>
      <c r="G73" s="17">
        <f t="shared" si="3"/>
        <v>138507.57999999999</v>
      </c>
    </row>
    <row r="74" spans="1:7" ht="36" x14ac:dyDescent="0.15">
      <c r="A74" s="3">
        <v>43301</v>
      </c>
      <c r="B74" s="3"/>
      <c r="C74" s="1" t="s">
        <v>156</v>
      </c>
      <c r="D74" s="3">
        <f t="shared" si="4"/>
        <v>43301</v>
      </c>
      <c r="E74" s="16"/>
      <c r="F74" s="16">
        <v>14990</v>
      </c>
      <c r="G74" s="17">
        <f t="shared" si="3"/>
        <v>153497.57999999999</v>
      </c>
    </row>
    <row r="75" spans="1:7" ht="24" x14ac:dyDescent="0.15">
      <c r="A75" s="3">
        <v>43306</v>
      </c>
      <c r="B75" s="3"/>
      <c r="C75" s="1" t="s">
        <v>53</v>
      </c>
      <c r="D75" s="3">
        <f t="shared" si="4"/>
        <v>43306</v>
      </c>
      <c r="E75" s="16">
        <v>4171.55</v>
      </c>
      <c r="F75" s="16"/>
      <c r="G75" s="17">
        <f t="shared" si="3"/>
        <v>149326.03</v>
      </c>
    </row>
    <row r="76" spans="1:7" ht="36" x14ac:dyDescent="0.15">
      <c r="A76" s="3">
        <v>43306</v>
      </c>
      <c r="B76" s="3"/>
      <c r="C76" s="1" t="s">
        <v>54</v>
      </c>
      <c r="D76" s="3">
        <f t="shared" si="4"/>
        <v>43306</v>
      </c>
      <c r="E76" s="16">
        <v>60</v>
      </c>
      <c r="F76" s="16"/>
      <c r="G76" s="17">
        <f t="shared" si="3"/>
        <v>149266.03</v>
      </c>
    </row>
    <row r="77" spans="1:7" ht="36" x14ac:dyDescent="0.15">
      <c r="A77" s="4">
        <v>43311</v>
      </c>
      <c r="B77" s="4"/>
      <c r="C77" s="2" t="s">
        <v>55</v>
      </c>
      <c r="D77" s="3">
        <f t="shared" si="4"/>
        <v>43311</v>
      </c>
      <c r="E77" s="16">
        <v>555</v>
      </c>
      <c r="F77" s="16"/>
      <c r="G77" s="17">
        <f t="shared" si="3"/>
        <v>148711.03</v>
      </c>
    </row>
    <row r="78" spans="1:7" ht="36" x14ac:dyDescent="0.15">
      <c r="A78" s="4">
        <v>43311</v>
      </c>
      <c r="B78" s="4"/>
      <c r="C78" s="2" t="s">
        <v>157</v>
      </c>
      <c r="D78" s="3">
        <f t="shared" si="4"/>
        <v>43311</v>
      </c>
      <c r="E78" s="16">
        <v>37</v>
      </c>
      <c r="F78" s="16"/>
      <c r="G78" s="17">
        <f t="shared" si="3"/>
        <v>148674.03</v>
      </c>
    </row>
    <row r="79" spans="1:7" ht="36" x14ac:dyDescent="0.15">
      <c r="A79" s="3">
        <v>43312</v>
      </c>
      <c r="B79" s="3"/>
      <c r="C79" s="1" t="s">
        <v>158</v>
      </c>
      <c r="D79" s="3">
        <f t="shared" si="4"/>
        <v>43312</v>
      </c>
      <c r="E79" s="16"/>
      <c r="F79" s="16">
        <v>9990</v>
      </c>
      <c r="G79" s="17">
        <f t="shared" si="3"/>
        <v>158664.03</v>
      </c>
    </row>
    <row r="80" spans="1:7" ht="24" x14ac:dyDescent="0.15">
      <c r="A80" s="4">
        <v>43313</v>
      </c>
      <c r="B80" s="3"/>
      <c r="C80" s="1" t="s">
        <v>56</v>
      </c>
      <c r="D80" s="3">
        <f t="shared" si="4"/>
        <v>43313</v>
      </c>
      <c r="E80" s="16">
        <v>10277.39</v>
      </c>
      <c r="F80" s="16"/>
      <c r="G80" s="17">
        <f t="shared" si="3"/>
        <v>148386.64000000001</v>
      </c>
    </row>
    <row r="81" spans="1:7" ht="36" x14ac:dyDescent="0.15">
      <c r="A81" s="4">
        <v>43313</v>
      </c>
      <c r="B81" s="3"/>
      <c r="C81" s="1" t="s">
        <v>57</v>
      </c>
      <c r="D81" s="3">
        <f t="shared" si="4"/>
        <v>43313</v>
      </c>
      <c r="E81" s="16">
        <v>65</v>
      </c>
      <c r="F81" s="16"/>
      <c r="G81" s="17">
        <f t="shared" si="3"/>
        <v>148321.64000000001</v>
      </c>
    </row>
    <row r="82" spans="1:7" ht="36" x14ac:dyDescent="0.15">
      <c r="A82" s="4">
        <v>43321</v>
      </c>
      <c r="B82" s="4"/>
      <c r="C82" s="2" t="s">
        <v>159</v>
      </c>
      <c r="D82" s="3">
        <f t="shared" si="4"/>
        <v>43321</v>
      </c>
      <c r="E82" s="16">
        <v>362.99</v>
      </c>
      <c r="F82" s="16"/>
      <c r="G82" s="17">
        <f t="shared" si="3"/>
        <v>147958.65000000002</v>
      </c>
    </row>
    <row r="83" spans="1:7" ht="36" x14ac:dyDescent="0.15">
      <c r="A83" s="4">
        <v>43321</v>
      </c>
      <c r="B83" s="4"/>
      <c r="C83" s="2" t="s">
        <v>160</v>
      </c>
      <c r="D83" s="3">
        <f t="shared" si="4"/>
        <v>43321</v>
      </c>
      <c r="E83" s="16">
        <v>67</v>
      </c>
      <c r="F83" s="16"/>
      <c r="G83" s="17">
        <f t="shared" si="3"/>
        <v>147891.65000000002</v>
      </c>
    </row>
    <row r="84" spans="1:7" ht="36" x14ac:dyDescent="0.15">
      <c r="A84" s="4">
        <v>43322</v>
      </c>
      <c r="B84" s="4"/>
      <c r="C84" s="2" t="s">
        <v>161</v>
      </c>
      <c r="D84" s="3">
        <f t="shared" si="4"/>
        <v>43322</v>
      </c>
      <c r="E84" s="16">
        <v>1459.92</v>
      </c>
      <c r="F84" s="16"/>
      <c r="G84" s="17">
        <f t="shared" si="3"/>
        <v>146431.73000000001</v>
      </c>
    </row>
    <row r="85" spans="1:7" ht="36" x14ac:dyDescent="0.15">
      <c r="A85" s="4">
        <v>43322</v>
      </c>
      <c r="B85" s="4"/>
      <c r="C85" s="2" t="s">
        <v>162</v>
      </c>
      <c r="D85" s="3">
        <f t="shared" si="4"/>
        <v>43322</v>
      </c>
      <c r="E85" s="16">
        <v>65</v>
      </c>
      <c r="F85" s="16"/>
      <c r="G85" s="17">
        <f t="shared" si="3"/>
        <v>146366.73000000001</v>
      </c>
    </row>
    <row r="86" spans="1:7" ht="36" x14ac:dyDescent="0.15">
      <c r="A86" s="4">
        <v>43322</v>
      </c>
      <c r="B86" s="4"/>
      <c r="C86" s="2" t="s">
        <v>163</v>
      </c>
      <c r="D86" s="3">
        <f t="shared" si="4"/>
        <v>43322</v>
      </c>
      <c r="E86" s="16"/>
      <c r="F86" s="16">
        <v>14990</v>
      </c>
      <c r="G86" s="17">
        <f t="shared" si="3"/>
        <v>161356.73000000001</v>
      </c>
    </row>
    <row r="87" spans="1:7" ht="24" x14ac:dyDescent="0.15">
      <c r="A87" s="4">
        <v>43322</v>
      </c>
      <c r="B87" s="4"/>
      <c r="C87" s="2" t="s">
        <v>164</v>
      </c>
      <c r="D87" s="3">
        <f t="shared" si="4"/>
        <v>43322</v>
      </c>
      <c r="E87" s="16"/>
      <c r="F87" s="16">
        <v>5231.63</v>
      </c>
      <c r="G87" s="17">
        <f t="shared" si="3"/>
        <v>166588.36000000002</v>
      </c>
    </row>
    <row r="88" spans="1:7" ht="36" x14ac:dyDescent="0.15">
      <c r="A88" s="4">
        <v>43325</v>
      </c>
      <c r="B88" s="4"/>
      <c r="C88" s="2" t="s">
        <v>165</v>
      </c>
      <c r="D88" s="3">
        <f t="shared" si="4"/>
        <v>43325</v>
      </c>
      <c r="E88" s="16"/>
      <c r="F88" s="16">
        <v>1101</v>
      </c>
      <c r="G88" s="17">
        <f t="shared" si="3"/>
        <v>167689.36000000002</v>
      </c>
    </row>
    <row r="89" spans="1:7" ht="36" x14ac:dyDescent="0.15">
      <c r="A89" s="4">
        <v>43326</v>
      </c>
      <c r="B89" s="4"/>
      <c r="C89" s="2" t="s">
        <v>166</v>
      </c>
      <c r="D89" s="3">
        <f t="shared" si="4"/>
        <v>43326</v>
      </c>
      <c r="E89" s="16"/>
      <c r="F89" s="16">
        <v>19990</v>
      </c>
      <c r="G89" s="17">
        <f t="shared" si="3"/>
        <v>187679.36000000002</v>
      </c>
    </row>
    <row r="90" spans="1:7" ht="36" x14ac:dyDescent="0.15">
      <c r="A90" s="4">
        <v>43328</v>
      </c>
      <c r="B90" s="4"/>
      <c r="C90" s="2" t="s">
        <v>167</v>
      </c>
      <c r="D90" s="3">
        <f t="shared" si="4"/>
        <v>43328</v>
      </c>
      <c r="E90" s="16">
        <v>1634.72</v>
      </c>
      <c r="F90" s="16"/>
      <c r="G90" s="17">
        <f t="shared" si="3"/>
        <v>186044.64</v>
      </c>
    </row>
    <row r="91" spans="1:7" ht="36" x14ac:dyDescent="0.15">
      <c r="A91" s="4">
        <v>43328</v>
      </c>
      <c r="B91" s="4"/>
      <c r="C91" s="2" t="s">
        <v>168</v>
      </c>
      <c r="D91" s="3">
        <f t="shared" si="4"/>
        <v>43328</v>
      </c>
      <c r="E91" s="16">
        <v>65</v>
      </c>
      <c r="F91" s="16"/>
      <c r="G91" s="17">
        <f t="shared" si="3"/>
        <v>185979.64</v>
      </c>
    </row>
    <row r="92" spans="1:7" ht="36" x14ac:dyDescent="0.15">
      <c r="A92" s="4">
        <v>43328</v>
      </c>
      <c r="B92" s="4"/>
      <c r="C92" s="2" t="s">
        <v>169</v>
      </c>
      <c r="D92" s="3">
        <f t="shared" si="4"/>
        <v>43328</v>
      </c>
      <c r="E92" s="16"/>
      <c r="F92" s="16">
        <v>9990</v>
      </c>
      <c r="G92" s="17">
        <f t="shared" si="3"/>
        <v>195969.64</v>
      </c>
    </row>
    <row r="93" spans="1:7" ht="36" x14ac:dyDescent="0.15">
      <c r="A93" s="4">
        <v>43334</v>
      </c>
      <c r="B93" s="4"/>
      <c r="C93" s="2" t="s">
        <v>170</v>
      </c>
      <c r="D93" s="3">
        <f t="shared" si="4"/>
        <v>43334</v>
      </c>
      <c r="E93" s="16">
        <v>4200</v>
      </c>
      <c r="F93" s="16"/>
      <c r="G93" s="17">
        <f t="shared" si="3"/>
        <v>191769.64</v>
      </c>
    </row>
    <row r="94" spans="1:7" ht="36" x14ac:dyDescent="0.15">
      <c r="A94" s="4">
        <v>43334</v>
      </c>
      <c r="B94" s="4"/>
      <c r="C94" s="2" t="s">
        <v>171</v>
      </c>
      <c r="D94" s="3">
        <f t="shared" si="4"/>
        <v>43334</v>
      </c>
      <c r="E94" s="16">
        <v>65</v>
      </c>
      <c r="F94" s="16"/>
      <c r="G94" s="17">
        <f t="shared" si="3"/>
        <v>191704.64</v>
      </c>
    </row>
    <row r="95" spans="1:7" ht="36" x14ac:dyDescent="0.15">
      <c r="A95" s="4">
        <v>43339</v>
      </c>
      <c r="B95" s="4"/>
      <c r="C95" s="2" t="s">
        <v>172</v>
      </c>
      <c r="D95" s="3">
        <f t="shared" si="4"/>
        <v>43339</v>
      </c>
      <c r="E95" s="16"/>
      <c r="F95" s="16">
        <v>24990</v>
      </c>
      <c r="G95" s="17">
        <f t="shared" si="3"/>
        <v>216694.64</v>
      </c>
    </row>
    <row r="96" spans="1:7" ht="36" x14ac:dyDescent="0.15">
      <c r="A96" s="4">
        <v>43341</v>
      </c>
      <c r="B96" s="4"/>
      <c r="C96" s="2" t="s">
        <v>173</v>
      </c>
      <c r="D96" s="3">
        <f t="shared" si="4"/>
        <v>43341</v>
      </c>
      <c r="E96" s="16">
        <v>423.91</v>
      </c>
      <c r="F96" s="16"/>
      <c r="G96" s="17">
        <f t="shared" si="3"/>
        <v>216270.73</v>
      </c>
    </row>
    <row r="97" spans="1:7" ht="36" x14ac:dyDescent="0.15">
      <c r="A97" s="4">
        <v>43341</v>
      </c>
      <c r="B97" s="4"/>
      <c r="C97" s="2" t="s">
        <v>174</v>
      </c>
      <c r="D97" s="3">
        <f t="shared" si="4"/>
        <v>43341</v>
      </c>
      <c r="E97" s="16">
        <v>65</v>
      </c>
      <c r="F97" s="16"/>
      <c r="G97" s="17">
        <f t="shared" si="3"/>
        <v>216205.73</v>
      </c>
    </row>
    <row r="98" spans="1:7" ht="36" x14ac:dyDescent="0.15">
      <c r="A98" s="4">
        <v>43343</v>
      </c>
      <c r="B98" s="4"/>
      <c r="C98" s="2" t="s">
        <v>175</v>
      </c>
      <c r="D98" s="3">
        <f t="shared" si="4"/>
        <v>43343</v>
      </c>
      <c r="E98" s="16"/>
      <c r="F98" s="16">
        <v>1268.93</v>
      </c>
      <c r="G98" s="17">
        <f t="shared" si="3"/>
        <v>217474.66</v>
      </c>
    </row>
    <row r="99" spans="1:7" ht="36" x14ac:dyDescent="0.15">
      <c r="A99" s="4">
        <v>43343</v>
      </c>
      <c r="B99" s="4"/>
      <c r="C99" s="2" t="s">
        <v>176</v>
      </c>
      <c r="D99" s="3">
        <f t="shared" si="4"/>
        <v>43343</v>
      </c>
      <c r="E99" s="16">
        <v>510</v>
      </c>
      <c r="F99" s="16"/>
      <c r="G99" s="17">
        <f t="shared" si="3"/>
        <v>216964.66</v>
      </c>
    </row>
    <row r="100" spans="1:7" ht="36" x14ac:dyDescent="0.15">
      <c r="A100" s="4">
        <v>43343</v>
      </c>
      <c r="B100" s="4"/>
      <c r="C100" s="2" t="s">
        <v>177</v>
      </c>
      <c r="D100" s="3">
        <f t="shared" si="4"/>
        <v>43343</v>
      </c>
      <c r="E100" s="16">
        <v>65</v>
      </c>
      <c r="F100" s="16"/>
      <c r="G100" s="17">
        <f t="shared" si="3"/>
        <v>216899.66</v>
      </c>
    </row>
    <row r="101" spans="1:7" ht="36" x14ac:dyDescent="0.15">
      <c r="A101" s="4">
        <v>43346</v>
      </c>
      <c r="B101" s="4"/>
      <c r="C101" s="2" t="s">
        <v>178</v>
      </c>
      <c r="D101" s="3">
        <f t="shared" si="4"/>
        <v>43346</v>
      </c>
      <c r="E101" s="16"/>
      <c r="F101" s="16">
        <v>9990</v>
      </c>
      <c r="G101" s="17">
        <f t="shared" si="3"/>
        <v>226889.66</v>
      </c>
    </row>
    <row r="102" spans="1:7" ht="36" x14ac:dyDescent="0.15">
      <c r="A102" s="4">
        <v>43347</v>
      </c>
      <c r="B102" s="4"/>
      <c r="C102" s="2" t="s">
        <v>179</v>
      </c>
      <c r="D102" s="3">
        <f t="shared" si="4"/>
        <v>43347</v>
      </c>
      <c r="E102" s="16">
        <v>16461.66</v>
      </c>
      <c r="F102" s="16"/>
      <c r="G102" s="17">
        <f t="shared" si="3"/>
        <v>210428</v>
      </c>
    </row>
    <row r="103" spans="1:7" ht="36" x14ac:dyDescent="0.15">
      <c r="A103" s="4">
        <v>43347</v>
      </c>
      <c r="B103" s="4"/>
      <c r="C103" s="2" t="s">
        <v>180</v>
      </c>
      <c r="D103" s="3">
        <f t="shared" si="4"/>
        <v>43347</v>
      </c>
      <c r="E103" s="16">
        <v>95</v>
      </c>
      <c r="F103" s="16"/>
      <c r="G103" s="17">
        <f t="shared" si="3"/>
        <v>210333</v>
      </c>
    </row>
    <row r="104" spans="1:7" ht="36" x14ac:dyDescent="0.15">
      <c r="A104" s="4">
        <v>43356</v>
      </c>
      <c r="B104" s="4"/>
      <c r="C104" s="2" t="s">
        <v>181</v>
      </c>
      <c r="D104" s="3">
        <f t="shared" si="4"/>
        <v>43356</v>
      </c>
      <c r="E104" s="16"/>
      <c r="F104" s="16">
        <v>19990</v>
      </c>
      <c r="G104" s="17">
        <f t="shared" si="3"/>
        <v>230323</v>
      </c>
    </row>
    <row r="105" spans="1:7" ht="36" x14ac:dyDescent="0.15">
      <c r="A105" s="4">
        <v>43367</v>
      </c>
      <c r="B105" s="4"/>
      <c r="C105" s="2" t="s">
        <v>182</v>
      </c>
      <c r="D105" s="3">
        <f t="shared" si="4"/>
        <v>43367</v>
      </c>
      <c r="E105" s="16"/>
      <c r="F105" s="16">
        <v>19990</v>
      </c>
      <c r="G105" s="17">
        <f t="shared" si="3"/>
        <v>250313</v>
      </c>
    </row>
    <row r="106" spans="1:7" ht="36" x14ac:dyDescent="0.15">
      <c r="A106" s="4">
        <v>43371</v>
      </c>
      <c r="B106" s="4"/>
      <c r="C106" s="2" t="s">
        <v>183</v>
      </c>
      <c r="D106" s="3">
        <f t="shared" si="4"/>
        <v>43371</v>
      </c>
      <c r="E106" s="16"/>
      <c r="F106" s="16">
        <v>9990</v>
      </c>
      <c r="G106" s="17">
        <f t="shared" si="3"/>
        <v>260303</v>
      </c>
    </row>
    <row r="107" spans="1:7" ht="36" x14ac:dyDescent="0.15">
      <c r="A107" s="4">
        <v>43371</v>
      </c>
      <c r="B107" s="4"/>
      <c r="C107" s="2" t="s">
        <v>184</v>
      </c>
      <c r="D107" s="3">
        <f t="shared" si="4"/>
        <v>43371</v>
      </c>
      <c r="E107" s="16">
        <v>4932.33</v>
      </c>
      <c r="F107" s="16"/>
      <c r="G107" s="17">
        <f t="shared" si="3"/>
        <v>255370.67</v>
      </c>
    </row>
    <row r="108" spans="1:7" ht="36" x14ac:dyDescent="0.15">
      <c r="A108" s="4">
        <v>43371</v>
      </c>
      <c r="B108" s="4"/>
      <c r="C108" s="2" t="s">
        <v>185</v>
      </c>
      <c r="D108" s="3">
        <f t="shared" si="4"/>
        <v>43371</v>
      </c>
      <c r="E108" s="16">
        <v>65</v>
      </c>
      <c r="F108" s="16"/>
      <c r="G108" s="17">
        <f t="shared" si="3"/>
        <v>255305.67</v>
      </c>
    </row>
    <row r="109" spans="1:7" ht="24" x14ac:dyDescent="0.15">
      <c r="A109" s="4">
        <v>43375</v>
      </c>
      <c r="B109" s="4"/>
      <c r="C109" s="2" t="s">
        <v>186</v>
      </c>
      <c r="D109" s="3">
        <f t="shared" si="4"/>
        <v>43375</v>
      </c>
      <c r="E109" s="16">
        <v>7052.81</v>
      </c>
      <c r="F109" s="16"/>
      <c r="G109" s="17">
        <f t="shared" si="3"/>
        <v>248252.86000000002</v>
      </c>
    </row>
    <row r="110" spans="1:7" ht="36" x14ac:dyDescent="0.15">
      <c r="A110" s="4">
        <v>43375</v>
      </c>
      <c r="B110" s="4"/>
      <c r="C110" s="2" t="s">
        <v>187</v>
      </c>
      <c r="D110" s="3">
        <f t="shared" si="4"/>
        <v>43375</v>
      </c>
      <c r="E110" s="16">
        <v>65</v>
      </c>
      <c r="F110" s="16"/>
      <c r="G110" s="17">
        <f t="shared" si="3"/>
        <v>248187.86000000002</v>
      </c>
    </row>
    <row r="111" spans="1:7" ht="36" x14ac:dyDescent="0.15">
      <c r="A111" s="4">
        <v>43375</v>
      </c>
      <c r="B111" s="4"/>
      <c r="C111" s="2" t="s">
        <v>188</v>
      </c>
      <c r="D111" s="3">
        <f t="shared" si="4"/>
        <v>43375</v>
      </c>
      <c r="E111" s="16"/>
      <c r="F111" s="16">
        <v>3932.31</v>
      </c>
      <c r="G111" s="17">
        <f t="shared" si="3"/>
        <v>252120.17</v>
      </c>
    </row>
    <row r="112" spans="1:7" ht="36" x14ac:dyDescent="0.15">
      <c r="A112" s="4">
        <v>43376</v>
      </c>
      <c r="B112" s="4"/>
      <c r="C112" s="2" t="s">
        <v>189</v>
      </c>
      <c r="D112" s="3">
        <f t="shared" si="4"/>
        <v>43376</v>
      </c>
      <c r="E112" s="16"/>
      <c r="F112" s="16">
        <v>3411.98</v>
      </c>
      <c r="G112" s="17">
        <f t="shared" si="3"/>
        <v>255532.15000000002</v>
      </c>
    </row>
    <row r="113" spans="1:7" ht="36" x14ac:dyDescent="0.15">
      <c r="A113" s="4">
        <v>43377</v>
      </c>
      <c r="B113" s="4"/>
      <c r="C113" s="2" t="s">
        <v>190</v>
      </c>
      <c r="D113" s="3">
        <f t="shared" si="4"/>
        <v>43377</v>
      </c>
      <c r="E113" s="16">
        <v>3000</v>
      </c>
      <c r="F113" s="16"/>
      <c r="G113" s="17">
        <f t="shared" si="3"/>
        <v>252532.15000000002</v>
      </c>
    </row>
    <row r="114" spans="1:7" ht="36" x14ac:dyDescent="0.15">
      <c r="A114" s="4">
        <v>43377</v>
      </c>
      <c r="B114" s="4"/>
      <c r="C114" s="2" t="s">
        <v>191</v>
      </c>
      <c r="D114" s="3">
        <f t="shared" si="4"/>
        <v>43377</v>
      </c>
      <c r="E114" s="16">
        <v>65</v>
      </c>
      <c r="F114" s="16"/>
      <c r="G114" s="17">
        <f t="shared" si="3"/>
        <v>252467.15000000002</v>
      </c>
    </row>
    <row r="115" spans="1:7" ht="36" x14ac:dyDescent="0.15">
      <c r="A115" s="4">
        <v>43377</v>
      </c>
      <c r="B115" s="4"/>
      <c r="C115" s="2" t="s">
        <v>192</v>
      </c>
      <c r="D115" s="3">
        <f t="shared" si="4"/>
        <v>43377</v>
      </c>
      <c r="E115" s="16"/>
      <c r="F115" s="16">
        <v>1666.16</v>
      </c>
      <c r="G115" s="17">
        <f t="shared" si="3"/>
        <v>254133.31000000003</v>
      </c>
    </row>
    <row r="116" spans="1:7" ht="36" x14ac:dyDescent="0.15">
      <c r="A116" s="4">
        <v>43382</v>
      </c>
      <c r="B116" s="4"/>
      <c r="C116" s="2" t="s">
        <v>193</v>
      </c>
      <c r="D116" s="3">
        <f t="shared" si="4"/>
        <v>43382</v>
      </c>
      <c r="E116" s="16"/>
      <c r="F116" s="16">
        <v>9990</v>
      </c>
      <c r="G116" s="17">
        <f t="shared" si="3"/>
        <v>264123.31000000006</v>
      </c>
    </row>
    <row r="117" spans="1:7" ht="36" x14ac:dyDescent="0.15">
      <c r="A117" s="4">
        <v>43383</v>
      </c>
      <c r="B117" s="4"/>
      <c r="C117" s="2" t="s">
        <v>194</v>
      </c>
      <c r="D117" s="3">
        <f t="shared" si="4"/>
        <v>43383</v>
      </c>
      <c r="E117" s="16">
        <v>624.72</v>
      </c>
      <c r="F117" s="16"/>
      <c r="G117" s="17">
        <f t="shared" si="3"/>
        <v>263498.59000000008</v>
      </c>
    </row>
    <row r="118" spans="1:7" ht="36" x14ac:dyDescent="0.15">
      <c r="A118" s="4">
        <v>43383</v>
      </c>
      <c r="B118" s="4"/>
      <c r="C118" s="2" t="s">
        <v>195</v>
      </c>
      <c r="D118" s="3">
        <f t="shared" si="4"/>
        <v>43383</v>
      </c>
      <c r="E118" s="16">
        <v>65</v>
      </c>
      <c r="F118" s="16"/>
      <c r="G118" s="17">
        <f t="shared" si="3"/>
        <v>263433.59000000008</v>
      </c>
    </row>
    <row r="119" spans="1:7" ht="24" x14ac:dyDescent="0.15">
      <c r="A119" s="4">
        <v>43384</v>
      </c>
      <c r="B119" s="4"/>
      <c r="C119" s="2" t="s">
        <v>196</v>
      </c>
      <c r="D119" s="3">
        <f t="shared" si="4"/>
        <v>43384</v>
      </c>
      <c r="E119" s="16"/>
      <c r="F119" s="16">
        <v>3405.64</v>
      </c>
      <c r="G119" s="17">
        <f t="shared" si="3"/>
        <v>266839.2300000001</v>
      </c>
    </row>
    <row r="120" spans="1:7" ht="36" x14ac:dyDescent="0.15">
      <c r="A120" s="4">
        <v>43384</v>
      </c>
      <c r="B120" s="4"/>
      <c r="C120" s="2" t="s">
        <v>5</v>
      </c>
      <c r="D120" s="3">
        <f t="shared" si="4"/>
        <v>43384</v>
      </c>
      <c r="E120" s="16"/>
      <c r="F120" s="16">
        <v>9715.56</v>
      </c>
      <c r="G120" s="17">
        <f t="shared" si="3"/>
        <v>276554.7900000001</v>
      </c>
    </row>
    <row r="121" spans="1:7" ht="24" x14ac:dyDescent="0.15">
      <c r="A121" s="4">
        <v>43385</v>
      </c>
      <c r="B121" s="4"/>
      <c r="C121" s="2" t="s">
        <v>197</v>
      </c>
      <c r="D121" s="3">
        <f t="shared" si="4"/>
        <v>43385</v>
      </c>
      <c r="E121" s="16">
        <v>1331.16</v>
      </c>
      <c r="F121" s="16"/>
      <c r="G121" s="17">
        <f t="shared" si="3"/>
        <v>275223.63000000012</v>
      </c>
    </row>
    <row r="122" spans="1:7" ht="36" x14ac:dyDescent="0.15">
      <c r="A122" s="4">
        <v>43385</v>
      </c>
      <c r="B122" s="4"/>
      <c r="C122" s="2" t="s">
        <v>198</v>
      </c>
      <c r="D122" s="3">
        <f t="shared" si="4"/>
        <v>43385</v>
      </c>
      <c r="E122" s="16">
        <v>65</v>
      </c>
      <c r="F122" s="16"/>
      <c r="G122" s="17">
        <f t="shared" si="3"/>
        <v>275158.63000000012</v>
      </c>
    </row>
    <row r="123" spans="1:7" ht="36" x14ac:dyDescent="0.15">
      <c r="A123" s="4">
        <v>43388</v>
      </c>
      <c r="B123" s="4"/>
      <c r="C123" s="2" t="s">
        <v>199</v>
      </c>
      <c r="D123" s="3">
        <f t="shared" si="4"/>
        <v>43388</v>
      </c>
      <c r="E123" s="16">
        <v>6082</v>
      </c>
      <c r="F123" s="16"/>
      <c r="G123" s="17">
        <f t="shared" si="3"/>
        <v>269076.63000000012</v>
      </c>
    </row>
    <row r="124" spans="1:7" ht="36" x14ac:dyDescent="0.15">
      <c r="A124" s="4">
        <v>43388</v>
      </c>
      <c r="B124" s="4"/>
      <c r="C124" s="2" t="s">
        <v>200</v>
      </c>
      <c r="D124" s="3">
        <f t="shared" si="4"/>
        <v>43388</v>
      </c>
      <c r="E124" s="16">
        <v>65</v>
      </c>
      <c r="F124" s="16"/>
      <c r="G124" s="17">
        <f t="shared" si="3"/>
        <v>269011.63000000012</v>
      </c>
    </row>
    <row r="125" spans="1:7" ht="24" x14ac:dyDescent="0.15">
      <c r="A125" s="4">
        <v>43388</v>
      </c>
      <c r="B125" s="4"/>
      <c r="C125" s="2" t="s">
        <v>201</v>
      </c>
      <c r="D125" s="3">
        <f t="shared" si="4"/>
        <v>43388</v>
      </c>
      <c r="E125" s="16"/>
      <c r="F125" s="16">
        <v>1915.25</v>
      </c>
      <c r="G125" s="17">
        <f t="shared" si="3"/>
        <v>270926.88000000012</v>
      </c>
    </row>
    <row r="126" spans="1:7" ht="36" x14ac:dyDescent="0.15">
      <c r="A126" s="4">
        <v>43389</v>
      </c>
      <c r="B126" s="4"/>
      <c r="C126" s="2" t="s">
        <v>202</v>
      </c>
      <c r="D126" s="3">
        <f t="shared" si="4"/>
        <v>43389</v>
      </c>
      <c r="E126" s="16">
        <v>2000</v>
      </c>
      <c r="F126" s="16"/>
      <c r="G126" s="17">
        <f t="shared" si="3"/>
        <v>268926.88000000012</v>
      </c>
    </row>
    <row r="127" spans="1:7" ht="36" x14ac:dyDescent="0.15">
      <c r="A127" s="4">
        <v>43389</v>
      </c>
      <c r="B127" s="4"/>
      <c r="C127" s="2" t="s">
        <v>203</v>
      </c>
      <c r="D127" s="3">
        <f t="shared" si="4"/>
        <v>43389</v>
      </c>
      <c r="E127" s="16">
        <v>65</v>
      </c>
      <c r="F127" s="16"/>
      <c r="G127" s="17">
        <f t="shared" si="3"/>
        <v>268861.88000000012</v>
      </c>
    </row>
    <row r="128" spans="1:7" ht="36" x14ac:dyDescent="0.15">
      <c r="A128" s="4">
        <v>43390</v>
      </c>
      <c r="B128" s="4"/>
      <c r="C128" s="2" t="s">
        <v>6</v>
      </c>
      <c r="D128" s="3">
        <f t="shared" si="4"/>
        <v>43390</v>
      </c>
      <c r="E128" s="16"/>
      <c r="F128" s="16">
        <v>4754.83</v>
      </c>
      <c r="G128" s="17">
        <f t="shared" si="3"/>
        <v>273616.71000000014</v>
      </c>
    </row>
    <row r="129" spans="1:7" ht="24" x14ac:dyDescent="0.15">
      <c r="A129" s="4">
        <v>43391</v>
      </c>
      <c r="B129" s="4"/>
      <c r="C129" s="2" t="s">
        <v>204</v>
      </c>
      <c r="D129" s="3">
        <f t="shared" si="4"/>
        <v>43391</v>
      </c>
      <c r="E129" s="16">
        <v>7954.78</v>
      </c>
      <c r="F129" s="16"/>
      <c r="G129" s="17">
        <f t="shared" si="3"/>
        <v>265661.93000000011</v>
      </c>
    </row>
    <row r="130" spans="1:7" ht="36" x14ac:dyDescent="0.15">
      <c r="A130" s="4">
        <v>43391</v>
      </c>
      <c r="B130" s="4"/>
      <c r="C130" s="2" t="s">
        <v>7</v>
      </c>
      <c r="D130" s="3">
        <f t="shared" si="4"/>
        <v>43391</v>
      </c>
      <c r="E130" s="16">
        <v>65</v>
      </c>
      <c r="F130" s="16"/>
      <c r="G130" s="17">
        <f t="shared" si="3"/>
        <v>265596.93000000011</v>
      </c>
    </row>
    <row r="131" spans="1:7" ht="36" x14ac:dyDescent="0.15">
      <c r="A131" s="4">
        <v>43391</v>
      </c>
      <c r="B131" s="4"/>
      <c r="C131" s="2" t="s">
        <v>8</v>
      </c>
      <c r="D131" s="3">
        <f t="shared" si="4"/>
        <v>43391</v>
      </c>
      <c r="E131" s="16">
        <v>13174.29</v>
      </c>
      <c r="F131" s="16"/>
      <c r="G131" s="17">
        <f t="shared" si="3"/>
        <v>252422.6400000001</v>
      </c>
    </row>
    <row r="132" spans="1:7" ht="36" x14ac:dyDescent="0.15">
      <c r="A132" s="4">
        <v>43391</v>
      </c>
      <c r="B132" s="4"/>
      <c r="C132" s="2" t="s">
        <v>9</v>
      </c>
      <c r="D132" s="3">
        <f t="shared" si="4"/>
        <v>43391</v>
      </c>
      <c r="E132" s="16">
        <v>95</v>
      </c>
      <c r="F132" s="16"/>
      <c r="G132" s="17">
        <f t="shared" si="3"/>
        <v>252327.6400000001</v>
      </c>
    </row>
    <row r="133" spans="1:7" ht="24" x14ac:dyDescent="0.15">
      <c r="A133" s="4">
        <v>43392</v>
      </c>
      <c r="B133" s="4"/>
      <c r="C133" s="2" t="s">
        <v>205</v>
      </c>
      <c r="D133" s="3">
        <f t="shared" si="4"/>
        <v>43392</v>
      </c>
      <c r="E133" s="16"/>
      <c r="F133" s="16">
        <v>4733.18</v>
      </c>
      <c r="G133" s="17">
        <f t="shared" ref="G133:G196" si="5">G132-E133+F133</f>
        <v>257060.82000000009</v>
      </c>
    </row>
    <row r="134" spans="1:7" ht="24" x14ac:dyDescent="0.15">
      <c r="A134" s="4">
        <v>43396</v>
      </c>
      <c r="B134" s="4"/>
      <c r="C134" s="2" t="s">
        <v>206</v>
      </c>
      <c r="D134" s="3">
        <f t="shared" si="4"/>
        <v>43396</v>
      </c>
      <c r="E134" s="16"/>
      <c r="F134" s="16">
        <v>3550.43</v>
      </c>
      <c r="G134" s="17">
        <f t="shared" si="5"/>
        <v>260611.25000000009</v>
      </c>
    </row>
    <row r="135" spans="1:7" ht="36" x14ac:dyDescent="0.15">
      <c r="A135" s="4">
        <v>43396</v>
      </c>
      <c r="B135" s="4"/>
      <c r="C135" s="2" t="s">
        <v>207</v>
      </c>
      <c r="D135" s="3">
        <f t="shared" si="4"/>
        <v>43396</v>
      </c>
      <c r="E135" s="16"/>
      <c r="F135" s="16">
        <v>14990</v>
      </c>
      <c r="G135" s="17">
        <f t="shared" si="5"/>
        <v>275601.25000000012</v>
      </c>
    </row>
    <row r="136" spans="1:7" ht="36" x14ac:dyDescent="0.15">
      <c r="A136" s="4">
        <v>43397</v>
      </c>
      <c r="B136" s="4"/>
      <c r="C136" s="2" t="s">
        <v>208</v>
      </c>
      <c r="D136" s="3">
        <f t="shared" si="4"/>
        <v>43397</v>
      </c>
      <c r="E136" s="16">
        <v>2229.31</v>
      </c>
      <c r="F136" s="16"/>
      <c r="G136" s="17">
        <f t="shared" si="5"/>
        <v>273371.94000000012</v>
      </c>
    </row>
    <row r="137" spans="1:7" ht="36" x14ac:dyDescent="0.15">
      <c r="A137" s="4">
        <v>43403</v>
      </c>
      <c r="B137" s="4"/>
      <c r="C137" s="2" t="s">
        <v>12</v>
      </c>
      <c r="D137" s="3">
        <f t="shared" ref="D137:D200" si="6">A137</f>
        <v>43403</v>
      </c>
      <c r="E137" s="16">
        <v>8670.18</v>
      </c>
      <c r="F137" s="16"/>
      <c r="G137" s="17">
        <f t="shared" si="5"/>
        <v>264701.76000000013</v>
      </c>
    </row>
    <row r="138" spans="1:7" ht="36" x14ac:dyDescent="0.15">
      <c r="A138" s="4">
        <v>43403</v>
      </c>
      <c r="B138" s="4"/>
      <c r="C138" s="2" t="s">
        <v>11</v>
      </c>
      <c r="D138" s="3">
        <f t="shared" si="6"/>
        <v>43403</v>
      </c>
      <c r="E138" s="16">
        <v>65</v>
      </c>
      <c r="F138" s="16"/>
      <c r="G138" s="17">
        <f t="shared" si="5"/>
        <v>264636.76000000013</v>
      </c>
    </row>
    <row r="139" spans="1:7" ht="36" x14ac:dyDescent="0.15">
      <c r="A139" s="4">
        <v>43404</v>
      </c>
      <c r="B139" s="4"/>
      <c r="C139" s="2" t="s">
        <v>10</v>
      </c>
      <c r="D139" s="3">
        <f t="shared" si="6"/>
        <v>43404</v>
      </c>
      <c r="E139" s="16">
        <v>4356.1400000000003</v>
      </c>
      <c r="F139" s="16"/>
      <c r="G139" s="17">
        <f t="shared" si="5"/>
        <v>260280.62000000011</v>
      </c>
    </row>
    <row r="140" spans="1:7" ht="36" x14ac:dyDescent="0.15">
      <c r="A140" s="4">
        <v>43404</v>
      </c>
      <c r="B140" s="4"/>
      <c r="C140" s="2" t="s">
        <v>209</v>
      </c>
      <c r="D140" s="3">
        <f t="shared" si="6"/>
        <v>43404</v>
      </c>
      <c r="E140" s="16">
        <v>30</v>
      </c>
      <c r="F140" s="16"/>
      <c r="G140" s="17">
        <f t="shared" si="5"/>
        <v>260250.62000000011</v>
      </c>
    </row>
    <row r="141" spans="1:7" ht="24" x14ac:dyDescent="0.15">
      <c r="A141" s="4">
        <v>43410</v>
      </c>
      <c r="B141" s="4"/>
      <c r="C141" s="2" t="s">
        <v>210</v>
      </c>
      <c r="D141" s="3">
        <f t="shared" si="6"/>
        <v>43410</v>
      </c>
      <c r="E141" s="16"/>
      <c r="F141" s="16">
        <v>3948.47</v>
      </c>
      <c r="G141" s="17">
        <f t="shared" si="5"/>
        <v>264199.09000000008</v>
      </c>
    </row>
    <row r="142" spans="1:7" ht="36" x14ac:dyDescent="0.15">
      <c r="A142" s="4">
        <v>43411</v>
      </c>
      <c r="B142" s="4"/>
      <c r="C142" s="2" t="s">
        <v>211</v>
      </c>
      <c r="D142" s="3">
        <f t="shared" si="6"/>
        <v>43411</v>
      </c>
      <c r="E142" s="16">
        <v>1062.69</v>
      </c>
      <c r="F142" s="16"/>
      <c r="G142" s="17">
        <f t="shared" si="5"/>
        <v>263136.40000000008</v>
      </c>
    </row>
    <row r="143" spans="1:7" ht="36" x14ac:dyDescent="0.15">
      <c r="A143" s="4">
        <v>43411</v>
      </c>
      <c r="B143" s="4"/>
      <c r="C143" s="2" t="s">
        <v>212</v>
      </c>
      <c r="D143" s="3">
        <f t="shared" si="6"/>
        <v>43411</v>
      </c>
      <c r="E143" s="16">
        <v>65</v>
      </c>
      <c r="F143" s="16"/>
      <c r="G143" s="17">
        <f t="shared" si="5"/>
        <v>263071.40000000008</v>
      </c>
    </row>
    <row r="144" spans="1:7" ht="36" x14ac:dyDescent="0.15">
      <c r="A144" s="4">
        <v>43411</v>
      </c>
      <c r="B144" s="4"/>
      <c r="C144" s="2" t="s">
        <v>213</v>
      </c>
      <c r="D144" s="3">
        <f t="shared" si="6"/>
        <v>43411</v>
      </c>
      <c r="E144" s="16"/>
      <c r="F144" s="16">
        <v>53397</v>
      </c>
      <c r="G144" s="17">
        <f t="shared" si="5"/>
        <v>316468.40000000008</v>
      </c>
    </row>
    <row r="145" spans="1:7" ht="36" x14ac:dyDescent="0.15">
      <c r="A145" s="4">
        <v>43412</v>
      </c>
      <c r="B145" s="4"/>
      <c r="C145" s="2" t="s">
        <v>214</v>
      </c>
      <c r="D145" s="3">
        <f t="shared" si="6"/>
        <v>43412</v>
      </c>
      <c r="E145" s="16">
        <v>13767.89</v>
      </c>
      <c r="F145" s="16"/>
      <c r="G145" s="17">
        <f t="shared" si="5"/>
        <v>302700.51000000007</v>
      </c>
    </row>
    <row r="146" spans="1:7" ht="36" x14ac:dyDescent="0.15">
      <c r="A146" s="4">
        <v>43412</v>
      </c>
      <c r="B146" s="4"/>
      <c r="C146" s="2" t="s">
        <v>215</v>
      </c>
      <c r="D146" s="3">
        <f t="shared" si="6"/>
        <v>43412</v>
      </c>
      <c r="E146" s="16">
        <v>95</v>
      </c>
      <c r="F146" s="16"/>
      <c r="G146" s="17">
        <f t="shared" si="5"/>
        <v>302605.51000000007</v>
      </c>
    </row>
    <row r="147" spans="1:7" ht="36" x14ac:dyDescent="0.15">
      <c r="A147" s="4">
        <v>43412</v>
      </c>
      <c r="B147" s="4"/>
      <c r="C147" s="2" t="s">
        <v>216</v>
      </c>
      <c r="D147" s="3">
        <f t="shared" si="6"/>
        <v>43412</v>
      </c>
      <c r="E147" s="16">
        <v>7556</v>
      </c>
      <c r="F147" s="16"/>
      <c r="G147" s="17">
        <f t="shared" si="5"/>
        <v>295049.51000000007</v>
      </c>
    </row>
    <row r="148" spans="1:7" ht="36" x14ac:dyDescent="0.15">
      <c r="A148" s="4">
        <v>43412</v>
      </c>
      <c r="B148" s="4"/>
      <c r="C148" s="2" t="s">
        <v>217</v>
      </c>
      <c r="D148" s="3">
        <f t="shared" si="6"/>
        <v>43412</v>
      </c>
      <c r="E148" s="16">
        <v>65</v>
      </c>
      <c r="F148" s="16"/>
      <c r="G148" s="17">
        <f t="shared" si="5"/>
        <v>294984.51000000007</v>
      </c>
    </row>
    <row r="149" spans="1:7" ht="24" x14ac:dyDescent="0.15">
      <c r="A149" s="4">
        <v>43413</v>
      </c>
      <c r="B149" s="4"/>
      <c r="C149" s="2" t="s">
        <v>218</v>
      </c>
      <c r="D149" s="3">
        <f t="shared" si="6"/>
        <v>43413</v>
      </c>
      <c r="E149" s="16">
        <v>1500</v>
      </c>
      <c r="F149" s="16"/>
      <c r="G149" s="17">
        <f t="shared" si="5"/>
        <v>293484.51000000007</v>
      </c>
    </row>
    <row r="150" spans="1:7" ht="36" x14ac:dyDescent="0.15">
      <c r="A150" s="4">
        <v>43413</v>
      </c>
      <c r="B150" s="4"/>
      <c r="C150" s="2" t="s">
        <v>219</v>
      </c>
      <c r="D150" s="3">
        <f t="shared" si="6"/>
        <v>43413</v>
      </c>
      <c r="E150" s="16">
        <v>65</v>
      </c>
      <c r="F150" s="16"/>
      <c r="G150" s="17">
        <f t="shared" si="5"/>
        <v>293419.51000000007</v>
      </c>
    </row>
    <row r="151" spans="1:7" ht="36" x14ac:dyDescent="0.15">
      <c r="A151" s="4">
        <v>43424</v>
      </c>
      <c r="B151" s="4"/>
      <c r="C151" s="2" t="s">
        <v>220</v>
      </c>
      <c r="D151" s="3">
        <f t="shared" si="6"/>
        <v>43424</v>
      </c>
      <c r="E151" s="16"/>
      <c r="F151" s="16">
        <v>8298.2199999999993</v>
      </c>
      <c r="G151" s="17">
        <f t="shared" si="5"/>
        <v>301717.73000000004</v>
      </c>
    </row>
    <row r="152" spans="1:7" ht="24" x14ac:dyDescent="0.15">
      <c r="A152" s="4">
        <v>43437</v>
      </c>
      <c r="B152" s="4"/>
      <c r="C152" s="2" t="s">
        <v>221</v>
      </c>
      <c r="D152" s="3">
        <f t="shared" si="6"/>
        <v>43437</v>
      </c>
      <c r="E152" s="16"/>
      <c r="F152" s="16">
        <v>1981.49</v>
      </c>
      <c r="G152" s="17">
        <f t="shared" si="5"/>
        <v>303699.22000000003</v>
      </c>
    </row>
    <row r="153" spans="1:7" ht="36" x14ac:dyDescent="0.15">
      <c r="A153" s="4">
        <v>43439</v>
      </c>
      <c r="B153" s="4"/>
      <c r="C153" s="2" t="s">
        <v>222</v>
      </c>
      <c r="D153" s="3">
        <f t="shared" si="6"/>
        <v>43439</v>
      </c>
      <c r="E153" s="16"/>
      <c r="F153" s="16">
        <v>4998</v>
      </c>
      <c r="G153" s="17">
        <f t="shared" si="5"/>
        <v>308697.22000000003</v>
      </c>
    </row>
    <row r="154" spans="1:7" ht="24" x14ac:dyDescent="0.15">
      <c r="A154" s="4">
        <v>43439</v>
      </c>
      <c r="B154" s="4"/>
      <c r="C154" s="2" t="s">
        <v>223</v>
      </c>
      <c r="D154" s="3">
        <f t="shared" si="6"/>
        <v>43439</v>
      </c>
      <c r="E154" s="16">
        <v>2715</v>
      </c>
      <c r="F154" s="16"/>
      <c r="G154" s="17">
        <f t="shared" si="5"/>
        <v>305982.22000000003</v>
      </c>
    </row>
    <row r="155" spans="1:7" ht="36" x14ac:dyDescent="0.15">
      <c r="A155" s="4">
        <v>43439</v>
      </c>
      <c r="B155" s="4"/>
      <c r="C155" s="2" t="s">
        <v>224</v>
      </c>
      <c r="D155" s="3">
        <f t="shared" si="6"/>
        <v>43439</v>
      </c>
      <c r="E155" s="16">
        <v>65</v>
      </c>
      <c r="F155" s="16"/>
      <c r="G155" s="17">
        <f t="shared" si="5"/>
        <v>305917.22000000003</v>
      </c>
    </row>
    <row r="156" spans="1:7" ht="36" x14ac:dyDescent="0.15">
      <c r="A156" s="4">
        <v>43440</v>
      </c>
      <c r="B156" s="4"/>
      <c r="C156" s="2" t="s">
        <v>13</v>
      </c>
      <c r="D156" s="3">
        <f t="shared" si="6"/>
        <v>43440</v>
      </c>
      <c r="E156" s="16"/>
      <c r="F156" s="16">
        <f>3592.92</f>
        <v>3592.92</v>
      </c>
      <c r="G156" s="17">
        <f t="shared" si="5"/>
        <v>309510.14</v>
      </c>
    </row>
    <row r="157" spans="1:7" ht="24" x14ac:dyDescent="0.15">
      <c r="A157" s="4">
        <v>43446</v>
      </c>
      <c r="B157" s="4"/>
      <c r="C157" s="2" t="s">
        <v>225</v>
      </c>
      <c r="D157" s="3">
        <f t="shared" si="6"/>
        <v>43446</v>
      </c>
      <c r="E157" s="16">
        <v>3316.9</v>
      </c>
      <c r="F157" s="16"/>
      <c r="G157" s="17">
        <f t="shared" si="5"/>
        <v>306193.24</v>
      </c>
    </row>
    <row r="158" spans="1:7" ht="36" x14ac:dyDescent="0.15">
      <c r="A158" s="4">
        <v>43446</v>
      </c>
      <c r="B158" s="4"/>
      <c r="C158" s="2" t="s">
        <v>226</v>
      </c>
      <c r="D158" s="3">
        <f t="shared" si="6"/>
        <v>43446</v>
      </c>
      <c r="E158" s="16">
        <v>65</v>
      </c>
      <c r="F158" s="16"/>
      <c r="G158" s="17">
        <f t="shared" si="5"/>
        <v>306128.24</v>
      </c>
    </row>
    <row r="159" spans="1:7" ht="36" x14ac:dyDescent="0.15">
      <c r="A159" s="4">
        <v>43447</v>
      </c>
      <c r="B159" s="4"/>
      <c r="C159" s="2" t="s">
        <v>227</v>
      </c>
      <c r="D159" s="3">
        <f t="shared" si="6"/>
        <v>43447</v>
      </c>
      <c r="E159" s="16"/>
      <c r="F159" s="16">
        <v>26700</v>
      </c>
      <c r="G159" s="17">
        <f t="shared" si="5"/>
        <v>332828.24</v>
      </c>
    </row>
    <row r="160" spans="1:7" ht="36" x14ac:dyDescent="0.15">
      <c r="A160" s="4">
        <v>43447</v>
      </c>
      <c r="B160" s="4"/>
      <c r="C160" s="2" t="s">
        <v>228</v>
      </c>
      <c r="D160" s="3">
        <f t="shared" si="6"/>
        <v>43447</v>
      </c>
      <c r="E160" s="16">
        <v>26500</v>
      </c>
      <c r="F160" s="16"/>
      <c r="G160" s="17">
        <f t="shared" si="5"/>
        <v>306328.24</v>
      </c>
    </row>
    <row r="161" spans="1:7" ht="36" x14ac:dyDescent="0.15">
      <c r="A161" s="4">
        <v>43447</v>
      </c>
      <c r="B161" s="4"/>
      <c r="C161" s="2" t="s">
        <v>229</v>
      </c>
      <c r="D161" s="3">
        <f t="shared" si="6"/>
        <v>43447</v>
      </c>
      <c r="E161" s="16">
        <v>112.7</v>
      </c>
      <c r="F161" s="16"/>
      <c r="G161" s="17">
        <f t="shared" si="5"/>
        <v>306215.53999999998</v>
      </c>
    </row>
    <row r="162" spans="1:7" ht="36" x14ac:dyDescent="0.15">
      <c r="A162" s="4">
        <v>43447</v>
      </c>
      <c r="B162" s="4"/>
      <c r="C162" s="2" t="s">
        <v>230</v>
      </c>
      <c r="D162" s="3">
        <f t="shared" si="6"/>
        <v>43447</v>
      </c>
      <c r="E162" s="16"/>
      <c r="F162" s="16">
        <v>4289.1899999999996</v>
      </c>
      <c r="G162" s="17">
        <f t="shared" si="5"/>
        <v>310504.73</v>
      </c>
    </row>
    <row r="163" spans="1:7" ht="36" x14ac:dyDescent="0.15">
      <c r="A163" s="4">
        <v>43453</v>
      </c>
      <c r="B163" s="4"/>
      <c r="C163" s="2" t="s">
        <v>231</v>
      </c>
      <c r="D163" s="3">
        <f t="shared" si="6"/>
        <v>43453</v>
      </c>
      <c r="E163" s="16">
        <v>1645</v>
      </c>
      <c r="F163" s="16"/>
      <c r="G163" s="17">
        <f t="shared" si="5"/>
        <v>308859.73</v>
      </c>
    </row>
    <row r="164" spans="1:7" ht="36" x14ac:dyDescent="0.15">
      <c r="A164" s="4">
        <v>43453</v>
      </c>
      <c r="B164" s="4"/>
      <c r="C164" s="2" t="s">
        <v>232</v>
      </c>
      <c r="D164" s="3">
        <f t="shared" si="6"/>
        <v>43453</v>
      </c>
      <c r="E164" s="16">
        <v>65</v>
      </c>
      <c r="F164" s="16"/>
      <c r="G164" s="17">
        <f t="shared" si="5"/>
        <v>308794.73</v>
      </c>
    </row>
    <row r="165" spans="1:7" ht="36" x14ac:dyDescent="0.15">
      <c r="A165" s="4">
        <v>43453</v>
      </c>
      <c r="B165" s="4"/>
      <c r="C165" s="2" t="s">
        <v>233</v>
      </c>
      <c r="D165" s="3">
        <f t="shared" si="6"/>
        <v>43453</v>
      </c>
      <c r="E165" s="16"/>
      <c r="F165" s="16">
        <v>4924.0600000000004</v>
      </c>
      <c r="G165" s="17">
        <f t="shared" si="5"/>
        <v>313718.78999999998</v>
      </c>
    </row>
    <row r="166" spans="1:7" ht="36" x14ac:dyDescent="0.15">
      <c r="A166" s="4">
        <v>43454</v>
      </c>
      <c r="B166" s="4"/>
      <c r="C166" s="2" t="s">
        <v>234</v>
      </c>
      <c r="D166" s="3">
        <f t="shared" si="6"/>
        <v>43454</v>
      </c>
      <c r="E166" s="16"/>
      <c r="F166" s="16">
        <v>5454.89</v>
      </c>
      <c r="G166" s="17">
        <f t="shared" si="5"/>
        <v>319173.68</v>
      </c>
    </row>
    <row r="167" spans="1:7" ht="36" x14ac:dyDescent="0.15">
      <c r="A167" s="4">
        <v>43458</v>
      </c>
      <c r="B167" s="4"/>
      <c r="C167" s="2" t="s">
        <v>235</v>
      </c>
      <c r="D167" s="3">
        <f t="shared" si="6"/>
        <v>43458</v>
      </c>
      <c r="E167" s="16"/>
      <c r="F167" s="16">
        <v>28790</v>
      </c>
      <c r="G167" s="17">
        <f t="shared" si="5"/>
        <v>347963.68</v>
      </c>
    </row>
    <row r="168" spans="1:7" ht="36" x14ac:dyDescent="0.15">
      <c r="A168" s="4">
        <v>43458</v>
      </c>
      <c r="B168" s="4"/>
      <c r="C168" s="2" t="s">
        <v>236</v>
      </c>
      <c r="D168" s="3">
        <f t="shared" si="6"/>
        <v>43458</v>
      </c>
      <c r="E168" s="16">
        <v>1181.77</v>
      </c>
      <c r="F168" s="16"/>
      <c r="G168" s="17">
        <f t="shared" si="5"/>
        <v>346781.91</v>
      </c>
    </row>
    <row r="169" spans="1:7" ht="36" x14ac:dyDescent="0.15">
      <c r="A169" s="4">
        <v>43458</v>
      </c>
      <c r="B169" s="4"/>
      <c r="C169" s="2" t="s">
        <v>237</v>
      </c>
      <c r="D169" s="3">
        <f t="shared" si="6"/>
        <v>43458</v>
      </c>
      <c r="E169" s="16">
        <v>65</v>
      </c>
      <c r="F169" s="16"/>
      <c r="G169" s="17">
        <f t="shared" si="5"/>
        <v>346716.91</v>
      </c>
    </row>
    <row r="170" spans="1:7" ht="36" x14ac:dyDescent="0.15">
      <c r="A170" s="4">
        <v>43458</v>
      </c>
      <c r="B170" s="4"/>
      <c r="C170" s="2" t="s">
        <v>238</v>
      </c>
      <c r="D170" s="3">
        <f t="shared" si="6"/>
        <v>43458</v>
      </c>
      <c r="E170" s="16">
        <v>2997.42</v>
      </c>
      <c r="F170" s="16"/>
      <c r="G170" s="17">
        <f t="shared" si="5"/>
        <v>343719.49</v>
      </c>
    </row>
    <row r="171" spans="1:7" ht="36" x14ac:dyDescent="0.15">
      <c r="A171" s="4">
        <v>43458</v>
      </c>
      <c r="B171" s="4"/>
      <c r="C171" s="2" t="s">
        <v>239</v>
      </c>
      <c r="D171" s="3">
        <f t="shared" si="6"/>
        <v>43458</v>
      </c>
      <c r="E171" s="16">
        <v>65</v>
      </c>
      <c r="F171" s="16"/>
      <c r="G171" s="17">
        <f t="shared" si="5"/>
        <v>343654.49</v>
      </c>
    </row>
    <row r="172" spans="1:7" ht="24" x14ac:dyDescent="0.15">
      <c r="A172" s="4">
        <v>43458</v>
      </c>
      <c r="B172" s="4"/>
      <c r="C172" s="2" t="s">
        <v>240</v>
      </c>
      <c r="D172" s="3">
        <f t="shared" si="6"/>
        <v>43458</v>
      </c>
      <c r="E172" s="16">
        <v>28600</v>
      </c>
      <c r="F172" s="16"/>
      <c r="G172" s="17">
        <f t="shared" si="5"/>
        <v>315054.49</v>
      </c>
    </row>
    <row r="173" spans="1:7" ht="36" x14ac:dyDescent="0.15">
      <c r="A173" s="4">
        <v>43458</v>
      </c>
      <c r="B173" s="4"/>
      <c r="C173" s="2" t="s">
        <v>241</v>
      </c>
      <c r="D173" s="3">
        <f t="shared" si="6"/>
        <v>43458</v>
      </c>
      <c r="E173" s="16">
        <v>110</v>
      </c>
      <c r="F173" s="16"/>
      <c r="G173" s="17">
        <f t="shared" si="5"/>
        <v>314944.49</v>
      </c>
    </row>
    <row r="174" spans="1:7" ht="24" x14ac:dyDescent="0.15">
      <c r="A174" s="4">
        <v>43480</v>
      </c>
      <c r="B174" s="4"/>
      <c r="C174" s="2" t="s">
        <v>242</v>
      </c>
      <c r="D174" s="3">
        <f t="shared" si="6"/>
        <v>43480</v>
      </c>
      <c r="E174" s="16">
        <v>1045.69</v>
      </c>
      <c r="F174" s="16"/>
      <c r="G174" s="17">
        <f t="shared" si="5"/>
        <v>313898.8</v>
      </c>
    </row>
    <row r="175" spans="1:7" ht="36" x14ac:dyDescent="0.15">
      <c r="A175" s="4">
        <v>43480</v>
      </c>
      <c r="B175" s="4"/>
      <c r="C175" s="2" t="s">
        <v>243</v>
      </c>
      <c r="D175" s="3">
        <f t="shared" si="6"/>
        <v>43480</v>
      </c>
      <c r="E175" s="16">
        <v>60</v>
      </c>
      <c r="F175" s="16"/>
      <c r="G175" s="17">
        <f t="shared" si="5"/>
        <v>313838.8</v>
      </c>
    </row>
    <row r="176" spans="1:7" ht="36" x14ac:dyDescent="0.15">
      <c r="A176" s="4">
        <v>43481</v>
      </c>
      <c r="B176" s="4"/>
      <c r="C176" s="2" t="s">
        <v>244</v>
      </c>
      <c r="D176" s="3">
        <f t="shared" si="6"/>
        <v>43481</v>
      </c>
      <c r="E176" s="16"/>
      <c r="F176" s="16">
        <v>4990</v>
      </c>
      <c r="G176" s="17">
        <f t="shared" si="5"/>
        <v>318828.79999999999</v>
      </c>
    </row>
    <row r="177" spans="1:7" ht="24" x14ac:dyDescent="0.15">
      <c r="A177" s="4">
        <v>43481</v>
      </c>
      <c r="B177" s="4"/>
      <c r="C177" s="2" t="s">
        <v>59</v>
      </c>
      <c r="D177" s="3">
        <f t="shared" si="6"/>
        <v>43481</v>
      </c>
      <c r="E177" s="16">
        <v>1793.81</v>
      </c>
      <c r="F177" s="16"/>
      <c r="G177" s="17">
        <f t="shared" si="5"/>
        <v>317034.99</v>
      </c>
    </row>
    <row r="178" spans="1:7" ht="36" x14ac:dyDescent="0.15">
      <c r="A178" s="4">
        <v>43481</v>
      </c>
      <c r="B178" s="4"/>
      <c r="C178" s="2" t="s">
        <v>60</v>
      </c>
      <c r="D178" s="3">
        <f t="shared" si="6"/>
        <v>43481</v>
      </c>
      <c r="E178" s="16">
        <v>60</v>
      </c>
      <c r="F178" s="16"/>
      <c r="G178" s="17">
        <f t="shared" si="5"/>
        <v>316974.99</v>
      </c>
    </row>
    <row r="179" spans="1:7" ht="36" x14ac:dyDescent="0.15">
      <c r="A179" s="4">
        <v>43490</v>
      </c>
      <c r="B179" s="4"/>
      <c r="C179" s="2" t="s">
        <v>245</v>
      </c>
      <c r="D179" s="3">
        <f t="shared" si="6"/>
        <v>43490</v>
      </c>
      <c r="E179" s="16"/>
      <c r="F179" s="16">
        <v>2781.42</v>
      </c>
      <c r="G179" s="17">
        <f t="shared" si="5"/>
        <v>319756.40999999997</v>
      </c>
    </row>
    <row r="180" spans="1:7" ht="36" x14ac:dyDescent="0.15">
      <c r="A180" s="4">
        <v>43493</v>
      </c>
      <c r="B180" s="4"/>
      <c r="C180" s="2" t="s">
        <v>246</v>
      </c>
      <c r="D180" s="3">
        <f t="shared" si="6"/>
        <v>43493</v>
      </c>
      <c r="E180" s="16">
        <v>1000</v>
      </c>
      <c r="F180" s="16"/>
      <c r="G180" s="17">
        <f t="shared" si="5"/>
        <v>318756.40999999997</v>
      </c>
    </row>
    <row r="181" spans="1:7" ht="36" x14ac:dyDescent="0.15">
      <c r="A181" s="4">
        <v>43493</v>
      </c>
      <c r="B181" s="4"/>
      <c r="C181" s="2" t="s">
        <v>247</v>
      </c>
      <c r="D181" s="3">
        <f t="shared" si="6"/>
        <v>43493</v>
      </c>
      <c r="E181" s="16">
        <v>60</v>
      </c>
      <c r="F181" s="16"/>
      <c r="G181" s="17">
        <f t="shared" si="5"/>
        <v>318696.40999999997</v>
      </c>
    </row>
    <row r="182" spans="1:7" ht="24" x14ac:dyDescent="0.15">
      <c r="A182" s="4">
        <v>43495</v>
      </c>
      <c r="B182" s="4"/>
      <c r="C182" s="2" t="s">
        <v>62</v>
      </c>
      <c r="D182" s="3">
        <f t="shared" si="6"/>
        <v>43495</v>
      </c>
      <c r="E182" s="16">
        <v>1568.53</v>
      </c>
      <c r="F182" s="16"/>
      <c r="G182" s="17">
        <f t="shared" si="5"/>
        <v>317127.87999999995</v>
      </c>
    </row>
    <row r="183" spans="1:7" ht="36" x14ac:dyDescent="0.15">
      <c r="A183" s="4">
        <v>43495</v>
      </c>
      <c r="B183" s="4"/>
      <c r="C183" s="2" t="s">
        <v>63</v>
      </c>
      <c r="D183" s="3">
        <f t="shared" si="6"/>
        <v>43495</v>
      </c>
      <c r="E183" s="16">
        <v>60</v>
      </c>
      <c r="F183" s="16"/>
      <c r="G183" s="17">
        <f t="shared" si="5"/>
        <v>317067.87999999995</v>
      </c>
    </row>
    <row r="184" spans="1:7" ht="24" x14ac:dyDescent="0.15">
      <c r="A184" s="4">
        <v>43496</v>
      </c>
      <c r="B184" s="4"/>
      <c r="C184" s="2" t="s">
        <v>65</v>
      </c>
      <c r="D184" s="3">
        <f t="shared" si="6"/>
        <v>43496</v>
      </c>
      <c r="E184" s="16">
        <v>256.89</v>
      </c>
      <c r="F184" s="16"/>
      <c r="G184" s="17">
        <f t="shared" si="5"/>
        <v>316810.98999999993</v>
      </c>
    </row>
    <row r="185" spans="1:7" ht="36" x14ac:dyDescent="0.15">
      <c r="A185" s="4">
        <v>43496</v>
      </c>
      <c r="B185" s="4"/>
      <c r="C185" s="2" t="s">
        <v>66</v>
      </c>
      <c r="D185" s="3">
        <f t="shared" si="6"/>
        <v>43496</v>
      </c>
      <c r="E185" s="16">
        <v>60</v>
      </c>
      <c r="F185" s="16"/>
      <c r="G185" s="17">
        <f t="shared" si="5"/>
        <v>316750.98999999993</v>
      </c>
    </row>
    <row r="186" spans="1:7" ht="36" x14ac:dyDescent="0.15">
      <c r="A186" s="4">
        <v>43497</v>
      </c>
      <c r="B186" s="4"/>
      <c r="C186" s="2" t="s">
        <v>248</v>
      </c>
      <c r="D186" s="3">
        <f t="shared" si="6"/>
        <v>43497</v>
      </c>
      <c r="E186" s="16"/>
      <c r="F186" s="16">
        <v>7257.35</v>
      </c>
      <c r="G186" s="17">
        <f t="shared" si="5"/>
        <v>324008.33999999991</v>
      </c>
    </row>
    <row r="187" spans="1:7" ht="24" x14ac:dyDescent="0.15">
      <c r="A187" s="4">
        <v>43501</v>
      </c>
      <c r="B187" s="4"/>
      <c r="C187" s="2" t="s">
        <v>249</v>
      </c>
      <c r="D187" s="3">
        <f t="shared" si="6"/>
        <v>43501</v>
      </c>
      <c r="E187" s="16"/>
      <c r="F187" s="16">
        <v>1272.96</v>
      </c>
      <c r="G187" s="17">
        <f t="shared" si="5"/>
        <v>325281.29999999993</v>
      </c>
    </row>
    <row r="188" spans="1:7" ht="36" x14ac:dyDescent="0.15">
      <c r="A188" s="4">
        <v>43501</v>
      </c>
      <c r="B188" s="4"/>
      <c r="C188" s="2" t="s">
        <v>250</v>
      </c>
      <c r="D188" s="3">
        <f t="shared" si="6"/>
        <v>43501</v>
      </c>
      <c r="E188" s="16">
        <v>2123.96</v>
      </c>
      <c r="F188" s="16"/>
      <c r="G188" s="17">
        <f t="shared" si="5"/>
        <v>323157.33999999991</v>
      </c>
    </row>
    <row r="189" spans="1:7" ht="36" x14ac:dyDescent="0.15">
      <c r="A189" s="4">
        <v>43501</v>
      </c>
      <c r="B189" s="4"/>
      <c r="C189" s="2" t="s">
        <v>251</v>
      </c>
      <c r="D189" s="3">
        <f t="shared" si="6"/>
        <v>43501</v>
      </c>
      <c r="E189" s="16">
        <v>60</v>
      </c>
      <c r="F189" s="16"/>
      <c r="G189" s="17">
        <f t="shared" si="5"/>
        <v>323097.33999999991</v>
      </c>
    </row>
    <row r="190" spans="1:7" ht="36" x14ac:dyDescent="0.15">
      <c r="A190" s="4">
        <v>43504</v>
      </c>
      <c r="B190" s="4"/>
      <c r="C190" s="2" t="s">
        <v>252</v>
      </c>
      <c r="D190" s="3">
        <f t="shared" si="6"/>
        <v>43504</v>
      </c>
      <c r="E190" s="16"/>
      <c r="F190" s="16">
        <v>9956.24</v>
      </c>
      <c r="G190" s="17">
        <f t="shared" si="5"/>
        <v>333053.5799999999</v>
      </c>
    </row>
    <row r="191" spans="1:7" ht="36" x14ac:dyDescent="0.15">
      <c r="A191" s="4">
        <v>43507</v>
      </c>
      <c r="B191" s="4"/>
      <c r="C191" s="2" t="s">
        <v>253</v>
      </c>
      <c r="D191" s="3">
        <f t="shared" si="6"/>
        <v>43507</v>
      </c>
      <c r="E191" s="16">
        <v>7010.32</v>
      </c>
      <c r="F191" s="16"/>
      <c r="G191" s="17">
        <f t="shared" si="5"/>
        <v>326043.25999999989</v>
      </c>
    </row>
    <row r="192" spans="1:7" ht="36" x14ac:dyDescent="0.15">
      <c r="A192" s="4">
        <v>43507</v>
      </c>
      <c r="B192" s="4"/>
      <c r="C192" s="2" t="s">
        <v>254</v>
      </c>
      <c r="D192" s="3">
        <f t="shared" si="6"/>
        <v>43507</v>
      </c>
      <c r="E192" s="16">
        <v>60</v>
      </c>
      <c r="F192" s="16"/>
      <c r="G192" s="17">
        <f t="shared" si="5"/>
        <v>325983.25999999989</v>
      </c>
    </row>
    <row r="193" spans="1:7" ht="24" x14ac:dyDescent="0.15">
      <c r="A193" s="4">
        <v>43509</v>
      </c>
      <c r="B193" s="4"/>
      <c r="C193" s="2" t="s">
        <v>255</v>
      </c>
      <c r="D193" s="3">
        <f t="shared" si="6"/>
        <v>43509</v>
      </c>
      <c r="E193" s="16">
        <v>15000</v>
      </c>
      <c r="F193" s="16"/>
      <c r="G193" s="17">
        <f t="shared" si="5"/>
        <v>310983.25999999989</v>
      </c>
    </row>
    <row r="194" spans="1:7" ht="36" x14ac:dyDescent="0.15">
      <c r="A194" s="4">
        <v>43509</v>
      </c>
      <c r="B194" s="4"/>
      <c r="C194" s="2" t="s">
        <v>256</v>
      </c>
      <c r="D194" s="3">
        <f t="shared" si="6"/>
        <v>43509</v>
      </c>
      <c r="E194" s="16">
        <v>85</v>
      </c>
      <c r="F194" s="16"/>
      <c r="G194" s="17">
        <f t="shared" si="5"/>
        <v>310898.25999999989</v>
      </c>
    </row>
    <row r="195" spans="1:7" ht="36" x14ac:dyDescent="0.15">
      <c r="A195" s="4">
        <v>43509</v>
      </c>
      <c r="B195" s="4"/>
      <c r="C195" s="2" t="s">
        <v>257</v>
      </c>
      <c r="D195" s="3">
        <f t="shared" si="6"/>
        <v>43509</v>
      </c>
      <c r="E195" s="16"/>
      <c r="F195" s="16">
        <v>9990</v>
      </c>
      <c r="G195" s="17">
        <f t="shared" si="5"/>
        <v>320888.25999999989</v>
      </c>
    </row>
    <row r="196" spans="1:7" ht="36" x14ac:dyDescent="0.15">
      <c r="A196" s="4">
        <v>43514</v>
      </c>
      <c r="B196" s="4"/>
      <c r="C196" s="2" t="s">
        <v>258</v>
      </c>
      <c r="D196" s="3">
        <f t="shared" si="6"/>
        <v>43514</v>
      </c>
      <c r="E196" s="16"/>
      <c r="F196" s="16">
        <v>5071.46</v>
      </c>
      <c r="G196" s="17">
        <f t="shared" si="5"/>
        <v>325959.71999999991</v>
      </c>
    </row>
    <row r="197" spans="1:7" ht="36" x14ac:dyDescent="0.15">
      <c r="A197" s="4">
        <v>43514</v>
      </c>
      <c r="B197" s="4"/>
      <c r="C197" s="2" t="s">
        <v>259</v>
      </c>
      <c r="D197" s="3">
        <f t="shared" si="6"/>
        <v>43514</v>
      </c>
      <c r="E197" s="16"/>
      <c r="F197" s="16">
        <v>1671.34</v>
      </c>
      <c r="G197" s="17">
        <f t="shared" ref="G197:G260" si="7">G196-E197+F197</f>
        <v>327631.05999999994</v>
      </c>
    </row>
    <row r="198" spans="1:7" ht="24" x14ac:dyDescent="0.15">
      <c r="A198" s="4">
        <v>43515</v>
      </c>
      <c r="B198" s="4"/>
      <c r="C198" s="2" t="s">
        <v>260</v>
      </c>
      <c r="D198" s="3">
        <f t="shared" si="6"/>
        <v>43515</v>
      </c>
      <c r="E198" s="16"/>
      <c r="F198" s="16">
        <v>3139.61</v>
      </c>
      <c r="G198" s="17">
        <f t="shared" si="7"/>
        <v>330770.66999999993</v>
      </c>
    </row>
    <row r="199" spans="1:7" ht="36" x14ac:dyDescent="0.15">
      <c r="A199" s="4">
        <v>43518</v>
      </c>
      <c r="B199" s="4"/>
      <c r="C199" s="2" t="s">
        <v>261</v>
      </c>
      <c r="D199" s="3">
        <f t="shared" si="6"/>
        <v>43518</v>
      </c>
      <c r="E199" s="16"/>
      <c r="F199" s="16">
        <v>9834.18</v>
      </c>
      <c r="G199" s="17">
        <f t="shared" si="7"/>
        <v>340604.84999999992</v>
      </c>
    </row>
    <row r="200" spans="1:7" ht="24" x14ac:dyDescent="0.15">
      <c r="A200" s="4">
        <v>43518</v>
      </c>
      <c r="B200" s="4"/>
      <c r="C200" s="2" t="s">
        <v>262</v>
      </c>
      <c r="D200" s="3">
        <f t="shared" si="6"/>
        <v>43518</v>
      </c>
      <c r="E200" s="16">
        <v>131.08000000000001</v>
      </c>
      <c r="F200" s="16"/>
      <c r="G200" s="17">
        <f t="shared" si="7"/>
        <v>340473.7699999999</v>
      </c>
    </row>
    <row r="201" spans="1:7" ht="36" x14ac:dyDescent="0.15">
      <c r="A201" s="4">
        <v>43518</v>
      </c>
      <c r="B201" s="4"/>
      <c r="C201" s="2" t="s">
        <v>263</v>
      </c>
      <c r="D201" s="3">
        <f t="shared" ref="D201:D264" si="8">A201</f>
        <v>43518</v>
      </c>
      <c r="E201" s="16">
        <v>60</v>
      </c>
      <c r="F201" s="16"/>
      <c r="G201" s="17">
        <f t="shared" si="7"/>
        <v>340413.7699999999</v>
      </c>
    </row>
    <row r="202" spans="1:7" ht="36" x14ac:dyDescent="0.15">
      <c r="A202" s="4">
        <v>43518</v>
      </c>
      <c r="B202" s="4"/>
      <c r="C202" s="2" t="s">
        <v>264</v>
      </c>
      <c r="D202" s="3">
        <f t="shared" si="8"/>
        <v>43518</v>
      </c>
      <c r="E202" s="16">
        <v>823.82</v>
      </c>
      <c r="F202" s="16"/>
      <c r="G202" s="17">
        <f t="shared" si="7"/>
        <v>339589.9499999999</v>
      </c>
    </row>
    <row r="203" spans="1:7" ht="36" x14ac:dyDescent="0.15">
      <c r="A203" s="4">
        <v>43518</v>
      </c>
      <c r="B203" s="4"/>
      <c r="C203" s="2" t="s">
        <v>265</v>
      </c>
      <c r="D203" s="3">
        <f t="shared" si="8"/>
        <v>43518</v>
      </c>
      <c r="E203" s="16">
        <v>60</v>
      </c>
      <c r="F203" s="16"/>
      <c r="G203" s="17">
        <f t="shared" si="7"/>
        <v>339529.9499999999</v>
      </c>
    </row>
    <row r="204" spans="1:7" ht="36" x14ac:dyDescent="0.15">
      <c r="A204" s="4">
        <v>43518</v>
      </c>
      <c r="B204" s="4"/>
      <c r="C204" s="2" t="s">
        <v>266</v>
      </c>
      <c r="D204" s="3">
        <f t="shared" si="8"/>
        <v>43518</v>
      </c>
      <c r="E204" s="16">
        <v>679.33</v>
      </c>
      <c r="F204" s="16"/>
      <c r="G204" s="17">
        <f t="shared" si="7"/>
        <v>338850.61999999988</v>
      </c>
    </row>
    <row r="205" spans="1:7" ht="36" x14ac:dyDescent="0.15">
      <c r="A205" s="4">
        <v>43518</v>
      </c>
      <c r="B205" s="4"/>
      <c r="C205" s="2" t="s">
        <v>267</v>
      </c>
      <c r="D205" s="3">
        <f t="shared" si="8"/>
        <v>43518</v>
      </c>
      <c r="E205" s="16">
        <v>60</v>
      </c>
      <c r="F205" s="16"/>
      <c r="G205" s="17">
        <f t="shared" si="7"/>
        <v>338790.61999999988</v>
      </c>
    </row>
    <row r="206" spans="1:7" ht="36" x14ac:dyDescent="0.15">
      <c r="A206" s="4">
        <v>43524</v>
      </c>
      <c r="B206" s="4"/>
      <c r="C206" s="2" t="s">
        <v>268</v>
      </c>
      <c r="D206" s="3">
        <f t="shared" si="8"/>
        <v>43524</v>
      </c>
      <c r="E206" s="16"/>
      <c r="F206" s="16">
        <v>4611.8999999999996</v>
      </c>
      <c r="G206" s="17">
        <f t="shared" si="7"/>
        <v>343402.5199999999</v>
      </c>
    </row>
    <row r="207" spans="1:7" ht="24" x14ac:dyDescent="0.15">
      <c r="A207" s="4">
        <v>43528</v>
      </c>
      <c r="B207" s="4"/>
      <c r="C207" s="2" t="s">
        <v>269</v>
      </c>
      <c r="D207" s="3">
        <f t="shared" si="8"/>
        <v>43528</v>
      </c>
      <c r="E207" s="16">
        <v>750</v>
      </c>
      <c r="F207" s="16"/>
      <c r="G207" s="17">
        <f t="shared" si="7"/>
        <v>342652.5199999999</v>
      </c>
    </row>
    <row r="208" spans="1:7" ht="36" x14ac:dyDescent="0.15">
      <c r="A208" s="4">
        <v>43528</v>
      </c>
      <c r="B208" s="4"/>
      <c r="C208" s="2" t="s">
        <v>270</v>
      </c>
      <c r="D208" s="3">
        <f t="shared" si="8"/>
        <v>43528</v>
      </c>
      <c r="E208" s="16">
        <v>60</v>
      </c>
      <c r="F208" s="16"/>
      <c r="G208" s="17">
        <f t="shared" si="7"/>
        <v>342592.5199999999</v>
      </c>
    </row>
    <row r="209" spans="1:7" ht="36" x14ac:dyDescent="0.15">
      <c r="A209" s="4">
        <v>43528</v>
      </c>
      <c r="B209" s="4"/>
      <c r="C209" s="2" t="s">
        <v>271</v>
      </c>
      <c r="D209" s="3">
        <f t="shared" si="8"/>
        <v>43528</v>
      </c>
      <c r="E209" s="16"/>
      <c r="F209" s="16">
        <v>5703.31</v>
      </c>
      <c r="G209" s="17">
        <f t="shared" si="7"/>
        <v>348295.8299999999</v>
      </c>
    </row>
    <row r="210" spans="1:7" ht="36" x14ac:dyDescent="0.15">
      <c r="A210" s="4">
        <v>43528</v>
      </c>
      <c r="B210" s="4"/>
      <c r="C210" s="2" t="s">
        <v>83</v>
      </c>
      <c r="D210" s="3">
        <f t="shared" si="8"/>
        <v>43528</v>
      </c>
      <c r="E210" s="16">
        <v>21518.58</v>
      </c>
      <c r="F210" s="16"/>
      <c r="G210" s="17">
        <f t="shared" si="7"/>
        <v>326777.24999999988</v>
      </c>
    </row>
    <row r="211" spans="1:7" ht="36" x14ac:dyDescent="0.15">
      <c r="A211" s="4">
        <v>43528</v>
      </c>
      <c r="B211" s="4"/>
      <c r="C211" s="2" t="s">
        <v>84</v>
      </c>
      <c r="D211" s="3">
        <f t="shared" si="8"/>
        <v>43528</v>
      </c>
      <c r="E211" s="16">
        <v>85</v>
      </c>
      <c r="F211" s="16"/>
      <c r="G211" s="17">
        <f t="shared" si="7"/>
        <v>326692.24999999988</v>
      </c>
    </row>
    <row r="212" spans="1:7" ht="24" x14ac:dyDescent="0.15">
      <c r="A212" s="4">
        <v>43530</v>
      </c>
      <c r="B212" s="4"/>
      <c r="C212" s="2" t="s">
        <v>82</v>
      </c>
      <c r="D212" s="3">
        <f t="shared" si="8"/>
        <v>43530</v>
      </c>
      <c r="E212" s="16">
        <v>1652.75</v>
      </c>
      <c r="F212" s="16"/>
      <c r="G212" s="17">
        <f t="shared" si="7"/>
        <v>325039.49999999988</v>
      </c>
    </row>
    <row r="213" spans="1:7" ht="36" x14ac:dyDescent="0.15">
      <c r="A213" s="4">
        <v>43530</v>
      </c>
      <c r="B213" s="4"/>
      <c r="C213" s="2" t="s">
        <v>272</v>
      </c>
      <c r="D213" s="3">
        <f t="shared" si="8"/>
        <v>43530</v>
      </c>
      <c r="E213" s="16">
        <v>60</v>
      </c>
      <c r="F213" s="16"/>
      <c r="G213" s="17">
        <f t="shared" si="7"/>
        <v>324979.49999999988</v>
      </c>
    </row>
    <row r="214" spans="1:7" ht="24" x14ac:dyDescent="0.15">
      <c r="A214" s="4">
        <v>43530</v>
      </c>
      <c r="B214" s="4"/>
      <c r="C214" s="2" t="s">
        <v>58</v>
      </c>
      <c r="D214" s="3">
        <f t="shared" si="8"/>
        <v>43530</v>
      </c>
      <c r="E214" s="16">
        <v>1769.5</v>
      </c>
      <c r="F214" s="16"/>
      <c r="G214" s="17">
        <f t="shared" si="7"/>
        <v>323209.99999999988</v>
      </c>
    </row>
    <row r="215" spans="1:7" ht="36" x14ac:dyDescent="0.15">
      <c r="A215" s="4">
        <v>43530</v>
      </c>
      <c r="B215" s="4"/>
      <c r="C215" s="2" t="s">
        <v>273</v>
      </c>
      <c r="D215" s="3">
        <f t="shared" si="8"/>
        <v>43530</v>
      </c>
      <c r="E215" s="16">
        <v>60</v>
      </c>
      <c r="F215" s="16"/>
      <c r="G215" s="17">
        <f t="shared" si="7"/>
        <v>323149.99999999988</v>
      </c>
    </row>
    <row r="216" spans="1:7" ht="36" x14ac:dyDescent="0.15">
      <c r="A216" s="4">
        <v>43536</v>
      </c>
      <c r="B216" s="4"/>
      <c r="C216" s="2" t="s">
        <v>274</v>
      </c>
      <c r="D216" s="3">
        <f t="shared" si="8"/>
        <v>43536</v>
      </c>
      <c r="E216" s="16"/>
      <c r="F216" s="16">
        <v>13531.18</v>
      </c>
      <c r="G216" s="17">
        <f t="shared" si="7"/>
        <v>336681.17999999988</v>
      </c>
    </row>
    <row r="217" spans="1:7" ht="36" x14ac:dyDescent="0.15">
      <c r="A217" s="4">
        <v>43539</v>
      </c>
      <c r="B217" s="4"/>
      <c r="C217" s="2" t="s">
        <v>275</v>
      </c>
      <c r="D217" s="3">
        <f t="shared" si="8"/>
        <v>43539</v>
      </c>
      <c r="E217" s="16"/>
      <c r="F217" s="16">
        <v>2814.14</v>
      </c>
      <c r="G217" s="17">
        <f t="shared" si="7"/>
        <v>339495.31999999989</v>
      </c>
    </row>
    <row r="218" spans="1:7" ht="36" x14ac:dyDescent="0.15">
      <c r="A218" s="4">
        <v>43539</v>
      </c>
      <c r="B218" s="4"/>
      <c r="C218" s="2" t="s">
        <v>276</v>
      </c>
      <c r="D218" s="3">
        <f t="shared" si="8"/>
        <v>43539</v>
      </c>
      <c r="E218" s="16">
        <v>4133.43</v>
      </c>
      <c r="F218" s="16"/>
      <c r="G218" s="17">
        <f t="shared" si="7"/>
        <v>335361.8899999999</v>
      </c>
    </row>
    <row r="219" spans="1:7" ht="36" x14ac:dyDescent="0.15">
      <c r="A219" s="4">
        <v>43539</v>
      </c>
      <c r="B219" s="4"/>
      <c r="C219" s="2" t="s">
        <v>277</v>
      </c>
      <c r="D219" s="3">
        <f t="shared" si="8"/>
        <v>43539</v>
      </c>
      <c r="E219" s="16">
        <v>60</v>
      </c>
      <c r="F219" s="16"/>
      <c r="G219" s="17">
        <f t="shared" si="7"/>
        <v>335301.8899999999</v>
      </c>
    </row>
    <row r="220" spans="1:7" ht="36" x14ac:dyDescent="0.15">
      <c r="A220" s="4">
        <v>43539</v>
      </c>
      <c r="B220" s="4"/>
      <c r="C220" s="2" t="s">
        <v>68</v>
      </c>
      <c r="D220" s="3">
        <f t="shared" si="8"/>
        <v>43539</v>
      </c>
      <c r="E220" s="16">
        <v>1887.33</v>
      </c>
      <c r="F220" s="16"/>
      <c r="G220" s="17">
        <f t="shared" si="7"/>
        <v>333414.55999999988</v>
      </c>
    </row>
    <row r="221" spans="1:7" ht="36" x14ac:dyDescent="0.15">
      <c r="A221" s="4">
        <v>43539</v>
      </c>
      <c r="B221" s="4"/>
      <c r="C221" s="2" t="s">
        <v>278</v>
      </c>
      <c r="D221" s="3">
        <f t="shared" si="8"/>
        <v>43539</v>
      </c>
      <c r="E221" s="16">
        <v>60</v>
      </c>
      <c r="F221" s="16"/>
      <c r="G221" s="17">
        <f t="shared" si="7"/>
        <v>333354.55999999988</v>
      </c>
    </row>
    <row r="222" spans="1:7" ht="36" x14ac:dyDescent="0.15">
      <c r="A222" s="4">
        <v>43551</v>
      </c>
      <c r="B222" s="4"/>
      <c r="C222" s="2" t="s">
        <v>69</v>
      </c>
      <c r="D222" s="3">
        <f t="shared" si="8"/>
        <v>43551</v>
      </c>
      <c r="E222" s="16">
        <v>1640.98</v>
      </c>
      <c r="F222" s="16"/>
      <c r="G222" s="17">
        <f t="shared" si="7"/>
        <v>331713.5799999999</v>
      </c>
    </row>
    <row r="223" spans="1:7" ht="36" x14ac:dyDescent="0.15">
      <c r="A223" s="4">
        <v>43551</v>
      </c>
      <c r="B223" s="4"/>
      <c r="C223" s="2" t="s">
        <v>70</v>
      </c>
      <c r="D223" s="3">
        <f t="shared" si="8"/>
        <v>43551</v>
      </c>
      <c r="E223" s="16">
        <v>60</v>
      </c>
      <c r="F223" s="16"/>
      <c r="G223" s="17">
        <f t="shared" si="7"/>
        <v>331653.5799999999</v>
      </c>
    </row>
    <row r="224" spans="1:7" ht="36" x14ac:dyDescent="0.15">
      <c r="A224" s="4">
        <v>43557</v>
      </c>
      <c r="B224" s="4"/>
      <c r="C224" s="2" t="s">
        <v>279</v>
      </c>
      <c r="D224" s="3">
        <f t="shared" si="8"/>
        <v>43557</v>
      </c>
      <c r="E224" s="16"/>
      <c r="F224" s="16">
        <v>8173.62</v>
      </c>
      <c r="G224" s="17">
        <f t="shared" si="7"/>
        <v>339827.1999999999</v>
      </c>
    </row>
    <row r="225" spans="1:7" ht="36" x14ac:dyDescent="0.15">
      <c r="A225" s="4">
        <v>43557</v>
      </c>
      <c r="B225" s="4"/>
      <c r="C225" s="2" t="s">
        <v>280</v>
      </c>
      <c r="D225" s="3">
        <f t="shared" si="8"/>
        <v>43557</v>
      </c>
      <c r="E225" s="16"/>
      <c r="F225" s="16">
        <v>21395.07</v>
      </c>
      <c r="G225" s="17">
        <f t="shared" si="7"/>
        <v>361222.2699999999</v>
      </c>
    </row>
    <row r="226" spans="1:7" ht="36" x14ac:dyDescent="0.15">
      <c r="A226" s="4">
        <v>43557</v>
      </c>
      <c r="B226" s="4"/>
      <c r="C226" s="2" t="s">
        <v>15</v>
      </c>
      <c r="D226" s="3">
        <f t="shared" si="8"/>
        <v>43557</v>
      </c>
      <c r="E226" s="16">
        <v>8597.2000000000007</v>
      </c>
      <c r="F226" s="16"/>
      <c r="G226" s="17">
        <f t="shared" si="7"/>
        <v>352625.06999999989</v>
      </c>
    </row>
    <row r="227" spans="1:7" ht="36" x14ac:dyDescent="0.15">
      <c r="A227" s="4">
        <v>43557</v>
      </c>
      <c r="B227" s="4"/>
      <c r="C227" s="2" t="s">
        <v>16</v>
      </c>
      <c r="D227" s="3">
        <f t="shared" si="8"/>
        <v>43557</v>
      </c>
      <c r="E227" s="16">
        <v>60</v>
      </c>
      <c r="F227" s="16"/>
      <c r="G227" s="17">
        <f t="shared" si="7"/>
        <v>352565.06999999989</v>
      </c>
    </row>
    <row r="228" spans="1:7" ht="36" x14ac:dyDescent="0.15">
      <c r="A228" s="4">
        <v>43560</v>
      </c>
      <c r="B228" s="4"/>
      <c r="C228" s="2" t="s">
        <v>71</v>
      </c>
      <c r="D228" s="3">
        <f t="shared" si="8"/>
        <v>43560</v>
      </c>
      <c r="E228" s="16">
        <v>2500</v>
      </c>
      <c r="F228" s="16"/>
      <c r="G228" s="17">
        <f t="shared" si="7"/>
        <v>350065.06999999989</v>
      </c>
    </row>
    <row r="229" spans="1:7" ht="36" x14ac:dyDescent="0.15">
      <c r="A229" s="4">
        <v>43560</v>
      </c>
      <c r="B229" s="4"/>
      <c r="C229" s="2" t="s">
        <v>72</v>
      </c>
      <c r="D229" s="3">
        <f t="shared" si="8"/>
        <v>43560</v>
      </c>
      <c r="E229" s="16">
        <v>60</v>
      </c>
      <c r="F229" s="16"/>
      <c r="G229" s="17">
        <f t="shared" si="7"/>
        <v>350005.06999999989</v>
      </c>
    </row>
    <row r="230" spans="1:7" ht="36" x14ac:dyDescent="0.15">
      <c r="A230" s="4">
        <v>43560</v>
      </c>
      <c r="B230" s="4"/>
      <c r="C230" s="2" t="s">
        <v>74</v>
      </c>
      <c r="D230" s="3">
        <f t="shared" si="8"/>
        <v>43560</v>
      </c>
      <c r="E230" s="16">
        <v>4333.24</v>
      </c>
      <c r="F230" s="16"/>
      <c r="G230" s="17">
        <f t="shared" si="7"/>
        <v>345671.8299999999</v>
      </c>
    </row>
    <row r="231" spans="1:7" ht="36" x14ac:dyDescent="0.15">
      <c r="A231" s="4">
        <v>43560</v>
      </c>
      <c r="B231" s="4"/>
      <c r="C231" s="2" t="s">
        <v>75</v>
      </c>
      <c r="D231" s="3">
        <f t="shared" si="8"/>
        <v>43560</v>
      </c>
      <c r="E231" s="16">
        <v>60</v>
      </c>
      <c r="F231" s="16"/>
      <c r="G231" s="17">
        <f t="shared" si="7"/>
        <v>345611.8299999999</v>
      </c>
    </row>
    <row r="232" spans="1:7" ht="36" x14ac:dyDescent="0.15">
      <c r="A232" s="4">
        <v>43563</v>
      </c>
      <c r="B232" s="4"/>
      <c r="C232" s="2" t="s">
        <v>281</v>
      </c>
      <c r="D232" s="3">
        <f t="shared" si="8"/>
        <v>43563</v>
      </c>
      <c r="E232" s="16"/>
      <c r="F232" s="16">
        <v>8439.43</v>
      </c>
      <c r="G232" s="17">
        <f t="shared" si="7"/>
        <v>354051.25999999989</v>
      </c>
    </row>
    <row r="233" spans="1:7" ht="36" x14ac:dyDescent="0.15">
      <c r="A233" s="4">
        <v>43565</v>
      </c>
      <c r="B233" s="4"/>
      <c r="C233" s="2" t="s">
        <v>282</v>
      </c>
      <c r="D233" s="3">
        <f t="shared" si="8"/>
        <v>43565</v>
      </c>
      <c r="E233" s="16">
        <v>10000</v>
      </c>
      <c r="F233" s="16"/>
      <c r="G233" s="17">
        <f t="shared" si="7"/>
        <v>344051.25999999989</v>
      </c>
    </row>
    <row r="234" spans="1:7" ht="36" x14ac:dyDescent="0.15">
      <c r="A234" s="4">
        <v>43565</v>
      </c>
      <c r="B234" s="4"/>
      <c r="C234" s="2" t="s">
        <v>283</v>
      </c>
      <c r="D234" s="3">
        <f t="shared" si="8"/>
        <v>43565</v>
      </c>
      <c r="E234" s="16">
        <v>60</v>
      </c>
      <c r="F234" s="16"/>
      <c r="G234" s="17">
        <f t="shared" si="7"/>
        <v>343991.25999999989</v>
      </c>
    </row>
    <row r="235" spans="1:7" ht="36" x14ac:dyDescent="0.15">
      <c r="A235" s="4">
        <v>43565</v>
      </c>
      <c r="B235" s="4"/>
      <c r="C235" s="2" t="s">
        <v>284</v>
      </c>
      <c r="D235" s="3">
        <f t="shared" si="8"/>
        <v>43565</v>
      </c>
      <c r="E235" s="16"/>
      <c r="F235" s="16">
        <v>10418.700000000001</v>
      </c>
      <c r="G235" s="17">
        <f t="shared" si="7"/>
        <v>354409.9599999999</v>
      </c>
    </row>
    <row r="236" spans="1:7" ht="24" x14ac:dyDescent="0.15">
      <c r="A236" s="4">
        <v>43565</v>
      </c>
      <c r="B236" s="4"/>
      <c r="C236" s="2" t="s">
        <v>285</v>
      </c>
      <c r="D236" s="3">
        <f t="shared" si="8"/>
        <v>43565</v>
      </c>
      <c r="E236" s="16">
        <v>3101.08</v>
      </c>
      <c r="F236" s="16"/>
      <c r="G236" s="17">
        <f t="shared" si="7"/>
        <v>351308.87999999989</v>
      </c>
    </row>
    <row r="237" spans="1:7" ht="36" x14ac:dyDescent="0.15">
      <c r="A237" s="4">
        <v>43565</v>
      </c>
      <c r="B237" s="4"/>
      <c r="C237" s="2" t="s">
        <v>286</v>
      </c>
      <c r="D237" s="3">
        <f t="shared" si="8"/>
        <v>43565</v>
      </c>
      <c r="E237" s="16">
        <v>60</v>
      </c>
      <c r="F237" s="16"/>
      <c r="G237" s="17">
        <f t="shared" si="7"/>
        <v>351248.87999999989</v>
      </c>
    </row>
    <row r="238" spans="1:7" ht="24" x14ac:dyDescent="0.15">
      <c r="A238" s="4">
        <v>43565</v>
      </c>
      <c r="B238" s="4"/>
      <c r="C238" s="2" t="s">
        <v>287</v>
      </c>
      <c r="D238" s="3">
        <f t="shared" si="8"/>
        <v>43565</v>
      </c>
      <c r="E238" s="16">
        <v>2095.02</v>
      </c>
      <c r="F238" s="16"/>
      <c r="G238" s="17">
        <f t="shared" si="7"/>
        <v>349153.85999999987</v>
      </c>
    </row>
    <row r="239" spans="1:7" ht="36" x14ac:dyDescent="0.15">
      <c r="A239" s="4">
        <v>43565</v>
      </c>
      <c r="B239" s="4"/>
      <c r="C239" s="2" t="s">
        <v>288</v>
      </c>
      <c r="D239" s="3">
        <f t="shared" si="8"/>
        <v>43565</v>
      </c>
      <c r="E239" s="16">
        <v>60</v>
      </c>
      <c r="F239" s="16"/>
      <c r="G239" s="17">
        <f t="shared" si="7"/>
        <v>349093.85999999987</v>
      </c>
    </row>
    <row r="240" spans="1:7" ht="24" x14ac:dyDescent="0.15">
      <c r="A240" s="4">
        <v>43565</v>
      </c>
      <c r="B240" s="4"/>
      <c r="C240" s="2" t="s">
        <v>289</v>
      </c>
      <c r="D240" s="3">
        <f t="shared" si="8"/>
        <v>43565</v>
      </c>
      <c r="E240" s="16">
        <v>80.72</v>
      </c>
      <c r="F240" s="16"/>
      <c r="G240" s="17">
        <f t="shared" si="7"/>
        <v>349013.1399999999</v>
      </c>
    </row>
    <row r="241" spans="1:7" ht="36" x14ac:dyDescent="0.15">
      <c r="A241" s="4">
        <v>43565</v>
      </c>
      <c r="B241" s="4"/>
      <c r="C241" s="2" t="s">
        <v>290</v>
      </c>
      <c r="D241" s="3">
        <f t="shared" si="8"/>
        <v>43565</v>
      </c>
      <c r="E241" s="16">
        <v>45</v>
      </c>
      <c r="F241" s="16"/>
      <c r="G241" s="17">
        <f t="shared" si="7"/>
        <v>348968.1399999999</v>
      </c>
    </row>
    <row r="242" spans="1:7" ht="24" x14ac:dyDescent="0.15">
      <c r="A242" s="4">
        <v>43566</v>
      </c>
      <c r="B242" s="4"/>
      <c r="C242" s="2" t="s">
        <v>291</v>
      </c>
      <c r="D242" s="3">
        <f t="shared" si="8"/>
        <v>43566</v>
      </c>
      <c r="E242" s="16">
        <v>313.14</v>
      </c>
      <c r="F242" s="16"/>
      <c r="G242" s="17">
        <f t="shared" si="7"/>
        <v>348654.99999999988</v>
      </c>
    </row>
    <row r="243" spans="1:7" ht="36" x14ac:dyDescent="0.15">
      <c r="A243" s="4">
        <v>43566</v>
      </c>
      <c r="B243" s="4"/>
      <c r="C243" s="2" t="s">
        <v>292</v>
      </c>
      <c r="D243" s="3">
        <f t="shared" si="8"/>
        <v>43566</v>
      </c>
      <c r="E243" s="16">
        <v>45</v>
      </c>
      <c r="F243" s="16"/>
      <c r="G243" s="17">
        <f t="shared" si="7"/>
        <v>348609.99999999988</v>
      </c>
    </row>
    <row r="244" spans="1:7" ht="24" x14ac:dyDescent="0.15">
      <c r="A244" s="4">
        <v>43571</v>
      </c>
      <c r="B244" s="4"/>
      <c r="C244" s="2" t="s">
        <v>14</v>
      </c>
      <c r="D244" s="3">
        <f t="shared" si="8"/>
        <v>43571</v>
      </c>
      <c r="E244" s="16"/>
      <c r="F244" s="16">
        <v>20252.28</v>
      </c>
      <c r="G244" s="17">
        <f t="shared" si="7"/>
        <v>368862.27999999991</v>
      </c>
    </row>
    <row r="245" spans="1:7" ht="36" x14ac:dyDescent="0.15">
      <c r="A245" s="4">
        <v>43571</v>
      </c>
      <c r="B245" s="4"/>
      <c r="C245" s="2" t="s">
        <v>293</v>
      </c>
      <c r="D245" s="3">
        <f t="shared" si="8"/>
        <v>43571</v>
      </c>
      <c r="E245" s="16">
        <v>15000</v>
      </c>
      <c r="F245" s="16"/>
      <c r="G245" s="17">
        <f t="shared" si="7"/>
        <v>353862.27999999991</v>
      </c>
    </row>
    <row r="246" spans="1:7" ht="36" x14ac:dyDescent="0.15">
      <c r="A246" s="4">
        <v>43571</v>
      </c>
      <c r="B246" s="4"/>
      <c r="C246" s="2" t="s">
        <v>294</v>
      </c>
      <c r="D246" s="3">
        <f t="shared" si="8"/>
        <v>43571</v>
      </c>
      <c r="E246" s="16">
        <v>70</v>
      </c>
      <c r="F246" s="16"/>
      <c r="G246" s="17">
        <f t="shared" si="7"/>
        <v>353792.27999999991</v>
      </c>
    </row>
    <row r="247" spans="1:7" ht="36" x14ac:dyDescent="0.15">
      <c r="A247" s="4">
        <v>43587</v>
      </c>
      <c r="B247" s="4"/>
      <c r="C247" s="2" t="s">
        <v>295</v>
      </c>
      <c r="D247" s="3">
        <f t="shared" si="8"/>
        <v>43587</v>
      </c>
      <c r="E247" s="16"/>
      <c r="F247" s="16">
        <v>9110.32</v>
      </c>
      <c r="G247" s="17">
        <f t="shared" si="7"/>
        <v>362902.59999999992</v>
      </c>
    </row>
    <row r="248" spans="1:7" ht="36" x14ac:dyDescent="0.15">
      <c r="A248" s="4">
        <v>43587</v>
      </c>
      <c r="B248" s="4"/>
      <c r="C248" s="2" t="s">
        <v>296</v>
      </c>
      <c r="D248" s="3">
        <f t="shared" si="8"/>
        <v>43587</v>
      </c>
      <c r="E248" s="16"/>
      <c r="F248" s="16">
        <v>800</v>
      </c>
      <c r="G248" s="17">
        <f t="shared" si="7"/>
        <v>363702.59999999992</v>
      </c>
    </row>
    <row r="249" spans="1:7" ht="36" x14ac:dyDescent="0.15">
      <c r="A249" s="4">
        <v>43591</v>
      </c>
      <c r="B249" s="4"/>
      <c r="C249" s="2" t="s">
        <v>297</v>
      </c>
      <c r="D249" s="3">
        <f t="shared" si="8"/>
        <v>43591</v>
      </c>
      <c r="E249" s="16"/>
      <c r="F249" s="16">
        <v>1606.51</v>
      </c>
      <c r="G249" s="17">
        <f t="shared" si="7"/>
        <v>365309.10999999993</v>
      </c>
    </row>
    <row r="250" spans="1:7" ht="24" x14ac:dyDescent="0.15">
      <c r="A250" s="4">
        <v>43591</v>
      </c>
      <c r="B250" s="4"/>
      <c r="C250" s="2" t="s">
        <v>298</v>
      </c>
      <c r="D250" s="3">
        <f t="shared" si="8"/>
        <v>43591</v>
      </c>
      <c r="E250" s="16"/>
      <c r="F250" s="16">
        <v>75</v>
      </c>
      <c r="G250" s="17">
        <f t="shared" si="7"/>
        <v>365384.10999999993</v>
      </c>
    </row>
    <row r="251" spans="1:7" ht="24" x14ac:dyDescent="0.15">
      <c r="A251" s="4">
        <v>43593</v>
      </c>
      <c r="B251" s="4"/>
      <c r="C251" s="2" t="s">
        <v>299</v>
      </c>
      <c r="D251" s="3">
        <f t="shared" si="8"/>
        <v>43593</v>
      </c>
      <c r="E251" s="16"/>
      <c r="F251" s="16">
        <v>12143.59</v>
      </c>
      <c r="G251" s="17">
        <f t="shared" si="7"/>
        <v>377527.69999999995</v>
      </c>
    </row>
    <row r="252" spans="1:7" ht="36" x14ac:dyDescent="0.15">
      <c r="A252" s="4">
        <v>43593</v>
      </c>
      <c r="B252" s="4"/>
      <c r="C252" s="2" t="s">
        <v>76</v>
      </c>
      <c r="D252" s="3">
        <f t="shared" si="8"/>
        <v>43593</v>
      </c>
      <c r="E252" s="16">
        <v>19323.099999999999</v>
      </c>
      <c r="F252" s="16"/>
      <c r="G252" s="17">
        <f t="shared" si="7"/>
        <v>358204.6</v>
      </c>
    </row>
    <row r="253" spans="1:7" ht="36" x14ac:dyDescent="0.15">
      <c r="A253" s="4">
        <v>43593</v>
      </c>
      <c r="B253" s="4"/>
      <c r="C253" s="2" t="s">
        <v>77</v>
      </c>
      <c r="D253" s="3">
        <f t="shared" si="8"/>
        <v>43593</v>
      </c>
      <c r="E253" s="16">
        <v>80</v>
      </c>
      <c r="F253" s="16"/>
      <c r="G253" s="17">
        <f t="shared" si="7"/>
        <v>358124.6</v>
      </c>
    </row>
    <row r="254" spans="1:7" ht="36" x14ac:dyDescent="0.15">
      <c r="A254" s="4">
        <v>43593</v>
      </c>
      <c r="B254" s="4"/>
      <c r="C254" s="2" t="s">
        <v>67</v>
      </c>
      <c r="D254" s="3">
        <f t="shared" si="8"/>
        <v>43593</v>
      </c>
      <c r="E254" s="16">
        <v>1500</v>
      </c>
      <c r="F254" s="16"/>
      <c r="G254" s="17">
        <f t="shared" si="7"/>
        <v>356624.6</v>
      </c>
    </row>
    <row r="255" spans="1:7" ht="36" x14ac:dyDescent="0.15">
      <c r="A255" s="4">
        <v>43593</v>
      </c>
      <c r="B255" s="4"/>
      <c r="C255" s="2" t="s">
        <v>300</v>
      </c>
      <c r="D255" s="3">
        <f t="shared" si="8"/>
        <v>43593</v>
      </c>
      <c r="E255" s="16">
        <v>60</v>
      </c>
      <c r="F255" s="16"/>
      <c r="G255" s="17">
        <f t="shared" si="7"/>
        <v>356564.6</v>
      </c>
    </row>
    <row r="256" spans="1:7" ht="36" x14ac:dyDescent="0.15">
      <c r="A256" s="4">
        <v>43593</v>
      </c>
      <c r="B256" s="4"/>
      <c r="C256" s="2" t="s">
        <v>301</v>
      </c>
      <c r="D256" s="3">
        <f t="shared" si="8"/>
        <v>43593</v>
      </c>
      <c r="E256" s="16">
        <v>10000</v>
      </c>
      <c r="F256" s="16"/>
      <c r="G256" s="17">
        <f t="shared" si="7"/>
        <v>346564.6</v>
      </c>
    </row>
    <row r="257" spans="1:7" ht="36" x14ac:dyDescent="0.15">
      <c r="A257" s="4">
        <v>43593</v>
      </c>
      <c r="B257" s="4"/>
      <c r="C257" s="2" t="s">
        <v>302</v>
      </c>
      <c r="D257" s="3">
        <f t="shared" si="8"/>
        <v>43593</v>
      </c>
      <c r="E257" s="16">
        <v>60</v>
      </c>
      <c r="F257" s="16"/>
      <c r="G257" s="17">
        <f t="shared" si="7"/>
        <v>346504.6</v>
      </c>
    </row>
    <row r="258" spans="1:7" ht="36" x14ac:dyDescent="0.15">
      <c r="A258" s="4">
        <v>43598</v>
      </c>
      <c r="B258" s="4"/>
      <c r="C258" s="2" t="s">
        <v>303</v>
      </c>
      <c r="D258" s="3">
        <f t="shared" si="8"/>
        <v>43598</v>
      </c>
      <c r="E258" s="16"/>
      <c r="F258" s="16">
        <v>4746.96</v>
      </c>
      <c r="G258" s="17">
        <f t="shared" si="7"/>
        <v>351251.56</v>
      </c>
    </row>
    <row r="259" spans="1:7" ht="36" x14ac:dyDescent="0.15">
      <c r="A259" s="4">
        <v>43598</v>
      </c>
      <c r="B259" s="4"/>
      <c r="C259" s="2" t="s">
        <v>85</v>
      </c>
      <c r="D259" s="3">
        <f t="shared" si="8"/>
        <v>43598</v>
      </c>
      <c r="E259" s="16">
        <v>10000</v>
      </c>
      <c r="F259" s="16"/>
      <c r="G259" s="17">
        <f t="shared" si="7"/>
        <v>341251.56</v>
      </c>
    </row>
    <row r="260" spans="1:7" ht="36" x14ac:dyDescent="0.15">
      <c r="A260" s="4">
        <v>43598</v>
      </c>
      <c r="B260" s="4"/>
      <c r="C260" s="2" t="s">
        <v>86</v>
      </c>
      <c r="D260" s="3">
        <f t="shared" si="8"/>
        <v>43598</v>
      </c>
      <c r="E260" s="16">
        <v>60</v>
      </c>
      <c r="F260" s="16"/>
      <c r="G260" s="17">
        <f t="shared" si="7"/>
        <v>341191.56</v>
      </c>
    </row>
    <row r="261" spans="1:7" ht="24" x14ac:dyDescent="0.15">
      <c r="A261" s="4">
        <v>43599</v>
      </c>
      <c r="B261" s="4"/>
      <c r="C261" s="2" t="s">
        <v>304</v>
      </c>
      <c r="D261" s="3">
        <f t="shared" si="8"/>
        <v>43599</v>
      </c>
      <c r="E261" s="16"/>
      <c r="F261" s="16">
        <v>2098.84</v>
      </c>
      <c r="G261" s="17">
        <f t="shared" ref="G261:G324" si="9">G260-E261+F261</f>
        <v>343290.4</v>
      </c>
    </row>
    <row r="262" spans="1:7" ht="36" x14ac:dyDescent="0.15">
      <c r="A262" s="4">
        <v>43600</v>
      </c>
      <c r="B262" s="4"/>
      <c r="C262" s="2" t="s">
        <v>305</v>
      </c>
      <c r="D262" s="3">
        <f t="shared" si="8"/>
        <v>43600</v>
      </c>
      <c r="E262" s="16">
        <v>1584</v>
      </c>
      <c r="F262" s="16"/>
      <c r="G262" s="17">
        <f t="shared" si="9"/>
        <v>341706.4</v>
      </c>
    </row>
    <row r="263" spans="1:7" ht="36" x14ac:dyDescent="0.15">
      <c r="A263" s="4">
        <v>43600</v>
      </c>
      <c r="B263" s="4"/>
      <c r="C263" s="2" t="s">
        <v>306</v>
      </c>
      <c r="D263" s="3">
        <f t="shared" si="8"/>
        <v>43600</v>
      </c>
      <c r="E263" s="16">
        <v>60</v>
      </c>
      <c r="F263" s="16"/>
      <c r="G263" s="17">
        <f t="shared" si="9"/>
        <v>341646.4</v>
      </c>
    </row>
    <row r="264" spans="1:7" ht="36" x14ac:dyDescent="0.15">
      <c r="A264" s="4">
        <v>43601</v>
      </c>
      <c r="B264" s="4"/>
      <c r="C264" s="2" t="s">
        <v>307</v>
      </c>
      <c r="D264" s="3">
        <f t="shared" si="8"/>
        <v>43601</v>
      </c>
      <c r="E264" s="16"/>
      <c r="F264" s="16">
        <v>12513.83</v>
      </c>
      <c r="G264" s="17">
        <f t="shared" si="9"/>
        <v>354160.23000000004</v>
      </c>
    </row>
    <row r="265" spans="1:7" ht="36" x14ac:dyDescent="0.15">
      <c r="A265" s="4">
        <v>43602</v>
      </c>
      <c r="B265" s="4"/>
      <c r="C265" s="2" t="s">
        <v>308</v>
      </c>
      <c r="D265" s="3">
        <f t="shared" ref="D265:D328" si="10">A265</f>
        <v>43602</v>
      </c>
      <c r="E265" s="16"/>
      <c r="F265" s="16">
        <v>5570.74</v>
      </c>
      <c r="G265" s="17">
        <f t="shared" si="9"/>
        <v>359730.97000000003</v>
      </c>
    </row>
    <row r="266" spans="1:7" ht="24" x14ac:dyDescent="0.15">
      <c r="A266" s="4">
        <v>43606</v>
      </c>
      <c r="B266" s="4"/>
      <c r="C266" s="2" t="s">
        <v>309</v>
      </c>
      <c r="D266" s="3">
        <f t="shared" si="10"/>
        <v>43606</v>
      </c>
      <c r="E266" s="16"/>
      <c r="F266" s="16">
        <v>6683.27</v>
      </c>
      <c r="G266" s="17">
        <f t="shared" si="9"/>
        <v>366414.24000000005</v>
      </c>
    </row>
    <row r="267" spans="1:7" ht="36" x14ac:dyDescent="0.15">
      <c r="A267" s="4">
        <v>43607</v>
      </c>
      <c r="B267" s="4"/>
      <c r="C267" s="2" t="s">
        <v>310</v>
      </c>
      <c r="D267" s="3">
        <f t="shared" si="10"/>
        <v>43607</v>
      </c>
      <c r="E267" s="16">
        <v>10000</v>
      </c>
      <c r="F267" s="16"/>
      <c r="G267" s="17">
        <f t="shared" si="9"/>
        <v>356414.24000000005</v>
      </c>
    </row>
    <row r="268" spans="1:7" ht="36" x14ac:dyDescent="0.15">
      <c r="A268" s="4">
        <v>43607</v>
      </c>
      <c r="B268" s="4"/>
      <c r="C268" s="2" t="s">
        <v>311</v>
      </c>
      <c r="D268" s="3">
        <f t="shared" si="10"/>
        <v>43607</v>
      </c>
      <c r="E268" s="16">
        <v>60</v>
      </c>
      <c r="F268" s="16"/>
      <c r="G268" s="17">
        <f t="shared" si="9"/>
        <v>356354.24000000005</v>
      </c>
    </row>
    <row r="269" spans="1:7" ht="24" x14ac:dyDescent="0.15">
      <c r="A269" s="4">
        <v>43612</v>
      </c>
      <c r="B269" s="4"/>
      <c r="C269" s="2" t="s">
        <v>312</v>
      </c>
      <c r="D269" s="3">
        <f t="shared" si="10"/>
        <v>43612</v>
      </c>
      <c r="E269" s="16"/>
      <c r="F269" s="16">
        <v>1452.57</v>
      </c>
      <c r="G269" s="17">
        <f t="shared" si="9"/>
        <v>357806.81000000006</v>
      </c>
    </row>
    <row r="270" spans="1:7" ht="24" x14ac:dyDescent="0.15">
      <c r="A270" s="4">
        <v>43613</v>
      </c>
      <c r="B270" s="4"/>
      <c r="C270" s="2" t="s">
        <v>88</v>
      </c>
      <c r="D270" s="3">
        <f t="shared" si="10"/>
        <v>43613</v>
      </c>
      <c r="E270" s="16">
        <v>1191.8800000000001</v>
      </c>
      <c r="F270" s="16"/>
      <c r="G270" s="17">
        <f t="shared" si="9"/>
        <v>356614.93000000005</v>
      </c>
    </row>
    <row r="271" spans="1:7" ht="36" x14ac:dyDescent="0.15">
      <c r="A271" s="4">
        <v>43613</v>
      </c>
      <c r="B271" s="4"/>
      <c r="C271" s="2" t="s">
        <v>89</v>
      </c>
      <c r="D271" s="3">
        <f t="shared" si="10"/>
        <v>43613</v>
      </c>
      <c r="E271" s="16">
        <v>35</v>
      </c>
      <c r="F271" s="16"/>
      <c r="G271" s="17">
        <f t="shared" si="9"/>
        <v>356579.93000000005</v>
      </c>
    </row>
    <row r="272" spans="1:7" ht="36" x14ac:dyDescent="0.15">
      <c r="A272" s="4">
        <v>43614</v>
      </c>
      <c r="B272" s="4"/>
      <c r="C272" s="2" t="s">
        <v>87</v>
      </c>
      <c r="D272" s="3">
        <f t="shared" si="10"/>
        <v>43614</v>
      </c>
      <c r="E272" s="16">
        <v>8066.2</v>
      </c>
      <c r="F272" s="16"/>
      <c r="G272" s="17">
        <f t="shared" si="9"/>
        <v>348513.73000000004</v>
      </c>
    </row>
    <row r="273" spans="1:7" ht="36" x14ac:dyDescent="0.15">
      <c r="A273" s="4">
        <v>43614</v>
      </c>
      <c r="B273" s="4"/>
      <c r="C273" s="2" t="s">
        <v>313</v>
      </c>
      <c r="D273" s="3">
        <f t="shared" si="10"/>
        <v>43614</v>
      </c>
      <c r="E273" s="16">
        <v>60</v>
      </c>
      <c r="F273" s="16"/>
      <c r="G273" s="17">
        <f t="shared" si="9"/>
        <v>348453.73000000004</v>
      </c>
    </row>
    <row r="274" spans="1:7" ht="36" x14ac:dyDescent="0.15">
      <c r="A274" s="4">
        <v>43619</v>
      </c>
      <c r="B274" s="4"/>
      <c r="C274" s="2" t="s">
        <v>314</v>
      </c>
      <c r="D274" s="3">
        <f t="shared" si="10"/>
        <v>43619</v>
      </c>
      <c r="E274" s="16"/>
      <c r="F274" s="16">
        <v>18960.939999999999</v>
      </c>
      <c r="G274" s="17">
        <f t="shared" si="9"/>
        <v>367414.67000000004</v>
      </c>
    </row>
    <row r="275" spans="1:7" ht="12" x14ac:dyDescent="0.15">
      <c r="A275" s="4">
        <v>43619</v>
      </c>
      <c r="B275" s="4"/>
      <c r="C275" s="2" t="s">
        <v>17</v>
      </c>
      <c r="D275" s="3">
        <f t="shared" si="10"/>
        <v>43619</v>
      </c>
      <c r="E275" s="16">
        <v>30000</v>
      </c>
      <c r="F275" s="16"/>
      <c r="G275" s="17">
        <f t="shared" si="9"/>
        <v>337414.67000000004</v>
      </c>
    </row>
    <row r="276" spans="1:7" ht="36" x14ac:dyDescent="0.15">
      <c r="A276" s="4">
        <v>43619</v>
      </c>
      <c r="B276" s="4"/>
      <c r="C276" s="2" t="s">
        <v>315</v>
      </c>
      <c r="D276" s="3">
        <f t="shared" si="10"/>
        <v>43619</v>
      </c>
      <c r="E276" s="16">
        <v>914.48</v>
      </c>
      <c r="F276" s="16"/>
      <c r="G276" s="17">
        <f t="shared" si="9"/>
        <v>336500.19000000006</v>
      </c>
    </row>
    <row r="277" spans="1:7" ht="36" x14ac:dyDescent="0.15">
      <c r="A277" s="4">
        <v>43619</v>
      </c>
      <c r="B277" s="4"/>
      <c r="C277" s="2" t="s">
        <v>316</v>
      </c>
      <c r="D277" s="3">
        <f t="shared" si="10"/>
        <v>43619</v>
      </c>
      <c r="E277" s="16">
        <v>30</v>
      </c>
      <c r="F277" s="16"/>
      <c r="G277" s="17">
        <f t="shared" si="9"/>
        <v>336470.19000000006</v>
      </c>
    </row>
    <row r="278" spans="1:7" ht="24" x14ac:dyDescent="0.15">
      <c r="A278" s="4">
        <v>43622</v>
      </c>
      <c r="B278" s="4"/>
      <c r="C278" s="2" t="s">
        <v>64</v>
      </c>
      <c r="D278" s="3">
        <f t="shared" si="10"/>
        <v>43622</v>
      </c>
      <c r="E278" s="16">
        <v>686.22</v>
      </c>
      <c r="F278" s="16"/>
      <c r="G278" s="17">
        <f t="shared" si="9"/>
        <v>335783.97000000009</v>
      </c>
    </row>
    <row r="279" spans="1:7" ht="36" x14ac:dyDescent="0.15">
      <c r="A279" s="4">
        <v>43622</v>
      </c>
      <c r="B279" s="4"/>
      <c r="C279" s="2" t="s">
        <v>317</v>
      </c>
      <c r="D279" s="3">
        <f t="shared" si="10"/>
        <v>43622</v>
      </c>
      <c r="E279" s="16">
        <v>30</v>
      </c>
      <c r="F279" s="16"/>
      <c r="G279" s="17">
        <f t="shared" si="9"/>
        <v>335753.97000000009</v>
      </c>
    </row>
    <row r="280" spans="1:7" ht="36" x14ac:dyDescent="0.15">
      <c r="A280" s="4">
        <v>43622</v>
      </c>
      <c r="B280" s="4"/>
      <c r="C280" s="2" t="s">
        <v>318</v>
      </c>
      <c r="D280" s="3">
        <f t="shared" si="10"/>
        <v>43622</v>
      </c>
      <c r="E280" s="16">
        <v>3000</v>
      </c>
      <c r="F280" s="16"/>
      <c r="G280" s="17">
        <f t="shared" si="9"/>
        <v>332753.97000000009</v>
      </c>
    </row>
    <row r="281" spans="1:7" ht="36" x14ac:dyDescent="0.15">
      <c r="A281" s="4">
        <v>43622</v>
      </c>
      <c r="B281" s="4"/>
      <c r="C281" s="2" t="s">
        <v>319</v>
      </c>
      <c r="D281" s="3">
        <f t="shared" si="10"/>
        <v>43622</v>
      </c>
      <c r="E281" s="16">
        <v>60</v>
      </c>
      <c r="F281" s="16"/>
      <c r="G281" s="17">
        <f t="shared" si="9"/>
        <v>332693.97000000009</v>
      </c>
    </row>
    <row r="282" spans="1:7" ht="12" x14ac:dyDescent="0.15">
      <c r="A282" s="4">
        <v>43623</v>
      </c>
      <c r="B282" s="4"/>
      <c r="C282" s="2" t="s">
        <v>18</v>
      </c>
      <c r="D282" s="3">
        <f t="shared" si="10"/>
        <v>43623</v>
      </c>
      <c r="E282" s="16">
        <v>40000</v>
      </c>
      <c r="F282" s="16"/>
      <c r="G282" s="17">
        <f t="shared" si="9"/>
        <v>292693.97000000009</v>
      </c>
    </row>
    <row r="283" spans="1:7" ht="24" x14ac:dyDescent="0.15">
      <c r="A283" s="4">
        <v>43626</v>
      </c>
      <c r="B283" s="4"/>
      <c r="C283" s="2" t="s">
        <v>320</v>
      </c>
      <c r="D283" s="3">
        <f t="shared" si="10"/>
        <v>43626</v>
      </c>
      <c r="E283" s="16"/>
      <c r="F283" s="16">
        <v>6066.27</v>
      </c>
      <c r="G283" s="17">
        <f t="shared" si="9"/>
        <v>298760.24000000011</v>
      </c>
    </row>
    <row r="284" spans="1:7" ht="36" x14ac:dyDescent="0.15">
      <c r="A284" s="4">
        <v>43626</v>
      </c>
      <c r="B284" s="4"/>
      <c r="C284" s="2" t="s">
        <v>321</v>
      </c>
      <c r="D284" s="3">
        <f t="shared" si="10"/>
        <v>43626</v>
      </c>
      <c r="E284" s="16">
        <v>4062.29</v>
      </c>
      <c r="F284" s="16"/>
      <c r="G284" s="17">
        <f t="shared" si="9"/>
        <v>294697.95000000013</v>
      </c>
    </row>
    <row r="285" spans="1:7" ht="36" x14ac:dyDescent="0.15">
      <c r="A285" s="4">
        <v>43626</v>
      </c>
      <c r="B285" s="4"/>
      <c r="C285" s="2" t="s">
        <v>322</v>
      </c>
      <c r="D285" s="3">
        <f t="shared" si="10"/>
        <v>43626</v>
      </c>
      <c r="E285" s="16">
        <v>60</v>
      </c>
      <c r="F285" s="16"/>
      <c r="G285" s="17">
        <f t="shared" si="9"/>
        <v>294637.95000000013</v>
      </c>
    </row>
    <row r="286" spans="1:7" ht="12" x14ac:dyDescent="0.15">
      <c r="A286" s="4">
        <v>43629</v>
      </c>
      <c r="B286" s="4"/>
      <c r="C286" s="2" t="s">
        <v>19</v>
      </c>
      <c r="D286" s="3">
        <f t="shared" si="10"/>
        <v>43629</v>
      </c>
      <c r="E286" s="16">
        <v>40000</v>
      </c>
      <c r="F286" s="16"/>
      <c r="G286" s="17">
        <f t="shared" si="9"/>
        <v>254637.95000000013</v>
      </c>
    </row>
    <row r="287" spans="1:7" ht="36" x14ac:dyDescent="0.15">
      <c r="A287" s="4">
        <v>43629</v>
      </c>
      <c r="B287" s="4"/>
      <c r="C287" s="2" t="s">
        <v>323</v>
      </c>
      <c r="D287" s="3">
        <f t="shared" si="10"/>
        <v>43629</v>
      </c>
      <c r="E287" s="16"/>
      <c r="F287" s="16">
        <v>40000</v>
      </c>
      <c r="G287" s="17">
        <f t="shared" si="9"/>
        <v>294637.95000000013</v>
      </c>
    </row>
    <row r="288" spans="1:7" ht="36" x14ac:dyDescent="0.15">
      <c r="A288" s="4">
        <v>43630</v>
      </c>
      <c r="B288" s="4"/>
      <c r="C288" s="2" t="s">
        <v>324</v>
      </c>
      <c r="D288" s="3">
        <f t="shared" si="10"/>
        <v>43630</v>
      </c>
      <c r="E288" s="16"/>
      <c r="F288" s="16">
        <v>18585.48</v>
      </c>
      <c r="G288" s="17">
        <f t="shared" si="9"/>
        <v>313223.43000000011</v>
      </c>
    </row>
    <row r="289" spans="1:7" ht="24" x14ac:dyDescent="0.15">
      <c r="A289" s="4">
        <v>43634</v>
      </c>
      <c r="B289" s="4"/>
      <c r="C289" s="2" t="s">
        <v>325</v>
      </c>
      <c r="D289" s="3">
        <f t="shared" si="10"/>
        <v>43634</v>
      </c>
      <c r="E289" s="16"/>
      <c r="F289" s="16">
        <v>9304.8799999999992</v>
      </c>
      <c r="G289" s="17">
        <f t="shared" si="9"/>
        <v>322528.31000000011</v>
      </c>
    </row>
    <row r="290" spans="1:7" ht="24" x14ac:dyDescent="0.15">
      <c r="A290" s="4">
        <v>43635</v>
      </c>
      <c r="B290" s="4"/>
      <c r="C290" s="2" t="s">
        <v>326</v>
      </c>
      <c r="D290" s="3">
        <f t="shared" si="10"/>
        <v>43635</v>
      </c>
      <c r="E290" s="16">
        <v>1356.24</v>
      </c>
      <c r="F290" s="16"/>
      <c r="G290" s="17">
        <f t="shared" si="9"/>
        <v>321172.07000000012</v>
      </c>
    </row>
    <row r="291" spans="1:7" ht="36" x14ac:dyDescent="0.15">
      <c r="A291" s="4">
        <v>43635</v>
      </c>
      <c r="B291" s="4"/>
      <c r="C291" s="2" t="s">
        <v>327</v>
      </c>
      <c r="D291" s="3">
        <f t="shared" si="10"/>
        <v>43635</v>
      </c>
      <c r="E291" s="16">
        <v>30</v>
      </c>
      <c r="F291" s="16"/>
      <c r="G291" s="17">
        <f t="shared" si="9"/>
        <v>321142.07000000012</v>
      </c>
    </row>
    <row r="292" spans="1:7" ht="24" x14ac:dyDescent="0.15">
      <c r="A292" s="4">
        <v>43635</v>
      </c>
      <c r="B292" s="4"/>
      <c r="C292" s="2" t="s">
        <v>328</v>
      </c>
      <c r="D292" s="3">
        <f t="shared" si="10"/>
        <v>43635</v>
      </c>
      <c r="E292" s="16">
        <v>541.34</v>
      </c>
      <c r="F292" s="16"/>
      <c r="G292" s="17">
        <f t="shared" si="9"/>
        <v>320600.7300000001</v>
      </c>
    </row>
    <row r="293" spans="1:7" ht="36" x14ac:dyDescent="0.15">
      <c r="A293" s="4">
        <v>43635</v>
      </c>
      <c r="B293" s="4"/>
      <c r="C293" s="2" t="s">
        <v>22</v>
      </c>
      <c r="D293" s="3">
        <f t="shared" si="10"/>
        <v>43635</v>
      </c>
      <c r="E293" s="16">
        <v>45</v>
      </c>
      <c r="F293" s="16"/>
      <c r="G293" s="17">
        <f t="shared" si="9"/>
        <v>320555.7300000001</v>
      </c>
    </row>
    <row r="294" spans="1:7" ht="36" x14ac:dyDescent="0.15">
      <c r="A294" s="4">
        <v>43635</v>
      </c>
      <c r="B294" s="4"/>
      <c r="C294" s="2" t="s">
        <v>23</v>
      </c>
      <c r="D294" s="3">
        <f t="shared" si="10"/>
        <v>43635</v>
      </c>
      <c r="E294" s="16">
        <v>10329.459999999999</v>
      </c>
      <c r="F294" s="16"/>
      <c r="G294" s="17">
        <f t="shared" si="9"/>
        <v>310226.27000000008</v>
      </c>
    </row>
    <row r="295" spans="1:7" ht="36" x14ac:dyDescent="0.15">
      <c r="A295" s="4">
        <v>43635</v>
      </c>
      <c r="B295" s="4"/>
      <c r="C295" s="2" t="s">
        <v>24</v>
      </c>
      <c r="D295" s="3">
        <f t="shared" si="10"/>
        <v>43635</v>
      </c>
      <c r="E295" s="16">
        <v>60</v>
      </c>
      <c r="F295" s="16"/>
      <c r="G295" s="17">
        <f t="shared" si="9"/>
        <v>310166.27000000008</v>
      </c>
    </row>
    <row r="296" spans="1:7" ht="36" x14ac:dyDescent="0.15">
      <c r="A296" s="4">
        <v>43635</v>
      </c>
      <c r="B296" s="4"/>
      <c r="C296" s="2" t="s">
        <v>73</v>
      </c>
      <c r="D296" s="3">
        <f t="shared" si="10"/>
        <v>43635</v>
      </c>
      <c r="E296" s="16">
        <v>5128.5200000000004</v>
      </c>
      <c r="F296" s="16"/>
      <c r="G296" s="17">
        <f t="shared" si="9"/>
        <v>305037.75000000006</v>
      </c>
    </row>
    <row r="297" spans="1:7" ht="36" x14ac:dyDescent="0.15">
      <c r="A297" s="4">
        <v>43635</v>
      </c>
      <c r="B297" s="4"/>
      <c r="C297" s="2" t="s">
        <v>329</v>
      </c>
      <c r="D297" s="3">
        <f t="shared" si="10"/>
        <v>43635</v>
      </c>
      <c r="E297" s="16">
        <v>60</v>
      </c>
      <c r="F297" s="16"/>
      <c r="G297" s="17">
        <f t="shared" si="9"/>
        <v>304977.75000000006</v>
      </c>
    </row>
    <row r="298" spans="1:7" ht="36" x14ac:dyDescent="0.15">
      <c r="A298" s="4">
        <v>43636</v>
      </c>
      <c r="B298" s="4"/>
      <c r="C298" s="2" t="s">
        <v>25</v>
      </c>
      <c r="D298" s="3">
        <f t="shared" si="10"/>
        <v>43636</v>
      </c>
      <c r="E298" s="16"/>
      <c r="F298" s="16">
        <f>E295+E294</f>
        <v>10389.459999999999</v>
      </c>
      <c r="G298" s="17">
        <f t="shared" si="9"/>
        <v>315367.21000000008</v>
      </c>
    </row>
    <row r="299" spans="1:7" ht="36" x14ac:dyDescent="0.15">
      <c r="A299" s="4">
        <v>43641</v>
      </c>
      <c r="B299" s="4"/>
      <c r="C299" s="2" t="s">
        <v>21</v>
      </c>
      <c r="D299" s="3">
        <f t="shared" si="10"/>
        <v>43641</v>
      </c>
      <c r="E299" s="16">
        <v>2400</v>
      </c>
      <c r="F299" s="16"/>
      <c r="G299" s="17">
        <f t="shared" si="9"/>
        <v>312967.21000000008</v>
      </c>
    </row>
    <row r="300" spans="1:7" ht="36" x14ac:dyDescent="0.15">
      <c r="A300" s="4">
        <v>43641</v>
      </c>
      <c r="B300" s="4"/>
      <c r="C300" s="2" t="s">
        <v>26</v>
      </c>
      <c r="D300" s="3">
        <f t="shared" si="10"/>
        <v>43641</v>
      </c>
      <c r="E300" s="16">
        <v>60</v>
      </c>
      <c r="F300" s="16"/>
      <c r="G300" s="17">
        <f t="shared" si="9"/>
        <v>312907.21000000008</v>
      </c>
    </row>
    <row r="301" spans="1:7" ht="12" x14ac:dyDescent="0.15">
      <c r="A301" s="4">
        <v>43642</v>
      </c>
      <c r="B301" s="4"/>
      <c r="C301" s="2" t="s">
        <v>20</v>
      </c>
      <c r="D301" s="3">
        <f t="shared" si="10"/>
        <v>43642</v>
      </c>
      <c r="E301" s="16">
        <v>40000</v>
      </c>
      <c r="F301" s="16"/>
      <c r="G301" s="17">
        <f t="shared" si="9"/>
        <v>272907.21000000008</v>
      </c>
    </row>
    <row r="302" spans="1:7" ht="36" x14ac:dyDescent="0.15">
      <c r="A302" s="4">
        <v>43643</v>
      </c>
      <c r="B302" s="4"/>
      <c r="C302" s="2" t="s">
        <v>330</v>
      </c>
      <c r="D302" s="3">
        <f t="shared" si="10"/>
        <v>43643</v>
      </c>
      <c r="E302" s="16"/>
      <c r="F302" s="16">
        <v>1942.27</v>
      </c>
      <c r="G302" s="17">
        <f t="shared" si="9"/>
        <v>274849.4800000001</v>
      </c>
    </row>
    <row r="303" spans="1:7" ht="24" x14ac:dyDescent="0.15">
      <c r="A303" s="4">
        <v>43643</v>
      </c>
      <c r="B303" s="4"/>
      <c r="C303" s="2" t="s">
        <v>331</v>
      </c>
      <c r="D303" s="3">
        <f t="shared" si="10"/>
        <v>43643</v>
      </c>
      <c r="E303" s="16"/>
      <c r="F303" s="16">
        <v>2943.03</v>
      </c>
      <c r="G303" s="17">
        <f t="shared" si="9"/>
        <v>277792.51000000013</v>
      </c>
    </row>
    <row r="304" spans="1:7" ht="36" x14ac:dyDescent="0.15">
      <c r="A304" s="4">
        <v>43647</v>
      </c>
      <c r="B304" s="4"/>
      <c r="C304" s="2" t="s">
        <v>90</v>
      </c>
      <c r="D304" s="3">
        <f t="shared" si="10"/>
        <v>43647</v>
      </c>
      <c r="E304" s="16">
        <v>15000</v>
      </c>
      <c r="F304" s="16"/>
      <c r="G304" s="17">
        <f t="shared" si="9"/>
        <v>262792.51000000013</v>
      </c>
    </row>
    <row r="305" spans="1:7" ht="36" x14ac:dyDescent="0.15">
      <c r="A305" s="4">
        <v>43647</v>
      </c>
      <c r="B305" s="4"/>
      <c r="C305" s="2" t="s">
        <v>91</v>
      </c>
      <c r="D305" s="3">
        <f t="shared" si="10"/>
        <v>43647</v>
      </c>
      <c r="E305" s="16">
        <v>60</v>
      </c>
      <c r="F305" s="16"/>
      <c r="G305" s="17">
        <f t="shared" si="9"/>
        <v>262732.51000000013</v>
      </c>
    </row>
    <row r="306" spans="1:7" ht="36" x14ac:dyDescent="0.15">
      <c r="A306" s="4">
        <v>43648</v>
      </c>
      <c r="B306" s="4"/>
      <c r="C306" s="2" t="s">
        <v>78</v>
      </c>
      <c r="D306" s="3">
        <f t="shared" si="10"/>
        <v>43648</v>
      </c>
      <c r="E306" s="16">
        <v>2463.56</v>
      </c>
      <c r="F306" s="16"/>
      <c r="G306" s="17">
        <f t="shared" si="9"/>
        <v>260268.95000000013</v>
      </c>
    </row>
    <row r="307" spans="1:7" ht="36" x14ac:dyDescent="0.15">
      <c r="A307" s="4">
        <v>43648</v>
      </c>
      <c r="B307" s="4"/>
      <c r="C307" s="2" t="s">
        <v>79</v>
      </c>
      <c r="D307" s="3">
        <f t="shared" si="10"/>
        <v>43648</v>
      </c>
      <c r="E307" s="16">
        <v>60</v>
      </c>
      <c r="F307" s="16"/>
      <c r="G307" s="17">
        <f t="shared" si="9"/>
        <v>260208.95000000013</v>
      </c>
    </row>
    <row r="308" spans="1:7" ht="36" x14ac:dyDescent="0.15">
      <c r="A308" s="4">
        <v>43648</v>
      </c>
      <c r="B308" s="4"/>
      <c r="C308" s="2" t="s">
        <v>81</v>
      </c>
      <c r="D308" s="3">
        <f t="shared" si="10"/>
        <v>43648</v>
      </c>
      <c r="E308" s="16">
        <v>700</v>
      </c>
      <c r="F308" s="16"/>
      <c r="G308" s="17">
        <f t="shared" si="9"/>
        <v>259508.95000000013</v>
      </c>
    </row>
    <row r="309" spans="1:7" ht="36" x14ac:dyDescent="0.15">
      <c r="A309" s="4">
        <v>43648</v>
      </c>
      <c r="B309" s="4"/>
      <c r="C309" s="2" t="s">
        <v>80</v>
      </c>
      <c r="D309" s="3">
        <f t="shared" si="10"/>
        <v>43648</v>
      </c>
      <c r="E309" s="16">
        <v>60</v>
      </c>
      <c r="F309" s="16"/>
      <c r="G309" s="17">
        <f t="shared" si="9"/>
        <v>259448.95000000013</v>
      </c>
    </row>
    <row r="310" spans="1:7" ht="24" x14ac:dyDescent="0.15">
      <c r="A310" s="4">
        <v>43649</v>
      </c>
      <c r="B310" s="4"/>
      <c r="C310" s="2" t="s">
        <v>332</v>
      </c>
      <c r="D310" s="3">
        <f t="shared" si="10"/>
        <v>43649</v>
      </c>
      <c r="E310" s="16">
        <v>232.82</v>
      </c>
      <c r="F310" s="16"/>
      <c r="G310" s="17">
        <f t="shared" si="9"/>
        <v>259216.13000000012</v>
      </c>
    </row>
    <row r="311" spans="1:7" ht="36" x14ac:dyDescent="0.15">
      <c r="A311" s="4">
        <v>43649</v>
      </c>
      <c r="B311" s="4"/>
      <c r="C311" s="2" t="s">
        <v>333</v>
      </c>
      <c r="D311" s="3">
        <f t="shared" si="10"/>
        <v>43649</v>
      </c>
      <c r="E311" s="16">
        <v>25</v>
      </c>
      <c r="F311" s="16"/>
      <c r="G311" s="17">
        <f t="shared" si="9"/>
        <v>259191.13000000012</v>
      </c>
    </row>
    <row r="312" spans="1:7" ht="24" x14ac:dyDescent="0.15">
      <c r="A312" s="4">
        <v>43649</v>
      </c>
      <c r="B312" s="4"/>
      <c r="C312" s="2" t="s">
        <v>334</v>
      </c>
      <c r="D312" s="3">
        <f t="shared" si="10"/>
        <v>43649</v>
      </c>
      <c r="E312" s="16"/>
      <c r="F312" s="16">
        <v>6081.75</v>
      </c>
      <c r="G312" s="17">
        <f t="shared" si="9"/>
        <v>265272.88000000012</v>
      </c>
    </row>
    <row r="313" spans="1:7" ht="36" x14ac:dyDescent="0.15">
      <c r="A313" s="4">
        <v>43654</v>
      </c>
      <c r="B313" s="4"/>
      <c r="C313" s="2" t="s">
        <v>335</v>
      </c>
      <c r="D313" s="3">
        <f t="shared" si="10"/>
        <v>43654</v>
      </c>
      <c r="E313" s="16">
        <v>7450</v>
      </c>
      <c r="F313" s="16"/>
      <c r="G313" s="17">
        <f t="shared" si="9"/>
        <v>257822.88000000012</v>
      </c>
    </row>
    <row r="314" spans="1:7" ht="36" x14ac:dyDescent="0.15">
      <c r="A314" s="4">
        <v>43654</v>
      </c>
      <c r="B314" s="4"/>
      <c r="C314" s="2" t="s">
        <v>336</v>
      </c>
      <c r="D314" s="3">
        <f t="shared" si="10"/>
        <v>43654</v>
      </c>
      <c r="E314" s="16">
        <v>60</v>
      </c>
      <c r="F314" s="16"/>
      <c r="G314" s="17">
        <f t="shared" si="9"/>
        <v>257762.88000000012</v>
      </c>
    </row>
    <row r="315" spans="1:7" ht="36" x14ac:dyDescent="0.15">
      <c r="A315" s="4">
        <v>43656</v>
      </c>
      <c r="B315" s="4"/>
      <c r="C315" s="2" t="s">
        <v>337</v>
      </c>
      <c r="D315" s="3">
        <f t="shared" si="10"/>
        <v>43656</v>
      </c>
      <c r="E315" s="16">
        <v>1361.67</v>
      </c>
      <c r="F315" s="16"/>
      <c r="G315" s="17">
        <f t="shared" si="9"/>
        <v>256401.21000000011</v>
      </c>
    </row>
    <row r="316" spans="1:7" ht="36" x14ac:dyDescent="0.15">
      <c r="A316" s="4">
        <v>43656</v>
      </c>
      <c r="B316" s="4"/>
      <c r="C316" s="2" t="s">
        <v>338</v>
      </c>
      <c r="D316" s="3">
        <f t="shared" si="10"/>
        <v>43656</v>
      </c>
      <c r="E316" s="16">
        <v>60</v>
      </c>
      <c r="F316" s="16"/>
      <c r="G316" s="17">
        <f t="shared" si="9"/>
        <v>256341.21000000011</v>
      </c>
    </row>
    <row r="317" spans="1:7" ht="36" x14ac:dyDescent="0.15">
      <c r="A317" s="4">
        <v>43656</v>
      </c>
      <c r="B317" s="4"/>
      <c r="C317" s="2" t="s">
        <v>339</v>
      </c>
      <c r="D317" s="3">
        <f t="shared" si="10"/>
        <v>43656</v>
      </c>
      <c r="E317" s="16"/>
      <c r="F317" s="16">
        <v>28542.799999999999</v>
      </c>
      <c r="G317" s="17">
        <f t="shared" si="9"/>
        <v>284884.01000000013</v>
      </c>
    </row>
    <row r="318" spans="1:7" ht="24" x14ac:dyDescent="0.15">
      <c r="A318" s="4">
        <v>43656</v>
      </c>
      <c r="B318" s="4"/>
      <c r="C318" s="2" t="s">
        <v>340</v>
      </c>
      <c r="D318" s="3">
        <f t="shared" si="10"/>
        <v>43656</v>
      </c>
      <c r="E318" s="16">
        <v>5343.16</v>
      </c>
      <c r="F318" s="16"/>
      <c r="G318" s="17">
        <f t="shared" si="9"/>
        <v>279540.85000000015</v>
      </c>
    </row>
    <row r="319" spans="1:7" ht="36" x14ac:dyDescent="0.15">
      <c r="A319" s="4">
        <v>43656</v>
      </c>
      <c r="B319" s="4"/>
      <c r="C319" s="2" t="s">
        <v>341</v>
      </c>
      <c r="D319" s="3">
        <f t="shared" si="10"/>
        <v>43656</v>
      </c>
      <c r="E319" s="16">
        <v>60</v>
      </c>
      <c r="F319" s="16"/>
      <c r="G319" s="17">
        <f t="shared" si="9"/>
        <v>279480.85000000015</v>
      </c>
    </row>
    <row r="320" spans="1:7" ht="24" x14ac:dyDescent="0.15">
      <c r="A320" s="4">
        <v>43656</v>
      </c>
      <c r="B320" s="4"/>
      <c r="C320" s="2" t="s">
        <v>342</v>
      </c>
      <c r="D320" s="3">
        <f t="shared" si="10"/>
        <v>43656</v>
      </c>
      <c r="E320" s="16">
        <v>3003.71</v>
      </c>
      <c r="F320" s="16"/>
      <c r="G320" s="17">
        <f t="shared" si="9"/>
        <v>276477.14000000013</v>
      </c>
    </row>
    <row r="321" spans="1:8" ht="36" x14ac:dyDescent="0.15">
      <c r="A321" s="4">
        <v>43656</v>
      </c>
      <c r="B321" s="4"/>
      <c r="C321" s="2" t="s">
        <v>343</v>
      </c>
      <c r="D321" s="3">
        <f t="shared" si="10"/>
        <v>43656</v>
      </c>
      <c r="E321" s="16">
        <v>60</v>
      </c>
      <c r="F321" s="16"/>
      <c r="G321" s="17">
        <f t="shared" si="9"/>
        <v>276417.14000000013</v>
      </c>
    </row>
    <row r="322" spans="1:8" ht="36" x14ac:dyDescent="0.15">
      <c r="A322" s="4">
        <v>43657</v>
      </c>
      <c r="B322" s="4"/>
      <c r="C322" s="2" t="s">
        <v>344</v>
      </c>
      <c r="D322" s="3">
        <f t="shared" si="10"/>
        <v>43657</v>
      </c>
      <c r="E322" s="16"/>
      <c r="F322" s="16">
        <v>1810.36</v>
      </c>
      <c r="G322" s="17">
        <f t="shared" si="9"/>
        <v>278227.50000000012</v>
      </c>
    </row>
    <row r="323" spans="1:8" ht="36" x14ac:dyDescent="0.15">
      <c r="A323" s="4">
        <v>43668</v>
      </c>
      <c r="B323" s="4"/>
      <c r="C323" s="2" t="s">
        <v>345</v>
      </c>
      <c r="D323" s="3">
        <f t="shared" si="10"/>
        <v>43668</v>
      </c>
      <c r="E323" s="16"/>
      <c r="F323" s="16">
        <v>10964.86</v>
      </c>
      <c r="G323" s="17">
        <f t="shared" si="9"/>
        <v>289192.3600000001</v>
      </c>
    </row>
    <row r="324" spans="1:8" ht="24" x14ac:dyDescent="0.15">
      <c r="A324" s="4">
        <v>43668</v>
      </c>
      <c r="B324" s="4"/>
      <c r="C324" s="2" t="s">
        <v>28</v>
      </c>
      <c r="D324" s="3">
        <f t="shared" si="10"/>
        <v>43668</v>
      </c>
      <c r="E324" s="16">
        <v>19920.23</v>
      </c>
      <c r="F324" s="16"/>
      <c r="G324" s="17">
        <f t="shared" si="9"/>
        <v>269272.13000000012</v>
      </c>
    </row>
    <row r="325" spans="1:8" ht="36" x14ac:dyDescent="0.15">
      <c r="A325" s="4">
        <v>43668</v>
      </c>
      <c r="B325" s="4"/>
      <c r="C325" s="2" t="s">
        <v>29</v>
      </c>
      <c r="D325" s="3">
        <f t="shared" si="10"/>
        <v>43668</v>
      </c>
      <c r="E325" s="16">
        <v>90</v>
      </c>
      <c r="F325" s="16"/>
      <c r="G325" s="17">
        <f t="shared" ref="G325:G388" si="11">G324-E325+F325</f>
        <v>269182.13000000012</v>
      </c>
    </row>
    <row r="326" spans="1:8" ht="36" x14ac:dyDescent="0.15">
      <c r="A326" s="4">
        <v>43670</v>
      </c>
      <c r="B326" s="4"/>
      <c r="C326" s="2" t="s">
        <v>27</v>
      </c>
      <c r="D326" s="3">
        <f t="shared" si="10"/>
        <v>43670</v>
      </c>
      <c r="E326" s="16">
        <v>494.38</v>
      </c>
      <c r="F326" s="16"/>
      <c r="G326" s="17">
        <f t="shared" si="11"/>
        <v>268687.75000000012</v>
      </c>
    </row>
    <row r="327" spans="1:8" ht="36" x14ac:dyDescent="0.15">
      <c r="A327" s="4">
        <v>43670</v>
      </c>
      <c r="B327" s="4"/>
      <c r="C327" s="2" t="s">
        <v>346</v>
      </c>
      <c r="D327" s="3">
        <f t="shared" si="10"/>
        <v>43670</v>
      </c>
      <c r="E327" s="16">
        <v>25</v>
      </c>
      <c r="F327" s="16"/>
      <c r="G327" s="17">
        <f t="shared" si="11"/>
        <v>268662.75000000012</v>
      </c>
    </row>
    <row r="328" spans="1:8" ht="36" x14ac:dyDescent="0.15">
      <c r="A328" s="4">
        <v>43676</v>
      </c>
      <c r="B328" s="4"/>
      <c r="C328" s="2" t="s">
        <v>347</v>
      </c>
      <c r="D328" s="3">
        <f t="shared" si="10"/>
        <v>43676</v>
      </c>
      <c r="E328" s="16">
        <v>3978</v>
      </c>
      <c r="F328" s="16"/>
      <c r="G328" s="17">
        <f t="shared" si="11"/>
        <v>264684.75000000012</v>
      </c>
    </row>
    <row r="329" spans="1:8" ht="36" x14ac:dyDescent="0.15">
      <c r="A329" s="4">
        <v>43676</v>
      </c>
      <c r="B329" s="4"/>
      <c r="C329" s="2" t="s">
        <v>348</v>
      </c>
      <c r="D329" s="3">
        <f t="shared" ref="D329:D392" si="12">A329</f>
        <v>43676</v>
      </c>
      <c r="E329" s="16">
        <v>60</v>
      </c>
      <c r="F329" s="16"/>
      <c r="G329" s="17">
        <f t="shared" si="11"/>
        <v>264624.75000000012</v>
      </c>
    </row>
    <row r="330" spans="1:8" ht="24" x14ac:dyDescent="0.15">
      <c r="A330" s="4">
        <v>43677</v>
      </c>
      <c r="B330" s="4"/>
      <c r="C330" s="2" t="s">
        <v>349</v>
      </c>
      <c r="D330" s="3">
        <f t="shared" si="12"/>
        <v>43677</v>
      </c>
      <c r="E330" s="16"/>
      <c r="F330" s="16">
        <v>3218.58</v>
      </c>
      <c r="G330" s="17">
        <f t="shared" si="11"/>
        <v>267843.33000000013</v>
      </c>
    </row>
    <row r="331" spans="1:8" ht="36" x14ac:dyDescent="0.15">
      <c r="A331" s="4">
        <v>43682</v>
      </c>
      <c r="B331" s="4"/>
      <c r="C331" s="2" t="s">
        <v>34</v>
      </c>
      <c r="D331" s="3">
        <f t="shared" si="12"/>
        <v>43682</v>
      </c>
      <c r="E331" s="16">
        <v>764.25</v>
      </c>
      <c r="F331" s="16"/>
      <c r="G331" s="17">
        <f t="shared" si="11"/>
        <v>267079.08000000013</v>
      </c>
    </row>
    <row r="332" spans="1:8" ht="36" x14ac:dyDescent="0.15">
      <c r="A332" s="4">
        <v>43682</v>
      </c>
      <c r="B332" s="4"/>
      <c r="C332" s="2" t="s">
        <v>35</v>
      </c>
      <c r="D332" s="3">
        <f t="shared" si="12"/>
        <v>43682</v>
      </c>
      <c r="E332" s="16">
        <v>60</v>
      </c>
      <c r="F332" s="16"/>
      <c r="G332" s="17">
        <f t="shared" si="11"/>
        <v>267019.08000000013</v>
      </c>
    </row>
    <row r="333" spans="1:8" ht="36" x14ac:dyDescent="0.15">
      <c r="A333" s="4">
        <v>43684</v>
      </c>
      <c r="B333" s="4"/>
      <c r="C333" s="2" t="s">
        <v>350</v>
      </c>
      <c r="D333" s="3">
        <f t="shared" si="12"/>
        <v>43684</v>
      </c>
      <c r="E333" s="16"/>
      <c r="F333" s="16">
        <v>24194.89</v>
      </c>
      <c r="G333" s="17">
        <f t="shared" si="11"/>
        <v>291213.97000000015</v>
      </c>
    </row>
    <row r="334" spans="1:8" ht="36" x14ac:dyDescent="0.15">
      <c r="A334" s="4">
        <v>43685</v>
      </c>
      <c r="B334" s="4"/>
      <c r="C334" s="2" t="s">
        <v>351</v>
      </c>
      <c r="D334" s="3">
        <f t="shared" si="12"/>
        <v>43685</v>
      </c>
      <c r="E334" s="16"/>
      <c r="F334" s="16">
        <v>1623.54</v>
      </c>
      <c r="G334" s="17">
        <f t="shared" si="11"/>
        <v>292837.51000000013</v>
      </c>
    </row>
    <row r="335" spans="1:8" ht="36" x14ac:dyDescent="0.15">
      <c r="A335" s="4">
        <v>43685</v>
      </c>
      <c r="B335" s="4"/>
      <c r="C335" s="2" t="s">
        <v>352</v>
      </c>
      <c r="D335" s="3">
        <f t="shared" si="12"/>
        <v>43685</v>
      </c>
      <c r="E335" s="16">
        <v>1500</v>
      </c>
      <c r="F335" s="16"/>
      <c r="G335" s="17">
        <f t="shared" si="11"/>
        <v>291337.51000000013</v>
      </c>
      <c r="H335" s="6"/>
    </row>
    <row r="336" spans="1:8" ht="36" x14ac:dyDescent="0.15">
      <c r="A336" s="4">
        <v>43685</v>
      </c>
      <c r="B336" s="4"/>
      <c r="C336" s="2" t="s">
        <v>353</v>
      </c>
      <c r="D336" s="3">
        <f t="shared" si="12"/>
        <v>43685</v>
      </c>
      <c r="E336" s="16">
        <v>60</v>
      </c>
      <c r="F336" s="16"/>
      <c r="G336" s="17">
        <f t="shared" si="11"/>
        <v>291277.51000000013</v>
      </c>
    </row>
    <row r="337" spans="1:7" ht="36" x14ac:dyDescent="0.15">
      <c r="A337" s="4">
        <v>43685</v>
      </c>
      <c r="B337" s="4"/>
      <c r="C337" s="2" t="s">
        <v>32</v>
      </c>
      <c r="D337" s="3">
        <f t="shared" si="12"/>
        <v>43685</v>
      </c>
      <c r="E337" s="16">
        <v>1000.57</v>
      </c>
      <c r="F337" s="16"/>
      <c r="G337" s="17">
        <f t="shared" si="11"/>
        <v>290276.94000000012</v>
      </c>
    </row>
    <row r="338" spans="1:7" ht="36" x14ac:dyDescent="0.15">
      <c r="A338" s="4">
        <v>43685</v>
      </c>
      <c r="B338" s="4"/>
      <c r="C338" s="2" t="s">
        <v>33</v>
      </c>
      <c r="D338" s="3">
        <f t="shared" si="12"/>
        <v>43685</v>
      </c>
      <c r="E338" s="16">
        <v>60</v>
      </c>
      <c r="F338" s="16"/>
      <c r="G338" s="17">
        <f t="shared" si="11"/>
        <v>290216.94000000012</v>
      </c>
    </row>
    <row r="339" spans="1:7" ht="36" x14ac:dyDescent="0.15">
      <c r="A339" s="4">
        <v>43686</v>
      </c>
      <c r="B339" s="4"/>
      <c r="C339" s="2" t="s">
        <v>354</v>
      </c>
      <c r="D339" s="3">
        <f t="shared" si="12"/>
        <v>43686</v>
      </c>
      <c r="E339" s="16">
        <v>1953.66</v>
      </c>
      <c r="F339" s="16"/>
      <c r="G339" s="17">
        <f t="shared" si="11"/>
        <v>288263.28000000014</v>
      </c>
    </row>
    <row r="340" spans="1:7" ht="36" x14ac:dyDescent="0.15">
      <c r="A340" s="4">
        <v>43686</v>
      </c>
      <c r="B340" s="4"/>
      <c r="C340" s="2" t="s">
        <v>355</v>
      </c>
      <c r="D340" s="3">
        <f t="shared" si="12"/>
        <v>43686</v>
      </c>
      <c r="E340" s="16">
        <v>60</v>
      </c>
      <c r="F340" s="16"/>
      <c r="G340" s="17">
        <f t="shared" si="11"/>
        <v>288203.28000000014</v>
      </c>
    </row>
    <row r="341" spans="1:7" ht="36" x14ac:dyDescent="0.15">
      <c r="A341" s="4">
        <v>43686</v>
      </c>
      <c r="B341" s="4"/>
      <c r="C341" s="2" t="s">
        <v>356</v>
      </c>
      <c r="D341" s="3">
        <f t="shared" si="12"/>
        <v>43686</v>
      </c>
      <c r="E341" s="16">
        <v>4285.43</v>
      </c>
      <c r="F341" s="16"/>
      <c r="G341" s="17">
        <f t="shared" si="11"/>
        <v>283917.85000000015</v>
      </c>
    </row>
    <row r="342" spans="1:7" ht="36" x14ac:dyDescent="0.15">
      <c r="A342" s="4">
        <v>43686</v>
      </c>
      <c r="B342" s="4"/>
      <c r="C342" s="2" t="s">
        <v>357</v>
      </c>
      <c r="D342" s="3">
        <f t="shared" si="12"/>
        <v>43686</v>
      </c>
      <c r="E342" s="16">
        <v>60</v>
      </c>
      <c r="F342" s="16"/>
      <c r="G342" s="17">
        <f t="shared" si="11"/>
        <v>283857.85000000015</v>
      </c>
    </row>
    <row r="343" spans="1:7" ht="36" x14ac:dyDescent="0.15">
      <c r="A343" s="4">
        <v>43689</v>
      </c>
      <c r="B343" s="4"/>
      <c r="C343" s="2" t="s">
        <v>36</v>
      </c>
      <c r="D343" s="3">
        <f t="shared" si="12"/>
        <v>43689</v>
      </c>
      <c r="E343" s="16"/>
      <c r="F343" s="16">
        <v>12589.75</v>
      </c>
      <c r="G343" s="17">
        <f t="shared" si="11"/>
        <v>296447.60000000015</v>
      </c>
    </row>
    <row r="344" spans="1:7" ht="36" x14ac:dyDescent="0.15">
      <c r="A344" s="4">
        <v>43689</v>
      </c>
      <c r="B344" s="4"/>
      <c r="C344" s="2" t="s">
        <v>358</v>
      </c>
      <c r="D344" s="3">
        <f t="shared" si="12"/>
        <v>43689</v>
      </c>
      <c r="E344" s="16">
        <v>6671</v>
      </c>
      <c r="F344" s="16"/>
      <c r="G344" s="17">
        <f t="shared" si="11"/>
        <v>289776.60000000015</v>
      </c>
    </row>
    <row r="345" spans="1:7" ht="36" x14ac:dyDescent="0.15">
      <c r="A345" s="4">
        <v>43689</v>
      </c>
      <c r="B345" s="4"/>
      <c r="C345" s="2" t="s">
        <v>359</v>
      </c>
      <c r="D345" s="3">
        <f t="shared" si="12"/>
        <v>43689</v>
      </c>
      <c r="E345" s="16">
        <v>60</v>
      </c>
      <c r="F345" s="16"/>
      <c r="G345" s="17">
        <f t="shared" si="11"/>
        <v>289716.60000000015</v>
      </c>
    </row>
    <row r="346" spans="1:7" ht="36" x14ac:dyDescent="0.15">
      <c r="A346" s="4">
        <v>43690</v>
      </c>
      <c r="B346" s="4"/>
      <c r="C346" s="2" t="s">
        <v>360</v>
      </c>
      <c r="D346" s="3">
        <f t="shared" si="12"/>
        <v>43690</v>
      </c>
      <c r="E346" s="16"/>
      <c r="F346" s="16">
        <v>3692.63</v>
      </c>
      <c r="G346" s="17">
        <f t="shared" si="11"/>
        <v>293409.23000000016</v>
      </c>
    </row>
    <row r="347" spans="1:7" ht="36" x14ac:dyDescent="0.15">
      <c r="A347" s="4">
        <v>43691</v>
      </c>
      <c r="B347" s="4"/>
      <c r="C347" s="2" t="s">
        <v>361</v>
      </c>
      <c r="D347" s="3">
        <f t="shared" si="12"/>
        <v>43691</v>
      </c>
      <c r="E347" s="16">
        <v>5067.5</v>
      </c>
      <c r="F347" s="16"/>
      <c r="G347" s="17">
        <f t="shared" si="11"/>
        <v>288341.73000000016</v>
      </c>
    </row>
    <row r="348" spans="1:7" ht="36" x14ac:dyDescent="0.15">
      <c r="A348" s="4">
        <v>43691</v>
      </c>
      <c r="B348" s="4"/>
      <c r="C348" s="2" t="s">
        <v>362</v>
      </c>
      <c r="D348" s="3">
        <f t="shared" si="12"/>
        <v>43691</v>
      </c>
      <c r="E348" s="16">
        <v>60</v>
      </c>
      <c r="F348" s="16"/>
      <c r="G348" s="17">
        <f t="shared" si="11"/>
        <v>288281.73000000016</v>
      </c>
    </row>
    <row r="349" spans="1:7" ht="24" x14ac:dyDescent="0.15">
      <c r="A349" s="4">
        <v>43693</v>
      </c>
      <c r="B349" s="4"/>
      <c r="C349" s="2" t="s">
        <v>30</v>
      </c>
      <c r="D349" s="3">
        <f t="shared" si="12"/>
        <v>43693</v>
      </c>
      <c r="E349" s="16">
        <v>37152.57</v>
      </c>
      <c r="F349" s="16"/>
      <c r="G349" s="17">
        <f t="shared" si="11"/>
        <v>251129.16000000015</v>
      </c>
    </row>
    <row r="350" spans="1:7" ht="36" x14ac:dyDescent="0.15">
      <c r="A350" s="4">
        <v>43693</v>
      </c>
      <c r="B350" s="4"/>
      <c r="C350" s="2" t="s">
        <v>31</v>
      </c>
      <c r="D350" s="3">
        <f t="shared" si="12"/>
        <v>43693</v>
      </c>
      <c r="E350" s="16">
        <v>20</v>
      </c>
      <c r="F350" s="16"/>
      <c r="G350" s="17">
        <f t="shared" si="11"/>
        <v>251109.16000000015</v>
      </c>
    </row>
    <row r="351" spans="1:7" ht="36" x14ac:dyDescent="0.15">
      <c r="A351" s="4">
        <v>43696</v>
      </c>
      <c r="B351" s="4"/>
      <c r="C351" s="2" t="s">
        <v>363</v>
      </c>
      <c r="D351" s="3">
        <f t="shared" si="12"/>
        <v>43696</v>
      </c>
      <c r="E351" s="16"/>
      <c r="F351" s="16">
        <v>12673.9</v>
      </c>
      <c r="G351" s="17">
        <f t="shared" si="11"/>
        <v>263783.06000000017</v>
      </c>
    </row>
    <row r="352" spans="1:7" ht="36" x14ac:dyDescent="0.15">
      <c r="A352" s="4">
        <v>43696</v>
      </c>
      <c r="B352" s="4"/>
      <c r="C352" s="2" t="s">
        <v>61</v>
      </c>
      <c r="D352" s="3">
        <f t="shared" si="12"/>
        <v>43696</v>
      </c>
      <c r="E352" s="16">
        <v>9153.7800000000007</v>
      </c>
      <c r="F352" s="16"/>
      <c r="G352" s="17">
        <f t="shared" si="11"/>
        <v>254629.28000000017</v>
      </c>
    </row>
    <row r="353" spans="1:7" ht="36" x14ac:dyDescent="0.15">
      <c r="A353" s="4">
        <v>43696</v>
      </c>
      <c r="B353" s="4"/>
      <c r="C353" s="2" t="s">
        <v>364</v>
      </c>
      <c r="D353" s="3">
        <f t="shared" si="12"/>
        <v>43696</v>
      </c>
      <c r="E353" s="16">
        <v>60</v>
      </c>
      <c r="F353" s="16"/>
      <c r="G353" s="17">
        <f t="shared" si="11"/>
        <v>254569.28000000017</v>
      </c>
    </row>
    <row r="354" spans="1:7" ht="24" x14ac:dyDescent="0.15">
      <c r="A354" s="4">
        <v>43698</v>
      </c>
      <c r="B354" s="4"/>
      <c r="C354" s="2" t="s">
        <v>365</v>
      </c>
      <c r="D354" s="3">
        <f t="shared" si="12"/>
        <v>43698</v>
      </c>
      <c r="E354" s="16"/>
      <c r="F354" s="16">
        <v>8354.17</v>
      </c>
      <c r="G354" s="17">
        <f t="shared" si="11"/>
        <v>262923.45000000019</v>
      </c>
    </row>
    <row r="355" spans="1:7" ht="36" x14ac:dyDescent="0.15">
      <c r="A355" s="4">
        <v>43698</v>
      </c>
      <c r="B355" s="4"/>
      <c r="C355" s="2" t="s">
        <v>366</v>
      </c>
      <c r="D355" s="3">
        <f t="shared" si="12"/>
        <v>43698</v>
      </c>
      <c r="E355" s="16">
        <v>4267</v>
      </c>
      <c r="F355" s="16"/>
      <c r="G355" s="17">
        <f t="shared" si="11"/>
        <v>258656.45000000019</v>
      </c>
    </row>
    <row r="356" spans="1:7" ht="36" x14ac:dyDescent="0.15">
      <c r="A356" s="4">
        <v>43698</v>
      </c>
      <c r="B356" s="4"/>
      <c r="C356" s="2" t="s">
        <v>367</v>
      </c>
      <c r="D356" s="3">
        <f t="shared" si="12"/>
        <v>43698</v>
      </c>
      <c r="E356" s="16">
        <v>60</v>
      </c>
      <c r="F356" s="16"/>
      <c r="G356" s="17">
        <f t="shared" si="11"/>
        <v>258596.45000000019</v>
      </c>
    </row>
    <row r="357" spans="1:7" ht="36" x14ac:dyDescent="0.15">
      <c r="A357" s="4">
        <v>43699</v>
      </c>
      <c r="B357" s="4"/>
      <c r="C357" s="2" t="s">
        <v>368</v>
      </c>
      <c r="D357" s="3">
        <f t="shared" si="12"/>
        <v>43699</v>
      </c>
      <c r="E357" s="16"/>
      <c r="F357" s="16">
        <v>2051.5700000000002</v>
      </c>
      <c r="G357" s="17">
        <f t="shared" si="11"/>
        <v>260648.02000000019</v>
      </c>
    </row>
    <row r="358" spans="1:7" ht="36" x14ac:dyDescent="0.15">
      <c r="A358" s="4">
        <v>43700</v>
      </c>
      <c r="B358" s="4"/>
      <c r="C358" s="2" t="s">
        <v>369</v>
      </c>
      <c r="D358" s="3">
        <f t="shared" si="12"/>
        <v>43700</v>
      </c>
      <c r="E358" s="16"/>
      <c r="F358" s="16">
        <v>14147.69</v>
      </c>
      <c r="G358" s="17">
        <f t="shared" si="11"/>
        <v>274795.7100000002</v>
      </c>
    </row>
    <row r="359" spans="1:7" ht="36" x14ac:dyDescent="0.15">
      <c r="A359" s="4">
        <v>43706</v>
      </c>
      <c r="B359" s="4"/>
      <c r="C359" s="2" t="s">
        <v>370</v>
      </c>
      <c r="D359" s="3">
        <f t="shared" si="12"/>
        <v>43706</v>
      </c>
      <c r="E359" s="16"/>
      <c r="F359" s="16">
        <v>4778.7</v>
      </c>
      <c r="G359" s="17">
        <f t="shared" si="11"/>
        <v>279574.41000000021</v>
      </c>
    </row>
    <row r="360" spans="1:7" ht="36" x14ac:dyDescent="0.15">
      <c r="A360" s="4">
        <v>43707</v>
      </c>
      <c r="B360" s="4"/>
      <c r="C360" s="2" t="s">
        <v>371</v>
      </c>
      <c r="D360" s="3">
        <f t="shared" si="12"/>
        <v>43707</v>
      </c>
      <c r="E360" s="16">
        <v>613.13</v>
      </c>
      <c r="F360" s="16"/>
      <c r="G360" s="17">
        <f t="shared" si="11"/>
        <v>278961.2800000002</v>
      </c>
    </row>
    <row r="361" spans="1:7" ht="36" x14ac:dyDescent="0.15">
      <c r="A361" s="4">
        <v>43707</v>
      </c>
      <c r="B361" s="4"/>
      <c r="C361" s="2" t="s">
        <v>372</v>
      </c>
      <c r="D361" s="3">
        <f t="shared" si="12"/>
        <v>43707</v>
      </c>
      <c r="E361" s="16">
        <v>60</v>
      </c>
      <c r="F361" s="16"/>
      <c r="G361" s="17">
        <f t="shared" si="11"/>
        <v>278901.2800000002</v>
      </c>
    </row>
    <row r="362" spans="1:7" ht="24" x14ac:dyDescent="0.15">
      <c r="A362" s="4">
        <v>43711</v>
      </c>
      <c r="B362" s="4"/>
      <c r="C362" s="2" t="s">
        <v>373</v>
      </c>
      <c r="D362" s="3">
        <f t="shared" si="12"/>
        <v>43711</v>
      </c>
      <c r="E362" s="16"/>
      <c r="F362" s="16">
        <v>9282.2000000000007</v>
      </c>
      <c r="G362" s="17">
        <f t="shared" si="11"/>
        <v>288183.48000000021</v>
      </c>
    </row>
    <row r="363" spans="1:7" ht="36" x14ac:dyDescent="0.15">
      <c r="A363" s="4">
        <v>43711</v>
      </c>
      <c r="B363" s="4"/>
      <c r="C363" s="2" t="s">
        <v>374</v>
      </c>
      <c r="D363" s="3">
        <f t="shared" si="12"/>
        <v>43711</v>
      </c>
      <c r="E363" s="16"/>
      <c r="F363" s="16">
        <v>3564.09</v>
      </c>
      <c r="G363" s="17">
        <f t="shared" si="11"/>
        <v>291747.57000000024</v>
      </c>
    </row>
    <row r="364" spans="1:7" ht="36" x14ac:dyDescent="0.15">
      <c r="A364" s="4">
        <v>43712</v>
      </c>
      <c r="B364" s="4"/>
      <c r="C364" s="2" t="s">
        <v>375</v>
      </c>
      <c r="D364" s="3">
        <f t="shared" si="12"/>
        <v>43712</v>
      </c>
      <c r="E364" s="16"/>
      <c r="F364" s="16">
        <v>17981.419999999998</v>
      </c>
      <c r="G364" s="17">
        <f t="shared" si="11"/>
        <v>309728.99000000022</v>
      </c>
    </row>
    <row r="365" spans="1:7" ht="36" x14ac:dyDescent="0.15">
      <c r="A365" s="4">
        <v>43712</v>
      </c>
      <c r="B365" s="4"/>
      <c r="C365" s="2" t="s">
        <v>376</v>
      </c>
      <c r="D365" s="3">
        <f t="shared" si="12"/>
        <v>43712</v>
      </c>
      <c r="E365" s="16">
        <v>11898</v>
      </c>
      <c r="F365" s="16"/>
      <c r="G365" s="17">
        <f t="shared" si="11"/>
        <v>297830.99000000022</v>
      </c>
    </row>
    <row r="366" spans="1:7" ht="36" x14ac:dyDescent="0.15">
      <c r="A366" s="4">
        <v>43712</v>
      </c>
      <c r="B366" s="4"/>
      <c r="C366" s="2" t="s">
        <v>377</v>
      </c>
      <c r="D366" s="3">
        <f t="shared" si="12"/>
        <v>43712</v>
      </c>
      <c r="E366" s="16">
        <v>60</v>
      </c>
      <c r="F366" s="16"/>
      <c r="G366" s="17">
        <f t="shared" si="11"/>
        <v>297770.99000000022</v>
      </c>
    </row>
    <row r="367" spans="1:7" ht="24" x14ac:dyDescent="0.15">
      <c r="A367" s="4">
        <v>43717</v>
      </c>
      <c r="B367" s="4"/>
      <c r="C367" s="2" t="s">
        <v>378</v>
      </c>
      <c r="D367" s="3">
        <f t="shared" si="12"/>
        <v>43717</v>
      </c>
      <c r="E367" s="16">
        <v>2830.39</v>
      </c>
      <c r="F367" s="16"/>
      <c r="G367" s="17">
        <f t="shared" si="11"/>
        <v>294940.60000000021</v>
      </c>
    </row>
    <row r="368" spans="1:7" ht="36" x14ac:dyDescent="0.15">
      <c r="A368" s="4">
        <v>43717</v>
      </c>
      <c r="B368" s="4"/>
      <c r="C368" s="2" t="s">
        <v>379</v>
      </c>
      <c r="D368" s="3">
        <f t="shared" si="12"/>
        <v>43717</v>
      </c>
      <c r="E368" s="16">
        <v>60</v>
      </c>
      <c r="F368" s="16"/>
      <c r="G368" s="17">
        <f t="shared" si="11"/>
        <v>294880.60000000021</v>
      </c>
    </row>
    <row r="369" spans="1:7" ht="24" x14ac:dyDescent="0.15">
      <c r="A369" s="4">
        <v>43717</v>
      </c>
      <c r="B369" s="4"/>
      <c r="C369" s="2" t="s">
        <v>380</v>
      </c>
      <c r="D369" s="3">
        <f t="shared" si="12"/>
        <v>43717</v>
      </c>
      <c r="E369" s="16">
        <v>161.44</v>
      </c>
      <c r="F369" s="16"/>
      <c r="G369" s="17">
        <f t="shared" si="11"/>
        <v>294719.16000000021</v>
      </c>
    </row>
    <row r="370" spans="1:7" ht="36" x14ac:dyDescent="0.15">
      <c r="A370" s="4">
        <v>43717</v>
      </c>
      <c r="B370" s="4"/>
      <c r="C370" s="2" t="s">
        <v>381</v>
      </c>
      <c r="D370" s="3">
        <f t="shared" si="12"/>
        <v>43717</v>
      </c>
      <c r="E370" s="16">
        <v>60</v>
      </c>
      <c r="F370" s="16"/>
      <c r="G370" s="17">
        <f t="shared" si="11"/>
        <v>294659.16000000021</v>
      </c>
    </row>
    <row r="371" spans="1:7" ht="24" x14ac:dyDescent="0.15">
      <c r="A371" s="4">
        <v>43719</v>
      </c>
      <c r="B371" s="4"/>
      <c r="C371" s="2" t="s">
        <v>41</v>
      </c>
      <c r="D371" s="3">
        <f t="shared" si="12"/>
        <v>43719</v>
      </c>
      <c r="E371" s="16">
        <v>18100</v>
      </c>
      <c r="F371" s="16"/>
      <c r="G371" s="17">
        <f t="shared" si="11"/>
        <v>276559.16000000021</v>
      </c>
    </row>
    <row r="372" spans="1:7" ht="36" x14ac:dyDescent="0.15">
      <c r="A372" s="4">
        <v>43719</v>
      </c>
      <c r="B372" s="4"/>
      <c r="C372" s="2" t="s">
        <v>42</v>
      </c>
      <c r="D372" s="3">
        <f t="shared" si="12"/>
        <v>43719</v>
      </c>
      <c r="E372" s="16">
        <v>60</v>
      </c>
      <c r="F372" s="16"/>
      <c r="G372" s="17">
        <f t="shared" si="11"/>
        <v>276499.16000000021</v>
      </c>
    </row>
    <row r="373" spans="1:7" ht="24" x14ac:dyDescent="0.15">
      <c r="A373" s="4">
        <v>43719</v>
      </c>
      <c r="B373" s="4"/>
      <c r="C373" s="2" t="s">
        <v>37</v>
      </c>
      <c r="D373" s="3">
        <f t="shared" si="12"/>
        <v>43719</v>
      </c>
      <c r="E373" s="16"/>
      <c r="F373" s="16">
        <v>30000</v>
      </c>
      <c r="G373" s="17">
        <f t="shared" si="11"/>
        <v>306499.16000000021</v>
      </c>
    </row>
    <row r="374" spans="1:7" ht="36" x14ac:dyDescent="0.15">
      <c r="A374" s="4">
        <v>43720</v>
      </c>
      <c r="B374" s="4"/>
      <c r="C374" s="2" t="s">
        <v>382</v>
      </c>
      <c r="D374" s="3">
        <f t="shared" si="12"/>
        <v>43720</v>
      </c>
      <c r="E374" s="16"/>
      <c r="F374" s="16">
        <v>9080.2900000000009</v>
      </c>
      <c r="G374" s="17">
        <f t="shared" si="11"/>
        <v>315579.45000000019</v>
      </c>
    </row>
    <row r="375" spans="1:7" ht="24" x14ac:dyDescent="0.15">
      <c r="A375" s="4">
        <v>43720</v>
      </c>
      <c r="B375" s="4"/>
      <c r="C375" s="2" t="s">
        <v>39</v>
      </c>
      <c r="D375" s="3">
        <f t="shared" si="12"/>
        <v>43720</v>
      </c>
      <c r="E375" s="16">
        <v>11285.24</v>
      </c>
      <c r="F375" s="16"/>
      <c r="G375" s="17">
        <f t="shared" si="11"/>
        <v>304294.2100000002</v>
      </c>
    </row>
    <row r="376" spans="1:7" ht="36" x14ac:dyDescent="0.15">
      <c r="A376" s="4">
        <v>43720</v>
      </c>
      <c r="B376" s="4"/>
      <c r="C376" s="2" t="s">
        <v>38</v>
      </c>
      <c r="D376" s="3">
        <f t="shared" si="12"/>
        <v>43720</v>
      </c>
      <c r="E376" s="16">
        <v>60</v>
      </c>
      <c r="F376" s="16"/>
      <c r="G376" s="17">
        <f t="shared" si="11"/>
        <v>304234.2100000002</v>
      </c>
    </row>
    <row r="377" spans="1:7" ht="36" x14ac:dyDescent="0.15">
      <c r="A377" s="4">
        <v>43721</v>
      </c>
      <c r="B377" s="4"/>
      <c r="C377" s="2" t="s">
        <v>40</v>
      </c>
      <c r="D377" s="3">
        <f t="shared" si="12"/>
        <v>43721</v>
      </c>
      <c r="E377" s="16"/>
      <c r="F377" s="16">
        <f>E376+E375</f>
        <v>11345.24</v>
      </c>
      <c r="G377" s="17">
        <f t="shared" si="11"/>
        <v>315579.45000000019</v>
      </c>
    </row>
    <row r="378" spans="1:7" ht="24" x14ac:dyDescent="0.15">
      <c r="A378" s="4">
        <v>43725</v>
      </c>
      <c r="B378" s="4"/>
      <c r="C378" s="2" t="s">
        <v>383</v>
      </c>
      <c r="D378" s="3">
        <f t="shared" si="12"/>
        <v>43725</v>
      </c>
      <c r="E378" s="16"/>
      <c r="F378" s="16">
        <v>5117.6499999999996</v>
      </c>
      <c r="G378" s="17">
        <f t="shared" si="11"/>
        <v>320697.10000000021</v>
      </c>
    </row>
    <row r="379" spans="1:7" ht="36" x14ac:dyDescent="0.15">
      <c r="A379" s="4">
        <v>43727</v>
      </c>
      <c r="B379" s="4"/>
      <c r="C379" s="2" t="s">
        <v>384</v>
      </c>
      <c r="D379" s="3">
        <f t="shared" si="12"/>
        <v>43727</v>
      </c>
      <c r="E379" s="16">
        <v>1785.22</v>
      </c>
      <c r="F379" s="16"/>
      <c r="G379" s="17">
        <f t="shared" si="11"/>
        <v>318911.88000000024</v>
      </c>
    </row>
    <row r="380" spans="1:7" ht="36" x14ac:dyDescent="0.15">
      <c r="A380" s="4">
        <v>43727</v>
      </c>
      <c r="B380" s="4"/>
      <c r="C380" s="2" t="s">
        <v>385</v>
      </c>
      <c r="D380" s="3">
        <f t="shared" si="12"/>
        <v>43727</v>
      </c>
      <c r="E380" s="16">
        <v>60</v>
      </c>
      <c r="F380" s="16"/>
      <c r="G380" s="17">
        <f t="shared" si="11"/>
        <v>318851.88000000024</v>
      </c>
    </row>
    <row r="381" spans="1:7" ht="36" x14ac:dyDescent="0.15">
      <c r="A381" s="4">
        <v>43733</v>
      </c>
      <c r="B381" s="4"/>
      <c r="C381" s="2" t="s">
        <v>386</v>
      </c>
      <c r="D381" s="3">
        <f t="shared" si="12"/>
        <v>43733</v>
      </c>
      <c r="E381" s="16"/>
      <c r="F381" s="16">
        <v>6313.28</v>
      </c>
      <c r="G381" s="17">
        <f t="shared" si="11"/>
        <v>325165.16000000027</v>
      </c>
    </row>
    <row r="382" spans="1:7" ht="36" x14ac:dyDescent="0.15">
      <c r="A382" s="4">
        <v>43735</v>
      </c>
      <c r="B382" s="4"/>
      <c r="C382" s="2" t="s">
        <v>387</v>
      </c>
      <c r="D382" s="3">
        <f t="shared" si="12"/>
        <v>43735</v>
      </c>
      <c r="E382" s="16">
        <v>2238.2600000000002</v>
      </c>
      <c r="F382" s="16"/>
      <c r="G382" s="17">
        <f t="shared" si="11"/>
        <v>322926.90000000026</v>
      </c>
    </row>
    <row r="383" spans="1:7" ht="36" x14ac:dyDescent="0.15">
      <c r="A383" s="4">
        <v>43735</v>
      </c>
      <c r="B383" s="4"/>
      <c r="C383" s="2" t="s">
        <v>388</v>
      </c>
      <c r="D383" s="3">
        <f t="shared" si="12"/>
        <v>43735</v>
      </c>
      <c r="E383" s="16">
        <v>60</v>
      </c>
      <c r="F383" s="16"/>
      <c r="G383" s="17">
        <f t="shared" si="11"/>
        <v>322866.90000000026</v>
      </c>
    </row>
    <row r="384" spans="1:7" ht="36" x14ac:dyDescent="0.15">
      <c r="A384" s="4">
        <v>43735</v>
      </c>
      <c r="B384" s="4"/>
      <c r="C384" s="2" t="s">
        <v>389</v>
      </c>
      <c r="D384" s="3">
        <f t="shared" si="12"/>
        <v>43735</v>
      </c>
      <c r="E384" s="16"/>
      <c r="F384" s="16">
        <v>28510.43</v>
      </c>
      <c r="G384" s="17">
        <f t="shared" si="11"/>
        <v>351377.33000000025</v>
      </c>
    </row>
    <row r="385" spans="1:7" ht="24" x14ac:dyDescent="0.15">
      <c r="A385" s="4">
        <v>43741</v>
      </c>
      <c r="B385" s="4"/>
      <c r="C385" s="2" t="s">
        <v>390</v>
      </c>
      <c r="D385" s="3">
        <f t="shared" si="12"/>
        <v>43741</v>
      </c>
      <c r="E385" s="16">
        <v>644.44000000000005</v>
      </c>
      <c r="F385" s="16"/>
      <c r="G385" s="17">
        <f t="shared" si="11"/>
        <v>350732.89000000025</v>
      </c>
    </row>
    <row r="386" spans="1:7" ht="36" x14ac:dyDescent="0.15">
      <c r="A386" s="4">
        <v>43741</v>
      </c>
      <c r="B386" s="4"/>
      <c r="C386" s="2" t="s">
        <v>391</v>
      </c>
      <c r="D386" s="3">
        <f t="shared" si="12"/>
        <v>43741</v>
      </c>
      <c r="E386" s="16">
        <v>35</v>
      </c>
      <c r="F386" s="16"/>
      <c r="G386" s="17">
        <f t="shared" si="11"/>
        <v>350697.89000000025</v>
      </c>
    </row>
    <row r="387" spans="1:7" ht="24" x14ac:dyDescent="0.15">
      <c r="A387" s="4">
        <v>43746</v>
      </c>
      <c r="B387" s="4"/>
      <c r="C387" s="2" t="s">
        <v>43</v>
      </c>
      <c r="D387" s="3">
        <f t="shared" si="12"/>
        <v>43746</v>
      </c>
      <c r="E387" s="16">
        <v>7861.4</v>
      </c>
      <c r="F387" s="16"/>
      <c r="G387" s="17">
        <f t="shared" si="11"/>
        <v>342836.49000000022</v>
      </c>
    </row>
    <row r="388" spans="1:7" ht="36" x14ac:dyDescent="0.15">
      <c r="A388" s="4">
        <v>43746</v>
      </c>
      <c r="B388" s="4"/>
      <c r="C388" s="2" t="s">
        <v>44</v>
      </c>
      <c r="D388" s="3">
        <f t="shared" si="12"/>
        <v>43746</v>
      </c>
      <c r="E388" s="16">
        <v>60</v>
      </c>
      <c r="F388" s="16"/>
      <c r="G388" s="17">
        <f t="shared" si="11"/>
        <v>342776.49000000022</v>
      </c>
    </row>
    <row r="389" spans="1:7" ht="36" x14ac:dyDescent="0.15">
      <c r="A389" s="4">
        <v>43756</v>
      </c>
      <c r="B389" s="4"/>
      <c r="C389" s="2" t="s">
        <v>46</v>
      </c>
      <c r="D389" s="3">
        <f t="shared" si="12"/>
        <v>43756</v>
      </c>
      <c r="E389" s="16">
        <v>7043</v>
      </c>
      <c r="F389" s="16"/>
      <c r="G389" s="17">
        <f t="shared" ref="G389:G402" si="13">G388-E389+F389</f>
        <v>335733.49000000022</v>
      </c>
    </row>
    <row r="390" spans="1:7" ht="36" x14ac:dyDescent="0.15">
      <c r="A390" s="4">
        <v>43756</v>
      </c>
      <c r="B390" s="4"/>
      <c r="C390" s="2" t="s">
        <v>47</v>
      </c>
      <c r="D390" s="3">
        <f t="shared" si="12"/>
        <v>43756</v>
      </c>
      <c r="E390" s="16">
        <v>60</v>
      </c>
      <c r="F390" s="16"/>
      <c r="G390" s="17">
        <f t="shared" si="13"/>
        <v>335673.49000000022</v>
      </c>
    </row>
    <row r="391" spans="1:7" ht="36" x14ac:dyDescent="0.15">
      <c r="A391" s="4">
        <v>43759</v>
      </c>
      <c r="B391" s="4"/>
      <c r="C391" s="2" t="s">
        <v>45</v>
      </c>
      <c r="D391" s="3">
        <f t="shared" si="12"/>
        <v>43759</v>
      </c>
      <c r="E391" s="16">
        <v>2000</v>
      </c>
      <c r="F391" s="16"/>
      <c r="G391" s="17">
        <f t="shared" si="13"/>
        <v>333673.49000000022</v>
      </c>
    </row>
    <row r="392" spans="1:7" ht="36" x14ac:dyDescent="0.15">
      <c r="A392" s="4">
        <v>43759</v>
      </c>
      <c r="B392" s="4"/>
      <c r="C392" s="2" t="s">
        <v>392</v>
      </c>
      <c r="D392" s="3">
        <f t="shared" si="12"/>
        <v>43759</v>
      </c>
      <c r="E392" s="16">
        <v>60</v>
      </c>
      <c r="F392" s="16"/>
      <c r="G392" s="17">
        <f t="shared" si="13"/>
        <v>333613.49000000022</v>
      </c>
    </row>
    <row r="393" spans="1:7" ht="36" x14ac:dyDescent="0.15">
      <c r="A393" s="4">
        <v>43763</v>
      </c>
      <c r="B393" s="4"/>
      <c r="C393" s="2" t="s">
        <v>393</v>
      </c>
      <c r="D393" s="3">
        <f t="shared" ref="D393:D402" si="14">A393</f>
        <v>43763</v>
      </c>
      <c r="E393" s="16">
        <v>598.53</v>
      </c>
      <c r="F393" s="16"/>
      <c r="G393" s="17">
        <f t="shared" si="13"/>
        <v>333014.9600000002</v>
      </c>
    </row>
    <row r="394" spans="1:7" ht="36" x14ac:dyDescent="0.15">
      <c r="A394" s="4">
        <v>43763</v>
      </c>
      <c r="B394" s="4"/>
      <c r="C394" s="2" t="s">
        <v>394</v>
      </c>
      <c r="D394" s="3">
        <f t="shared" si="14"/>
        <v>43763</v>
      </c>
      <c r="E394" s="16">
        <v>60</v>
      </c>
      <c r="F394" s="16"/>
      <c r="G394" s="17">
        <f t="shared" si="13"/>
        <v>332954.9600000002</v>
      </c>
    </row>
    <row r="395" spans="1:7" ht="24" x14ac:dyDescent="0.15">
      <c r="A395" s="4">
        <v>43763</v>
      </c>
      <c r="B395" s="4"/>
      <c r="C395" s="2" t="s">
        <v>48</v>
      </c>
      <c r="D395" s="3">
        <f t="shared" si="14"/>
        <v>43763</v>
      </c>
      <c r="E395" s="16">
        <v>753.18</v>
      </c>
      <c r="F395" s="16"/>
      <c r="G395" s="17">
        <f t="shared" si="13"/>
        <v>332201.7800000002</v>
      </c>
    </row>
    <row r="396" spans="1:7" ht="36" x14ac:dyDescent="0.15">
      <c r="A396" s="4">
        <v>43763</v>
      </c>
      <c r="B396" s="4"/>
      <c r="C396" s="2" t="s">
        <v>395</v>
      </c>
      <c r="D396" s="3">
        <f t="shared" si="14"/>
        <v>43763</v>
      </c>
      <c r="E396" s="16">
        <v>35</v>
      </c>
      <c r="F396" s="16"/>
      <c r="G396" s="17">
        <f t="shared" si="13"/>
        <v>332166.7800000002</v>
      </c>
    </row>
    <row r="397" spans="1:7" ht="36" x14ac:dyDescent="0.15">
      <c r="A397" s="4">
        <v>43763</v>
      </c>
      <c r="B397" s="4"/>
      <c r="C397" s="2" t="s">
        <v>49</v>
      </c>
      <c r="D397" s="3">
        <f t="shared" si="14"/>
        <v>43763</v>
      </c>
      <c r="E397" s="16">
        <v>12792.72</v>
      </c>
      <c r="F397" s="16"/>
      <c r="G397" s="17">
        <f t="shared" si="13"/>
        <v>319374.06000000023</v>
      </c>
    </row>
    <row r="398" spans="1:7" ht="36" x14ac:dyDescent="0.15">
      <c r="A398" s="4">
        <v>43763</v>
      </c>
      <c r="B398" s="4"/>
      <c r="C398" s="2" t="s">
        <v>50</v>
      </c>
      <c r="D398" s="3">
        <f t="shared" si="14"/>
        <v>43763</v>
      </c>
      <c r="E398" s="16">
        <v>106</v>
      </c>
      <c r="F398" s="16"/>
      <c r="G398" s="17">
        <f t="shared" si="13"/>
        <v>319268.06000000023</v>
      </c>
    </row>
    <row r="399" spans="1:7" ht="36" x14ac:dyDescent="0.15">
      <c r="A399" s="4">
        <v>43767</v>
      </c>
      <c r="B399" s="4"/>
      <c r="C399" s="2" t="s">
        <v>396</v>
      </c>
      <c r="D399" s="3">
        <f t="shared" si="14"/>
        <v>43767</v>
      </c>
      <c r="E399" s="16"/>
      <c r="F399" s="16">
        <v>1908.92</v>
      </c>
      <c r="G399" s="17">
        <f t="shared" si="13"/>
        <v>321176.98000000021</v>
      </c>
    </row>
    <row r="400" spans="1:7" ht="36" x14ac:dyDescent="0.15">
      <c r="A400" s="4">
        <v>43768</v>
      </c>
      <c r="B400" s="4"/>
      <c r="C400" s="2" t="s">
        <v>397</v>
      </c>
      <c r="D400" s="3">
        <f t="shared" si="14"/>
        <v>43768</v>
      </c>
      <c r="E400" s="16">
        <v>17860</v>
      </c>
      <c r="F400" s="16"/>
      <c r="G400" s="17">
        <f t="shared" si="13"/>
        <v>303316.98000000021</v>
      </c>
    </row>
    <row r="401" spans="1:8" ht="36" x14ac:dyDescent="0.15">
      <c r="A401" s="4">
        <v>43768</v>
      </c>
      <c r="B401" s="4"/>
      <c r="C401" s="2" t="s">
        <v>398</v>
      </c>
      <c r="D401" s="3">
        <f t="shared" si="14"/>
        <v>43768</v>
      </c>
      <c r="E401" s="16">
        <v>60</v>
      </c>
      <c r="F401" s="16"/>
      <c r="G401" s="17">
        <f t="shared" si="13"/>
        <v>303256.98000000021</v>
      </c>
    </row>
    <row r="402" spans="1:8" ht="24" x14ac:dyDescent="0.15">
      <c r="A402" s="4">
        <v>43768</v>
      </c>
      <c r="B402" s="4"/>
      <c r="C402" s="2" t="s">
        <v>399</v>
      </c>
      <c r="D402" s="3">
        <f t="shared" si="14"/>
        <v>43768</v>
      </c>
      <c r="E402" s="16"/>
      <c r="F402" s="16">
        <v>2211.02</v>
      </c>
      <c r="G402" s="17">
        <f t="shared" si="13"/>
        <v>305468.00000000023</v>
      </c>
    </row>
    <row r="403" spans="1:8" ht="36" x14ac:dyDescent="0.15">
      <c r="A403" s="8">
        <v>43770</v>
      </c>
      <c r="B403" s="8"/>
      <c r="C403" s="19" t="s">
        <v>402</v>
      </c>
      <c r="D403" s="8">
        <f>A403</f>
        <v>43770</v>
      </c>
      <c r="E403" s="18">
        <v>589.5</v>
      </c>
      <c r="F403" s="18"/>
      <c r="G403" s="18">
        <f>G402-E403+F403</f>
        <v>304878.50000000023</v>
      </c>
      <c r="H403" s="9"/>
    </row>
    <row r="404" spans="1:8" ht="36" x14ac:dyDescent="0.15">
      <c r="A404" s="8">
        <v>43770</v>
      </c>
      <c r="B404" s="8"/>
      <c r="C404" s="19" t="s">
        <v>403</v>
      </c>
      <c r="D404" s="8">
        <f t="shared" ref="D404:D450" si="15">A404</f>
        <v>43770</v>
      </c>
      <c r="E404" s="18">
        <v>35</v>
      </c>
      <c r="F404" s="18"/>
      <c r="G404" s="18">
        <f>G403-E404+F404</f>
        <v>304843.50000000023</v>
      </c>
    </row>
    <row r="405" spans="1:8" ht="36" x14ac:dyDescent="0.15">
      <c r="A405" s="8">
        <v>43776</v>
      </c>
      <c r="B405" s="8"/>
      <c r="C405" s="20" t="s">
        <v>404</v>
      </c>
      <c r="D405" s="8">
        <f t="shared" si="15"/>
        <v>43776</v>
      </c>
      <c r="E405" s="18">
        <v>3609.9</v>
      </c>
      <c r="F405" s="18"/>
      <c r="G405" s="18">
        <f t="shared" ref="G405:G436" si="16">G404-E405+F405</f>
        <v>301233.60000000021</v>
      </c>
    </row>
    <row r="406" spans="1:8" ht="36" x14ac:dyDescent="0.15">
      <c r="A406" s="8">
        <v>43776</v>
      </c>
      <c r="B406" s="8"/>
      <c r="C406" s="21" t="s">
        <v>405</v>
      </c>
      <c r="D406" s="8">
        <f t="shared" si="15"/>
        <v>43776</v>
      </c>
      <c r="E406" s="18">
        <v>60</v>
      </c>
      <c r="F406" s="18"/>
      <c r="G406" s="18">
        <f t="shared" si="16"/>
        <v>301173.60000000021</v>
      </c>
    </row>
    <row r="407" spans="1:8" ht="36" x14ac:dyDescent="0.15">
      <c r="A407" s="8">
        <v>43777</v>
      </c>
      <c r="B407" s="8"/>
      <c r="C407" s="19" t="s">
        <v>406</v>
      </c>
      <c r="D407" s="8">
        <f t="shared" si="15"/>
        <v>43777</v>
      </c>
      <c r="E407" s="18"/>
      <c r="F407" s="18">
        <v>6113.92</v>
      </c>
      <c r="G407" s="18">
        <f t="shared" si="16"/>
        <v>307287.52000000019</v>
      </c>
    </row>
    <row r="408" spans="1:8" ht="36" x14ac:dyDescent="0.15">
      <c r="A408" s="8">
        <v>43780</v>
      </c>
      <c r="B408" s="8"/>
      <c r="C408" s="19" t="s">
        <v>407</v>
      </c>
      <c r="D408" s="8">
        <f t="shared" si="15"/>
        <v>43780</v>
      </c>
      <c r="E408" s="18"/>
      <c r="F408" s="18">
        <v>423</v>
      </c>
      <c r="G408" s="18">
        <f t="shared" si="16"/>
        <v>307710.52000000019</v>
      </c>
    </row>
    <row r="409" spans="1:8" ht="24" x14ac:dyDescent="0.15">
      <c r="A409" s="8">
        <v>43781</v>
      </c>
      <c r="B409" s="8"/>
      <c r="C409" s="19" t="s">
        <v>408</v>
      </c>
      <c r="D409" s="8">
        <f t="shared" si="15"/>
        <v>43781</v>
      </c>
      <c r="E409" s="18"/>
      <c r="F409" s="18">
        <v>9113.7999999999993</v>
      </c>
      <c r="G409" s="18">
        <f t="shared" si="16"/>
        <v>316824.32000000018</v>
      </c>
    </row>
    <row r="410" spans="1:8" ht="24" x14ac:dyDescent="0.15">
      <c r="A410" s="8">
        <v>43784</v>
      </c>
      <c r="B410" s="8"/>
      <c r="C410" s="19" t="s">
        <v>409</v>
      </c>
      <c r="D410" s="8">
        <f t="shared" si="15"/>
        <v>43784</v>
      </c>
      <c r="E410" s="18">
        <v>7632.81</v>
      </c>
      <c r="F410" s="18"/>
      <c r="G410" s="18">
        <f t="shared" si="16"/>
        <v>309191.51000000018</v>
      </c>
    </row>
    <row r="411" spans="1:8" ht="36" x14ac:dyDescent="0.15">
      <c r="A411" s="8">
        <v>43784</v>
      </c>
      <c r="B411" s="8"/>
      <c r="C411" s="19" t="s">
        <v>410</v>
      </c>
      <c r="D411" s="8">
        <f t="shared" si="15"/>
        <v>43784</v>
      </c>
      <c r="E411" s="18">
        <v>60</v>
      </c>
      <c r="F411" s="18"/>
      <c r="G411" s="18">
        <f t="shared" si="16"/>
        <v>309131.51000000018</v>
      </c>
    </row>
    <row r="412" spans="1:8" ht="36" x14ac:dyDescent="0.15">
      <c r="A412" s="8">
        <v>43787</v>
      </c>
      <c r="B412" s="8"/>
      <c r="C412" s="19" t="s">
        <v>411</v>
      </c>
      <c r="D412" s="8">
        <f t="shared" si="15"/>
        <v>43787</v>
      </c>
      <c r="E412" s="18">
        <v>188.8</v>
      </c>
      <c r="F412" s="18"/>
      <c r="G412" s="18">
        <f t="shared" si="16"/>
        <v>308942.7100000002</v>
      </c>
    </row>
    <row r="413" spans="1:8" ht="36" x14ac:dyDescent="0.15">
      <c r="A413" s="8">
        <v>43787</v>
      </c>
      <c r="B413" s="8"/>
      <c r="C413" s="19" t="s">
        <v>412</v>
      </c>
      <c r="D413" s="8">
        <f t="shared" si="15"/>
        <v>43787</v>
      </c>
      <c r="E413" s="18">
        <v>60</v>
      </c>
      <c r="F413" s="18"/>
      <c r="G413" s="18">
        <f t="shared" si="16"/>
        <v>308882.7100000002</v>
      </c>
    </row>
    <row r="414" spans="1:8" ht="36" x14ac:dyDescent="0.15">
      <c r="A414" s="8">
        <v>43794</v>
      </c>
      <c r="B414" s="8"/>
      <c r="C414" s="19" t="s">
        <v>413</v>
      </c>
      <c r="D414" s="8">
        <f t="shared" si="15"/>
        <v>43794</v>
      </c>
      <c r="E414" s="18"/>
      <c r="F414" s="18">
        <v>3005.32</v>
      </c>
      <c r="G414" s="18">
        <f t="shared" si="16"/>
        <v>311888.0300000002</v>
      </c>
    </row>
    <row r="415" spans="1:8" ht="36" x14ac:dyDescent="0.15">
      <c r="A415" s="8">
        <v>43801</v>
      </c>
      <c r="B415" s="8"/>
      <c r="C415" s="21" t="s">
        <v>414</v>
      </c>
      <c r="D415" s="8">
        <f t="shared" si="15"/>
        <v>43801</v>
      </c>
      <c r="E415" s="18"/>
      <c r="F415" s="18">
        <v>1789.41</v>
      </c>
      <c r="G415" s="18">
        <f t="shared" si="16"/>
        <v>313677.44000000018</v>
      </c>
    </row>
    <row r="416" spans="1:8" ht="36" x14ac:dyDescent="0.15">
      <c r="A416" s="8">
        <v>43808</v>
      </c>
      <c r="B416" s="8"/>
      <c r="C416" s="20" t="s">
        <v>415</v>
      </c>
      <c r="D416" s="8">
        <f t="shared" si="15"/>
        <v>43808</v>
      </c>
      <c r="E416" s="18">
        <v>1195.26</v>
      </c>
      <c r="F416" s="18"/>
      <c r="G416" s="18">
        <f t="shared" si="16"/>
        <v>312482.18000000017</v>
      </c>
    </row>
    <row r="417" spans="1:7" ht="36" x14ac:dyDescent="0.15">
      <c r="A417" s="8">
        <v>43808</v>
      </c>
      <c r="B417" s="8"/>
      <c r="C417" s="21" t="s">
        <v>416</v>
      </c>
      <c r="D417" s="8">
        <f t="shared" si="15"/>
        <v>43808</v>
      </c>
      <c r="E417" s="18">
        <v>60</v>
      </c>
      <c r="F417" s="18"/>
      <c r="G417" s="18">
        <f t="shared" si="16"/>
        <v>312422.18000000017</v>
      </c>
    </row>
    <row r="418" spans="1:7" ht="36" x14ac:dyDescent="0.15">
      <c r="A418" s="8">
        <v>43808</v>
      </c>
      <c r="B418" s="8"/>
      <c r="C418" s="20" t="s">
        <v>417</v>
      </c>
      <c r="D418" s="8">
        <f t="shared" si="15"/>
        <v>43808</v>
      </c>
      <c r="E418" s="18">
        <v>1123.52</v>
      </c>
      <c r="F418" s="18"/>
      <c r="G418" s="18">
        <f t="shared" si="16"/>
        <v>311298.66000000015</v>
      </c>
    </row>
    <row r="419" spans="1:7" ht="36" x14ac:dyDescent="0.15">
      <c r="A419" s="8">
        <v>43808</v>
      </c>
      <c r="B419" s="8"/>
      <c r="C419" s="21" t="s">
        <v>418</v>
      </c>
      <c r="D419" s="8">
        <f t="shared" si="15"/>
        <v>43808</v>
      </c>
      <c r="E419" s="18">
        <v>40</v>
      </c>
      <c r="F419" s="18"/>
      <c r="G419" s="18">
        <f t="shared" si="16"/>
        <v>311258.66000000015</v>
      </c>
    </row>
    <row r="420" spans="1:7" ht="36" x14ac:dyDescent="0.15">
      <c r="A420" s="8">
        <v>43809</v>
      </c>
      <c r="B420" s="8"/>
      <c r="C420" s="19" t="s">
        <v>419</v>
      </c>
      <c r="D420" s="8">
        <f t="shared" si="15"/>
        <v>43809</v>
      </c>
      <c r="E420" s="18"/>
      <c r="F420" s="18">
        <v>6919.74</v>
      </c>
      <c r="G420" s="18">
        <f t="shared" si="16"/>
        <v>318178.40000000014</v>
      </c>
    </row>
    <row r="421" spans="1:7" ht="36" x14ac:dyDescent="0.15">
      <c r="A421" s="8">
        <v>43810</v>
      </c>
      <c r="B421" s="8"/>
      <c r="C421" s="19" t="s">
        <v>420</v>
      </c>
      <c r="D421" s="8">
        <f t="shared" si="15"/>
        <v>43810</v>
      </c>
      <c r="E421" s="18"/>
      <c r="F421" s="18">
        <v>3304.04</v>
      </c>
      <c r="G421" s="18">
        <f t="shared" si="16"/>
        <v>321482.44000000012</v>
      </c>
    </row>
    <row r="422" spans="1:7" ht="24" x14ac:dyDescent="0.15">
      <c r="A422" s="8">
        <v>43816</v>
      </c>
      <c r="B422" s="8"/>
      <c r="C422" s="19" t="s">
        <v>421</v>
      </c>
      <c r="D422" s="8">
        <f t="shared" si="15"/>
        <v>43816</v>
      </c>
      <c r="E422" s="18"/>
      <c r="F422" s="18">
        <v>3703.71</v>
      </c>
      <c r="G422" s="18">
        <f t="shared" si="16"/>
        <v>325186.15000000014</v>
      </c>
    </row>
    <row r="423" spans="1:7" ht="24" x14ac:dyDescent="0.15">
      <c r="A423" s="8">
        <v>43816</v>
      </c>
      <c r="B423" s="8"/>
      <c r="C423" s="21" t="s">
        <v>422</v>
      </c>
      <c r="D423" s="8">
        <f t="shared" si="15"/>
        <v>43816</v>
      </c>
      <c r="E423" s="18">
        <v>1500</v>
      </c>
      <c r="F423" s="18"/>
      <c r="G423" s="18">
        <f t="shared" si="16"/>
        <v>323686.15000000014</v>
      </c>
    </row>
    <row r="424" spans="1:7" ht="36" x14ac:dyDescent="0.15">
      <c r="A424" s="8">
        <v>43816</v>
      </c>
      <c r="B424" s="8"/>
      <c r="C424" s="21" t="s">
        <v>423</v>
      </c>
      <c r="D424" s="8">
        <f t="shared" si="15"/>
        <v>43816</v>
      </c>
      <c r="E424" s="18">
        <v>15</v>
      </c>
      <c r="F424" s="18"/>
      <c r="G424" s="18">
        <f t="shared" si="16"/>
        <v>323671.15000000014</v>
      </c>
    </row>
    <row r="425" spans="1:7" ht="24" x14ac:dyDescent="0.15">
      <c r="A425" s="8">
        <v>43816</v>
      </c>
      <c r="B425" s="8"/>
      <c r="C425" s="21" t="s">
        <v>424</v>
      </c>
      <c r="D425" s="8">
        <f t="shared" si="15"/>
        <v>43816</v>
      </c>
      <c r="E425" s="18">
        <v>1500</v>
      </c>
      <c r="F425" s="18"/>
      <c r="G425" s="18">
        <f t="shared" si="16"/>
        <v>322171.15000000014</v>
      </c>
    </row>
    <row r="426" spans="1:7" ht="36" x14ac:dyDescent="0.15">
      <c r="A426" s="8">
        <v>43816</v>
      </c>
      <c r="B426" s="8"/>
      <c r="C426" s="21" t="s">
        <v>425</v>
      </c>
      <c r="D426" s="8">
        <f t="shared" si="15"/>
        <v>43816</v>
      </c>
      <c r="E426" s="18">
        <v>15</v>
      </c>
      <c r="F426" s="18"/>
      <c r="G426" s="18">
        <f t="shared" si="16"/>
        <v>322156.15000000014</v>
      </c>
    </row>
    <row r="427" spans="1:7" ht="36" x14ac:dyDescent="0.15">
      <c r="A427" s="8">
        <v>43822</v>
      </c>
      <c r="B427" s="8"/>
      <c r="C427" s="19" t="s">
        <v>426</v>
      </c>
      <c r="D427" s="8">
        <f t="shared" si="15"/>
        <v>43822</v>
      </c>
      <c r="E427" s="18"/>
      <c r="F427" s="18">
        <v>11214.06</v>
      </c>
      <c r="G427" s="18">
        <f t="shared" si="16"/>
        <v>333370.21000000014</v>
      </c>
    </row>
    <row r="428" spans="1:7" ht="24" x14ac:dyDescent="0.15">
      <c r="A428" s="8">
        <v>43822</v>
      </c>
      <c r="B428" s="8"/>
      <c r="C428" s="19" t="s">
        <v>427</v>
      </c>
      <c r="D428" s="8">
        <f t="shared" si="15"/>
        <v>43822</v>
      </c>
      <c r="E428" s="18">
        <v>237.16</v>
      </c>
      <c r="F428" s="18"/>
      <c r="G428" s="18">
        <f t="shared" si="16"/>
        <v>333133.05000000016</v>
      </c>
    </row>
    <row r="429" spans="1:7" ht="36" x14ac:dyDescent="0.15">
      <c r="A429" s="8">
        <v>43822</v>
      </c>
      <c r="B429" s="8"/>
      <c r="C429" s="19" t="s">
        <v>428</v>
      </c>
      <c r="D429" s="8">
        <f t="shared" si="15"/>
        <v>43822</v>
      </c>
      <c r="E429" s="18">
        <v>40</v>
      </c>
      <c r="F429" s="18"/>
      <c r="G429" s="18">
        <f t="shared" si="16"/>
        <v>333093.05000000016</v>
      </c>
    </row>
    <row r="430" spans="1:7" ht="36" x14ac:dyDescent="0.15">
      <c r="A430" s="8">
        <v>43822</v>
      </c>
      <c r="B430" s="8"/>
      <c r="C430" s="19" t="s">
        <v>429</v>
      </c>
      <c r="D430" s="8">
        <f t="shared" si="15"/>
        <v>43822</v>
      </c>
      <c r="E430" s="18"/>
      <c r="F430" s="18">
        <v>8665.42</v>
      </c>
      <c r="G430" s="18">
        <f t="shared" si="16"/>
        <v>341758.47000000015</v>
      </c>
    </row>
    <row r="431" spans="1:7" ht="36" x14ac:dyDescent="0.15">
      <c r="A431" s="8">
        <v>43823</v>
      </c>
      <c r="B431" s="8"/>
      <c r="C431" s="21" t="s">
        <v>430</v>
      </c>
      <c r="D431" s="8">
        <f t="shared" si="15"/>
        <v>43823</v>
      </c>
      <c r="E431" s="18">
        <v>8985</v>
      </c>
      <c r="F431" s="18"/>
      <c r="G431" s="18">
        <f t="shared" si="16"/>
        <v>332773.47000000015</v>
      </c>
    </row>
    <row r="432" spans="1:7" ht="36" x14ac:dyDescent="0.15">
      <c r="A432" s="8">
        <v>43823</v>
      </c>
      <c r="B432" s="8"/>
      <c r="C432" s="19" t="s">
        <v>431</v>
      </c>
      <c r="D432" s="8">
        <f t="shared" si="15"/>
        <v>43823</v>
      </c>
      <c r="E432" s="18">
        <v>60</v>
      </c>
      <c r="F432" s="18"/>
      <c r="G432" s="18">
        <f t="shared" si="16"/>
        <v>332713.47000000015</v>
      </c>
    </row>
    <row r="433" spans="1:7" ht="36" x14ac:dyDescent="0.15">
      <c r="A433" s="8">
        <v>43829</v>
      </c>
      <c r="B433" s="8"/>
      <c r="C433" s="19" t="s">
        <v>432</v>
      </c>
      <c r="D433" s="8">
        <f t="shared" si="15"/>
        <v>43829</v>
      </c>
      <c r="E433" s="18">
        <v>700</v>
      </c>
      <c r="F433" s="18"/>
      <c r="G433" s="18">
        <f t="shared" si="16"/>
        <v>332013.47000000015</v>
      </c>
    </row>
    <row r="434" spans="1:7" ht="36" x14ac:dyDescent="0.15">
      <c r="A434" s="8">
        <v>43829</v>
      </c>
      <c r="B434" s="8"/>
      <c r="C434" s="19" t="s">
        <v>433</v>
      </c>
      <c r="D434" s="8">
        <f t="shared" si="15"/>
        <v>43829</v>
      </c>
      <c r="E434" s="18">
        <v>40</v>
      </c>
      <c r="F434" s="18"/>
      <c r="G434" s="18">
        <f t="shared" si="16"/>
        <v>331973.47000000015</v>
      </c>
    </row>
    <row r="435" spans="1:7" ht="36" x14ac:dyDescent="0.15">
      <c r="A435" s="8">
        <v>43830</v>
      </c>
      <c r="B435" s="8"/>
      <c r="C435" s="19" t="s">
        <v>434</v>
      </c>
      <c r="D435" s="8">
        <f t="shared" si="15"/>
        <v>43830</v>
      </c>
      <c r="E435" s="18"/>
      <c r="F435" s="18">
        <v>3102.32</v>
      </c>
      <c r="G435" s="18">
        <f t="shared" si="16"/>
        <v>335075.79000000015</v>
      </c>
    </row>
    <row r="436" spans="1:7" ht="36" x14ac:dyDescent="0.15">
      <c r="A436" s="8">
        <v>43832</v>
      </c>
      <c r="B436" s="8"/>
      <c r="C436" s="19" t="s">
        <v>435</v>
      </c>
      <c r="D436" s="8">
        <f t="shared" si="15"/>
        <v>43832</v>
      </c>
      <c r="E436" s="18">
        <v>1600</v>
      </c>
      <c r="F436" s="18"/>
      <c r="G436" s="18">
        <f t="shared" si="16"/>
        <v>333475.79000000015</v>
      </c>
    </row>
    <row r="437" spans="1:7" ht="36" x14ac:dyDescent="0.15">
      <c r="A437" s="8">
        <v>43832</v>
      </c>
      <c r="B437" s="8"/>
      <c r="C437" s="19" t="s">
        <v>436</v>
      </c>
      <c r="D437" s="8">
        <f t="shared" si="15"/>
        <v>43832</v>
      </c>
      <c r="E437" s="18">
        <v>60</v>
      </c>
      <c r="F437" s="18"/>
      <c r="G437" s="18">
        <f>G436-E437+F437</f>
        <v>333415.79000000015</v>
      </c>
    </row>
    <row r="438" spans="1:7" ht="36" x14ac:dyDescent="0.15">
      <c r="A438" s="8">
        <v>43839</v>
      </c>
      <c r="B438" s="8"/>
      <c r="C438" s="19" t="s">
        <v>437</v>
      </c>
      <c r="D438" s="8">
        <f t="shared" si="15"/>
        <v>43839</v>
      </c>
      <c r="E438" s="18"/>
      <c r="F438" s="18">
        <v>45887.29</v>
      </c>
      <c r="G438" s="18">
        <f>G437-E438+F438</f>
        <v>379303.08000000013</v>
      </c>
    </row>
    <row r="439" spans="1:7" ht="36" x14ac:dyDescent="0.15">
      <c r="A439" s="8">
        <v>43847</v>
      </c>
      <c r="B439" s="8"/>
      <c r="C439" s="21" t="s">
        <v>440</v>
      </c>
      <c r="D439" s="8">
        <f t="shared" si="15"/>
        <v>43847</v>
      </c>
      <c r="E439" s="18">
        <v>4777.2700000000004</v>
      </c>
      <c r="F439" s="18"/>
      <c r="G439" s="18">
        <f>G438-E439+F439</f>
        <v>374525.81000000011</v>
      </c>
    </row>
    <row r="440" spans="1:7" ht="36" x14ac:dyDescent="0.15">
      <c r="A440" s="8">
        <v>43847</v>
      </c>
      <c r="B440" s="8"/>
      <c r="C440" s="19" t="s">
        <v>438</v>
      </c>
      <c r="D440" s="8">
        <f t="shared" si="15"/>
        <v>43847</v>
      </c>
      <c r="E440" s="18">
        <v>60</v>
      </c>
      <c r="F440" s="18"/>
      <c r="G440" s="18">
        <f>G439-E440+F440</f>
        <v>374465.81000000011</v>
      </c>
    </row>
    <row r="441" spans="1:7" ht="36" x14ac:dyDescent="0.15">
      <c r="A441" s="8">
        <v>43850</v>
      </c>
      <c r="B441" s="8"/>
      <c r="C441" s="19" t="s">
        <v>439</v>
      </c>
      <c r="D441" s="8">
        <f t="shared" si="15"/>
        <v>43850</v>
      </c>
      <c r="E441" s="18"/>
      <c r="F441" s="18">
        <v>4021.45</v>
      </c>
      <c r="G441" s="18">
        <f t="shared" ref="G441:G452" si="17">G440-E441+F441</f>
        <v>378487.26000000013</v>
      </c>
    </row>
    <row r="442" spans="1:7" s="13" customFormat="1" ht="37.5" customHeight="1" x14ac:dyDescent="0.15">
      <c r="A442" s="8">
        <v>43854</v>
      </c>
      <c r="B442" s="8"/>
      <c r="C442" s="19" t="s">
        <v>441</v>
      </c>
      <c r="D442" s="8">
        <f t="shared" si="15"/>
        <v>43854</v>
      </c>
      <c r="E442" s="18"/>
      <c r="F442" s="18">
        <v>3117.81</v>
      </c>
      <c r="G442" s="18">
        <f t="shared" si="17"/>
        <v>381605.07000000012</v>
      </c>
    </row>
    <row r="443" spans="1:7" ht="36" x14ac:dyDescent="0.15">
      <c r="A443" s="8">
        <v>43858</v>
      </c>
      <c r="B443" s="8"/>
      <c r="C443" s="19" t="s">
        <v>442</v>
      </c>
      <c r="D443" s="8">
        <f t="shared" si="15"/>
        <v>43858</v>
      </c>
      <c r="E443" s="18">
        <v>162.94</v>
      </c>
      <c r="F443" s="18"/>
      <c r="G443" s="18">
        <f t="shared" si="17"/>
        <v>381442.13000000012</v>
      </c>
    </row>
    <row r="444" spans="1:7" ht="36" x14ac:dyDescent="0.15">
      <c r="A444" s="8">
        <v>43858</v>
      </c>
      <c r="B444" s="8"/>
      <c r="C444" s="19" t="s">
        <v>443</v>
      </c>
      <c r="D444" s="8">
        <f t="shared" si="15"/>
        <v>43858</v>
      </c>
      <c r="E444" s="18">
        <v>35</v>
      </c>
      <c r="F444" s="18"/>
      <c r="G444" s="18">
        <f t="shared" si="17"/>
        <v>381407.13000000012</v>
      </c>
    </row>
    <row r="445" spans="1:7" ht="24" x14ac:dyDescent="0.15">
      <c r="A445" s="8">
        <v>43858</v>
      </c>
      <c r="B445" s="8"/>
      <c r="C445" s="19" t="s">
        <v>444</v>
      </c>
      <c r="D445" s="8">
        <f t="shared" si="15"/>
        <v>43858</v>
      </c>
      <c r="E445" s="18">
        <v>492.27</v>
      </c>
      <c r="F445" s="18"/>
      <c r="G445" s="18">
        <f t="shared" si="17"/>
        <v>380914.8600000001</v>
      </c>
    </row>
    <row r="446" spans="1:7" ht="36" x14ac:dyDescent="0.15">
      <c r="A446" s="8">
        <v>43858</v>
      </c>
      <c r="B446" s="8"/>
      <c r="C446" s="19" t="s">
        <v>445</v>
      </c>
      <c r="D446" s="8">
        <f t="shared" si="15"/>
        <v>43858</v>
      </c>
      <c r="E446" s="18">
        <v>45</v>
      </c>
      <c r="F446" s="18"/>
      <c r="G446" s="18">
        <f t="shared" si="17"/>
        <v>380869.8600000001</v>
      </c>
    </row>
    <row r="447" spans="1:7" ht="36" x14ac:dyDescent="0.15">
      <c r="A447" s="8">
        <v>43858</v>
      </c>
      <c r="B447" s="8"/>
      <c r="C447" s="19" t="s">
        <v>446</v>
      </c>
      <c r="D447" s="8">
        <f t="shared" si="15"/>
        <v>43858</v>
      </c>
      <c r="E447" s="18">
        <v>750</v>
      </c>
      <c r="F447" s="18"/>
      <c r="G447" s="18">
        <f t="shared" si="17"/>
        <v>380119.8600000001</v>
      </c>
    </row>
    <row r="448" spans="1:7" ht="36" x14ac:dyDescent="0.15">
      <c r="A448" s="8">
        <v>43858</v>
      </c>
      <c r="B448" s="8"/>
      <c r="C448" s="19" t="s">
        <v>447</v>
      </c>
      <c r="D448" s="8">
        <f t="shared" si="15"/>
        <v>43858</v>
      </c>
      <c r="E448" s="18">
        <v>45</v>
      </c>
      <c r="F448" s="18"/>
      <c r="G448" s="18">
        <f t="shared" si="17"/>
        <v>380074.8600000001</v>
      </c>
    </row>
    <row r="449" spans="1:7" ht="34" customHeight="1" x14ac:dyDescent="0.15">
      <c r="A449" s="8">
        <v>43858</v>
      </c>
      <c r="B449" s="8"/>
      <c r="C449" s="21" t="s">
        <v>449</v>
      </c>
      <c r="D449" s="8">
        <f t="shared" si="15"/>
        <v>43858</v>
      </c>
      <c r="E449" s="18">
        <v>5292.15</v>
      </c>
      <c r="F449" s="18"/>
      <c r="G449" s="18">
        <f t="shared" si="17"/>
        <v>374782.71000000008</v>
      </c>
    </row>
    <row r="450" spans="1:7" ht="36" x14ac:dyDescent="0.15">
      <c r="A450" s="8">
        <v>43858</v>
      </c>
      <c r="B450" s="8"/>
      <c r="C450" s="21" t="s">
        <v>448</v>
      </c>
      <c r="D450" s="8">
        <f t="shared" si="15"/>
        <v>43858</v>
      </c>
      <c r="E450" s="18">
        <v>60</v>
      </c>
      <c r="F450" s="18"/>
      <c r="G450" s="18">
        <f t="shared" si="17"/>
        <v>374722.71000000008</v>
      </c>
    </row>
    <row r="451" spans="1:7" ht="36" x14ac:dyDescent="0.15">
      <c r="A451" s="8">
        <v>43865</v>
      </c>
      <c r="B451" s="8"/>
      <c r="C451" s="21" t="s">
        <v>450</v>
      </c>
      <c r="D451" s="8">
        <v>43865</v>
      </c>
      <c r="E451" s="18">
        <v>7253.14</v>
      </c>
      <c r="F451" s="18"/>
      <c r="G451" s="18">
        <f t="shared" si="17"/>
        <v>367469.57000000007</v>
      </c>
    </row>
    <row r="452" spans="1:7" ht="36" x14ac:dyDescent="0.15">
      <c r="A452" s="8">
        <v>43865</v>
      </c>
      <c r="B452" s="8"/>
      <c r="C452" s="21" t="s">
        <v>448</v>
      </c>
      <c r="D452" s="8">
        <f t="shared" ref="D452" si="18">A452</f>
        <v>43865</v>
      </c>
      <c r="E452" s="18">
        <v>80</v>
      </c>
      <c r="F452" s="18"/>
      <c r="G452" s="18">
        <f t="shared" si="17"/>
        <v>367389.57000000007</v>
      </c>
    </row>
    <row r="453" spans="1:7" x14ac:dyDescent="0.15">
      <c r="A453" s="8"/>
      <c r="B453" s="8"/>
      <c r="C453" s="19"/>
      <c r="D453" s="8"/>
      <c r="E453" s="18"/>
      <c r="F453" s="18"/>
      <c r="G453" s="18"/>
    </row>
    <row r="454" spans="1:7" x14ac:dyDescent="0.15">
      <c r="A454" s="8"/>
      <c r="B454" s="8"/>
      <c r="C454" s="19"/>
      <c r="D454" s="8"/>
      <c r="E454" s="18"/>
      <c r="F454" s="18"/>
      <c r="G454" s="18"/>
    </row>
    <row r="455" spans="1:7" x14ac:dyDescent="0.15">
      <c r="A455" s="8"/>
      <c r="B455" s="8"/>
      <c r="C455" s="19"/>
      <c r="D455" s="8"/>
      <c r="E455" s="18"/>
      <c r="F455" s="18"/>
      <c r="G455" s="18"/>
    </row>
    <row r="456" spans="1:7" x14ac:dyDescent="0.15">
      <c r="A456" s="8"/>
      <c r="B456" s="8"/>
      <c r="C456" s="19"/>
      <c r="D456" s="8"/>
      <c r="E456" s="18"/>
      <c r="F456" s="18"/>
      <c r="G456" s="18"/>
    </row>
    <row r="457" spans="1:7" x14ac:dyDescent="0.15">
      <c r="A457" s="8"/>
      <c r="B457" s="8"/>
      <c r="C457" s="19"/>
      <c r="D457" s="8"/>
      <c r="E457" s="18"/>
      <c r="F457" s="18"/>
      <c r="G457" s="18"/>
    </row>
    <row r="458" spans="1:7" x14ac:dyDescent="0.15">
      <c r="A458" s="8"/>
      <c r="B458" s="8"/>
      <c r="C458" s="19"/>
      <c r="D458" s="8"/>
      <c r="E458" s="18"/>
      <c r="F458" s="18"/>
      <c r="G458" s="18"/>
    </row>
    <row r="459" spans="1:7" x14ac:dyDescent="0.15">
      <c r="A459" s="8"/>
      <c r="B459" s="8"/>
      <c r="C459" s="19"/>
      <c r="D459" s="8"/>
      <c r="E459" s="18"/>
      <c r="F459" s="18"/>
      <c r="G459" s="18"/>
    </row>
    <row r="460" spans="1:7" x14ac:dyDescent="0.15">
      <c r="A460" s="8"/>
      <c r="B460" s="8"/>
      <c r="C460" s="19"/>
      <c r="D460" s="8"/>
      <c r="E460" s="18"/>
      <c r="F460" s="18"/>
      <c r="G460" s="18"/>
    </row>
    <row r="461" spans="1:7" x14ac:dyDescent="0.15">
      <c r="A461" s="8"/>
      <c r="B461" s="8"/>
      <c r="C461" s="19"/>
      <c r="D461" s="8"/>
      <c r="E461" s="18"/>
      <c r="F461" s="18"/>
      <c r="G461" s="18"/>
    </row>
    <row r="462" spans="1:7" x14ac:dyDescent="0.15">
      <c r="A462" s="8"/>
      <c r="B462" s="8"/>
      <c r="C462" s="19"/>
      <c r="D462" s="8"/>
      <c r="E462" s="18"/>
      <c r="F462" s="18"/>
      <c r="G462" s="18"/>
    </row>
    <row r="463" spans="1:7" x14ac:dyDescent="0.15">
      <c r="A463" s="8"/>
      <c r="B463" s="8"/>
      <c r="C463" s="19"/>
      <c r="D463" s="8"/>
      <c r="E463" s="18"/>
      <c r="F463" s="18"/>
      <c r="G463" s="18"/>
    </row>
    <row r="464" spans="1:7" x14ac:dyDescent="0.15">
      <c r="A464" s="8"/>
      <c r="B464" s="8"/>
      <c r="C464" s="19"/>
      <c r="D464" s="8"/>
      <c r="E464" s="18"/>
      <c r="F464" s="18"/>
      <c r="G464" s="18"/>
    </row>
    <row r="465" spans="1:7" x14ac:dyDescent="0.15">
      <c r="A465" s="8"/>
      <c r="B465" s="8"/>
      <c r="C465" s="19"/>
      <c r="D465" s="8"/>
      <c r="E465" s="18"/>
      <c r="F465" s="18"/>
      <c r="G465" s="18"/>
    </row>
    <row r="466" spans="1:7" x14ac:dyDescent="0.15">
      <c r="A466" s="8"/>
      <c r="B466" s="8"/>
      <c r="C466" s="19"/>
      <c r="D466" s="8"/>
      <c r="E466" s="18"/>
      <c r="F466" s="18"/>
      <c r="G46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2019-12-11T12:55:22Z</dcterms:created>
  <dcterms:modified xsi:type="dcterms:W3CDTF">2020-02-10T14:53:30Z</dcterms:modified>
</cp:coreProperties>
</file>