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Python\QuanProject\qlcl project git\qlcl_project\"/>
    </mc:Choice>
  </mc:AlternateContent>
  <xr:revisionPtr revIDLastSave="0" documentId="13_ncr:1_{A272292F-B8AF-4548-BFDD-CAC46DDB435C}" xr6:coauthVersionLast="47" xr6:coauthVersionMax="47" xr10:uidLastSave="{00000000-0000-0000-0000-000000000000}"/>
  <bookViews>
    <workbookView xWindow="6180" yWindow="3345" windowWidth="20535" windowHeight="15435" activeTab="5" xr2:uid="{085CDE7E-5081-4089-AE7B-C29EDBAB0D40}"/>
  </bookViews>
  <sheets>
    <sheet name="work" sheetId="8" r:id="rId1"/>
    <sheet name="info" sheetId="9" r:id="rId2"/>
    <sheet name="ntcv" sheetId="4" r:id="rId3"/>
    <sheet name="lmtn" sheetId="2" r:id="rId4"/>
    <sheet name="ntvl" sheetId="7" r:id="rId5"/>
    <sheet name="nktc" sheetId="1" r:id="rId6"/>
    <sheet name="ntvl1" sheetId="3" r:id="rId7"/>
    <sheet name="Sheet1" sheetId="5" r:id="rId8"/>
    <sheet name="Sheet2" sheetId="6" r:id="rId9"/>
  </sheets>
  <definedNames>
    <definedName name="_xlnm._FilterDatabase" localSheetId="3" hidden="1">lmtn!$A$1:$I$1</definedName>
    <definedName name="_xlnm._FilterDatabase" localSheetId="5" hidden="1">nktc!$A$1:$G$1</definedName>
    <definedName name="_xlnm._FilterDatabase" localSheetId="2" hidden="1">ntcv!$A$1:$C$1</definedName>
    <definedName name="_xlnm._FilterDatabase" localSheetId="4" hidden="1">ntvl!$A$1:$C$1</definedName>
    <definedName name="_xlnm._FilterDatabase" localSheetId="6" hidden="1">ntvl1!$A$1:$C$1</definedName>
    <definedName name="_xlnm._FilterDatabase" localSheetId="0" hidden="1">work!$A$1:$G$1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9" l="1"/>
  <c r="E3" i="7" l="1"/>
  <c r="E4" i="7"/>
  <c r="E5" i="7"/>
  <c r="E6" i="7"/>
  <c r="E7" i="7"/>
  <c r="E8" i="7"/>
  <c r="E9" i="7"/>
  <c r="E10" i="7"/>
  <c r="E11" i="7"/>
  <c r="E12" i="7"/>
  <c r="E13" i="7"/>
  <c r="E14" i="7"/>
  <c r="E15" i="7"/>
  <c r="E16" i="7"/>
  <c r="E17" i="7"/>
  <c r="E18" i="7"/>
  <c r="E19" i="7"/>
  <c r="E20" i="7"/>
  <c r="E21" i="7"/>
  <c r="E2" i="7"/>
  <c r="D3" i="7"/>
  <c r="D4" i="7"/>
  <c r="D5" i="7"/>
  <c r="D6" i="7"/>
  <c r="D7" i="7"/>
  <c r="D8" i="7"/>
  <c r="D9" i="7"/>
  <c r="D10" i="7"/>
  <c r="D11" i="7"/>
  <c r="D12" i="7"/>
  <c r="D13" i="7"/>
  <c r="D14" i="7"/>
  <c r="D15" i="7"/>
  <c r="D16" i="7"/>
  <c r="D17" i="7"/>
  <c r="D18" i="7"/>
  <c r="D19" i="7"/>
  <c r="D20" i="7"/>
  <c r="D21" i="7"/>
  <c r="D2" i="7"/>
  <c r="E31" i="4"/>
  <c r="E23" i="4"/>
  <c r="D111" i="4"/>
  <c r="E111" i="4"/>
  <c r="E140" i="4"/>
  <c r="E139" i="4"/>
  <c r="E138" i="4"/>
  <c r="E137" i="4"/>
  <c r="E131" i="4"/>
  <c r="E132" i="4"/>
  <c r="E133" i="4"/>
  <c r="E134" i="4"/>
  <c r="E135" i="4"/>
  <c r="E136" i="4"/>
  <c r="E141" i="4"/>
  <c r="E142" i="4"/>
  <c r="D131" i="4"/>
  <c r="D132" i="4"/>
  <c r="D133" i="4"/>
  <c r="D134" i="4"/>
  <c r="D135" i="4"/>
  <c r="D136" i="4"/>
  <c r="D137" i="4"/>
  <c r="D138" i="4"/>
  <c r="D139" i="4"/>
  <c r="D140" i="4"/>
  <c r="D141" i="4"/>
  <c r="D142" i="4"/>
  <c r="E125" i="4"/>
  <c r="E126" i="4"/>
  <c r="E127" i="4"/>
  <c r="E128" i="4"/>
  <c r="E129" i="4"/>
  <c r="E130" i="4"/>
  <c r="D125" i="4"/>
  <c r="D126" i="4"/>
  <c r="D127" i="4"/>
  <c r="D128" i="4"/>
  <c r="D129" i="4"/>
  <c r="D130" i="4"/>
  <c r="E124" i="4"/>
  <c r="D124" i="4"/>
  <c r="E123" i="4"/>
  <c r="E122" i="4"/>
  <c r="E121" i="4"/>
  <c r="D123" i="4"/>
  <c r="D121" i="4"/>
  <c r="D122" i="4"/>
  <c r="E120" i="4"/>
  <c r="D120" i="4"/>
  <c r="E119" i="4"/>
  <c r="D119" i="4"/>
  <c r="E118" i="4"/>
  <c r="D118" i="4"/>
  <c r="E117" i="4"/>
  <c r="D117" i="4"/>
  <c r="D114" i="4"/>
  <c r="E114" i="4"/>
  <c r="D115" i="4"/>
  <c r="E115" i="4"/>
  <c r="D116" i="4"/>
  <c r="E116" i="4"/>
  <c r="D113" i="4"/>
  <c r="E113" i="4"/>
  <c r="D112" i="4"/>
  <c r="E112" i="4"/>
  <c r="E110" i="4"/>
  <c r="D110" i="4"/>
  <c r="D109" i="4"/>
  <c r="E109" i="4"/>
  <c r="E108" i="4"/>
  <c r="D108" i="4"/>
  <c r="E107" i="4"/>
  <c r="D107" i="4"/>
  <c r="E105" i="4"/>
  <c r="E106" i="4"/>
  <c r="D105" i="4"/>
  <c r="D106" i="4"/>
  <c r="E104" i="4"/>
  <c r="D104" i="4"/>
  <c r="E101" i="4"/>
  <c r="E102" i="4"/>
  <c r="E103" i="4"/>
  <c r="E100" i="4"/>
  <c r="D100" i="4"/>
  <c r="D101" i="4"/>
  <c r="D102" i="4"/>
  <c r="D103" i="4"/>
  <c r="E97" i="4"/>
  <c r="E98" i="4"/>
  <c r="E99" i="4"/>
  <c r="D97" i="4"/>
  <c r="D98" i="4"/>
  <c r="D99" i="4"/>
  <c r="E96" i="4"/>
  <c r="E95" i="4"/>
  <c r="E94" i="4"/>
  <c r="D94" i="4"/>
  <c r="D95" i="4"/>
  <c r="D96" i="4"/>
  <c r="E93" i="4"/>
  <c r="E92" i="4"/>
  <c r="D93" i="4"/>
  <c r="D92" i="4"/>
  <c r="D90" i="4"/>
  <c r="E90" i="4" s="1"/>
  <c r="D91" i="4"/>
  <c r="E91" i="4" s="1"/>
  <c r="D84" i="4"/>
  <c r="E84" i="4" s="1"/>
  <c r="D85" i="4"/>
  <c r="E85" i="4" s="1"/>
  <c r="D86" i="4"/>
  <c r="E86" i="4" s="1"/>
  <c r="D87" i="4"/>
  <c r="E87" i="4" s="1"/>
  <c r="D88" i="4"/>
  <c r="E88" i="4" s="1"/>
  <c r="D89" i="4"/>
  <c r="E89" i="4" s="1"/>
  <c r="D82" i="4"/>
  <c r="E82" i="4" s="1"/>
  <c r="D80" i="4"/>
  <c r="E80" i="4" s="1"/>
  <c r="D81" i="4"/>
  <c r="E81" i="4" s="1"/>
  <c r="D83" i="4"/>
  <c r="E83" i="4" s="1"/>
  <c r="E79" i="4"/>
  <c r="D78" i="4"/>
  <c r="E78" i="4" s="1"/>
  <c r="D79" i="4"/>
  <c r="E77" i="4"/>
  <c r="E76" i="4"/>
  <c r="E75" i="4"/>
  <c r="E74" i="4"/>
  <c r="E73" i="4"/>
  <c r="E72" i="4"/>
  <c r="E71" i="4"/>
  <c r="E70" i="4"/>
  <c r="E69" i="4"/>
  <c r="D69" i="4"/>
  <c r="D70" i="4"/>
  <c r="D71" i="4"/>
  <c r="D72" i="4"/>
  <c r="D73" i="4"/>
  <c r="D74" i="4"/>
  <c r="D75" i="4"/>
  <c r="D76" i="4"/>
  <c r="D77" i="4"/>
  <c r="E68" i="4"/>
  <c r="D68" i="4"/>
  <c r="E67" i="4"/>
  <c r="D67" i="4"/>
  <c r="E66" i="4"/>
  <c r="E65" i="4"/>
  <c r="E64" i="4"/>
  <c r="E63" i="4"/>
  <c r="D64" i="4"/>
  <c r="D65" i="4"/>
  <c r="D66" i="4"/>
  <c r="D63" i="4"/>
  <c r="E62" i="4"/>
  <c r="D62" i="4"/>
  <c r="D61" i="4"/>
  <c r="E61" i="4" s="1"/>
  <c r="D60" i="4"/>
  <c r="E60" i="4" s="1"/>
  <c r="D58" i="4"/>
  <c r="D59" i="4"/>
  <c r="E59" i="4" s="1"/>
  <c r="E58" i="4"/>
  <c r="E57" i="4"/>
  <c r="D57" i="4"/>
  <c r="E56" i="4"/>
  <c r="D56" i="4"/>
  <c r="E55" i="4" l="1"/>
  <c r="D55" i="4"/>
  <c r="E54" i="4"/>
  <c r="D54" i="4"/>
  <c r="E53" i="4"/>
  <c r="D53" i="4"/>
  <c r="E52" i="4"/>
  <c r="D52" i="4"/>
  <c r="E51" i="4"/>
  <c r="E50" i="4"/>
  <c r="D51" i="4"/>
  <c r="D50" i="4"/>
  <c r="E48" i="4"/>
  <c r="D48" i="4"/>
  <c r="D49" i="4"/>
  <c r="E49" i="4" s="1"/>
  <c r="E47" i="4"/>
  <c r="D47" i="4"/>
  <c r="E46" i="4"/>
  <c r="E45" i="4"/>
  <c r="D46" i="4"/>
  <c r="D45" i="4"/>
  <c r="E44" i="4"/>
  <c r="D44" i="4"/>
  <c r="E42" i="4"/>
  <c r="E43" i="4"/>
  <c r="D42" i="4"/>
  <c r="D43" i="4"/>
  <c r="E41" i="4"/>
  <c r="E40" i="4"/>
  <c r="D41" i="4"/>
  <c r="D40" i="4"/>
  <c r="E39" i="4"/>
  <c r="E38" i="4"/>
  <c r="D38" i="4"/>
  <c r="D39" i="4"/>
  <c r="E37" i="4"/>
  <c r="E36" i="4"/>
  <c r="E35" i="4"/>
  <c r="D36" i="4"/>
  <c r="D37" i="4"/>
  <c r="D35" i="4"/>
  <c r="E34" i="4"/>
  <c r="D34" i="4"/>
  <c r="E33" i="4"/>
  <c r="E32" i="4"/>
  <c r="D33" i="4"/>
  <c r="D32" i="4"/>
  <c r="E30" i="4"/>
  <c r="E29" i="4"/>
  <c r="D30" i="4"/>
  <c r="D31" i="4"/>
  <c r="D29" i="4"/>
  <c r="E28" i="4"/>
  <c r="D28" i="4"/>
  <c r="D27" i="4"/>
  <c r="E27" i="4" s="1"/>
  <c r="D26" i="4"/>
  <c r="E26" i="4" s="1"/>
  <c r="E25" i="4"/>
  <c r="D25" i="4"/>
  <c r="D23" i="4"/>
  <c r="D24" i="4"/>
  <c r="E24" i="4" s="1"/>
  <c r="E22" i="4"/>
  <c r="E21" i="4"/>
  <c r="D21" i="4"/>
  <c r="D22" i="4"/>
  <c r="E19" i="4"/>
  <c r="E18" i="4"/>
  <c r="D19" i="4"/>
  <c r="D20" i="4"/>
  <c r="E20" i="4" s="1"/>
  <c r="D18" i="4"/>
  <c r="E17" i="4"/>
  <c r="E16" i="4"/>
  <c r="E15" i="4"/>
  <c r="D17" i="4"/>
  <c r="D15" i="4"/>
  <c r="D16" i="4"/>
  <c r="E14" i="4"/>
  <c r="D14" i="4"/>
  <c r="E12" i="4"/>
  <c r="E13" i="4"/>
  <c r="D13" i="4"/>
  <c r="D12" i="4"/>
  <c r="E9" i="4"/>
  <c r="E8" i="4"/>
  <c r="E11" i="4"/>
  <c r="D11" i="4"/>
  <c r="E10" i="4"/>
  <c r="D10" i="4"/>
  <c r="E7" i="4"/>
  <c r="E6" i="4"/>
  <c r="D7" i="4"/>
  <c r="D8" i="4"/>
  <c r="D9" i="4"/>
  <c r="D6" i="4"/>
  <c r="E5" i="4"/>
  <c r="D5" i="4"/>
  <c r="E3" i="4"/>
  <c r="E4" i="4"/>
  <c r="D4" i="4"/>
  <c r="D3" i="4"/>
  <c r="E2" i="4"/>
  <c r="D2" i="4"/>
  <c r="F13" i="8"/>
  <c r="G13" i="8"/>
  <c r="G11" i="8"/>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 i="5"/>
</calcChain>
</file>

<file path=xl/sharedStrings.xml><?xml version="1.0" encoding="utf-8"?>
<sst xmlns="http://schemas.openxmlformats.org/spreadsheetml/2006/main" count="2497" uniqueCount="1268">
  <si>
    <t>id</t>
  </si>
  <si>
    <t>name</t>
  </si>
  <si>
    <t>unit</t>
  </si>
  <si>
    <t>amount</t>
  </si>
  <si>
    <t>start</t>
  </si>
  <si>
    <t>end</t>
  </si>
  <si>
    <t>norm_id</t>
  </si>
  <si>
    <t>day</t>
  </si>
  <si>
    <t>AG.11113</t>
  </si>
  <si>
    <t>m3</t>
  </si>
  <si>
    <t>AG.13121</t>
  </si>
  <si>
    <t>AI.13111</t>
  </si>
  <si>
    <t>AC.25213</t>
  </si>
  <si>
    <t>100m</t>
  </si>
  <si>
    <t>AA.22211</t>
  </si>
  <si>
    <t>AB.25111</t>
  </si>
  <si>
    <t>1m3</t>
  </si>
  <si>
    <t>AF.11111</t>
  </si>
  <si>
    <t>AF.81111</t>
  </si>
  <si>
    <t>AF.31113</t>
  </si>
  <si>
    <t>AF.81122</t>
  </si>
  <si>
    <t>AF.12233</t>
  </si>
  <si>
    <t>AF.81132</t>
  </si>
  <si>
    <t>AF.12312</t>
  </si>
  <si>
    <t>AE.21113</t>
  </si>
  <si>
    <t>AB.65120</t>
  </si>
  <si>
    <t>AB.41431</t>
  </si>
  <si>
    <t>AB.66142</t>
  </si>
  <si>
    <t>AF.11212</t>
  </si>
  <si>
    <t>AG.11412</t>
  </si>
  <si>
    <t>AG.41610</t>
  </si>
  <si>
    <t>Trát tường bể phốt dày 2cm, vữa XM M75, PCB30</t>
  </si>
  <si>
    <t>m2</t>
  </si>
  <si>
    <t>AK.41213</t>
  </si>
  <si>
    <t>Láng bể phốt có đánh màu, dày 2cm, vữa XM M75, PCB30</t>
  </si>
  <si>
    <t>AF.32313</t>
  </si>
  <si>
    <t>AF.12512</t>
  </si>
  <si>
    <t>AF.12123</t>
  </si>
  <si>
    <t>AF.12612</t>
  </si>
  <si>
    <t>AF.81151</t>
  </si>
  <si>
    <t>AK.23113</t>
  </si>
  <si>
    <t>AK.22123</t>
  </si>
  <si>
    <t>AK.21223</t>
  </si>
  <si>
    <t>AK.21133</t>
  </si>
  <si>
    <t>AK.41114</t>
  </si>
  <si>
    <t>AK.92111</t>
  </si>
  <si>
    <t>AK.24313</t>
  </si>
  <si>
    <t>m</t>
  </si>
  <si>
    <t>AF.61431</t>
  </si>
  <si>
    <t>AF.61532</t>
  </si>
  <si>
    <t>AI.61131</t>
  </si>
  <si>
    <t>AI.63211</t>
  </si>
  <si>
    <t>TT</t>
  </si>
  <si>
    <t xml:space="preserve">Trụ lan can cầu thang gỗ N2 </t>
  </si>
  <si>
    <t>cái</t>
  </si>
  <si>
    <t>AB.11312</t>
  </si>
  <si>
    <t>AE.28113</t>
  </si>
  <si>
    <t>AB.13111</t>
  </si>
  <si>
    <t>AK.56210</t>
  </si>
  <si>
    <t>AE.22213</t>
  </si>
  <si>
    <t>Trát tường thu hồi dày 1,5cm, vữa XM M75, PCB30</t>
  </si>
  <si>
    <t>AK.22133</t>
  </si>
  <si>
    <t>AK.56220</t>
  </si>
  <si>
    <t>AF.11311</t>
  </si>
  <si>
    <t>AK.51280</t>
  </si>
  <si>
    <t>AK.31150</t>
  </si>
  <si>
    <t>AK.31130</t>
  </si>
  <si>
    <t>AK.32120</t>
  </si>
  <si>
    <t>BB.41107</t>
  </si>
  <si>
    <t>BB.75105</t>
  </si>
  <si>
    <t>Rọ chắn rác đk90</t>
  </si>
  <si>
    <t xml:space="preserve">Phào nhựa PU kích thước 12cm </t>
  </si>
  <si>
    <t xml:space="preserve">Phào nhựa PU kích thước 16cm </t>
  </si>
  <si>
    <t xml:space="preserve">Phào nhựa PU kích thước 40x20cm </t>
  </si>
  <si>
    <t>Vách ngăn vệ sinh tấm Compact HPL dày 12mm phụ kiện Inox 304 đồng bộ</t>
  </si>
  <si>
    <t>Khuôn cửa kép gỗ lim KT60x250mm</t>
  </si>
  <si>
    <t>Cửa đi 2 cánh gỗ lim pa nô gỗ đặc</t>
  </si>
  <si>
    <t xml:space="preserve">Cửa sổ kính gỗ lim, kính dày 5ly </t>
  </si>
  <si>
    <t>AH.31211</t>
  </si>
  <si>
    <t>AH.32111</t>
  </si>
  <si>
    <t>bộ</t>
  </si>
  <si>
    <t>Cremon của đi</t>
  </si>
  <si>
    <t>Khóa bán nguyệt kép</t>
  </si>
  <si>
    <t>Bản lề cường lực</t>
  </si>
  <si>
    <t>Sản xuất cửa đi nhôm Xingfa hệ 55 dày 2ly, kính an toàn dày 6,38ly</t>
  </si>
  <si>
    <t>Sản xuất cửa sổ nhôm Xingfa hệ 55 dày 1,4ly, kính an toàn dày 6,38ly</t>
  </si>
  <si>
    <t>Sản xuất vách nhôm Xingfa hệ 55 dày 1,4ly, kính an toàn dày 6,38ly</t>
  </si>
  <si>
    <t>Phụ kiện cửa đi 2 cánh khóa đa điểm, 06 bản lề 3D</t>
  </si>
  <si>
    <t>Phụ kiện cửa đi 1 cánh khóa đa điểm, 03 bản lề 3D</t>
  </si>
  <si>
    <t>Phụ kiện cửa sổ 2 cánh mở quay, tay nắm cửa đa điểm bản lề chữ A</t>
  </si>
  <si>
    <t>Phụ kiện cửa sổ 4 cánh mở quay, tay nắm cửa đa điểm bản lề chữ A</t>
  </si>
  <si>
    <t>Phụ kiện cửa sổ 3 cánh mở quay, tay nắm cửa đa điểm bản lề chữ A</t>
  </si>
  <si>
    <t>Phụ kiện cửa sổ 1 cánh mở hất, tay nắm cửa đa điểm bản lề chữ A</t>
  </si>
  <si>
    <t>AI.63221</t>
  </si>
  <si>
    <t>AK.12222</t>
  </si>
  <si>
    <t>kg</t>
  </si>
  <si>
    <t>AK.82510</t>
  </si>
  <si>
    <t>AK.84112</t>
  </si>
  <si>
    <t>AK.84114</t>
  </si>
  <si>
    <t>BA.13320</t>
  </si>
  <si>
    <t>Lắp đặt đèn huỳnh quang đôi 2x18w bóng LED</t>
  </si>
  <si>
    <t>BA.13102</t>
  </si>
  <si>
    <t>Lắp đặt đèn sát trần có chụp</t>
  </si>
  <si>
    <t>BA.11110</t>
  </si>
  <si>
    <t>Lắp đặt quạt trần</t>
  </si>
  <si>
    <t xml:space="preserve">Máy sấy tay Inax KS370 ( hoặc tườg đương) </t>
  </si>
  <si>
    <t>BA.17101</t>
  </si>
  <si>
    <t>Lắp đặt công tắc 1 hạt</t>
  </si>
  <si>
    <t>BA.17102</t>
  </si>
  <si>
    <t>Lắp đặt công tắc 2 hạt</t>
  </si>
  <si>
    <t>BA.17103</t>
  </si>
  <si>
    <t>Lắp đặt công tắc 3 hạt</t>
  </si>
  <si>
    <t>Lắp đặt công tắc cầu thang</t>
  </si>
  <si>
    <t>BA.17202</t>
  </si>
  <si>
    <t>Lắp đặt ổ cắm đôi</t>
  </si>
  <si>
    <t>Đế âm tường</t>
  </si>
  <si>
    <t>BA.16202</t>
  </si>
  <si>
    <t>Lắp đặt dây dẫn 2 ruột 2x1,5 mm2</t>
  </si>
  <si>
    <t>Lắp đặt dây dẫn 2 ruột 2x2,5 mm2</t>
  </si>
  <si>
    <t>BA.16203</t>
  </si>
  <si>
    <t>Lắp đặt dây dẫn 2 ruột 2x6 mm2</t>
  </si>
  <si>
    <t>Lắp đặt dây dẫn 2 ruột 2x10 mm2</t>
  </si>
  <si>
    <t>BA.16204</t>
  </si>
  <si>
    <t>Lắp đặt dây dẫn 2 ruột 2x16 mm2</t>
  </si>
  <si>
    <t>BA.16405</t>
  </si>
  <si>
    <t>Lắp đặt dây dẫn 4 ruột 3x50+1x35 mm2</t>
  </si>
  <si>
    <t>BA.16104</t>
  </si>
  <si>
    <t>Lắp đặt dây đơn 1x6 mm2</t>
  </si>
  <si>
    <t>BA.14401</t>
  </si>
  <si>
    <t>Lắp đặt ống nhựa chìm bảo hộ dây dẫn, ĐK = 16 mm</t>
  </si>
  <si>
    <t>BA.14402</t>
  </si>
  <si>
    <t>Lắp đặt ống nhựa chìm bảo hộ dây dẫn, ĐK = 25mm</t>
  </si>
  <si>
    <t>BA.15402</t>
  </si>
  <si>
    <t>Lắp đặt hộp nối, phân dây kích thước 100x100x50</t>
  </si>
  <si>
    <t>hộp</t>
  </si>
  <si>
    <t>BA.18202</t>
  </si>
  <si>
    <t>Lắp đặt các automat 1 pha =15A</t>
  </si>
  <si>
    <t>Lắp đặt các automat 1 pha =20A</t>
  </si>
  <si>
    <t>Lắp đặt các automat 1 pha = 32A</t>
  </si>
  <si>
    <t>BA.18203</t>
  </si>
  <si>
    <t>Lắp đặt các automat 1 pha =63A</t>
  </si>
  <si>
    <t>BA.18204</t>
  </si>
  <si>
    <t>Lắp đặt các automat 1 pha =100A</t>
  </si>
  <si>
    <t>BA.18304</t>
  </si>
  <si>
    <t>Lắp đặt các automat 3 pha 150A</t>
  </si>
  <si>
    <t>BA.17404</t>
  </si>
  <si>
    <t>Lắp đặt cầu dao =300 Ampe</t>
  </si>
  <si>
    <t>BA.15404</t>
  </si>
  <si>
    <t>Lắp đặt tủ điện KT 300x250x130</t>
  </si>
  <si>
    <t>Lắp đặt tủ điện KT 500x350x180</t>
  </si>
  <si>
    <t>Móc treo quạt thép d16</t>
  </si>
  <si>
    <t>BL</t>
  </si>
  <si>
    <t xml:space="preserve">Bu lông M10x300 Thép góc L63x63x6   L= 2000   </t>
  </si>
  <si>
    <t>Bộ</t>
  </si>
  <si>
    <t>BA.13605</t>
  </si>
  <si>
    <t>Lắp đặt đèn tấm panen 48w kích thước 300x1200</t>
  </si>
  <si>
    <t>Đèn  Led Downlight 16w D=155</t>
  </si>
  <si>
    <t>BA.13601</t>
  </si>
  <si>
    <t>Lắp đặt đèn LED dây 7w/m</t>
  </si>
  <si>
    <t>Lắp đặt các automat 1 pha = 50A</t>
  </si>
  <si>
    <t>Lắp đặt dây dẫn 2 ruột 2x4mm2</t>
  </si>
  <si>
    <t>BA.14301</t>
  </si>
  <si>
    <t>Lắp đặt ống nhựa đặt nổi bảo hộ dây dẫn - Đường kính =15mm</t>
  </si>
  <si>
    <t>BA.14302</t>
  </si>
  <si>
    <t>Lắp đặt ống nhựa đặt nổi bảo hộ dây dẫn - Đường kính =25mm</t>
  </si>
  <si>
    <t>AB.11512</t>
  </si>
  <si>
    <t>BA.19402</t>
  </si>
  <si>
    <t>Gia công kim thu sét, dài 1 m</t>
  </si>
  <si>
    <t>BA.19502</t>
  </si>
  <si>
    <t>Lắp đặt kim thu sét, dài 1 m</t>
  </si>
  <si>
    <t>BA.19303</t>
  </si>
  <si>
    <t>Kéo rải dây thép chống sét theo tường, cột và mái nhà, d = 12 mm</t>
  </si>
  <si>
    <t>BA.19203</t>
  </si>
  <si>
    <t>Kéo rải dây thép chống sét dưới mương đất, d = 18 mm</t>
  </si>
  <si>
    <t>BA.19101</t>
  </si>
  <si>
    <t>Gia công và đóng cọc chống sét mạ kẽm</t>
  </si>
  <si>
    <t>cọc</t>
  </si>
  <si>
    <t>Lắp đặt dây dẫn 4 ruột 3x25+1x16 mm2</t>
  </si>
  <si>
    <t>BA.16404</t>
  </si>
  <si>
    <t>Lắp đặt dây dẫn 4 ruột 3x16+1x10 mm2</t>
  </si>
  <si>
    <t>BA.16105</t>
  </si>
  <si>
    <t>Lắp đặt dây đơn 1x10mm2</t>
  </si>
  <si>
    <t>Lắp đặt ống nhựa chìm bảo hộ dây dẫn, ĐK = 20 mm</t>
  </si>
  <si>
    <t>BA.14403</t>
  </si>
  <si>
    <t>Lắp đặt ống nhựa chìm bảo hộ dây dẫn, ĐK = 32mm</t>
  </si>
  <si>
    <t>Lắp đặt các automat 1 pha = 20A</t>
  </si>
  <si>
    <t>BA.18303</t>
  </si>
  <si>
    <t>Lắp đặt các automat 3 pha 50A</t>
  </si>
  <si>
    <t>BA.12130</t>
  </si>
  <si>
    <t>Lắp đặt dàn nóng điều hòa</t>
  </si>
  <si>
    <t>máy</t>
  </si>
  <si>
    <t xml:space="preserve">Lắp đặt dàn lạnh điều hòa (bao gồm treo máy ,đấu nối rắc co, đấu nối nguồn điện động lực ,tín hiệu ,điều khien, đường nước ngưng) </t>
  </si>
  <si>
    <t>Lắp đặt dây dẫn 2 ruột 2x0,75 mm2</t>
  </si>
  <si>
    <t>BA.16103</t>
  </si>
  <si>
    <t>Lắp đặt dây đơn 1x1,5 mm2</t>
  </si>
  <si>
    <t>Lắp đặt dây dẫn 4 ruột 3x10+1x6 mm2</t>
  </si>
  <si>
    <t>BA.16106</t>
  </si>
  <si>
    <t>Lắp đặt dây đơn 1x16mm2</t>
  </si>
  <si>
    <t>Lắp đặt ống nhựa nổi bảo hộ dây dẫn, ĐK = 16 mm</t>
  </si>
  <si>
    <t>Lắp đặt ống nhựa nổi bảo hộ dây dẫn, ĐK = 25 mm</t>
  </si>
  <si>
    <t>Lắp đặt ống nhựa chìm bảo hộ dây dẫn, ĐK = 25 mm</t>
  </si>
  <si>
    <t>BA.18302</t>
  </si>
  <si>
    <t>Lắp đặt các automat 3 pha =20A</t>
  </si>
  <si>
    <t>Lắp đặt các automat 3 pha =50A</t>
  </si>
  <si>
    <t>BB.51010</t>
  </si>
  <si>
    <t>Lắp đặt ống đồng dẫn ga nối bằng phương pháp hàn; đoạn ống dài 2m - Đường kính 34,9mm</t>
  </si>
  <si>
    <t>BB.51008</t>
  </si>
  <si>
    <t>Lắp đặt ống đồng dẫn ga nối bằng p/p hàn ĐK 28,6 mm</t>
  </si>
  <si>
    <t>BB.51006</t>
  </si>
  <si>
    <t>Lắp đặt ống đồng dẫn ga nối bằng p/p hàn , ĐK 22,1 mm</t>
  </si>
  <si>
    <t>BB.51004</t>
  </si>
  <si>
    <t>Lắp đặt ống đồng dẫn ga nối bằng p/p hàn, ĐK 15,9 mm</t>
  </si>
  <si>
    <t>BB.51002</t>
  </si>
  <si>
    <t>Lắp đặt ống đồng dẫn ga nối bằng p/p hàn, ĐK 9,5 mm</t>
  </si>
  <si>
    <t xml:space="preserve">Giá đỡ ống đồng </t>
  </si>
  <si>
    <t>BB.41103</t>
  </si>
  <si>
    <t>Lắp đặt ống nhựa miệng bát nối bằng p/p dán keo, dài 6 m, ĐK 27mm</t>
  </si>
  <si>
    <t>BB.41104</t>
  </si>
  <si>
    <t>Lắp đặt ống nhựa miệng bát, nối bằng p/p dán keo, dài 6m - Đường kính 34mm</t>
  </si>
  <si>
    <t>BB.75101</t>
  </si>
  <si>
    <t>Lắp đặt cút nhựa miệng bát nối bằng p/p dán keo, ĐK 27 mm</t>
  </si>
  <si>
    <t>BB.75102</t>
  </si>
  <si>
    <t>Lắp đặt cút nhựa miệng bát nối bằng p/p dán keo, ĐK 34 mm</t>
  </si>
  <si>
    <t>Lắp đặt Tê nhựa miệng bát nối bằng p/p dán keo, ĐK 34x27 mm</t>
  </si>
  <si>
    <t>Giá đỡ ống nước dạng đai cùm</t>
  </si>
  <si>
    <t xml:space="preserve">Cửa gió cấp dạng nam thẳng KT 300x1200 </t>
  </si>
  <si>
    <t>Lưới lọc bụi cho cửa hồi gió KT 200x1200</t>
  </si>
  <si>
    <t>Hộp gió cho cửa gió KT 300x1200</t>
  </si>
  <si>
    <t>Hộp</t>
  </si>
  <si>
    <t xml:space="preserve">Hộp côn đầu máy đường đẩy </t>
  </si>
  <si>
    <t xml:space="preserve">Hộp côn đầu máy đường hồi </t>
  </si>
  <si>
    <t>Giá treo hộp gió,ống gió</t>
  </si>
  <si>
    <t>Xốp dán cách nhiệt dày 20mm</t>
  </si>
  <si>
    <t xml:space="preserve">ống gió mềm có bảo ôn D250 </t>
  </si>
  <si>
    <t>Gia công Giá đỡ cục nóng cho máy VRV 4 sử dụng Thép U100 (loại chân cao)</t>
  </si>
  <si>
    <t>Gía đỡ cho dàn lạnh âm trần</t>
  </si>
  <si>
    <t xml:space="preserve">Cao su giảm chấn cho cục nóng </t>
  </si>
  <si>
    <t>hệ</t>
  </si>
  <si>
    <t xml:space="preserve">Ni tơ thử kín ,thử bền đường ống gas </t>
  </si>
  <si>
    <t>bình</t>
  </si>
  <si>
    <t xml:space="preserve">Ni tơ thổi muội hàn. </t>
  </si>
  <si>
    <t>"Gas lạnh R410A nạp bổ sung đường ống
Hãng sản xuất DUPON - Mỹ"</t>
  </si>
  <si>
    <t xml:space="preserve">Băng cuốn cách ẩm  </t>
  </si>
  <si>
    <t>BB.42011</t>
  </si>
  <si>
    <t>Lắp đặt ống nhựa PPR nối bằng p/p hàn, dài 6 m, ĐK 20 mm</t>
  </si>
  <si>
    <t>BB.42021</t>
  </si>
  <si>
    <t>Lắp đặt ống nhựa PPR nối bằng p/p hàn, dài 6 m, ĐK 25 mm</t>
  </si>
  <si>
    <t>BB.42031</t>
  </si>
  <si>
    <t>Lắp đặt ống nhựa PPR nối bằng p/p hàn, dài 6 m, ĐK 32 mm</t>
  </si>
  <si>
    <t>BB.42041</t>
  </si>
  <si>
    <t>Lắp đặt ống nhựa PPR nối bằng p/p hàn, dài 6 m, ĐK 40 mm</t>
  </si>
  <si>
    <t>BB.42051</t>
  </si>
  <si>
    <t>Lắp đặt ống nhựa PPR nối bằng p/p hàn, dài 6 m, ĐK 50 mm</t>
  </si>
  <si>
    <t>BB.42061</t>
  </si>
  <si>
    <t>Lắp đặt ống nhựa PPR nối bằng p/p hàn, dài 6 m, ĐK 63 mm</t>
  </si>
  <si>
    <t>BB.80111</t>
  </si>
  <si>
    <t>Lắp đặt cút nhựa PPR nối bằng p/p hàn, ĐK 20 mm</t>
  </si>
  <si>
    <t>BB.80121</t>
  </si>
  <si>
    <t>Lắp đặt cút nhựa PPR nối bằng p/p hàn, ĐK 25 mm</t>
  </si>
  <si>
    <t>BB.80131</t>
  </si>
  <si>
    <t>Lắp đặt cút nhựa PPR nối bằng p/p hàn, ĐK 32 mm</t>
  </si>
  <si>
    <t>BB.80141</t>
  </si>
  <si>
    <t>Lắp đặt cút nhựa PPR nối bằng p/p hàn, ĐK 40 mm</t>
  </si>
  <si>
    <t>BB.80151</t>
  </si>
  <si>
    <t>Lắp đặt cút nhựa PPR nối bằng p/p hàn, ĐK 50 mm</t>
  </si>
  <si>
    <t>BB.80161</t>
  </si>
  <si>
    <t>Lắp đặt cút nhựa PPR nối bằng p/p hàn, ĐK 63 mm</t>
  </si>
  <si>
    <t>Lắp đặt cút PPR ren trong nối bằng p/p hàn, ĐK 20 mm</t>
  </si>
  <si>
    <t>Lắp đặt cút PPR ren trong nối bằng p/p hàn, ĐK 25 mm</t>
  </si>
  <si>
    <t>Lắp đặt Tê nhựa PPR nối bằng p/p hàn, ĐK 25x20 mm</t>
  </si>
  <si>
    <t>Lắp đặt Tê nhựa PPR nối bằng p/p hàn, ĐK 32x20 mm</t>
  </si>
  <si>
    <t>Lắp đặt Tê nhựa PPR nối bằng p/p hàn, ĐK 32x25 mm</t>
  </si>
  <si>
    <t>Lắp đặt Tê nhựa PPR nối bằng p/p hàn, ĐK 40x20 mm</t>
  </si>
  <si>
    <t>Lắp đặt Tê nhựa PPR nối bằng p/p hàn, ĐK 40x25 mm</t>
  </si>
  <si>
    <t>Lắp đặt Tê nhựa PPR nối bằng p/p hàn, ĐK 40x32 mm</t>
  </si>
  <si>
    <t>Lắp đặt Tê nhựa PPR nối bằng p/p hàn, ĐK 50x40 mm</t>
  </si>
  <si>
    <t>Lắp đặt Tê nhựa PPR nối bằng p/p hàn, ĐK 63x50 mm</t>
  </si>
  <si>
    <t>Lắp đặt côn nhựa PPR nối bằng p/p hàn, ĐK 25-20 mm</t>
  </si>
  <si>
    <t>Lắp đặt côn nhựa PPR nối bằng p/p hàn, ĐK 32-20 mm</t>
  </si>
  <si>
    <t>Lắp đặt côn nhựa PPR nối bằng p/p hàn, ĐK 32-25 mm</t>
  </si>
  <si>
    <t>Lắp đặt côn nhựa PPR nối bằng p/p hàn, ĐK 40-32 mm</t>
  </si>
  <si>
    <t>Lắp đặt côn nhựa PPR nối bằng p/p hàn, ĐK 50-40 mm</t>
  </si>
  <si>
    <t>Lắp đặt côn nhựa PPR nối bằng p/p hàn, ĐK 63-50 mm</t>
  </si>
  <si>
    <t>Rắc co d20</t>
  </si>
  <si>
    <t>Rắc co d32</t>
  </si>
  <si>
    <t>BB.86103</t>
  </si>
  <si>
    <t>Lắp đặt van ĐK 63mm</t>
  </si>
  <si>
    <t>BB.86101</t>
  </si>
  <si>
    <t>Lắp đặt van ĐK 40mm</t>
  </si>
  <si>
    <t>Lắp đặt van ĐK 32mm</t>
  </si>
  <si>
    <t>Lắp đặt van phao, ĐK 20 mm</t>
  </si>
  <si>
    <t>BB.91101</t>
  </si>
  <si>
    <t>Lắp đặt lavabô âm bàn</t>
  </si>
  <si>
    <t>Lắp đặt lavabô + chân treo</t>
  </si>
  <si>
    <t>BB.91501</t>
  </si>
  <si>
    <t>Lắp đặt vòi lavabô</t>
  </si>
  <si>
    <t>Xiphong + cổ cong + dây cáp</t>
  </si>
  <si>
    <t>BB.91201</t>
  </si>
  <si>
    <t>Lắp đặt xí bệt két liền Lắp đặt xí bệt két liền  (KT: 741x655x393mm)</t>
  </si>
  <si>
    <t>Lắp đặt xí bệt</t>
  </si>
  <si>
    <t>BB.91301</t>
  </si>
  <si>
    <t>Lắp đặt chậu tiểu nam</t>
  </si>
  <si>
    <t>Lắp đặt van xả tiểu nam</t>
  </si>
  <si>
    <t>Lắp đặt chậu tiểu nam cảm ứng cao cấp</t>
  </si>
  <si>
    <t>Lắp đặt van xả tiểu nam cảm ứng</t>
  </si>
  <si>
    <t>Lắp đặt vòi xịt</t>
  </si>
  <si>
    <t>Lắp đặt vòi rửa nền</t>
  </si>
  <si>
    <t>BB.91901</t>
  </si>
  <si>
    <t>Gương soi dày 5ly KT 1100x1850mm</t>
  </si>
  <si>
    <t>Gương soi dày 5ly KT 1100x1550mm</t>
  </si>
  <si>
    <t>Gương soi dày 5ly KT 1100x1200mm</t>
  </si>
  <si>
    <t>Gương soi dày 5ly KT 1100x1650mm</t>
  </si>
  <si>
    <t>Gương soi dày 5ly KT 900x600mm</t>
  </si>
  <si>
    <t>Móc treo giấy</t>
  </si>
  <si>
    <t>BB.92105</t>
  </si>
  <si>
    <t>Lắp đặt bể nước Inox 2,5m3</t>
  </si>
  <si>
    <t>bể</t>
  </si>
  <si>
    <t>Máy bơm liên doanh 0,35KW</t>
  </si>
  <si>
    <t>BB.41108</t>
  </si>
  <si>
    <t>Lắp đặt ống nhựa miệng bát nối bằng p/p dán keo, dài 6 m, ĐK 110 mm</t>
  </si>
  <si>
    <t>Lắp đặt ống nhựa miệng bát nối bằng p/p dán keo, dài 6 m, ĐK 90 mm</t>
  </si>
  <si>
    <t>BB.41106</t>
  </si>
  <si>
    <t>Lắp đặt ống nhựa miệng bát nối bằng p/p dán keo, dài 6 m, ĐK 60 mm</t>
  </si>
  <si>
    <t>BB.41105</t>
  </si>
  <si>
    <t>Lắp đặt ống nhựa miệng bát nối bằng p/p dán keo, dài 6 m, ĐK 48 mm</t>
  </si>
  <si>
    <t>Lắp đặt chếch nhựa miệng bát nối bằng p/p dán keo, ĐK 90 mm</t>
  </si>
  <si>
    <t>BB.75106</t>
  </si>
  <si>
    <t>Lắp đặt Tê nhựa miệng bát nối bằng p/p dán keo, ĐK 110/90 mm</t>
  </si>
  <si>
    <t>Lắp đặt Tê nhựa miệng bát nối bằng p/p dán keo, ĐK 90x90 mm</t>
  </si>
  <si>
    <t>Lắp đặt Tê nhựa miệng bát nối bằng p/p dán keo, ĐK 90x60 mm</t>
  </si>
  <si>
    <t>Lắp đặt Tê nhựa miệng bát nối bằng p/p dán keo, ĐK 90x48 mm</t>
  </si>
  <si>
    <t>Họng kiểm tra</t>
  </si>
  <si>
    <t>Phễu thu nước sàn INOX KT 150x150</t>
  </si>
  <si>
    <t>BB.75107</t>
  </si>
  <si>
    <t>Lắp đặt cút nhựa miệng bát nối bằng p/p dán keo, ĐK 110 mm</t>
  </si>
  <si>
    <t>Lắp đặt cút nhựa miệng bát nối bằng p/p dán keo, ĐK 90 mm</t>
  </si>
  <si>
    <t>BB.75104</t>
  </si>
  <si>
    <t>Lắp đặt cút nhựa miệng bát nối bằng p/p dán keo, ĐK 60 mm</t>
  </si>
  <si>
    <t>BB.75103</t>
  </si>
  <si>
    <t>Lắp đặt cút nhựa miệng bát nối bằng p/p dán keo, ĐK 48 mm.</t>
  </si>
  <si>
    <t>Lắp đặt măng sông nhựa miệng bát nối bằng p/p dán keo, ĐK 110 mm</t>
  </si>
  <si>
    <t>Lắp đặt măng sông nhựa miệng bát nối bằng p/p dán keo, ĐK 90 mm</t>
  </si>
  <si>
    <t>Lắp đặt măng sông nhựa miệng bát nối bằng p/p dán keo, ĐK 60 mm</t>
  </si>
  <si>
    <t>Lắp đặt măng sông nhựa miệng bát nối bằng p/p dán keo, ĐK 48 mm</t>
  </si>
  <si>
    <t>Rọ bơm</t>
  </si>
  <si>
    <t>Xây móng nhà 3 tầng bằng gạch XM cốt liệu 6,5x10,5x22cm, vữa XM M75, PCB30</t>
  </si>
  <si>
    <t>Đắp đất móng nhà 3 tầng, độ chặt Y/C K = 0,90</t>
  </si>
  <si>
    <t>Đắp cát móng nhà 3 tầng, độ chặt Y/C K = 0,90</t>
  </si>
  <si>
    <t>Bê tông lót móng bể phốt, đổ bằng thủ công, M150, đá 4x6, PCB30</t>
  </si>
  <si>
    <t>Bê tông đáy bể phốt, đổ bằng thủ công, M200, đá 1x2, PCB30</t>
  </si>
  <si>
    <t>Xây bể phốt gạch xi măng cốt liệu 6,5x10,5x22cm, vữa XM M75, PCB30</t>
  </si>
  <si>
    <t>Bê tông tấm đan nắp bể phốt đổ thủ công, bê tông M200, đá 1x2, PCB30</t>
  </si>
  <si>
    <t>Lắp đặt tấm đan nắp bể phốt</t>
  </si>
  <si>
    <t>Đắp đất bể phốt, độ chặt Y/C K = 0,90</t>
  </si>
  <si>
    <t>Đào móng bể phốt bằng máy đào</t>
  </si>
  <si>
    <t>Tên công việc</t>
  </si>
  <si>
    <t>Start</t>
  </si>
  <si>
    <t>End</t>
  </si>
  <si>
    <t>Chủ đầu tư bàn giao mặt bằng cho đơn vị thi công : Thành phần (có biên bản chi tiết kèm theo)</t>
  </si>
  <si>
    <t>Dọn dẹp công trường, san gạt mặt bằng, tập kết vật liệu, máy móc, nhân lực, dựng lán trại</t>
  </si>
  <si>
    <t>Sản xuất cốt thép, cốp pha 02 cọc thí nghiệm: Thép D6, D12, D18, D22, thép tấm, thép hình, gỗ tự nhiên</t>
  </si>
  <si>
    <t>Lắp dựng cốt thép, cốp pha 02 cọc thí nghiệm</t>
  </si>
  <si>
    <t>Đổ bê tông 02 cọc thí nghiệm, bê tông M250, đá 1x2, PCB40, phụ gia R7</t>
  </si>
  <si>
    <t>Ép cọc thí nghiệm số 108, 19, cọc BTCT KT 25x25; nối đầu cọc; Thí nghiệm ép cọc bê tông cốt thép</t>
  </si>
  <si>
    <t>Sản xuất cốt thép, cốp pha cọc đại trà : Thép D6, D12, D18, D22, thép tấm, thép hình, gỗ tự nhiên (số lượng cọc: 165 cọc)</t>
  </si>
  <si>
    <t>Lắp dựng cốt thép, cốp pha cọc đại trà</t>
  </si>
  <si>
    <t>Đổ bê tông cốt thép cọc đại trà, bê tông M250, đá 1x2, PCB40</t>
  </si>
  <si>
    <t>Sản xuất thép tấm nối đầu cọc BTCT</t>
  </si>
  <si>
    <t>Ép, nối cọc BTCT đại trà, KT 25x25cm</t>
  </si>
  <si>
    <t>Đào móng nhà, đất cấp I</t>
  </si>
  <si>
    <t xml:space="preserve">Phá dỡ đầu cọc bê tông cốt thép </t>
  </si>
  <si>
    <t>Sản xuất, lắp dựng ván khuôn bê tông lót móng nhà, móng bể phốt</t>
  </si>
  <si>
    <t>Đổ bê tông lót M150, đá 4x6, PCB30</t>
  </si>
  <si>
    <t>Sản xuất cốt thép, cốp pha đài cọc, dầm móng, cổ cột: Thép từ D6 đến D22, gỗ tự nhiên</t>
  </si>
  <si>
    <t>Lắp dựng cốt thép đài cọc, dầm móng, cổ cột: Thép từ D6 đến D22</t>
  </si>
  <si>
    <t>Lắp dựng cốp pha đài cọc, dầm móng: gỗ tự nhiên</t>
  </si>
  <si>
    <t>Đổ bê tông thương phẩm đài cọc, dầm móng, M250, đá 1x2, PCB40</t>
  </si>
  <si>
    <t>Bơm nước bảo dưỡng bê tông dầm móng, đài cọc</t>
  </si>
  <si>
    <t>Đắp đất hố móng, độ chặt K = 0,90</t>
  </si>
  <si>
    <t>Vận chuyển đất đào móng bằng ô tô 7 tấn ra ngoài công trường</t>
  </si>
  <si>
    <t>Sản xuất cốp pha cổ cột</t>
  </si>
  <si>
    <t xml:space="preserve">Lắp ghép cốp pha, cốt thép cổ cột </t>
  </si>
  <si>
    <t>Đổ bê tông cốt thép cổ cột, M250, đá 1x2, PCB40</t>
  </si>
  <si>
    <t>Xây tường móng bằng gạch XM cốt liệu 6,5x10,5x22cm, vữa XM M75, PCB30</t>
  </si>
  <si>
    <t>Sản xuất cốt thép, cốp pha gỗ giằng móng</t>
  </si>
  <si>
    <t>Lắp dựng cốt thép, cốt pha gỗ giằng móng</t>
  </si>
  <si>
    <t>Đổ bê tông giằng móng, bê tông M200, đá 1x2, PCB30</t>
  </si>
  <si>
    <t>Đắp cát tôn nền nhà, độ chặt K = 0,90</t>
  </si>
  <si>
    <t>Đào móng bể phốt, đất cấp I</t>
  </si>
  <si>
    <t>Ghép cốp pha, đổ bê tông lót bể phốt M150, đá 4x6, PCB30</t>
  </si>
  <si>
    <t>Sản xuất, lắp dụng cốt thép, cốp pha tấm đan nắp bể phốt</t>
  </si>
  <si>
    <t>Đổ bê tông tấm đan nắp bể phốt, bê tông M200, đá 1x2, PCB30</t>
  </si>
  <si>
    <t>Lắp dựng cốp pha gỗ, đổ thủ công bê tông lót móng bể phốt M150, đá 4x6, PCB30</t>
  </si>
  <si>
    <t>Sản xuất lắp dựng cốt thép, cốp pha gỗ đáy bể phốt</t>
  </si>
  <si>
    <t>Đổ bê tông đáy bể phốt, M200, đá 1x2, PCB30</t>
  </si>
  <si>
    <t>Xây tường bể phốt bằng gạch XM cốt liệu 6,5x10,5x22cm, vữa XM M75, PCB30</t>
  </si>
  <si>
    <t>Trát tường bể phốt, vữa XM M75, PCB30</t>
  </si>
  <si>
    <t>Láng bể phốt, vữa XM M75, PCB30</t>
  </si>
  <si>
    <t>Lắp đặt tấm đan BTCT nắp bể phốt</t>
  </si>
  <si>
    <t>Sản xuất cốt thép, cốp pha gỗ cột tầng 1</t>
  </si>
  <si>
    <t>Lắp dựng cốt thép, cốp pha gỗ cột trục 1-2 tầng 1</t>
  </si>
  <si>
    <t>Đổ bê tông cốt thép cột trục 1-2 tầng 1, bê tông M250, đá 1x2, PCB40</t>
  </si>
  <si>
    <t>Lắp dựng cốt thép, cốp pha gỗ cột trục 3-4 tầng 1</t>
  </si>
  <si>
    <t>Đổ bê tông cốt thép cột trục 3-4 tầng 1, bê tông M250, đá 1x2, PCB40</t>
  </si>
  <si>
    <t>Lắp dựng cốt thép, cốp pha gỗ cột trục 5-6 tầng 1</t>
  </si>
  <si>
    <t>Đổ bê tông cột trục 5-6 tầng 1, bê tông M250, đá 1x2, PCB40</t>
  </si>
  <si>
    <t>Bơm nước bảo dưỡng bê tông cột tầng 1</t>
  </si>
  <si>
    <t>Xây tường, cột tầng 1 các trục từ cốt +0,0m đến cốt +1,5m bằng gạch xi măng cốt liệu 6,5x10,5x22cm, vữa XM M75, PCB30</t>
  </si>
  <si>
    <t>Xây tường, cột tầng 1 các trục từ cốt +1,5m đến các cốt để đổ bê tông lanh tô, ô văng tầng 1 cốt +2.55m, cốt +3.02m, cốt +3.08m, cốt +3.17m bằng gạch xi măng cốt liệu 6,5x10,5x22cm, vữa XM M75, PCB30</t>
  </si>
  <si>
    <t>Sản xuât, lắp dựng cốt thép, cốp pha gỗ lanh tô, ô văng tầng 1 cốt +2.55m, cốt +3.02m, cốt +3.08m, cốt +3.17m</t>
  </si>
  <si>
    <t>Đổ bê tông lanh tô, ô văng tầng 1 cốt +2.55m, cốt +3.02m, cốt +3.08m, cốt +3.17m, bê tông M200, đá 1x2, PCB30</t>
  </si>
  <si>
    <t>Xây tường, cột tiếp tầng 1 các trục đến cốt +3.9m bằng gạch xi măng cốt liệu 6,5x10,5x22cm, vữa XM M75, PCB30</t>
  </si>
  <si>
    <t>Sản xuât, lắp dựng cốt thép, cốp pha gỗ lanh tô ô văng tầng 1 cốt +3.98m</t>
  </si>
  <si>
    <t>Đổ bê tông lanh tô ô văng tầng 1 cốt +3.98m, bê tông M200, đá 1x2, PCB30</t>
  </si>
  <si>
    <t>Xây tiếp tường, cột tầng 1 các trục trên cốt +3.98m bằng gạch xi măng cốt liệu 6,5x10,5x22cm, vữa XM M75, PCB30</t>
  </si>
  <si>
    <t>Sản xuất cốt thép, cốp pha khung dầm, dầm, sàn mái tầng 1</t>
  </si>
  <si>
    <t>Lắp dựng cốt thép, cốp pha khung dầm, dầm, sàn mái tầng 1</t>
  </si>
  <si>
    <t>Lắp đặt ống nhựa chìm bảo hộ dây dẫn trong dầm, mái tầng 1; Móc treo quạt thép d16</t>
  </si>
  <si>
    <t>Đổ bê tông thương phẩm khung dầm, dầm, sàn mái tầng 1, bê tông M250, đá 1x2, PCB40</t>
  </si>
  <si>
    <t>Bơm nước bảo dưỡng bê tông dầm, sàn mái tầng 1</t>
  </si>
  <si>
    <t>Sản xuất cốt thép, cốp pha gỗ cột tầng 2</t>
  </si>
  <si>
    <t>Lắp dựng cốt thép, cốp pha gỗ cột trục 1-2 tầng 2</t>
  </si>
  <si>
    <t>Đổ bê tông cột trục 1-2 tầng 2, bê tông M250, đá 1x2, PCB30</t>
  </si>
  <si>
    <t>Lắp dựng cốt thép, cốp pha gỗ cột trục 3-4 tầng 2</t>
  </si>
  <si>
    <t>Đổ bê tông cột trục 3-4 tầng 2, bê tông M250, đá 1x2, PCB30</t>
  </si>
  <si>
    <t>Lắp dựng cốt thép, cốp pha gỗ cột trục 5-6 tầng 2</t>
  </si>
  <si>
    <t>Đổ bê tông cột trục 5-6 tầng 2, bê tông M250, đá 1x2, PCB30</t>
  </si>
  <si>
    <t>Bảo dưỡng bê tông cột tầng 2</t>
  </si>
  <si>
    <t>Xây tường, cột tầng 2 các trục từ cốt +4,5m đến cốt +6.0m bằng gạch xi măng cốt liệu 6,5x10,5x22cm, vữa XM M75, PCB30</t>
  </si>
  <si>
    <t>Xây tường, cột tầng 2 các trục từ cốt +6,0m đến các cốt để đổ bê tông lanh tô, ô văng tầng 2 cốt +7.35m, cốt +7.41m bằng gạch xi măng cốt liệu 6,5x10,5x22cm, vữa XM M75, PCB30</t>
  </si>
  <si>
    <t>Sản xuât, lắp dựng cốt thép, cốp pha gỗ lanh tô, ô văng tầng 2 cốt +7.35m, cốt +7.41m</t>
  </si>
  <si>
    <t>Đổ bê tông lanh tô, ô văng tầng 2 cốt +7.35m, cốt +7.41m bê tông M200, đá 1x2, PCB30</t>
  </si>
  <si>
    <t>Xây tiếp tường, cột tầng 2 các trục từ cốt +7.35m, cốt +7.41m bằng gạch xi măng cốt liệu 6,5x10,5x22cm, vữa XM M75, PCB30</t>
  </si>
  <si>
    <t>Sản xuất cốt thép, cốp pha khung dầm, dầm, sàn mái tầng 2</t>
  </si>
  <si>
    <t>Lắp dựng cốt thép, cốp pha khung dầm, dầm, sàn mái tầng 2</t>
  </si>
  <si>
    <t>Lắp đặt ống nhựa chìm bảo hộ dây dẫn trong dầm, mái tầng 2; Móc treo quạt thép d16</t>
  </si>
  <si>
    <t>Đổ bê tông thương phẩm khung dầm, dầm, sàn mái tầng 2, bê tông M250, đá 1x2, PCB40</t>
  </si>
  <si>
    <t>Bơm nước bảo dưỡng bê tông dầm, sàn mái tầng 2</t>
  </si>
  <si>
    <t>Đào đất hố móng và đổ bê tông lót móng bậc tam cấp M150, đá 4x6, PCB30</t>
  </si>
  <si>
    <t>Xây bậc tam cấp bằng gạch xi măng cốt liệu 6,5x10,5x22cm, vữa XM M75, PCB30</t>
  </si>
  <si>
    <t>Đắp đất móng bậc tam cấp, độ chặt K = 0,90,</t>
  </si>
  <si>
    <t>Sản xuất, lắp dựng cốt thép, cốp pha gỗ cầu thang tầng 1 từ cốt +0,0m đến cốt +2,793m</t>
  </si>
  <si>
    <t>Đổ bê tông cốt thép cầu thang tầng 1 từ cốt +0,0m đến cốt +2,793m, bê tông M200, đá 1x2, PCB30</t>
  </si>
  <si>
    <t>Bơm nước bảo dưỡng bê tông cầu thang tầng 1 từ cốt +0,0m đến cốt +2,793m</t>
  </si>
  <si>
    <t>Sản xuất, lắp dựng cốt thép, cốp pha gỗ cầu thang tầng 1 từ cốt +2,793 đến cốt +4,5m</t>
  </si>
  <si>
    <t>Đổ bê tông cốt thép cầu thang tầng 1 từ cốt +2,793 đến cốt +4,5m, bê tông M200, đá 1x2, PCB30</t>
  </si>
  <si>
    <t xml:space="preserve">Bơm nước bảo dưỡng bê tông cầu thang tầng 1 </t>
  </si>
  <si>
    <t>Xây bậc cầu thang tầng 1 bằng gạch xi măng cốt liệu 6,5x10,5x22cm, vữa XM M75, PCB30</t>
  </si>
  <si>
    <t>Sản xuất, lắp dựng cốt thép, cốp pha gỗ cầu thang tầng 2 từ cốt +4,5m đến cốt +7,2m</t>
  </si>
  <si>
    <t>Đổ bê tông cốt thép cầu thang tầng 2 từ cốt +4,5m đến cốt +7,2m, bê tông M200, đá 1x2, PCB30</t>
  </si>
  <si>
    <t>Bơm nước bảo dưỡng bê tông cầu thang tầng 2 từ cốt +4,5m đến cốt +7,2m</t>
  </si>
  <si>
    <t>Sản xuất, lắp dựng cốt thép, cốp pha gỗ cầu thang tầng 2 từ cốt +7,2m đến cốt +8,4m</t>
  </si>
  <si>
    <t>Đổ bê tông cốt thép cầu thang tầng 2 từ cốt +7,2m đến cốt +8,4m, bê tông M200, đá 1x2, PCB30</t>
  </si>
  <si>
    <t>Bơm nước bảo dưỡng bê tông cầu thang tầng 2</t>
  </si>
  <si>
    <t>Đổ bê tông nền, M150, đá 1x2, PCB30</t>
  </si>
  <si>
    <t>Xây bậc cầu thang tầng 2 bằng gạch xi măng cốt liệu 6,5x10,5x22cm, vữa XM M75, PCB30</t>
  </si>
  <si>
    <t>Xây tường lan can tầng 2 gạch xi măng cốt liệu 6,5x10,5x22cm, vữa XM M75, PCB30</t>
  </si>
  <si>
    <t xml:space="preserve">Sản xuât, lắp dựng cốt thép, cốp pha gỗ lan can tầng 2 </t>
  </si>
  <si>
    <t>Đổ bê tông lan can tầng 2, bê tông M200, đá 1x2, PCB30</t>
  </si>
  <si>
    <t>Công trường nghỉ tết dương</t>
  </si>
  <si>
    <t>Sản xuất cốt thép, cốt pha gỗ cột tầng 3</t>
  </si>
  <si>
    <t>Lắp dựng cốt thép, cốp pha gỗ cột trục 1-2 tầng 3</t>
  </si>
  <si>
    <t>Đổ bê tông cột trục 1-2 tầng 3, bê tông M250, đá 1x2, PCB30</t>
  </si>
  <si>
    <t>Lắp dựng cốt thép, cốp pha gỗ cột trục 3-4 tầng 3</t>
  </si>
  <si>
    <t>Đổ bê tông cột trục 3-4 tầng 3, bê tông M250, đá 1x2, PCB30</t>
  </si>
  <si>
    <t>Lắp dựng cốt thép, cốp pha gỗ cột trục 5-6 tầng 3</t>
  </si>
  <si>
    <t>Đổ bê tông cột trục 5-6 tầng 3, bê tông M250, đá 1x2, PCB30</t>
  </si>
  <si>
    <t>Bơm nước bảo dưỡng bê tông cột tầng 3</t>
  </si>
  <si>
    <t xml:space="preserve">Xây tường, cột tầng 3 bằng gạch xi măng cốt liệu 6,5x10,5x22cm, vữa XM M75, PCB30, các trục từ cốt +8,4m đến các cốt để đổ bê tông lanh tô, ô văng </t>
  </si>
  <si>
    <t xml:space="preserve">Sản xuât cốt thép, cốp pha gỗ lanh tô tầng 3 </t>
  </si>
  <si>
    <t xml:space="preserve">Lắp dựng cốt thép, cốp pha gỗ lanh tô tầng 3 </t>
  </si>
  <si>
    <t>Đổ bê tông lanh tô, ô văng tầng 3, bê tông M200, đá 1x2, PCB30</t>
  </si>
  <si>
    <t xml:space="preserve">Xây tường lan can tầng 3 bằng gạch xi măng cốt liệu 6,5x10,5x22cm, vữa XM M75, PCB30 </t>
  </si>
  <si>
    <t xml:space="preserve">Sản xuât, lắp dựng cốt thép, cốp pha gỗ lan can tầng 3 </t>
  </si>
  <si>
    <t>Đổ bê tông lan can tầng 3, bê tông M200, đá 1x2, PCB30</t>
  </si>
  <si>
    <t>Xây tường, cột tiếp tầng 3 bằng gạch xi măng cốt liệu 6,5x10,5x22cm, vữa XM M75, PCB30, các trục trên cốt lanh tô, ô văng</t>
  </si>
  <si>
    <t>Sản xuất cốt thép, cốp pha gỗ khung dầm, dầm, sàn mái, thành sê nô tầng 3</t>
  </si>
  <si>
    <t>Lắp dựng cốt thép khung dầm, dầm, sàn mái, thành sê nô tầng 3</t>
  </si>
  <si>
    <t>Lắp dựng cốp pha gỗ khung dầm, dầm, sàn mái tầng 3</t>
  </si>
  <si>
    <t>Lắp đặt ống nhựa chìm bảo hộ dây dẫn trong dầm, mái tầng 3; Móc treo quạt thép d16</t>
  </si>
  <si>
    <t>Đổ bê tông thương phẩm khung dầm, dầm, sàn mái tầng 3, bê tông M250, đá 1x2, PCB40</t>
  </si>
  <si>
    <t>Bơm nước bảo dưỡng bê tông dầm mái tầng 3</t>
  </si>
  <si>
    <t>Sản xuất cốp pha gỗ thành sênô mái</t>
  </si>
  <si>
    <t>Lắp dựng cốp pha gỗ, cốt thép thành sênô mái</t>
  </si>
  <si>
    <t>Đổ bê tông thành sênô mái, M250, đá 1x2, PCB40</t>
  </si>
  <si>
    <t>Bơm nước bảo dưỡng bê tông thành sê nô</t>
  </si>
  <si>
    <t xml:space="preserve">Xây tường thu hồi bằng gạch xi măng cốt liệu 6,5x10,5x22cm, vữa XM M75, PCB30: GTH2, GTH3, GTH4, GTH5, GTH6, GTH8, GTH1, GTH7 </t>
  </si>
  <si>
    <t>Sản xuất cốt thép, cốp pha gỗ giằng tường thu hồi</t>
  </si>
  <si>
    <t>Lắp dựng cốt thép, cốp pha gỗ giằng tường thu hồi</t>
  </si>
  <si>
    <t>Đổ bê tông giằng tường thu hồi, bê tông M200, đá 1x2, PCB30</t>
  </si>
  <si>
    <t>Công trường nghỉ tết âm lịch</t>
  </si>
  <si>
    <t>Trát thành sê nô dày 2cm, vữa XM M75, PCB30</t>
  </si>
  <si>
    <t>Trát phào, gờ chỉ sê nô mái, vữa XM M75, PCB30</t>
  </si>
  <si>
    <t>Láng mái sảnh dày 2cm, vữa XM M100, PCB30</t>
  </si>
  <si>
    <t>Láng mái sê nô dày 2cm, vữa XM M100, PCB30</t>
  </si>
  <si>
    <t xml:space="preserve">Quét dung dịch chống thấm các sàn WC </t>
  </si>
  <si>
    <t>Láng các sàn WC dày 2cm, vữa XM M100, PCB30</t>
  </si>
  <si>
    <t>Tháo dỡ cốp pha dần, sàn mái tầng 1</t>
  </si>
  <si>
    <t>Trát xà dầm, trần trong nhà tầng 1 vữa XM M75, PCB30</t>
  </si>
  <si>
    <t>Trát tường, lanh tô trong nhà tầng 1 dày 1,5cm, vữa XM M75, PCB30</t>
  </si>
  <si>
    <t>Trát cầu thang tầng 1, dày 1,5cm, vữa XM M75, PCB30</t>
  </si>
  <si>
    <t>Trát trụ cột, má cửa trong nhà tầng 1 dày 2cm, vữa XM M75, PCB30</t>
  </si>
  <si>
    <t>Tháo dỡ cốp pha dần, sàn mái tầng 2</t>
  </si>
  <si>
    <t>Trát xà dầm, trần trong nhà tầng 2 vữa XM M75, PCB30</t>
  </si>
  <si>
    <t>Trát tường, lanh tô trong nhà tầng 2 dày 1,5cm, vữa XM M75, PCB30</t>
  </si>
  <si>
    <t>Trát cầu thang tầng 2, dày 1,5cm, vữa XM M75, PCB30</t>
  </si>
  <si>
    <t>Trát trụ cột, má cửa trong nhà tầng 2 dày 2cm, vữa XM M75, PCB30</t>
  </si>
  <si>
    <t>Tháo dỡ cốp pha dần, sàn mái tầng 3</t>
  </si>
  <si>
    <t>Trát xà dầm, trần trong nhà tầng 3 vữa XM M75, PCB30</t>
  </si>
  <si>
    <t>Trát tường, lanh tô trong nhà tầng 3 dày 1,5cm, vữa XM M75, PCB30</t>
  </si>
  <si>
    <t>Trát trụ cột, má cửa trong nhà tầng 3 dày 2cm, vữa XM M75, PCB30</t>
  </si>
  <si>
    <t>Trát tường ngoài dày 2cm tầng 3, vữa XM M75, PCB30</t>
  </si>
  <si>
    <t>Trát trụ cột, ô văng, lan can tầng 3 phía ngoài dày 2cm, vữa XM M75, PCB30</t>
  </si>
  <si>
    <t>Trát gờ chỉ phía ngoài nhà tầng 3, vữa XM M75, PCB30</t>
  </si>
  <si>
    <t>Trát tường ngoài dày 2cm tầng 2, vữa XM M75, PCB30</t>
  </si>
  <si>
    <t>Trát trụ cột, ô văng, lan can tầng 2 phía ngoài nhà dày 2cm, vữa XM M75, PCB30</t>
  </si>
  <si>
    <t>Trát gờ chỉ phía ngoài nhà tầng 2, vữa XM M75, PCB30</t>
  </si>
  <si>
    <t>Trát tường ngoài dày 2cm tầng 1, vữa XM M75, PCB30</t>
  </si>
  <si>
    <t>Trát trụ cột, ô văng, tầng 1 phía ngoài nhà dày 2cm, vữa XM M75, PCB30</t>
  </si>
  <si>
    <t>Trát gờ chỉ phía ngoài nhà tầng 1, vữa XM M75, PCB30</t>
  </si>
  <si>
    <t>Trát chân móng dày 2cm, vữa XM M75, PCB30</t>
  </si>
  <si>
    <t>Ốp tường vệ sinh tầng 3, KT 300x600mm, XM PCB30</t>
  </si>
  <si>
    <t>Lát nền vệ sinh tầng 3 bằng gạch chống trơn KT 600x600mm, XM PCB30</t>
  </si>
  <si>
    <t>Ốp tường vệ sinh tầng 2, KT 300x600mm, XM PCB30</t>
  </si>
  <si>
    <t>Lát nền vệ sinh tầng 2 bằng gạch chống trơn KT 600x600mm, XM PCB30</t>
  </si>
  <si>
    <t>Ốp tường vệ sinh tầng 1, KT 300x600mm, XM PCB30</t>
  </si>
  <si>
    <t>Lát nền vệ sinh tầng 1 bằng gạch chống trơn KT 600x600mm, XM PCB30</t>
  </si>
  <si>
    <t>Lát nền tầng 3 bằng gạch granite KT 600x600mm, XM PCB30</t>
  </si>
  <si>
    <t>Ốp gạch granite chân tường trong nhà, hành lang tầng 3 cao 120mm, cao 150 mm, XM PCB30</t>
  </si>
  <si>
    <t>Lát nền tầng 2 bằng gạch granite KT 600x600mm, XM PCB30</t>
  </si>
  <si>
    <t>Ốp gạch granite chân tường trong nhà, hành lang tầng 2 cao 120mm, cao 150 mm, XM PCB30</t>
  </si>
  <si>
    <t>Lát nền tầng 1 bằng gạch granite KT 800x800mm, XM PCB30</t>
  </si>
  <si>
    <t>Ốp gạch granite chân tường trong nhà, hành lang tầng 1 cao 120mm, cao 150 mm, XM PCB30</t>
  </si>
  <si>
    <t>Ốp trang trí chân móng bằng đá bóc tự nhiên KT 100x200mm</t>
  </si>
  <si>
    <t>Ốp, lát đá granit bậc cầu thang, PCB30</t>
  </si>
  <si>
    <t>Ốp, lát đá granit bậc tam cấp, PCB30</t>
  </si>
  <si>
    <t>Lắp đặt giá đỡ bàn lavabo bằng inox và ốp bàn bằng đá granite tự nhiên</t>
  </si>
  <si>
    <t>Bả bột bả vào cột, dầm, trần, tường các loại trong nhà tầng 3</t>
  </si>
  <si>
    <t>Bả bột bả vào cột, dầm, trần, tường các loại trong nhà tầng 2</t>
  </si>
  <si>
    <t>Bả bột bả vào cột, dầm, trần, tường các loại trong nhà tầng 1</t>
  </si>
  <si>
    <t>Bả bột bả vào cột, ô văng, tường các loại ngoài nhà</t>
  </si>
  <si>
    <t>Sơn nước 1 lớp lót vào cột, dầm, trần, tường các loại trong nhà tầng 3</t>
  </si>
  <si>
    <t>Sơn nước 1 lớp lót vào cột, dầm, trần, tường các loại trong nhà tầng 2</t>
  </si>
  <si>
    <t>Sơn nước 1 lớp lót vào cột, dầm, trần, tường các loại trong nhà tầng 1</t>
  </si>
  <si>
    <t>Sơn nước 2 lớp phủ màu vào cột, dầm, trần, tường các loại trong nhà tầng 3</t>
  </si>
  <si>
    <t>Sơn nước 2 lớp phủ màu vào cột, dầm, trần, tường các loại trong nhà tầng 2</t>
  </si>
  <si>
    <t>Sơn nước 2 lớp phủ màu vào cột, dầm, trần, tường các loại trong nhà tầng 1</t>
  </si>
  <si>
    <t>Sơn nước 1 lớp lót vào cột, ô văng, tường các loại ngoài nhà</t>
  </si>
  <si>
    <t>Sơn nước 2 lớp phủ màu vào cột, ô văng, tường các loại ngoài nhà</t>
  </si>
  <si>
    <t>Lắp dựng khuôn cửa kép gỗ lim KT 60x250mm, cửa đi D3, D4</t>
  </si>
  <si>
    <t>Lắp dựng cánh cửa gỗ lim vào khuôn, cửa đi D3, D4</t>
  </si>
  <si>
    <t>Đóng nẹp khuôn cửa gỗ lim KT 20x70mm</t>
  </si>
  <si>
    <t xml:space="preserve">Lắp khóa cửa tay gạt, cremon cửa đi D3,D4 </t>
  </si>
  <si>
    <t>Lắp dựng vách kính cường lực 12ly khung inox liền cửa đi</t>
  </si>
  <si>
    <t xml:space="preserve">Lắp dựng bản lề thủy lực + cánh cửa đi kính cường lực 12ly liền vách kính </t>
  </si>
  <si>
    <t>Lắp tay nắm, khóa bán nguyệt cửa kính cường lực</t>
  </si>
  <si>
    <t>Lắp dựng cửa đi, cửa sổ kính khung nhôm xingfa và các phụ kiện tầng 3</t>
  </si>
  <si>
    <t>Lắp dựng cửa đi, cửa sổ kính khung nhôm xingfa và các phụ kiện tầng 2</t>
  </si>
  <si>
    <t>Lắp dựng cửa đi, cửa sổ kính khung nhôm xingfa và các phụ kiện tầng 1</t>
  </si>
  <si>
    <t>Lắp dựng vách kính nhôm xingfa</t>
  </si>
  <si>
    <t>Lắp dựng sen hoa inox cửa sổ các tầng</t>
  </si>
  <si>
    <t>Lắp dựng lan can inox hành lang</t>
  </si>
  <si>
    <t>Lắp dựng lan can cầu thang kính cường lực dày 10ly, tay vịn gỗ lim</t>
  </si>
  <si>
    <t>Lắp dựng trụ lan can cầu thang gỗ N2</t>
  </si>
  <si>
    <t>Lắp dựng vách ngăn vệ sinh bằng tấm compact HPL dày 12mm, phụ kiện inox 304 đồng bộ tầng 3</t>
  </si>
  <si>
    <t>Lắp dựng vách ngăn vệ sinh bằng tấm compact HPL dày 12mm, phụ kiện inox 304 đồng bộ tầng 2</t>
  </si>
  <si>
    <t>Lắp dựng vách ngăn vệ sinh bằng tấm compact HPL dày 12mm, phụ kiện inox 304 đồng bộ tầng 1</t>
  </si>
  <si>
    <t>Làm trần giật cấp bằng tấm thạch cao phòng họp và hành lang giữa tầng 3</t>
  </si>
  <si>
    <t>Làm trần phẳng bằng tấm thạch cao chịu nước phòng làm việc tầng 3</t>
  </si>
  <si>
    <t>Làm vách bằng tấm thạch cao trục C, trục 6 tầng 3</t>
  </si>
  <si>
    <t>Làm trần phẳng bằng tấm thạch cao chịu nước khu vệ sinh tầng 3</t>
  </si>
  <si>
    <t>Đóng phào trần nhựa PU kích thước 12cm, kích thước 40x20cm phòng họp, phòng làm việc tầng 3</t>
  </si>
  <si>
    <t>Làm trần giật cấp bằng tấm thạch cao phòng họp và hành lang giữa tầng 2</t>
  </si>
  <si>
    <t>Làm trần phẳng bằng tấm thạch cao chịu nước phòng làm việc tầng 2</t>
  </si>
  <si>
    <t>Lắp dựng khung thép treo để ốp tấm thạch cao phòng họp tầng 2</t>
  </si>
  <si>
    <t>Làm vách bằng tấm thạch cao phòng họp, trục C, trục 6 tầng 2</t>
  </si>
  <si>
    <t>Làm trần phẳng bằng tấm thạch cao chịu nước khu vệ sinh tầng 2</t>
  </si>
  <si>
    <t>Đóng phào trần nhựa PU kích thước 12cm, kích thước 40x20cm phòng họp, phòng làm việc tầng 2</t>
  </si>
  <si>
    <t>Làm trần giật cấp bằng tấm thạch cao phòng 1 cửa tầng 1</t>
  </si>
  <si>
    <t>Lắp dựng khung thép treo để ốp tấm thạch cao phòng 1 cửa tầng 1</t>
  </si>
  <si>
    <t>Làm vách bằng tấm thạch cao vào khung thép treo phòng 1 cửa tầng 1</t>
  </si>
  <si>
    <t>Làm trần phẳng bằng tấm thạch cao chịu nước khu vệ sinh tầng 1</t>
  </si>
  <si>
    <t>Đóng phào viền trần nhựa PU kích thước 16cm và kích thước 50x25cm phòng 1 cửa tầng 1</t>
  </si>
  <si>
    <t>Ốp tường, trụ cột bằng tấm composite dày 9mm dán lamina khung xương gỗ lim phòng 1 cửa tầng 1</t>
  </si>
  <si>
    <t>Đóng nẹp đồng phân khung trang trí trục F phòng 1 cửa tầng 1</t>
  </si>
  <si>
    <t>Đóng phào khung trang trí trục F bằng gỗ lim KT 120x80mm phòng 1 cửa tầng 1</t>
  </si>
  <si>
    <t>Đóng phào cổ trần bằng gỗ lim KT 160x25mm phòng 1 cửa tầng 1</t>
  </si>
  <si>
    <t>Đóng phào viền cổ trần bằng gỗ lim KT 60x60mm phòng 1 cửa tầng 1</t>
  </si>
  <si>
    <t>Đóng phào kẻ chỉ bằng gỗ lim KT 60x60mm phòng 1 cửa tầng 1</t>
  </si>
  <si>
    <t>Đóng phào tường bằng gỗ lim KT 40x25mm phòng 1 cửa tầng 1</t>
  </si>
  <si>
    <t>Đóng phào chân tường bằng gỗ lim KT 120x20mm phòng 1 cửa tầng 1</t>
  </si>
  <si>
    <t>Thi công lắp bộ chữ phòng một cửa 'TRÁCH NHIỆM, CÔNG KHAI, MINH BẠCH, TIỆN LỢI' chất liệu combosite màu vàng gương, chữ cao 20cm</t>
  </si>
  <si>
    <t>Thi công lắp bộ chữ phòng một cửa 'UBND HUYỆN KIM BẢNG, TRUNG TÂM HÀNH CHÍNH CÔNG' chất liệu combosite màu vàng gương, chữ cao 30cm</t>
  </si>
  <si>
    <t>Thi công, lắp đặt đế âm tường, tủ điện</t>
  </si>
  <si>
    <t>Thi công, lắp đặt ống nhựa đi chìm bảo hộ dây dẫn - ĐK = 16mm, 25mm</t>
  </si>
  <si>
    <t>Thi công, lắp đặt các loại dây dẫn điện đi trong ống nhựa đi chìm</t>
  </si>
  <si>
    <t xml:space="preserve">Thi công, lắp đặt các loại đèn chiếu sáng và thiết bị điện </t>
  </si>
  <si>
    <t>Thi công, lắp đặt quạt trần</t>
  </si>
  <si>
    <t>Thi công, lắp đặt máy sấy tay</t>
  </si>
  <si>
    <t>Thi công, lắp đặt đế âm tường</t>
  </si>
  <si>
    <t>Thi công, lắp đặt ống nhựa đặt nổi bảo hộ dây dẫn - ĐK = 15mm, 25mm</t>
  </si>
  <si>
    <t>Thi công, lắp đặt các loại dây dẫn điện đi trong ống nhựa đi nổi</t>
  </si>
  <si>
    <t>Thi công, lắp dựng thang inox lên mái</t>
  </si>
  <si>
    <t>Lắp đặt nắp tôn thang lên mái</t>
  </si>
  <si>
    <t xml:space="preserve">Sản xuất, sơn, lắp dựng xà gồ thép </t>
  </si>
  <si>
    <t>Lợp mái bằng tôn múi dày 0,45ly, chiều dài bất kỳ</t>
  </si>
  <si>
    <t>Lợp tôn úp nóc khổ rộng 600</t>
  </si>
  <si>
    <t>Đào đất hố móng chôn dây tiếp địa, đất C2</t>
  </si>
  <si>
    <t xml:space="preserve">Gia công, đóng cọc chống sét, thép góc L63x63x6, chiều dài L=2000   </t>
  </si>
  <si>
    <t>Thi công, lắp đặt dây thép chống sét, d = 18mm</t>
  </si>
  <si>
    <t>Thi công, lắp đặt dây thép chống sét, d = 12mm</t>
  </si>
  <si>
    <t>Thi công, lắp đặt kim thu sét, dài 1m</t>
  </si>
  <si>
    <t>Đắp đất hố móng chôn dây tiếp địa, độ chặt K = 0,85</t>
  </si>
  <si>
    <t xml:space="preserve">Lắp đặt cút nhựa D90, ống nhựa D90, D34 thoát nước mái và rọ chắn rác </t>
  </si>
  <si>
    <t>Thi công, lắp đặt ống nhựa D=20, D=32 đi chìm bảo hộ dây dẫn điện</t>
  </si>
  <si>
    <t>Thi công, lắp đặt các thiết bị điện</t>
  </si>
  <si>
    <t>Thi công, lắp đặt ống nhựa D=16, D=25 đi chìm bảo hộ dây dẫn điện</t>
  </si>
  <si>
    <t>Thi công, lắp đặt ống nhựa D=16, D=25 đi nổi bảo hộ dây dẫn điện</t>
  </si>
  <si>
    <t>Thi công, lắp đặt hệ thống ống đồng dẫn môi chất lạnh</t>
  </si>
  <si>
    <t>Thi công, lắp đặt hệ thống ống nước ngưng</t>
  </si>
  <si>
    <t>Thi công, lắp đặt hệ thống ống gió lạnh</t>
  </si>
  <si>
    <t xml:space="preserve">Lắp 06 bộ dàn lạnh âm trần nối ống gió VRV Daikin  </t>
  </si>
  <si>
    <t xml:space="preserve">Lắp 01 bộ tổ hợp dàn nóng điều hòa trung tâm VRV A Daikin </t>
  </si>
  <si>
    <t>Lắp 01 bộ chia gas dàn nóng Daikin BHFP22P100 (2 cục dàn nóng)</t>
  </si>
  <si>
    <t>Lắp 06 bộ  chia gas, giảm cấp</t>
  </si>
  <si>
    <t>Thi công lắp đặt các đường ống nhựa PPR và các phụ kiện đường ống nhựa tầng 1, tầng 2, tầng 3</t>
  </si>
  <si>
    <t>Thi công lắp đặt các đường ống nhựa miệng bát nối bằng p/p dán keo và các phụ kiện đường ống nhựa tầng 1, tầng 2, tầng 3</t>
  </si>
  <si>
    <t>Xây hộp kỹ thuật bằng gạch xi măng cốt liệu 6,5x10,5x22cm, vữa XM M75, PCB30: Tầng 1, tầng 2, tầng 3</t>
  </si>
  <si>
    <t>Thi công lắp đặt 02 bồn nước inox</t>
  </si>
  <si>
    <t>Thi công lắp đặt các thiết bị vệ sinh tầng 1, tầng 2, tầng 3</t>
  </si>
  <si>
    <t>Lắp 06 bộ điều khiển từ xa cho dàn lạnh có dây Daikin BRC1E63</t>
  </si>
  <si>
    <t>Dọn dẹp vệ sinh công trường</t>
  </si>
  <si>
    <t>Đổ bê tông 02 cọc thí nghiệm số 108, số 19 (bản vẽ thiết kế), bê tông M250, đá 1x2, PCB40, phụ gia R7</t>
  </si>
  <si>
    <t xml:space="preserve">Công tác dựng lán trại </t>
  </si>
  <si>
    <t>Bê tông cọc thí nghiệm M250, đá 1x2, PCB40, phụ gia R7</t>
  </si>
  <si>
    <t>Cốt thép, cốp pha cọc thí nghiệm số 108, số 19 trong bản vẽ thiết kế</t>
  </si>
  <si>
    <t>Cốt thép, cốp pha cọc đại trà số lượng 165 cọc dài 5m KT 25x25cm</t>
  </si>
  <si>
    <t>Ép cọc thí nghiệm số 108, số 19 (bản vẽ thiết kế) cọc BTCT dài 5m KT 25x25cm</t>
  </si>
  <si>
    <t>Ép cọc đại trà cọc BTCT, dài 5m, KT 25x25cm</t>
  </si>
  <si>
    <t>Phá đầu cọc BTCT</t>
  </si>
  <si>
    <t xml:space="preserve">Đào móng nhà 3 tầng </t>
  </si>
  <si>
    <t>Đổ bê tông lót móng nhà 3 tầng</t>
  </si>
  <si>
    <t>Ván khuôn bê tông lót móng nhà 3 tầng</t>
  </si>
  <si>
    <t>Đổ bê tông móng nhà 3 tầng bằng máy bơm tự hành</t>
  </si>
  <si>
    <t>Cốp pha, cốt thép đài cọc, dầm móng, cổ cột nhà 3 tầng</t>
  </si>
  <si>
    <t>Đổ bê tông cổ cột móng nhà 3 tầng, M250, đá 1x2, PCB40</t>
  </si>
  <si>
    <t>Đổ bê tông giằng móng nhà 3 tầng, đổ bằng thủ công, bê tông M200, đá 1x2, PCB30</t>
  </si>
  <si>
    <t>Cốt thép, cốt pha giằng móng nhà 3 tầng</t>
  </si>
  <si>
    <t>Cốt thép, cốp pha đáy bể phốt</t>
  </si>
  <si>
    <t>Cốt thép, cốp pha tấm đan nắp bể phốt</t>
  </si>
  <si>
    <t>Đổ bê tông dầm, sàn mái, sê nô tầng 3 đổ bằng máy bơm BT tự hành, M250, đá 1x2, PCB40</t>
  </si>
  <si>
    <t>Đổ bê tông giằng thu hồi, SX bằng máy trộn, đổ bằng thủ công, bê tông M200, đá 1x2, PCB30</t>
  </si>
  <si>
    <t>Đổ bê tông cầu thang tầng 1 từ cốt +0,0m đến cốt +2,793m, bê tông M200, đá 1x2, PCB30</t>
  </si>
  <si>
    <t>Đổ bê tông cầu thang tầng 1 từ cốt +2,793 đến cốt +4,5m, bê tông M200, đá 1x2, PCB30</t>
  </si>
  <si>
    <t>Đổ bê tông cầu thang tầng 2 từ cốt +4,5m đến cốt +7,2m, bê tông M200, đá 1x2, PCB30</t>
  </si>
  <si>
    <t>Đổ bê tông cầu thang tầng 2 từ cốt +7,2m đến cốt +8,4m, bê tông M200, đá 1x2, PCB30</t>
  </si>
  <si>
    <t>Lắp dựng cốt thép, cốp pha gỗ lanh tô, ô văng tầng 1 cốt +2.55m, cốt +3.02m, cốt +3.08m, cốt +3.17m</t>
  </si>
  <si>
    <t>Lắp dựng cốt thép, cốp pha gỗ lanh tô, ô văng tầng 2 cốt +7.35m, cốt +7.41m</t>
  </si>
  <si>
    <t>Lắp dựng cốt thép, cốp pha gỗ lanh tô, ô văng tầng 3 cốt +9.3m</t>
  </si>
  <si>
    <t>Lắp dựng cốt thép, cốp pha tường sênô mái</t>
  </si>
  <si>
    <t>Lắp dựng cốt thép, cốt pha cầu thang tầng 2 từ cốt +4,5m đến cốt +7,2m</t>
  </si>
  <si>
    <t>Lắp dựng cốt thép, cốt pha cầu thang tầng 2 từ cốt +7,2m đến cốt +8,4m</t>
  </si>
  <si>
    <t>Lắp dựng cốt thép, cốp pha gỗ lanh tô, ô văng tầng 1 cốt +3.98m</t>
  </si>
  <si>
    <t>Đào rãnh chôn dây tiếp địa, đất C2</t>
  </si>
  <si>
    <t>Đắp đất rãnh chôn dây tiếp địa</t>
  </si>
  <si>
    <t>Đổ bê tông cột tầng 1 trục 1-2 SX bằng máy trộn, đổ bằng thủ công, M250, đá 1x2, PCB40</t>
  </si>
  <si>
    <t>Đổ bê tông cột tầng 1 trục 5-6 SX bằng máy trộn, đổ bằng thủ công, M250, đá 1x2, PCB40</t>
  </si>
  <si>
    <t>Đổ bê tông cột tầng 1 trục 3-4 SX bằng máy trộn, đổ bằng thủ công, đá 1x2, PCB40</t>
  </si>
  <si>
    <t>Đổ bê tông cột tầng 2 trục 1-2 SX bằng máy trộn, đổ bằng thủ công, M200, đá 1x2, PCB30</t>
  </si>
  <si>
    <t>Đổ bê tông cột tầng 2 trục 3-4 SX bằng máy trộn, đổ bằng thủ công, M200, đá 1x2, PCB30</t>
  </si>
  <si>
    <t>Đổ bê tông cột tầng 2 trục 5-6 SX bằng máy trộn, đổ bằng thủ công, M200, đá 1x2, PCB30</t>
  </si>
  <si>
    <t>Đổ bê tông cột tầng 3 trục 1-2 SX bằng máy trộn, đổ bằng thủ công, M200, đá 1x2, PCB30</t>
  </si>
  <si>
    <t>Đổ bê tông cột tầng 3 trục 3-4 SX bằng máy trộn, đổ bằng thủ công, M200, đá 1x2, PCB30</t>
  </si>
  <si>
    <t>Đổ bê tông cột tầng 3 trục 5-6 SX bằng máy trộn, đổ bằng thủ công, M200, đá 1x2, PCB30</t>
  </si>
  <si>
    <t>Cốt thép, cốp pha khung dầm, dầm, sàn mái tầng 1</t>
  </si>
  <si>
    <t>Cốt thép, cốp pha khung dầm, dầm, sàn mái tầng 2</t>
  </si>
  <si>
    <t>Trát xà dầm, trần, tường, lanh tô, cầu thang, trụ cột, má cửa trong nhà tầng 1</t>
  </si>
  <si>
    <t>Trát xà dầm, trần, tường, lanh tô, cầu thang, trụ cột, má cửa trong nhà tầng 2</t>
  </si>
  <si>
    <t>Trát xà dầm, trần, tường, lanh tô, cầu thang, trụ cột, má cửa trong nhà tầng 3</t>
  </si>
  <si>
    <t>Trát tường, trụ cột, ô văng, lan can, gờ chỉ, ngoài nhà, chân móng</t>
  </si>
  <si>
    <t>Trát tường thu hồi, thành sê nô, phào, gờ chỉ sê nô mái, láng mái, sê nô</t>
  </si>
  <si>
    <t>Quét dung dịch chống thấm sàn sàn vệ sinh</t>
  </si>
  <si>
    <t>Láng sàn vệ sinh dày 2cm, vữa XM M100, PCB30</t>
  </si>
  <si>
    <t>Đổ bê tông nền bê tông M150, đá 1x2, PCB30</t>
  </si>
  <si>
    <t>Ốp tường vệ sinh, lát nền vệ sinh, lát nền, ốp chân tường trong ngoài các tầng</t>
  </si>
  <si>
    <t>Ốp đá chân móng, ốp lát bậc cầu thang, bậc tam cấp, bàn đá nhà vệ sinh</t>
  </si>
  <si>
    <t>Bê tông cầu thang tầng 1 từ cốt +0.0m đến cốt +2.793, bê tông M200m, đá 1x2, PCB30</t>
  </si>
  <si>
    <t>Bê tông cọc đại trà, bê tông M250, đá 1x2, PCB40</t>
  </si>
  <si>
    <t>Bê tông cổ cột, bê tông M250, đá 1x2, PCB40</t>
  </si>
  <si>
    <t>Bê tông cột trục 1-2 tầng 1, bê tông M250, đá 1x2, PCB40</t>
  </si>
  <si>
    <t>Bê tông cột trục 3-4 tầng 1, bê tông M250, đá 1x2, PCB40</t>
  </si>
  <si>
    <t>Bê tông cột trục 5-6 tầng 1, bê tông M250, đá 1x2, PCB40</t>
  </si>
  <si>
    <t>Bê tông cột trục 1-2 tầng 2, bê tông M250, đá 1x2, PCB40</t>
  </si>
  <si>
    <t>Bê tông cột trục 3-4 tầng 2, bê tông M250, đá 1x2, PCB40</t>
  </si>
  <si>
    <t>Bê tông cột trục 5-6 tầng 2, bê tông M250, đá 1x2, PCB40</t>
  </si>
  <si>
    <t>Bê tông cột trục 1-2 tầng 3, bê tông M250, đá 1x2, PCB40</t>
  </si>
  <si>
    <t>Bê tông cột trục 3-4 tầng 3, bê tông M250, đá 1x2, PCB40</t>
  </si>
  <si>
    <t>Bê tông cột trục 5-6 tầng 3, bê tông M250, đá 1x2, PCB40</t>
  </si>
  <si>
    <t>Bê tông giằng móng, bê tông M200, đá 1x2, PCB30</t>
  </si>
  <si>
    <t>Bê tông giằng tường thu hồi, bê tông M200, đá 1x2, PCB30</t>
  </si>
  <si>
    <t>Bê tông lanh tô, ô văng tầng 1 cốt +3.98, bê tông M200, đá 1x2, PCBB30</t>
  </si>
  <si>
    <t>Bê tông lanh tô, ô văng tầng 1 cốt +2.55, cốt +3.0 , cốt 3.08m, cốt 3.17m bê tông M200, đá 1x2, PCBB30</t>
  </si>
  <si>
    <t>Bê tông lanh tô, ô văng tầng 3, bê tông M200, đá 1x2, PCBB30</t>
  </si>
  <si>
    <t>Bê tông lót móng nhà 3 tầng, bê tông M150, đá 4x6, PCB30</t>
  </si>
  <si>
    <t>Bê tông nền, bê tông M150, đá 1x2, PCB30</t>
  </si>
  <si>
    <t>Bê tông thành sê nô mái, bê tông M250, đá 1x2, PCB40</t>
  </si>
  <si>
    <t>Bê tông khung, dầm, sàn mái tầng 1, bê tông M250, đá 1x2, PCB40</t>
  </si>
  <si>
    <t>Bê tông khung, dầm, sàn mái tầng 2, bê tông M250, đá 1x2, PCB40</t>
  </si>
  <si>
    <t>Bê tông khung, dầm, sàn mái tầng 3, bê tông M250, đá 1x2, PCB40</t>
  </si>
  <si>
    <t>Bê tông đài cọc, dầm móng nhà 3 tầng, bê tông M250, đá 1x2, PCB40</t>
  </si>
  <si>
    <t>Bê tông đáy bể phốt, bê tông M200, đá 1x2, PCB30</t>
  </si>
  <si>
    <t>Bê tông nắp tấm đan bể phốt, bê tông M200, đá 1x2, PCB30</t>
  </si>
  <si>
    <t>Vữa XM láng bể phốt, vữa XM M75, PCB30</t>
  </si>
  <si>
    <t>Vữa XM xây tường tầng 1, vữa XM M75, PCB30</t>
  </si>
  <si>
    <t>Vữa XM xây tường tầng móng, vữa XM M75, PCB30</t>
  </si>
  <si>
    <t>Vữa XM xây tường tầng 2, vữa XM M75, PCB30</t>
  </si>
  <si>
    <t>Vữa XM xây tường tầng 3, vữa XM M75, PCB30</t>
  </si>
  <si>
    <t>Vữa XM trát trong tầng 1, vữa XM M75, PCB30</t>
  </si>
  <si>
    <t>Vữa XM trát trong tầng 2, vữa XM M75, PCB30</t>
  </si>
  <si>
    <t>Vữa XM trát trong tầng 3, vữa XM M75, PCB30</t>
  </si>
  <si>
    <t>Vữa XM trát ngoài, vữa XM M75, PCB30</t>
  </si>
  <si>
    <t>Vữa XM tường thu hồi, vữa XM M75, PCB30</t>
  </si>
  <si>
    <t>Aptomat 1 pha =63A</t>
  </si>
  <si>
    <t>Aptomat 1 pha =100A</t>
  </si>
  <si>
    <t>Aptomat 1 pha =15A</t>
  </si>
  <si>
    <t>Aptomat 1 pha =20A</t>
  </si>
  <si>
    <t>Aptomat 1 pha =32A</t>
  </si>
  <si>
    <t>Aptomat 1 pha =50A</t>
  </si>
  <si>
    <t>Aptomat 3 pha =50A</t>
  </si>
  <si>
    <t>Aptomat 3 pha 150A</t>
  </si>
  <si>
    <t>Aptomat 3 pha 20A</t>
  </si>
  <si>
    <t>Aptomat 3 pha 50A</t>
  </si>
  <si>
    <t>Bể chứa nước Inox 2,5m3</t>
  </si>
  <si>
    <t xml:space="preserve">Bột bả ngoại thất Dulux Professional </t>
  </si>
  <si>
    <t xml:space="preserve">Bột bả nội thất Dulux Professional </t>
  </si>
  <si>
    <t>Cầu dao = 300A</t>
  </si>
  <si>
    <t xml:space="preserve">La va bô + chân treo </t>
  </si>
  <si>
    <t>La va bô âm bàn đá</t>
  </si>
  <si>
    <t>Chậu tiểu nam</t>
  </si>
  <si>
    <t xml:space="preserve">Chậu tiểu nam Inax AU-411V ( hoặc tương đương) </t>
  </si>
  <si>
    <t xml:space="preserve">Bồn Cầu Inax 1 Khối AC-939 ( hoặc tương đương) </t>
  </si>
  <si>
    <t xml:space="preserve">Xí bệt két rời </t>
  </si>
  <si>
    <t>Măng sông nhựa PVC D110mm</t>
  </si>
  <si>
    <t>Tê nhựa D110/90mm</t>
  </si>
  <si>
    <t>Cút nhựa D110mm</t>
  </si>
  <si>
    <t>Cút nhựa PVC miệng bát D27mm</t>
  </si>
  <si>
    <t>Cút nhựa PVC miệng bát D34mm</t>
  </si>
  <si>
    <t>Tê nhựa PVC miệng bát D34x27mm</t>
  </si>
  <si>
    <t>Cút nhựa D48mm</t>
  </si>
  <si>
    <t>Măng sông nhựa PVC D48mm</t>
  </si>
  <si>
    <t>Cút nhựa D60mm</t>
  </si>
  <si>
    <t>Măng sông nhựa PVC D60mm</t>
  </si>
  <si>
    <t>Chếch nhựa D90mm</t>
  </si>
  <si>
    <t>Cút nhựa D90mm</t>
  </si>
  <si>
    <t>Cút nhựa miệng bát D90mm</t>
  </si>
  <si>
    <t>Măng sông nhựa PVC D90mm</t>
  </si>
  <si>
    <t>Tê nhựa D90/60mm</t>
  </si>
  <si>
    <t>Tê nhựa D90/90mm</t>
  </si>
  <si>
    <t>Tê nhựa D90x48mm</t>
  </si>
  <si>
    <t>Công tắc 1 hạt</t>
  </si>
  <si>
    <t>Công tắc 2 hạt</t>
  </si>
  <si>
    <t>Công tắc 3 hạt</t>
  </si>
  <si>
    <t>Dây dẫn điện 1x1,5 mm2</t>
  </si>
  <si>
    <t>Dây dẫn điện 1 ruột 1x6mm2</t>
  </si>
  <si>
    <t>Dây dẫn điện 1 ruột 1x10mm2</t>
  </si>
  <si>
    <t>Dây dẫn điện 1 ruột loại 1x16mm2</t>
  </si>
  <si>
    <t>Dây dẫn điện 2 ruột 2x1,5 mm2</t>
  </si>
  <si>
    <t>Dây dẫn điện 2 ruột 2x2,5 mm2</t>
  </si>
  <si>
    <t>Dây dẫn điện 2 ruột loại 2x4mm2</t>
  </si>
  <si>
    <t>Dây dẫn điện 2x0,75 mm2</t>
  </si>
  <si>
    <t>Dây dẫn điện 2x1,5 mm2</t>
  </si>
  <si>
    <t>Dây dẫn điện 2 ruột 2x6 mm2</t>
  </si>
  <si>
    <t>Dây dẫn điện Cu/XLPE/PVC 2x10mm2</t>
  </si>
  <si>
    <t>Dây dẫn điện Cu/XLPE/PVC 2x16mm2</t>
  </si>
  <si>
    <t>Cáp Cu/XLPE/PVC 4 ruột 3x10+1x6mm2</t>
  </si>
  <si>
    <t>Dây dẫn điện Cu/XLPE/PVC 3x16+1x10mm2</t>
  </si>
  <si>
    <t>Đèn  Led Downlight 16w, D=155</t>
  </si>
  <si>
    <t>Đèn ốp trần RD02 bóng LED</t>
  </si>
  <si>
    <t>Đèn tấm panen 48w kích thước 300x1200</t>
  </si>
  <si>
    <t>Đèn LED dây 7w/m</t>
  </si>
  <si>
    <t>Gạch lát chống trơn granit KT600x600mm</t>
  </si>
  <si>
    <t>Gạch lát granit KT 600x600mm</t>
  </si>
  <si>
    <t>Gạch granit KT 800x800mm</t>
  </si>
  <si>
    <t>Đá bóc ốp trang trí KT100x200mm</t>
  </si>
  <si>
    <t>Gạch ốp chân tường granit KT120x600mm</t>
  </si>
  <si>
    <t>Gạch ốp tường KT300x600mm</t>
  </si>
  <si>
    <t>Gương soi dày 5ly KT 1200x800mm</t>
  </si>
  <si>
    <t>Đèn huỳnh quang LED 2x18W 1,2m 2 bóng và phụ kiện</t>
  </si>
  <si>
    <t>Ống đồng D15,9mm</t>
  </si>
  <si>
    <t>Ống đồng D22,1mm</t>
  </si>
  <si>
    <t>Ống đồng D28,6mm</t>
  </si>
  <si>
    <t>Ống đồng D34,9mm L=2m</t>
  </si>
  <si>
    <t>Ống đồng D9,5mm</t>
  </si>
  <si>
    <t>Ống nhựa D=15mm</t>
  </si>
  <si>
    <t>Ống nhựa D=16mm</t>
  </si>
  <si>
    <t>Ống nhựa nổi D16</t>
  </si>
  <si>
    <t>Ống nhựa chìm D25</t>
  </si>
  <si>
    <t>Ống nhựa D=25mm</t>
  </si>
  <si>
    <t>Ống nhựa nổi D25</t>
  </si>
  <si>
    <t>Ống nhựa D=32mm</t>
  </si>
  <si>
    <t>Ống nhựa PVC miệng bát D110mm</t>
  </si>
  <si>
    <t>Ống nhựa PVC miệng bát D27</t>
  </si>
  <si>
    <t>Ống nhựa PVC miệng bát D34</t>
  </si>
  <si>
    <t>Ống nhựa PVC miệng bát D48mm</t>
  </si>
  <si>
    <t>Ống nhựa PVC miệng bát D60mm</t>
  </si>
  <si>
    <t>Ống nhựa miệng bát D90mm L=6m</t>
  </si>
  <si>
    <t>Ống nhựa PVC miệng bát D90mm</t>
  </si>
  <si>
    <t>Quạt trần</t>
  </si>
  <si>
    <t>Tôn múi dày 0,45ly</t>
  </si>
  <si>
    <t>Van tiểu nam</t>
  </si>
  <si>
    <t xml:space="preserve">Van tiểu nam cảm ứng ToTo TS445V2ACPK ( hoặc tương đương) </t>
  </si>
  <si>
    <t>Vòi lavabô Inax LFV-632S</t>
  </si>
  <si>
    <t>Vòi rửa nền</t>
  </si>
  <si>
    <t>Vòi xịt Inax CFV-105MP</t>
  </si>
  <si>
    <t>Sơn phủ sắt thép</t>
  </si>
  <si>
    <t>Sơn lót Dulux nội thất Professional A500 (hoặc tương đương)</t>
  </si>
  <si>
    <t>Sơn phủ nội thất Dulux Professional lau chùi hiệu quả (hoặc tương đương)</t>
  </si>
  <si>
    <t>Sơn lót Dulux ngoại thất Professional E700 (hoặc tương đương)</t>
  </si>
  <si>
    <t>Sơn phủ ngoại thất Dulux Professional E700 (hoặc tương đương)</t>
  </si>
  <si>
    <t>Hộp nối, hộp phân dây KT 100x100x50</t>
  </si>
  <si>
    <t>Tủ điện KT300x250x130mm</t>
  </si>
  <si>
    <t>Tủ điện KT350x250x150mm</t>
  </si>
  <si>
    <t>Cút nhựa PPR ĐK20mm</t>
  </si>
  <si>
    <t>Cút ren trong PPR ĐK20mm</t>
  </si>
  <si>
    <t>Rắc co nhựa PPR ĐK20mm</t>
  </si>
  <si>
    <t>Côn nhựa PPR ĐK25x20mm</t>
  </si>
  <si>
    <t>Cút nhựa PPR ĐK25mm</t>
  </si>
  <si>
    <t>Cút ren trong PPR ĐK25mm</t>
  </si>
  <si>
    <t>Tê nhựa PPR ĐK25x20mm</t>
  </si>
  <si>
    <t>Côn nhựa PPR ĐK32x20mm</t>
  </si>
  <si>
    <t>Côn nhựa PPR ĐK32x25mm</t>
  </si>
  <si>
    <t>Cút nhựa PPR ĐK32mm</t>
  </si>
  <si>
    <t>Rắc co nhựa PPR ĐK32mm</t>
  </si>
  <si>
    <t>Tê nhựa PPR ĐK32x20mm</t>
  </si>
  <si>
    <t>Tê nhựa PPR ĐK32x25mm</t>
  </si>
  <si>
    <t>Côn nhựa PPR ĐK40x32mm</t>
  </si>
  <si>
    <t>Cút nhựa PPR ĐK40mm</t>
  </si>
  <si>
    <t>Tê nhựa PPR ĐK40x20mm</t>
  </si>
  <si>
    <t>Tê nhựa PPR ĐK40x25mm</t>
  </si>
  <si>
    <t>Tê nhựa PPR ĐK40x32mm</t>
  </si>
  <si>
    <t>Côn nhựa PPR ĐK50x40mm</t>
  </si>
  <si>
    <t>Cút nhựa PPR ĐK50mm</t>
  </si>
  <si>
    <t>Tê nhựa PPR ĐK50x40mm</t>
  </si>
  <si>
    <t>Côn nhựa PPR ĐK63x50mm</t>
  </si>
  <si>
    <t>Cút nhựa PPR ĐK63mm</t>
  </si>
  <si>
    <t>Tê nhựa PPR ĐK63x50mm</t>
  </si>
  <si>
    <t>Măng sông nhựa PPR đường kính 20mm</t>
  </si>
  <si>
    <t>Măng sông nhựa PPR đường kính 25mm</t>
  </si>
  <si>
    <t>Măng sông nhựa PPR đường kính 32mm</t>
  </si>
  <si>
    <t>Măng sông nhựa PPR đường kính 40mm</t>
  </si>
  <si>
    <t>Măng sông nhựa PPR đường kính 50mm</t>
  </si>
  <si>
    <t>Măng sông nhựa PPR đường kính 63mm</t>
  </si>
  <si>
    <t>Tôn úp nóc khổ rộng 600</t>
  </si>
  <si>
    <t>Trần phẳng tấm thạch cao chịu nước</t>
  </si>
  <si>
    <t>Bộ chữ phòng một cửa 'TRÁCH NHIỆM, CÔNG KHAI, MINH BẠCH, TIỆN LỢI' chất liệu tấm Combosit mầu vàng gương, chữ cao 20cm</t>
  </si>
  <si>
    <t>Bộ chữ phòng một cửa 'UBND HUYỆN KIM BẢNG, TRUNG TÂM HÀNH CHÍNH CÔNG' chất liệu tấm Combosit mầu vàng gương, chữ cao 30cm</t>
  </si>
  <si>
    <t>Khoá cửa đi tay gạt</t>
  </si>
  <si>
    <t>Nẹp đồng phân mảng</t>
  </si>
  <si>
    <t>Nẹp khuôn cửa gỗ lim KT 20x70mm</t>
  </si>
  <si>
    <t xml:space="preserve">Ốp bằng Composite dày 9mm dán LAMINATE  khung xương gỗ lim </t>
  </si>
  <si>
    <t>Phào gỗ tự nhiên KT 120x20 gỗ lim</t>
  </si>
  <si>
    <t>Phào gỗ tự nhiên KT 120x80 gỗ lim</t>
  </si>
  <si>
    <t>Phào gỗ tự nhiên KT 160x25 gỗ lim</t>
  </si>
  <si>
    <t>Phào gỗ tự nhiên KT 40x25 gỗ lim</t>
  </si>
  <si>
    <t>Phào gỗ tự nhiên KT 60x60 gỗ lim</t>
  </si>
  <si>
    <t xml:space="preserve">Phào nhựa PU kích thước 50x25cm </t>
  </si>
  <si>
    <t xml:space="preserve">Sản xuất lắp dựng lan can kính cường lực dày 10ly tay vịn gỗ N2 </t>
  </si>
  <si>
    <t>Cửa đi liền vách kính cường lực 12ly khung inox</t>
  </si>
  <si>
    <t>Giá đỡ Inox bàn la va bô</t>
  </si>
  <si>
    <t>Tay nắm âm và các chân kẹp</t>
  </si>
  <si>
    <t>Tôn mạ kẽm đậy thang lên mái</t>
  </si>
  <si>
    <t>Vòi tràn thoát nước mái bằng  nhựa đk34L400</t>
  </si>
  <si>
    <t>Đá granít tự nhiên ốp lát bậc cầu thang, bậc tam cấp</t>
  </si>
  <si>
    <t>Máy sấy tay Inax KS370</t>
  </si>
  <si>
    <t>Gạch lát chống trơn granit KT600x600mm, Gạch lát granit KT 600x600mm, Gạch granit KT 800x800mm, Gạch ốp chân tường granit KT120x600mm, Gạch ốp tường KT300x600mm</t>
  </si>
  <si>
    <t>Đá bóc ốp trang trí KT100x200mm, đá granit tự nhiên ốp lát bậc cầu thang, bậc tam cấp</t>
  </si>
  <si>
    <t>Bột bả nội ngoại thất, sơn lót, sơn phủ nội ngoại thất (theo thiết kế)</t>
  </si>
  <si>
    <t>Khung cửa kép gỗ lim kích thước 60x250mm</t>
  </si>
  <si>
    <t>Cánh cửa gỗ lim, nẹp khuôn cửa gỗ lim KT 20x70mm, khóa cửa tay gạt, cremon cửa đi, vách kính cường lực 12ly khung inox liền cửa đi, bản lề thủy lực, cánh cửa đi kính cường lực 12ly liền vách kính, tay nắm, khóa bán nguyệt cửa kính cường lực</t>
  </si>
  <si>
    <t>Cửa đi, cửa sổ kính khung nhôm xingfa và các phụ kiện, vách kính nhôm xingfa</t>
  </si>
  <si>
    <t>Sem hoa inox cửa sổ</t>
  </si>
  <si>
    <t>Lan can inox hành lang, cầu thang, lan can kính cường lực dày 10ly, tay vịn gỗ lim, trụ gỗ lan can cầu thang gỗ N2</t>
  </si>
  <si>
    <t>Vách ngăn vệ sinh bằng tấm compact HPL dày 12mm và phụ kiện</t>
  </si>
  <si>
    <t>Tấm thạch cao, phào nhựa PU, phào gỗ lim, nẹp đồng phân khung</t>
  </si>
  <si>
    <t>Bộ chữ 'TRÁCH NHIỆM, CÔNG KHAI, MINH BẠCH, TIỆN LỢI' chất liệu combosite màu vàng gương, chữ cao 20cm; Bộ chữ 'UBND HUYỆN KIM BẢNG, TRUNG TÂM HÀNH CHÍNH CÔNG' chất liệu combosite màu vàng gương, chữ cao 30cm</t>
  </si>
  <si>
    <t>Đế âm, ống nhựa đi chìm bảo hộ, ống nhựa đi nổi bảo hộ, dây dẫn điện</t>
  </si>
  <si>
    <t>Thiết bị vệ sinh nhà 3 tầng: Gương soi dày 5ly, chậu tiểu nam, máy sấy tay, …</t>
  </si>
  <si>
    <t>Thiết bị điện nhà 3 tầng: đèn tấm panen 48w, quạt trần, đèn Led Downlight 16w,…</t>
  </si>
  <si>
    <t>Vật tư thiết bị điều hòa trung tâm tầng 1: ống đồng, ống gió lạnh,…</t>
  </si>
  <si>
    <t>Tổ hợp giàn nóng điều hòa trung tâm</t>
  </si>
  <si>
    <t>Bồn nước inox</t>
  </si>
  <si>
    <t>Xà gồ thép</t>
  </si>
  <si>
    <t>Tôn múi dày 0.45ly, tôn úp nóc</t>
  </si>
  <si>
    <t>Kim thu sét, cọc chống sét, dây thép chống sét</t>
  </si>
  <si>
    <t>AK.21333</t>
  </si>
  <si>
    <t>AF.61412</t>
  </si>
  <si>
    <t>AF.61621</t>
  </si>
  <si>
    <t>Sản xuât, lắp dựng cốt thép, cốp pha gỗ lanh tô, ô văng tầng 3</t>
  </si>
  <si>
    <t>Bơm nước bảo dưỡng bê tông giằng thu hồi</t>
  </si>
  <si>
    <t>AK.21123</t>
  </si>
  <si>
    <t>AK.41214</t>
  </si>
  <si>
    <t>SN.11512</t>
  </si>
  <si>
    <t>AE.22113</t>
  </si>
  <si>
    <t>Công trường nghỉ chờ bê tông cọc đủ cường độ</t>
  </si>
  <si>
    <t>Định vị mặt bằng thi công ép cọc BTCT</t>
  </si>
  <si>
    <t>Mặt bằng định vị thi công ép cọc</t>
  </si>
  <si>
    <t>yc</t>
  </si>
  <si>
    <t>nt</t>
  </si>
  <si>
    <t>Đổ thủ công bê tông cọc đại trà, bê tông M250, đá 1x2, PCB40 (kết thúc)</t>
  </si>
  <si>
    <t>Đổ thủ công bê tông cọc đại trà, bê tông M250, đá 1x2, PCB40 (bắt đầu)</t>
  </si>
  <si>
    <t>Cốt thép, cốp pha gỗ cầu thang tầng 1 từ cốt +0,0m đến cốt +2,793m</t>
  </si>
  <si>
    <t>Thi công, lắp đặt ống nhựa D=16, D=25 đi nổi bảo hộ dây dẫn điện tầng 1 nhà 3 tầng</t>
  </si>
  <si>
    <t>Thi công, lắp đặt các loại dây dẫn điện đi trong ống nhựa đi chìm tầng 1 nhà 3 tầng</t>
  </si>
  <si>
    <t>Thi công, lắp đặt ống nhựa D=16, D=25 đi chìm bảo hộ dây dẫn điện tầng 1 nhà 3 tầng</t>
  </si>
  <si>
    <t>Thi công, lắp đặt các loại dây dẫn điện đi trong ống nhựa đi nổi tầng 1 nhà 3 tầng</t>
  </si>
  <si>
    <t>Thi công, lắp đặt hệ thống ống đồng dẫn môi chất lạnh tầng 1</t>
  </si>
  <si>
    <t>Thi công, lắp đặt hệ thống ống nước ngưng tầng 1</t>
  </si>
  <si>
    <t>Thi công, lắp đặt hệ thống ống gió lạnh tầng 1</t>
  </si>
  <si>
    <t>Lắp 06 bộ dàn lạnh âm trần nối ống gió VRV Daikin  tầng 1</t>
  </si>
  <si>
    <t>Lắp 01 bộ tổ hợp dàn nóng điều hòa trung tâm VRV A Daikin tầng 1</t>
  </si>
  <si>
    <t>Lắp 01 bộ chia gas dàn nóng Daikin BHFP22P100 (2 cục dàn nóng) tầng 1</t>
  </si>
  <si>
    <t>Lắp 06 bộ  chia gas, giảm cấp tầng 1</t>
  </si>
  <si>
    <t>Lắp 06 bộ điều khiển từ xa cho dàn lạnh có dây Daikin BRC1E63 tầng 1</t>
  </si>
  <si>
    <t>Thi công, lắp đặt các thiết bị điện chờ điều hòa phòng làm việc</t>
  </si>
  <si>
    <t>Thi công, lắp đặt các loại dây dẫn điện đi trong ống nhựa đi chìm điện chờ điều hòa phòng làm việc</t>
  </si>
  <si>
    <t>Thi công, lắp đặt ống nhựa D=20, D=32 đi chìm bảo hộ dây dẫn điện điện chờ điều hòa phòng làm việc</t>
  </si>
  <si>
    <t>Thi công, lắp đặt đế âm tường điện chờ điều hòa phòng làm việc</t>
  </si>
  <si>
    <t>Thi công, lắp đặt các loại đèn chiếu sáng và thiết bị điện phòng họp tầng 2,3</t>
  </si>
  <si>
    <t>Thi công, lắp đặt các loại dây dẫn điện đi trong ống nhựa đi nổi phòng họp tầng 2,3</t>
  </si>
  <si>
    <t>Thi công, lắp đặt ống nhựa đặt nổi bảo hộ dây dẫn - ĐK = 15mm, 25mm phòng họp tầng 2,3</t>
  </si>
  <si>
    <t>Thi công, lắp đặt đế âm tường phòng họp tầng 2,3</t>
  </si>
  <si>
    <t>Thi công, lắp đặt các loại đèn chiếu sáng và thiết bị điện chiếu sáng phòng bộ phận tiếp nhận và trả kết quả</t>
  </si>
  <si>
    <t>Thi công, lắp đặt các loại dây dẫn điện đi trong ống nhựa đi nổi phòng bộ phận tiếp nhận và trả kết quả</t>
  </si>
  <si>
    <t>Thi công, lắp đặt ống nhựa đặt nổi bảo hộ dây dẫn - ĐK = 15mm, 25mm phòng bộ phận tiếp nhận và trả kết quả</t>
  </si>
  <si>
    <t>Thi công, lắp đặt đế âm tường phòng bộ phận tiếp nhận và trả kết quả</t>
  </si>
  <si>
    <t>Thi công, lắp đặt máy sấy tay phòng làm việc</t>
  </si>
  <si>
    <t>Thi công, lắp đặt quạt trần phòng làm việc</t>
  </si>
  <si>
    <t>Thi công, lắp đặt các loại đèn chiếu sáng và thiết bị điện phòng làm việc</t>
  </si>
  <si>
    <t>Thi công, lắp đặt các loại dây dẫn điện đi trong ống nhựa đi chìm phòng làm việc</t>
  </si>
  <si>
    <t>Thi công, lắp đặt ống nhựa đi chìm bảo hộ dây dẫn - ĐK = 16mm, 25mm phòng làm việc</t>
  </si>
  <si>
    <t>Thi công, lắp đặt đế âm tường, tủ điện phòng làm việc</t>
  </si>
  <si>
    <t>Cốt thép, cốp pha khung dầm, dầm, sàn mái, thành sê nô tầng 3</t>
  </si>
  <si>
    <t>Thi công lắp bộ chữ phòng một cửa 'UBND HUYỆN KIM BẢNG, TRUNG TÂM HÀNH CHÍNH CÔNG' chất liệu combosite màu vàng gương, chữ cao 30cm; Thi công lắp bộ chữ phòng một cửa 'TRÁCH NHIỆM, CÔNG KHAI, MINH BẠCH, TIỆN LỢI' chất liệu combosite màu vàng gương, chữ cao 20cm</t>
  </si>
  <si>
    <t>Vách ngăn vệ sinh bằng tấm compact HPL dày 12mm, phụ kiện inox 304 đồng bộ nhà 3 tầng</t>
  </si>
  <si>
    <t>Thi công, lắp đặt các loại đèn chiếu sáng và thiết bị điện chiếu sáng nhà 3 tầng</t>
  </si>
  <si>
    <t>Lắp dựng vách kính nhôm xingfa, cửa đi, cửa sổ kính khung nhôm xingfa và các phụ kiện</t>
  </si>
  <si>
    <t>Sơn phủ màu vào cột, ô văng, tường các loại ngoài nhà nhà 3 tầng</t>
  </si>
  <si>
    <t>Sơn phủ màu vào cột, dầm, trần, tường các loại trong nhà nhà 3 tầng</t>
  </si>
  <si>
    <t>Lợp tôn úp nóc khổ rộng 600, mái tôn múi dày 0,45ly, nắp tôn thang lên mái</t>
  </si>
  <si>
    <t>Lắp dựng trụ lan can cầu thang gỗ N2, lan can cầu thang kính cường lực dày 10ly, tay vịn gỗ lim</t>
  </si>
  <si>
    <t>Lắp tay nắm, khóa bán nguyệt cửa kính cường lực, bản lề thủy lực + cánh cửa đi kính cường lực 12ly liền vách kính</t>
  </si>
  <si>
    <t>Nội thất phòng nhận và trả kết quả tầng 1: phào chân tường, phào kẻ chỉ, viền cổ trần, cổ trần, nẹp đồng phân khung, ốp tường, trụ cột bằng tấm composite</t>
  </si>
  <si>
    <t xml:space="preserve">Hệ thống cửa đi, cửa sổ gỗ tầng 1 nhà 3 tầng cộng phụ kiện: khóa cửa tay gạt, cremon cửa đi D3,D4 </t>
  </si>
  <si>
    <t>Lắp dựng lan can inox hành lang, sen hoa inox cửa sổ các tầng</t>
  </si>
  <si>
    <t>Thi công, lắp đặt kim thu sét, dài 1m; dây thép chống sét, cọc chống sét, ống nhựa thoát nước mái, rọ chắn rác</t>
  </si>
  <si>
    <t>Trần giật cấp bằng tấm thạch cao, phào nhựa PU phòng 1 cửa tầng 1, phòng họp và hành lang tầng 2, tầng 3, trần thạch cao chịu nước nhà vệ sinh các tầng</t>
  </si>
  <si>
    <t>Hệ thống điều hòa trung tâm phòng tiếp nhận và trả kết quả tầng 1: bộ  chia gas, giảm cấp, bộ chia gas dàn nóng, dàn nóng điều hòa trung tâm, dàn lạnh âm trần, hệ thống ống gió lạnh, hệ thống ống nước ngưng, hệ thống ống dẫn môi chất lạnh</t>
  </si>
  <si>
    <t>15x15x15cm</t>
  </si>
  <si>
    <t>Xác định cường độ mác bê tông R7,R28 có phụ gia R7</t>
  </si>
  <si>
    <t>Xác định cường độ mác bê tông R7,R28</t>
  </si>
  <si>
    <t>7.07x7.07x7.07cm</t>
  </si>
  <si>
    <t>Xác định cường độ vữa XM R7,R28</t>
  </si>
  <si>
    <t>Bê tông cầu thang tầng 1, bê tông M200m, đá 1x2, PCB30</t>
  </si>
  <si>
    <t>Bê tông cầu thang tầng 2, bê tông M200m, đá 1x2, PCB30</t>
  </si>
  <si>
    <t>Bê tông lanh tô, ô văng tầng 1, bê tông M200, đá 1x2, PCBB30</t>
  </si>
  <si>
    <t>Bê tông lanh tô, ô văng tầng 2, bê tông M200, đá 1x2, PCBB30</t>
  </si>
  <si>
    <t>sltm</t>
  </si>
  <si>
    <t>slm</t>
  </si>
  <si>
    <t>ktm</t>
  </si>
  <si>
    <t>stt</t>
  </si>
  <si>
    <t>key</t>
  </si>
  <si>
    <t>value</t>
  </si>
  <si>
    <t>Công trình</t>
  </si>
  <si>
    <t>ct</t>
  </si>
  <si>
    <t>Hạng mục</t>
  </si>
  <si>
    <t>hm</t>
  </si>
  <si>
    <t>Nhà làm việc cơ quan thanh tra và trụ sở tiếp công dân và một số hạng mục của nhà làm việc bộ phận tiếp nhận và trả kết quả</t>
  </si>
  <si>
    <t>Địa điểm</t>
  </si>
  <si>
    <t>dd</t>
  </si>
  <si>
    <t>Thị trấn Quế, huyện Kim Bảng, tỉnh Hà Nam</t>
  </si>
  <si>
    <t>Hiện trường</t>
  </si>
  <si>
    <t>ht</t>
  </si>
  <si>
    <t>Xây dựng nhà làm việc cơ quan thanh tra và trụ sở tiếp công dân huyện kim bảng , thị trấn Quế, Huyện Kim Bảng, tỉnh Hà Nam</t>
  </si>
  <si>
    <t>Kính gửi</t>
  </si>
  <si>
    <t>Ban QLDA đầu tư xây dựng huyện Kim Bảng</t>
  </si>
  <si>
    <t>Vị trí</t>
  </si>
  <si>
    <t>loc</t>
  </si>
  <si>
    <t>Kim Bảng</t>
  </si>
  <si>
    <t>Tư vấn GS</t>
  </si>
  <si>
    <t>tvgs</t>
  </si>
  <si>
    <t>Công ty TNHH tư vấn và xây dựng Nam Thành</t>
  </si>
  <si>
    <t>Giám sát 1</t>
  </si>
  <si>
    <t>gs1</t>
  </si>
  <si>
    <t>Nguyễn Văn Thiều</t>
  </si>
  <si>
    <t>Giám sát 2</t>
  </si>
  <si>
    <t>gs2</t>
  </si>
  <si>
    <t>Nguyễn Văn Kiều</t>
  </si>
  <si>
    <t>Ký giám sát</t>
  </si>
  <si>
    <t>kygs</t>
  </si>
  <si>
    <t>Đơn vị thi công</t>
  </si>
  <si>
    <t>dvtc</t>
  </si>
  <si>
    <t>Công ty TNHH 195</t>
  </si>
  <si>
    <t>Cán bộ 1</t>
  </si>
  <si>
    <t>cb1</t>
  </si>
  <si>
    <t>Đỗ Quang Huy</t>
  </si>
  <si>
    <t>Cán bộ 2</t>
  </si>
  <si>
    <t>cb2</t>
  </si>
  <si>
    <t>Trịnh Tiến Quân</t>
  </si>
  <si>
    <t>Ký thi công</t>
  </si>
  <si>
    <t>kytc</t>
  </si>
  <si>
    <t>Đơn vị thí nghiệm</t>
  </si>
  <si>
    <t>dvtn</t>
  </si>
  <si>
    <t>Công ty TNHH tư vấn khảo sát và xây dựng Hà Nam</t>
  </si>
  <si>
    <t>Thí nghiệm 1</t>
  </si>
  <si>
    <t>tn1</t>
  </si>
  <si>
    <t>Đỗ Trung Hiếu</t>
  </si>
  <si>
    <t>Thí nghiệm 2</t>
  </si>
  <si>
    <t>tn2</t>
  </si>
  <si>
    <t>Nguyễn Công Văn</t>
  </si>
  <si>
    <t>Ký thí nghiệm</t>
  </si>
  <si>
    <t>kytn</t>
  </si>
  <si>
    <t>yctn</t>
  </si>
  <si>
    <t xml:space="preserve">Xây dựng nhà làm việc cơ quan thanh tra và trụ sở tiếp công dân huyện Kim Bảng </t>
  </si>
  <si>
    <t>worker_amount</t>
  </si>
  <si>
    <t>machine_name</t>
  </si>
  <si>
    <t>work</t>
  </si>
  <si>
    <t>lmtn</t>
  </si>
  <si>
    <t>ntcv</t>
  </si>
  <si>
    <t>ntvl</t>
  </si>
  <si>
    <t xml:space="preserve"> - Máy cắt uốn cốt thép 5kW - Máy hàn điện 23kW</t>
  </si>
  <si>
    <t>Dọn dẹp công trường, san gạt mặt bằng, tập kết vật liệu, máy móc, nhân lực, dựng lán trại - Sản xuất cốt thép, cốp pha cọc đại trà : Thép D6, D12, D18, D22, thép tấm, thép hình, gỗ tự nhiên (số lượng cọc: 165 cọc)</t>
  </si>
  <si>
    <t>Dọn dẹp công trường, san gạt mặt bằng, tập kết vật liệu, máy móc, nhân lực, dựng lán trại - Sản xuất cốt thép, cốp pha cọc đại trà : Thép D6, D12, D18, D22, thép tấm, thép hình, gỗ tự nhiên (số lượng cọc: 165 cọc) - Lắp dựng cốt thép, cốp pha cọc đại trà</t>
  </si>
  <si>
    <t>Sản xuất cốt thép, cốp pha 02 cọc thí nghiệm: Thép D6, D12, D18, D22, thép tấm, thép hình, gỗ tự nhiên - Sản xuất cốt thép, cốp pha cọc đại trà : Thép D6, D12, D18, D22, thép tấm, thép hình, gỗ tự nhiên (số lượng cọc: 165 cọc) - Lắp dựng cốt thép, cốp pha cọc đại trà</t>
  </si>
  <si>
    <t xml:space="preserve"> - Máy cắt uốn cốt thép 5kW - Máy đầm dùi 1,5kW - Máy hàn điện 23kW - Máy trộn bê tông 250 lít</t>
  </si>
  <si>
    <t>Lắp dựng cốt thép, cốp pha 02 cọc thí nghiệm - Đổ bê tông 02 cọc thí nghiệm, bê tông M250, đá 1x2, PCB40, phụ gia R7 - Sản xuất cốt thép, cốp pha cọc đại trà : Thép D6, D12, D18, D22, thép tấm, thép hình, gỗ tự nhiên (số lượng cọc: 165 cọc) - Lắp dựng cốt thép, cốp pha cọc đại trà - Đổ bê tông cốt thép cọc đại trà, bê tông M250, đá 1x2, PCB40</t>
  </si>
  <si>
    <t>Bê tông cọc thí nghiệm M250, đá 1x2, PCB40, phụ gia R7 - Bê tông cọc đại trà, bê tông M250, đá 1x2, PCB40</t>
  </si>
  <si>
    <t>Đổ bê tông 02 cọc thí nghiệm số 108, số 19 (bản vẽ thiết kế), bê tông M250, đá 1x2, PCB40, phụ gia R7 - Cốt thép, cốp pha cọc thí nghiệm số 108, số 19 trong bản vẽ thiết kế - Đổ thủ công bê tông cọc đại trà, bê tông M250, đá 1x2, PCB40 (bắt đầu)</t>
  </si>
  <si>
    <t>Sản xuất cốt thép, cốp pha cọc đại trà : Thép D6, D12, D18, D22, thép tấm, thép hình, gỗ tự nhiên (số lượng cọc: 165 cọc) - Lắp dựng cốt thép, cốp pha cọc đại trà - Đổ bê tông cốt thép cọc đại trà, bê tông M250, đá 1x2, PCB40</t>
  </si>
  <si>
    <t xml:space="preserve"> - Cần cẩu bánh xích 10T - Máy cắt uốn cốt thép 5kW - Máy đầm dùi 1,5kW - Máy ép cọc trước 150T - Máy hàn điện 23kW - Máy trộn bê tông 250 lít</t>
  </si>
  <si>
    <t>Ép cọc thí nghiệm số 108, 19, cọc BTCT KT 25x25; nối đầu cọc; Thí nghiệm ép cọc bê tông cốt thép - Sản xuất cốt thép, cốp pha cọc đại trà : Thép D6, D12, D18, D22, thép tấm, thép hình, gỗ tự nhiên (số lượng cọc: 165 cọc) - Lắp dựng cốt thép, cốp pha cọc đại trà - Đổ bê tông cốt thép cọc đại trà, bê tông M250, đá 1x2, PCB40</t>
  </si>
  <si>
    <t xml:space="preserve"> - Máy đầm dùi 1,5kW - Máy trộn bê tông 250 lít</t>
  </si>
  <si>
    <t>Lắp dựng cốt thép, cốp pha cọc đại trà - Đổ bê tông cốt thép cọc đại trà, bê tông M250, đá 1x2, PCB40</t>
  </si>
  <si>
    <t xml:space="preserve"> - Máy hàn điện 23kW - Máy khoan đứng 2,5kW - Máy mài 2,7kW</t>
  </si>
  <si>
    <t>Sản xuất thép tấm nối đầu cọc BTCT - Định vị mặt bằng thi công ép cọc BTCT</t>
  </si>
  <si>
    <t xml:space="preserve"> - Cần cẩu bánh xích 10T - Máy ép cọc trước 150T</t>
  </si>
  <si>
    <t xml:space="preserve"> - Cần cẩu bánh xích 10T - Máy cắt uốn cốt thép 5kW - Máy ép cọc trước 150T - Máy hàn điện 23kW - Máy trộn bê tông 250 lít</t>
  </si>
  <si>
    <t>Ép, nối cọc BTCT đại trà, KT 25x25cm - Sản xuất cốt thép, cốp pha đài cọc, dầm móng, cổ cột: Thép từ D6 đến D22, gỗ tự nhiên - Sản xuất, lắp dụng cốt thép, cốp pha tấm đan nắp bể phốt - Đổ bê tông tấm đan nắp bể phốt, bê tông M200, đá 1x2, PCB30</t>
  </si>
  <si>
    <t>Bê tông tấm đan nắp bể phốt đổ thủ công, bê tông M200, đá 1x2, PCB30 - Cốt thép, cốp pha tấm đan nắp bể phốt</t>
  </si>
  <si>
    <t xml:space="preserve"> - Cần cẩu bánh xích 10T - Máy cắt uốn cốt thép 5kW - Máy ép cọc trước 150T - Máy hàn điện 23kW</t>
  </si>
  <si>
    <t>Ép, nối cọc BTCT đại trà, KT 25x25cm - Sản xuất cốt thép, cốp pha đài cọc, dầm móng, cổ cột: Thép từ D6 đến D22, gỗ tự nhiên</t>
  </si>
  <si>
    <t xml:space="preserve"> - Máy cắt uốn cốt thép 5kW - Máy đào 0,8m3 - Máy hàn điện 23kW - Máy khoan bê tông 1,5kW</t>
  </si>
  <si>
    <t>Đào móng nhà, đất cấp I - Phá dỡ đầu cọc bê tông cốt thép  - Sản xuất cốt thép, cốp pha đài cọc, dầm móng, cổ cột: Thép từ D6 đến D22, gỗ tự nhiên</t>
  </si>
  <si>
    <t>Đào móng nhà, đất cấp I - Phá dỡ đầu cọc bê tông cốt thép  - Sản xuất cốt thép, cốp pha đài cọc, dầm móng, cổ cột: Thép từ D6 đến D22, gỗ tự nhiên - Đào móng bể phốt, đất cấp I</t>
  </si>
  <si>
    <t>Phá đầu cọc BTCT - Đào móng nhà 3 tầng  - Đào móng bể phốt bằng máy đào</t>
  </si>
  <si>
    <t xml:space="preserve"> - Máy cắt uốn cốt thép 5kW - Máy đầm bàn 1kW - Máy hàn điện 23kW - Máy trộn bê tông 250 lít</t>
  </si>
  <si>
    <t>Sản xuất, lắp dựng ván khuôn bê tông lót móng nhà, móng bể phốt - Đổ bê tông lót M150, đá 4x6, PCB30 - Sản xuất cốt thép, cốp pha đài cọc, dầm móng, cổ cột: Thép từ D6 đến D22, gỗ tự nhiên - Ghép cốp pha, đổ bê tông lót bể phốt M150, đá 4x6, PCB30</t>
  </si>
  <si>
    <t>Đổ bê tông lót móng nhà 3 tầng - Ván khuôn bê tông lót móng nhà 3 tầng - Bê tông lót móng bể phốt, đổ bằng thủ công, M150, đá 4x6, PCB30</t>
  </si>
  <si>
    <t>Sản xuất cốt thép, cốp pha đài cọc, dầm móng, cổ cột: Thép từ D6 đến D22, gỗ tự nhiên - Lắp dựng cốt thép đài cọc, dầm móng, cổ cột: Thép từ D6 đến D22 - Lắp dựng cốp pha đài cọc, dầm móng: gỗ tự nhiên</t>
  </si>
  <si>
    <t>Sản xuất cốt thép, cốp pha đài cọc, dầm móng, cổ cột: Thép từ D6 đến D22, gỗ tự nhiên - Lắp dựng cốt thép đài cọc, dầm móng, cổ cột: Thép từ D6 đến D22 - Lắp dựng cốp pha đài cọc, dầm móng: gỗ tự nhiên - Lắp dựng cốp pha gỗ, đổ thủ công bê tông lót móng bể phốt M150, đá 4x6, PCB30</t>
  </si>
  <si>
    <t>Sản xuất cốt thép, cốp pha đài cọc, dầm móng, cổ cột: Thép từ D6 đến D22, gỗ tự nhiên - Lắp dựng cốt thép đài cọc, dầm móng, cổ cột: Thép từ D6 đến D22 - Lắp dựng cốp pha đài cọc, dầm móng: gỗ tự nhiên - Sản xuất lắp dựng cốt thép, cốp pha gỗ đáy bể phốt</t>
  </si>
  <si>
    <t>Cốp pha, cốt thép đài cọc, dầm móng, cổ cột nhà 3 tầng - Cốt thép, cốp pha đáy bể phốt</t>
  </si>
  <si>
    <t xml:space="preserve"> - Máy bơm bê tông 50m3/h - Máy đầm dùi 1,5kW - Máy trộn bê tông 250 lít</t>
  </si>
  <si>
    <t>Đổ bê tông thương phẩm đài cọc, dầm móng, M250, đá 1x2, PCB40 - Đổ bê tông đáy bể phốt, M200, đá 1x2, PCB30</t>
  </si>
  <si>
    <t>Bê tông đài cọc, dầm móng nhà 3 tầng, bê tông M250, đá 1x2, PCB40 - Bê tông đáy bể phốt, bê tông M200, đá 1x2, PCB30</t>
  </si>
  <si>
    <t>Đổ bê tông móng nhà 3 tầng bằng máy bơm tự hành - Bê tông đáy bể phốt, đổ bằng thủ công, M200, đá 1x2, PCB30</t>
  </si>
  <si>
    <t>Bơm nước bảo dưỡng bê tông dầm móng, đài cọc - Sản xuất cốp pha cổ cột</t>
  </si>
  <si>
    <t xml:space="preserve"> - Máy cắt uốn cốt thép 5kW - Máy đầm đất cầm tay 70kg - Máy đầm dùi 1,5kW - Máy hàn điện 23kW - Máy trộn bê tông 250 lít</t>
  </si>
  <si>
    <t>Bơm nước bảo dưỡng bê tông dầm móng, đài cọc - Đắp đất hố móng, độ chặt K = 0,90 - Sản xuất cốp pha cổ cột - Lắp ghép cốp pha, cốt thép cổ cột  - Đổ bê tông cốt thép cổ cột, M250, đá 1x2, PCB40</t>
  </si>
  <si>
    <t xml:space="preserve"> - Máy đầm đất cầm tay 70kg - Máy đầm dùi 1,5kW - Máy trộn bê tông 250 lít - Máy trộn vữa 150l</t>
  </si>
  <si>
    <t>Đắp đất hố móng, độ chặt K = 0,90 - Lắp ghép cốp pha, cốt thép cổ cột  - Đổ bê tông cốt thép cổ cột, M250, đá 1x2, PCB40 - Xây tường bể phốt bằng gạch XM cốt liệu 6,5x10,5x22cm, vữa XM M75, PCB30</t>
  </si>
  <si>
    <t xml:space="preserve"> - Máy trộn vữa 150l</t>
  </si>
  <si>
    <t xml:space="preserve"> - Máy trộn vữa 150l - Ô tô tự đổ 10T</t>
  </si>
  <si>
    <t>Vận chuyển đất đào móng bằng ô tô 7 tấn ra ngoài công trường - Xây tường móng bằng gạch XM cốt liệu 6,5x10,5x22cm, vữa XM M75, PCB30 - Trát tường bể phốt, vữa XM M75, PCB30</t>
  </si>
  <si>
    <t>Xây móng nhà 3 tầng bằng gạch XM cốt liệu 6,5x10,5x22cm, vữa XM M75, PCB30 - Trát tường bể phốt dày 2cm, vữa XM M75, PCB30</t>
  </si>
  <si>
    <t xml:space="preserve"> - Máy cắt uốn cốt thép 5kW - Máy hàn điện 23kW - Máy trộn vữa 150l</t>
  </si>
  <si>
    <t>Xây tường móng bằng gạch XM cốt liệu 6,5x10,5x22cm, vữa XM M75, PCB30 - Sản xuất cốt thép, cốp pha gỗ giằng móng - Láng bể phốt, vữa XM M75, PCB30 - Sản xuất cốt thép, cốp pha gỗ cột tầng 1</t>
  </si>
  <si>
    <t>Đổ bê tông giằng móng nhà 3 tầng, đổ bằng thủ công, bê tông M200, đá 1x2, PCB30 - Cốt thép, cốt pha giằng móng nhà 3 tầng - Láng bể phốt có đánh màu, dày 2cm, vữa XM M75, PCB30</t>
  </si>
  <si>
    <t>Lắp dựng cốt thép, cốt pha gỗ giằng móng - Đổ bê tông giằng móng, bê tông M200, đá 1x2, PCB30 - Sản xuất cốt thép, cốp pha gỗ cột tầng 1</t>
  </si>
  <si>
    <t>Đắp đất móng nhà 3 tầng, độ chặt Y/C K = 0,90 - Đắp đất bể phốt, độ chặt Y/C K = 0,90</t>
  </si>
  <si>
    <t xml:space="preserve"> - Cần cẩu bánh hơi 6T - Máy cắt uốn cốt thép 5kW - Máy đầm đất cầm tay 70kg - Máy hàn điện 23kW</t>
  </si>
  <si>
    <t>Đắp cát tôn nền nhà, độ chặt K = 0,90 - Lắp đặt tấm đan BTCT nắp bể phốt - Sản xuất cốt thép, cốp pha gỗ cột tầng 1</t>
  </si>
  <si>
    <t>Đắp cát tôn nền nhà, độ chặt K = 0,90 - Sản xuất cốt thép, cốp pha gỗ cột tầng 1 - Lắp dựng cốt thép, cốp pha gỗ cột trục 1-2 tầng 1 - Đổ bê tông cốt thép cột trục 1-2 tầng 1, bê tông M250, đá 1x2, PCB40</t>
  </si>
  <si>
    <t>Đắp cát móng nhà 3 tầng, độ chặt Y/C K = 0,90 - Đổ bê tông cột tầng 1 trục 1-2 SX bằng máy trộn, đổ bằng thủ công, M250, đá 1x2, PCB40 - Lắp dựng cốt thép, cốp pha gỗ cột trục 1-2 tầng 1</t>
  </si>
  <si>
    <t>Sản xuất cốt thép, cốp pha gỗ cột tầng 1 - Lắp dựng cốt thép, cốp pha gỗ cột trục 3-4 tầng 1 - Đổ bê tông cốt thép cột trục 3-4 tầng 1, bê tông M250, đá 1x2, PCB40</t>
  </si>
  <si>
    <t>Đổ bê tông cột tầng 1 trục 3-4 SX bằng máy trộn, đổ bằng thủ công, đá 1x2, PCB40 - Lắp dựng cốt thép, cốp pha gỗ cột trục 3-4 tầng 1</t>
  </si>
  <si>
    <t xml:space="preserve"> - Máy cắt uốn cốt thép 5kW - Máy đầm dùi 1,5kW - Máy hàn điện 23kW - Máy trộn bê tông 250 lít - Máy trộn vữa 150l</t>
  </si>
  <si>
    <t>Sản xuất cốt thép, cốp pha gỗ cột tầng 1 - Lắp dựng cốt thép, cốp pha gỗ cột trục 5-6 tầng 1 - Đổ bê tông cột trục 5-6 tầng 1, bê tông M250, đá 1x2, PCB40 - Bơm nước bảo dưỡng bê tông cột tầng 1 - Xây tường, cột tầng 1 các trục từ cốt +0,0m đến cốt +1,5m bằng gạch xi măng cốt liệu 6,5x10,5x22cm, vữa XM M75, PCB30</t>
  </si>
  <si>
    <t>Vữa XM xây tường tầng 1, vữa XM M75, PCB30 - Bê tông cột trục 5-6 tầng 1, bê tông M250, đá 1x2, PCB40</t>
  </si>
  <si>
    <t>Đổ bê tông cột tầng 1 trục 5-6 SX bằng máy trộn, đổ bằng thủ công, M250, đá 1x2, PCB40 - Lắp dựng cốt thép, cốp pha gỗ cột trục 5-6 tầng 1</t>
  </si>
  <si>
    <t xml:space="preserve"> - Cần trục tháp 25T - Máy cắt uốn cốt thép 5kW - Máy hàn điện 23kW - Máy trộn vữa 150l - Máy vận thăng lồng 3T</t>
  </si>
  <si>
    <t>Bơm nước bảo dưỡng bê tông cột tầng 1 - Xây tường, cột tầng 1 các trục từ cốt +0,0m đến cốt +1,5m bằng gạch xi măng cốt liệu 6,5x10,5x22cm, vữa XM M75, PCB30 - Sản xuất cốt thép, cốp pha khung dầm, dầm, sàn mái tầng 1 - Sản xuất, lắp dựng cốt thép, cốp pha gỗ cầu thang tầng 1 từ cốt +0,0m đến cốt +2,793m</t>
  </si>
  <si>
    <t>Xây tường, cột tầng 1 các trục từ cốt +1,5m đến các cốt để đổ bê tông lanh tô, ô văng tầng 1 cốt +2.55m, cốt +3.02m, cốt +3.08m, cốt +3.17m bằng gạch xi măng cốt liệu 6,5x10,5x22cm, vữa XM M75, PCB30 - Sản xuât, lắp dựng cốt thép, cốp pha gỗ lanh tô, ô văng tầng 1 cốt +2.55m, cốt +3.02m, cốt +3.08m, cốt +3.17m - Sản xuất cốt thép, cốp pha khung dầm, dầm, sàn mái tầng 1 - Sản xuất, lắp dựng cốt thép, cốp pha gỗ cầu thang tầng 1 từ cốt +0,0m đến cốt +2,793m</t>
  </si>
  <si>
    <t xml:space="preserve"> - Cần trục tháp 25T - Máy cắt uốn cốt thép 5kW - Máy đầm dùi 1,5kW - Máy hàn điện 23kW - Máy trộn bê tông 250 lít - Máy trộn vữa 150l - Máy vận thăng lồng 3T - Máy vận thăng 0,8T</t>
  </si>
  <si>
    <t>Xây tường, cột tầng 1 các trục từ cốt +1,5m đến các cốt để đổ bê tông lanh tô, ô văng tầng 1 cốt +2.55m, cốt +3.02m, cốt +3.08m, cốt +3.17m bằng gạch xi măng cốt liệu 6,5x10,5x22cm, vữa XM M75, PCB30 - Sản xuât, lắp dựng cốt thép, cốp pha gỗ lanh tô, ô văng tầng 1 cốt +2.55m, cốt +3.02m, cốt +3.08m, cốt +3.17m - Đổ bê tông lanh tô, ô văng tầng 1 cốt +2.55m, cốt +3.02m, cốt +3.08m, cốt +3.17m, bê tông M200, đá 1x2, PCB30 - Sản xuất cốt thép, cốp pha khung dầm, dầm, sàn mái tầng 1 - Sản xuất, lắp dựng cốt thép, cốp pha gỗ cầu thang tầng 1 từ cốt +0,0m đến cốt +2,793m</t>
  </si>
  <si>
    <t>Đổ bê tông lanh tô, ô văng tầng 1 cốt +2.55m, cốt +3.02m, cốt +3.08m, cốt +3.17m, bê tông M200, đá 1x2, PCB30 - Lắp dựng cốt thép, cốp pha gỗ lanh tô, ô văng tầng 1 cốt +2.55m, cốt +3.02m, cốt +3.08m, cốt +3.17m - Cốt thép, cốp pha gỗ cầu thang tầng 1 từ cốt +0,0m đến cốt +2,793m</t>
  </si>
  <si>
    <t>Xây tường, cột tiếp tầng 1 các trục đến cốt +3.9m bằng gạch xi măng cốt liệu 6,5x10,5x22cm, vữa XM M75, PCB30 - Sản xuất cốt thép, cốp pha khung dầm, dầm, sàn mái tầng 1 - Đổ bê tông cốt thép cầu thang tầng 1 từ cốt +0,0m đến cốt +2,793m, bê tông M200, đá 1x2, PCB30</t>
  </si>
  <si>
    <t xml:space="preserve"> - Cần trục tháp 25T - Máy cắt uốn cốt thép 5kW - Máy đầm dùi 1,5kW - Máy hàn điện 23kW - Máy trộn bê tông 250 lít - Máy vận thăng lồng 3T - Máy vận thăng 0,8T</t>
  </si>
  <si>
    <t>Sản xuât, lắp dựng cốt thép, cốp pha gỗ lanh tô ô văng tầng 1 cốt +3.98m - Đổ bê tông lanh tô ô văng tầng 1 cốt +3.98m, bê tông M200, đá 1x2, PCB30 - Sản xuất cốt thép, cốp pha khung dầm, dầm, sàn mái tầng 1 - Bơm nước bảo dưỡng bê tông cầu thang tầng 1 từ cốt +0,0m đến cốt +2,793m</t>
  </si>
  <si>
    <t>Lắp dựng cốt thép, cốp pha gỗ lanh tô, ô văng tầng 1 cốt +3.98m - Đổ bê tông lanh tô ô văng tầng 1 cốt +3.98m, bê tông M200, đá 1x2, PCB30</t>
  </si>
  <si>
    <t>Xây tiếp tường, cột tầng 1 các trục trên cốt +3.98m bằng gạch xi măng cốt liệu 6,5x10,5x22cm, vữa XM M75, PCB30 - Sản xuất cốt thép, cốp pha khung dầm, dầm, sàn mái tầng 1</t>
  </si>
  <si>
    <t xml:space="preserve"> - Cần trục tháp 25T - Máy cắt uốn cốt thép 5kW - Máy hàn điện 23kW - Máy vận thăng lồng 3T</t>
  </si>
  <si>
    <t>Sản xuất cốt thép, cốp pha khung dầm, dầm, sàn mái tầng 1 - Lắp dựng cốt thép, cốp pha khung dầm, dầm, sàn mái tầng 1 - Sản xuất, lắp dựng cốt thép, cốp pha gỗ cầu thang tầng 1 từ cốt +2,793 đến cốt +4,5m</t>
  </si>
  <si>
    <t xml:space="preserve"> - Cần trục tháp 25T - Máy cắt uốn cốt thép 5kW - Máy hàn điện 23kW - Máy khoan bê tông 0,62kW - Máy vận thăng lồng 3T</t>
  </si>
  <si>
    <t>Sản xuất cốt thép, cốp pha khung dầm, dầm, sàn mái tầng 1 - Lắp dựng cốt thép, cốp pha khung dầm, dầm, sàn mái tầng 1 - Lắp đặt ống nhựa chìm bảo hộ dây dẫn trong dầm, mái tầng 1; Móc treo quạt thép d16 - Sản xuất cốt thép, cốp pha gỗ cột tầng 2 - Sản xuất, lắp dựng cốt thép, cốp pha gỗ cầu thang tầng 1 từ cốt +2,793 đến cốt +4,5m</t>
  </si>
  <si>
    <t>Cốt thép, cốp pha khung dầm, dầm, sàn mái tầng 1 - Sản xuất, lắp dựng cốt thép, cốp pha gỗ cầu thang tầng 1 từ cốt +2,793 đến cốt +4,5m</t>
  </si>
  <si>
    <t xml:space="preserve"> - Cần trục tháp 25T - Máy bơm bê tông 50m3/h - Máy cắt uốn cốt thép 5kW - Máy đầm dùi 1,5kW - Máy khoan bê tông 0,62kW - Máy trộn bê tông 250 lít - Máy vận thăng lồng 3T - Máy vận thăng 0,8T</t>
  </si>
  <si>
    <t>Đổ bê tông thương phẩm khung dầm, dầm, sàn mái tầng 1, bê tông M250, đá 1x2, PCB40 - Sản xuất cốt thép, cốp pha gỗ cột tầng 2 - Đổ bê tông cốt thép cầu thang tầng 1 từ cốt +2,793 đến cốt +4,5m, bê tông M200, đá 1x2, PCB30 - Thi công, lắp đặt ống nhựa D=16, D=25 đi chìm bảo hộ dây dẫn điện tầng 1 nhà 3 tầng</t>
  </si>
  <si>
    <t>Bê tông cầu thang tầng 1 từ cốt cốt +2.793 đến cốt +4.5m, bê tông M200m, đá 1x2, PCB30 - Bê tông khung, dầm, sàn mái tầng 1, bê tông M250, đá 1x2, PCB40</t>
  </si>
  <si>
    <t>Đổ bê tông thương phẩm khung dầm, dầm, sàn mái tầng 1, bê tông M250, đá 1x2, PCB40 - Đổ bê tông cầu thang tầng 1 từ cốt +2,793 đến cốt +4,5m, bê tông M200, đá 1x2, PCB30</t>
  </si>
  <si>
    <t xml:space="preserve"> - Cần trục tháp 25T - Máy cắt uốn cốt thép 5kW - Máy khoan bê tông 0,62kW - Máy trộn vữa 150l - Máy vận thăng lồng 3T</t>
  </si>
  <si>
    <t>Bơm nước bảo dưỡng bê tông dầm, sàn mái tầng 1 - Sản xuất cốt thép, cốp pha gỗ cột tầng 2 - Đào đất hố móng và đổ bê tông lót móng bậc tam cấp M150, đá 4x6, PCB30 - Xây bậc tam cấp bằng gạch xi măng cốt liệu 6,5x10,5x22cm, vữa XM M75, PCB30 - Bơm nước bảo dưỡng bê tông cầu thang tầng 1  - Thi công, lắp đặt ống nhựa D=16, D=25 đi chìm bảo hộ dây dẫn điện tầng 1 nhà 3 tầng</t>
  </si>
  <si>
    <t xml:space="preserve"> - Cần trục tháp 25T - Máy cắt uốn cốt thép 5kW - Máy đầm dùi 1,5kW - Máy khoan bê tông 0,62kW - Máy trộn bê tông 250 lít - Máy trộn vữa 150l - Máy vận thăng lồng 3T</t>
  </si>
  <si>
    <t>Bơm nước bảo dưỡng bê tông dầm, sàn mái tầng 1 - Sản xuất cốt thép, cốp pha gỗ cột tầng 2 - Lắp dựng cốt thép, cốp pha gỗ cột trục 1-2 tầng 2 - Đổ bê tông cột trục 1-2 tầng 2, bê tông M250, đá 1x2, PCB30 - Xây bậc tam cấp bằng gạch xi măng cốt liệu 6,5x10,5x22cm, vữa XM M75, PCB30 - Thi công, lắp đặt ống nhựa D=16, D=25 đi chìm bảo hộ dây dẫn điện tầng 1 nhà 3 tầng</t>
  </si>
  <si>
    <t>Đổ bê tông cột tầng 2 trục 1-2 SX bằng máy trộn, đổ bằng thủ công, M200, đá 1x2, PCB30 - Lắp dựng cốt thép, cốp pha gỗ cột trục 1-2 tầng 2</t>
  </si>
  <si>
    <t xml:space="preserve"> - Máy đầm dùi 1,5kW - Máy khoan bê tông 0,62kW - Máy trộn bê tông 250 lít</t>
  </si>
  <si>
    <t>Lắp dựng cốt thép, cốp pha gỗ cột trục 3-4 tầng 2 - Đổ bê tông cột trục 3-4 tầng 2, bê tông M250, đá 1x2, PCB30 - Bảo dưỡng bê tông cột tầng 2 - Thi công, lắp đặt ống nhựa D=16, D=25 đi chìm bảo hộ dây dẫn điện tầng 1 nhà 3 tầng</t>
  </si>
  <si>
    <t>Đổ bê tông cột tầng 2 trục 3-4 SX bằng máy trộn, đổ bằng thủ công, M200, đá 1x2, PCB30 - Lắp dựng cốt thép, cốp pha gỗ cột trục 3-4 tầng 2</t>
  </si>
  <si>
    <t xml:space="preserve"> - Máy đầm dùi 1,5kW - Máy khoan bê tông 0,62kW - Máy trộn bê tông 250 lít - Máy trộn vữa 150l</t>
  </si>
  <si>
    <t>Lắp dựng cốt thép, cốp pha gỗ cột trục 5-6 tầng 2 - Đổ bê tông cột trục 5-6 tầng 2, bê tông M250, đá 1x2, PCB30 - Bảo dưỡng bê tông cột tầng 2 - Xây tường, cột tầng 2 các trục từ cốt +4,5m đến cốt +6.0m bằng gạch xi măng cốt liệu 6,5x10,5x22cm, vữa XM M75, PCB30 - Thi công, lắp đặt ống nhựa D=16, D=25 đi chìm bảo hộ dây dẫn điện tầng 1 nhà 3 tầng - Thi công, lắp đặt các loại dây dẫn điện đi trong ống nhựa đi chìm tầng 1 nhà 3 tầng</t>
  </si>
  <si>
    <t>Bê tông cột trục 5-6 tầng 2, bê tông M250, đá 1x2, PCB40 - Vữa XM xây tường tầng 2, vữa XM M75, PCB30</t>
  </si>
  <si>
    <t>Đổ bê tông cột tầng 2 trục 5-6 SX bằng máy trộn, đổ bằng thủ công, M200, đá 1x2, PCB30 - Lắp dựng cốt thép, cốp pha gỗ cột trục 5-6 tầng 2</t>
  </si>
  <si>
    <t xml:space="preserve"> - Máy cắt uốn cốt thép 5kW - Máy hàn điện 23kW - Máy khoan bê tông 0,62kW - Máy trộn vữa 150l</t>
  </si>
  <si>
    <t>Bảo dưỡng bê tông cột tầng 2 - Xây tường, cột tầng 2 các trục từ cốt +4,5m đến cốt +6.0m bằng gạch xi măng cốt liệu 6,5x10,5x22cm, vữa XM M75, PCB30 - Xây bậc cầu thang tầng 1 bằng gạch xi măng cốt liệu 6,5x10,5x22cm, vữa XM M75, PCB30 - Sản xuất, lắp dựng cốt thép, cốp pha gỗ cầu thang tầng 2 từ cốt +4,5m đến cốt +7,2m - Thi công, lắp đặt ống nhựa D=16, D=25 đi chìm bảo hộ dây dẫn điện tầng 1 nhà 3 tầng - Thi công, lắp đặt các loại dây dẫn điện đi trong ống nhựa đi chìm tầng 1 nhà 3 tầng</t>
  </si>
  <si>
    <t>Xây tường, cột tầng 2 các trục từ cốt +6,0m đến các cốt để đổ bê tông lanh tô, ô văng tầng 2 cốt +7.35m, cốt +7.41m bằng gạch xi măng cốt liệu 6,5x10,5x22cm, vữa XM M75, PCB30 - Sản xuất, lắp dựng cốt thép, cốp pha gỗ cầu thang tầng 2 từ cốt +4,5m đến cốt +7,2m - Thi công, lắp đặt ống nhựa D=16, D=25 đi chìm bảo hộ dây dẫn điện tầng 1 nhà 3 tầng - Thi công, lắp đặt các loại dây dẫn điện đi trong ống nhựa đi chìm tầng 1 nhà 3 tầng</t>
  </si>
  <si>
    <t>Lắp dựng cốt thép, cốt pha cầu thang tầng 2 từ cốt +4,5m đến cốt +7,2m - Thi công, lắp đặt ống nhựa D=16, D=25 đi chìm bảo hộ dây dẫn điện tầng 1 nhà 3 tầng</t>
  </si>
  <si>
    <t xml:space="preserve"> - Máy cắt uốn cốt thép 5kW - Máy đầm đất cầm tay 70kg - Máy đầm dùi 1,5kW - Máy hàn điện 23kW - Máy khoan bê tông 0,62kW - Máy trộn bê tông 250 lít - Máy trộn vữa 150l - Máy vận thăng 0,8T</t>
  </si>
  <si>
    <t>Xây tường, cột tầng 2 các trục từ cốt +6,0m đến các cốt để đổ bê tông lanh tô, ô văng tầng 2 cốt +7.35m, cốt +7.41m bằng gạch xi măng cốt liệu 6,5x10,5x22cm, vữa XM M75, PCB30 - Sản xuât, lắp dựng cốt thép, cốp pha gỗ lanh tô, ô văng tầng 2 cốt +7.35m, cốt +7.41m - Đổ bê tông lanh tô, ô văng tầng 2 cốt +7.35m, cốt +7.41m bê tông M200, đá 1x2, PCB30 - Đắp đất móng bậc tam cấp, độ chặt K = 0,90, - Đổ bê tông cốt thép cầu thang tầng 2 từ cốt +4,5m đến cốt +7,2m, bê tông M200, đá 1x2, PCB30 - Thi công, lắp đặt các loại dây dẫn điện đi trong ống nhựa đi chìm tầng 1 nhà 3 tầng</t>
  </si>
  <si>
    <t>Bê tông cầu thang tầng 2 từ cốt +4.5m đến cốt +7.2, bê tông M200m, đá 1x2, PCB30 - Bê tông lanh tô, ô văng tầng 2 cốt +7.35, cốt +7.41 bê tông M200, đá 1x2, PCBB30</t>
  </si>
  <si>
    <t>Đổ bê tông lanh tô, ô văng tầng 2 cốt +7.35m, cốt +7.41m bê tông M200, đá 1x2, PCB30 - Đổ bê tông cầu thang tầng 2 từ cốt +4,5m đến cốt +7,2m, bê tông M200, đá 1x2, PCB30</t>
  </si>
  <si>
    <t xml:space="preserve"> - Cần trục tháp 25T - Máy cắt uốn cốt thép 5kW - Máy hàn điện 23kW - Máy khoan bê tông 0,62kW - Máy trộn vữa 150l - Máy vận thăng lồng 3T</t>
  </si>
  <si>
    <t>Xây tiếp tường, cột tầng 2 các trục từ cốt +7.35m, cốt +7.41m bằng gạch xi măng cốt liệu 6,5x10,5x22cm, vữa XM M75, PCB30 - Sản xuất cốt thép, cốp pha khung dầm, dầm, sàn mái tầng 2 - Bơm nước bảo dưỡng bê tông cầu thang tầng 2 từ cốt +4,5m đến cốt +7,2m - Thi công, lắp đặt các loại dây dẫn điện đi trong ống nhựa đi chìm tầng 1 nhà 3 tầng</t>
  </si>
  <si>
    <t>Sản xuất cốt thép, cốp pha khung dầm, dầm, sàn mái tầng 2 - Lắp dựng cốt thép, cốp pha khung dầm, dầm, sàn mái tầng 2 - Thi công, lắp đặt các loại dây dẫn điện đi trong ống nhựa đi chìm tầng 1 nhà 3 tầng</t>
  </si>
  <si>
    <t>Sản xuất cốt thép, cốp pha khung dầm, dầm, sàn mái tầng 2 - Lắp dựng cốt thép, cốp pha khung dầm, dầm, sàn mái tầng 2 - Sản xuất, lắp dựng cốt thép, cốp pha gỗ cầu thang tầng 2 từ cốt +7,2m đến cốt +8,4m - Thi công, lắp đặt các loại dây dẫn điện đi trong ống nhựa đi chìm tầng 1 nhà 3 tầng</t>
  </si>
  <si>
    <t>Sản xuất cốt thép, cốp pha khung dầm, dầm, sàn mái tầng 2 - Lắp dựng cốt thép, cốp pha khung dầm, dầm, sàn mái tầng 2 - Lắp đặt ống nhựa chìm bảo hộ dây dẫn trong dầm, mái tầng 2; Móc treo quạt thép d16 - Sản xuất, lắp dựng cốt thép, cốp pha gỗ cầu thang tầng 2 từ cốt +7,2m đến cốt +8,4m - Thi công, lắp đặt các loại dây dẫn điện đi trong ống nhựa đi chìm tầng 1 nhà 3 tầng</t>
  </si>
  <si>
    <t>Cốt thép, cốp pha khung dầm, dầm, sàn mái tầng 2 - Lắp dựng cốt thép, cốt pha cầu thang tầng 2 từ cốt +7,2m đến cốt +8,4m</t>
  </si>
  <si>
    <t xml:space="preserve"> - Máy bơm bê tông 50m3/h - Máy đầm dùi 1,5kW - Máy khoan bê tông 0,62kW - Máy trộn bê tông 250 lít - Máy vận thăng 0,8T</t>
  </si>
  <si>
    <t>Đổ bê tông thương phẩm khung dầm, dầm, sàn mái tầng 2, bê tông M250, đá 1x2, PCB40 - Đổ bê tông cốt thép cầu thang tầng 2 từ cốt +7,2m đến cốt +8,4m, bê tông M200, đá 1x2, PCB30 - Thi công, lắp đặt các loại dây dẫn điện đi trong ống nhựa đi chìm tầng 1 nhà 3 tầng</t>
  </si>
  <si>
    <t>Bê tông cầu thang tầng 2 từ cốt +7.2m đến cốt +8.4, bê tông M200m, đá 1x2, PCB30 - Bê tông khung, dầm, sàn mái tầng 2, bê tông M250, đá 1x2, PCB40</t>
  </si>
  <si>
    <t>Đổ bê tông thương phẩm khung dầm, dầm, sàn mái tầng 2, bê tông M250, đá 1x2, PCB40 - Đổ bê tông cầu thang tầng 2 từ cốt +7,2m đến cốt +8,4m, bê tông M200, đá 1x2, PCB30</t>
  </si>
  <si>
    <t xml:space="preserve"> - Máy đầm bàn 1kW - Máy khoan bê tông 0,62kW - Máy trộn bê tông 250 lít</t>
  </si>
  <si>
    <t>Bơm nước bảo dưỡng bê tông dầm, sàn mái tầng 2 - Bơm nước bảo dưỡng bê tông cầu thang tầng 2 - Đổ bê tông nền, M150, đá 1x2, PCB30 - Thi công, lắp đặt các loại dây dẫn điện đi trong ống nhựa đi chìm tầng 1 nhà 3 tầng</t>
  </si>
  <si>
    <t xml:space="preserve"> - Máy đầm bàn 1kW - Máy khoan bê tông 0,62kW - Máy trộn bê tông 250 lít - Máy trộn vữa 150l</t>
  </si>
  <si>
    <t>Bơm nước bảo dưỡng bê tông dầm, sàn mái tầng 2 - Đổ bê tông nền, M150, đá 1x2, PCB30 - Xây bậc cầu thang tầng 2 bằng gạch xi măng cốt liệu 6,5x10,5x22cm, vữa XM M75, PCB30 - Xây tường lan can tầng 2 gạch xi măng cốt liệu 6,5x10,5x22cm, vữa XM M75, PCB30 - Thi công, lắp đặt các loại dây dẫn điện đi trong ống nhựa đi chìm tầng 1 nhà 3 tầng</t>
  </si>
  <si>
    <t xml:space="preserve"> - Cần trục tháp 25T - Máy cắt uốn cốt thép 5kW - Máy vận thăng lồng 3T</t>
  </si>
  <si>
    <t>Sản xuất cốt thép, cốt pha gỗ cột tầng 3 - Lắp dựng cốt thép, cốp pha gỗ cột trục 1-2 tầng 3</t>
  </si>
  <si>
    <t xml:space="preserve"> - Cần trục tháp 25T - Máy cắt uốn cốt thép 5kW - Máy đầm dùi 1,5kW - Máy trộn bê tông 250 lít - Máy vận thăng lồng 3T</t>
  </si>
  <si>
    <t>Sản xuất cốt thép, cốt pha gỗ cột tầng 3 - Đổ bê tông cột trục 1-2 tầng 3, bê tông M250, đá 1x2, PCB30</t>
  </si>
  <si>
    <t>Sản xuất cốt thép, cốt pha gỗ cột tầng 3 - Lắp dựng cốt thép, cốp pha gỗ cột trục 3-4 tầng 3 - Bơm nước bảo dưỡng bê tông cột tầng 3</t>
  </si>
  <si>
    <t>Đổ bê tông cột trục 3-4 tầng 3, bê tông M250, đá 1x2, PCB30 - Bơm nước bảo dưỡng bê tông cột tầng 3</t>
  </si>
  <si>
    <t>Lắp dựng cốt thép, cốp pha gỗ cột trục 5-6 tầng 3 - Bơm nước bảo dưỡng bê tông cột tầng 3</t>
  </si>
  <si>
    <t>Đổ bê tông cột trục 5-6 tầng 3, bê tông M250, đá 1x2, PCB30 - Bơm nước bảo dưỡng bê tông cột tầng 3</t>
  </si>
  <si>
    <t xml:space="preserve">Bơm nước bảo dưỡng bê tông cột tầng 3 - Xây tường, cột tầng 3 bằng gạch xi măng cốt liệu 6,5x10,5x22cm, vữa XM M75, PCB30, các trục từ cốt +8,4m đến các cốt để đổ bê tông lanh tô, ô văng </t>
  </si>
  <si>
    <t>Xây tường, cột tầng 3 bằng gạch xi măng cốt liệu 6,5x10,5x22cm, vữa XM M75, PCB30, các trục từ cốt +8,4m đến các cốt để đổ bê tông lanh tô, ô văng  - Sản xuất cốt thép, cốp pha gỗ khung dầm, dầm, sàn mái, thành sê nô tầng 3</t>
  </si>
  <si>
    <t>Xây tường, cột tầng 3 bằng gạch xi măng cốt liệu 6,5x10,5x22cm, vữa XM M75, PCB30, các trục từ cốt +8,4m đến các cốt để đổ bê tông lanh tô, ô văng  - Sản xuât, lắp dựng cốt thép, cốp pha gỗ lanh tô, ô văng tầng 3 - Sản xuất cốt thép, cốp pha gỗ khung dầm, dầm, sàn mái, thành sê nô tầng 3</t>
  </si>
  <si>
    <t>Sản xuât, lắp dựng cốt thép, cốp pha gỗ lanh tô, ô văng tầng 3 - Sản xuất cốt thép, cốp pha gỗ khung dầm, dầm, sàn mái, thành sê nô tầng 3</t>
  </si>
  <si>
    <t>Đổ bê tông lanh tô, ô văng tầng 3, bê tông M200, đá 1x2, PCB30 - Xây tường lan can tầng 3 bằng gạch xi măng cốt liệu 6,5x10,5x22cm, vữa XM M75, PCB30  - Sản xuất cốt thép, cốp pha gỗ khung dầm, dầm, sàn mái, thành sê nô tầng 3</t>
  </si>
  <si>
    <t>Sản xuất cốt thép, cốp pha gỗ khung dầm, dầm, sàn mái, thành sê nô tầng 3 - Lắp dựng cốt thép khung dầm, dầm, sàn mái, thành sê nô tầng 3 - Lắp dựng cốp pha gỗ khung dầm, dầm, sàn mái tầng 3</t>
  </si>
  <si>
    <t>Sản xuất cốt thép, cốp pha gỗ khung dầm, dầm, sàn mái, thành sê nô tầng 3 - Lắp dựng cốt thép khung dầm, dầm, sàn mái, thành sê nô tầng 3 - Lắp dựng cốp pha gỗ khung dầm, dầm, sàn mái tầng 3 - Tháo dỡ cốp pha dần, sàn mái tầng 1</t>
  </si>
  <si>
    <t>Sản xuất cốt thép, cốp pha gỗ khung dầm, dầm, sàn mái, thành sê nô tầng 3 - Lắp dựng cốt thép khung dầm, dầm, sàn mái, thành sê nô tầng 3 - Lắp dựng cốp pha gỗ khung dầm, dầm, sàn mái tầng 3 - Lắp đặt ống nhựa chìm bảo hộ dây dẫn trong dầm, mái tầng 3; Móc treo quạt thép d16 - Tháo dỡ cốp pha dần, sàn mái tầng 1</t>
  </si>
  <si>
    <t xml:space="preserve"> - Máy bơm bê tông 50m3/h - Máy đầm dùi 1,5kW</t>
  </si>
  <si>
    <t>Bơm nước bảo dưỡng bê tông dầm mái tầng 3 - Sản xuất cốp pha gỗ thành sênô mái</t>
  </si>
  <si>
    <t xml:space="preserve">Lắp dựng cốp pha gỗ, cốt thép thành sênô mái - Xây tường thu hồi bằng gạch xi măng cốt liệu 6,5x10,5x22cm, vữa XM M75, PCB30: GTH2, GTH3, GTH4, GTH5, GTH6, GTH8, GTH1, GTH7 </t>
  </si>
  <si>
    <t xml:space="preserve"> - Máy cắt uốn cốt thép 5kW - Máy đầm dùi 1,5kW - Máy hàn điện 23kW - Máy trộn bê tông 250 lít - Máy trộn vữa 150l - Máy vận thăng 2T</t>
  </si>
  <si>
    <t>Đổ bê tông thành sênô mái, M250, đá 1x2, PCB40 - Xây tường thu hồi bằng gạch xi măng cốt liệu 6,5x10,5x22cm, vữa XM M75, PCB30: GTH2, GTH3, GTH4, GTH5, GTH6, GTH8, GTH1, GTH7  - Sản xuất cốt thép, cốp pha gỗ giằng tường thu hồi</t>
  </si>
  <si>
    <t>Bơm nước bảo dưỡng bê tông thành sê nô - Xây tường thu hồi bằng gạch xi măng cốt liệu 6,5x10,5x22cm, vữa XM M75, PCB30: GTH2, GTH3, GTH4, GTH5, GTH6, GTH8, GTH1, GTH7  - Sản xuất cốt thép, cốp pha gỗ giằng tường thu hồi</t>
  </si>
  <si>
    <t>Bơm nước bảo dưỡng bê tông giằng thu hồi - Láng mái sảnh dày 2cm, vữa XM M100, PCB30</t>
  </si>
  <si>
    <t>Trát tường thu hồi dày 1,5cm, vữa XM M75, PCB30 - Trát xà dầm, trần trong nhà tầng 1 vữa XM M75, PCB30 - Trát tường, lanh tô trong nhà tầng 1 dày 1,5cm, vữa XM M75, PCB30 - Trát trụ cột, má cửa trong nhà tầng 1 dày 2cm, vữa XM M75, PCB30</t>
  </si>
  <si>
    <t>Vữa XM trát trong tầng 1, vữa XM M75, PCB30 - Vữa XM tường thu hồi, vữa XM M75, PCB30</t>
  </si>
  <si>
    <t>Trát tường thu hồi dày 1,5cm, vữa XM M75, PCB30 - Trát thành sê nô dày 2cm, vữa XM M75, PCB30 - Trát xà dầm, trần trong nhà tầng 1 vữa XM M75, PCB30 - Trát tường, lanh tô trong nhà tầng 1 dày 1,5cm, vữa XM M75, PCB30 - Trát trụ cột, má cửa trong nhà tầng 1 dày 2cm, vữa XM M75, PCB30</t>
  </si>
  <si>
    <t xml:space="preserve"> - Máy trộn vữa 150l - Máy hàn nhiệt cầm tay</t>
  </si>
  <si>
    <t>Trát thành sê nô dày 2cm, vữa XM M75, PCB30 - Trát phào, gờ chỉ sê nô mái, vữa XM M75, PCB30 - Trát xà dầm, trần trong nhà tầng 1 vữa XM M75, PCB30 - Trát tường, lanh tô trong nhà tầng 1 dày 1,5cm, vữa XM M75, PCB30 - Trát cầu thang tầng 1, dày 1,5cm, vữa XM M75, PCB30 - Trát trụ cột, má cửa trong nhà tầng 1 dày 2cm, vữa XM M75, PCB30 - Thi công lắp đặt các đường ống nhựa PPR và các phụ kiện đường ống nhựa tầng 1, tầng 2, tầng 3</t>
  </si>
  <si>
    <t>Trát thành sê nô dày 2cm, vữa XM M75, PCB30 - Trát phào, gờ chỉ sê nô mái, vữa XM M75, PCB30 - Trát xà dầm, trần trong nhà tầng 1 vữa XM M75, PCB30 - Trát tường, lanh tô trong nhà tầng 1 dày 1,5cm, vữa XM M75, PCB30 - Trát trụ cột, má cửa trong nhà tầng 1 dày 2cm, vữa XM M75, PCB30 - Tháo dỡ cốp pha dần, sàn mái tầng 2 - Thi công lắp đặt các đường ống nhựa PPR và các phụ kiện đường ống nhựa tầng 1, tầng 2, tầng 3</t>
  </si>
  <si>
    <t>Trát phào, gờ chỉ sê nô mái, vữa XM M75, PCB30 - Trát xà dầm, trần trong nhà tầng 1 vữa XM M75, PCB30 - Trát tường, lanh tô trong nhà tầng 1 dày 1,5cm, vữa XM M75, PCB30 - Trát trụ cột, má cửa trong nhà tầng 1 dày 2cm, vữa XM M75, PCB30 - Tháo dỡ cốp pha dần, sàn mái tầng 2 - Thi công lắp đặt các đường ống nhựa PPR và các phụ kiện đường ống nhựa tầng 1, tầng 2, tầng 3</t>
  </si>
  <si>
    <t>Trát phào, gờ chỉ sê nô mái, vữa XM M75, PCB30 - Láng mái sê nô dày 2cm, vữa XM M100, PCB30 - Trát xà dầm, trần trong nhà tầng 1 vữa XM M75, PCB30 - Trát tường, lanh tô trong nhà tầng 1 dày 1,5cm, vữa XM M75, PCB30 - Trát trụ cột, má cửa trong nhà tầng 1 dày 2cm, vữa XM M75, PCB30 - Tháo dỡ cốp pha dần, sàn mái tầng 2 - Thi công lắp đặt các đường ống nhựa PPR và các phụ kiện đường ống nhựa tầng 1, tầng 2, tầng 3</t>
  </si>
  <si>
    <t>Xây tường, cột tiếp tầng 3 bằng gạch xi măng cốt liệu 6,5x10,5x22cm, vữa XM M75, PCB30, các trục trên cốt lanh tô, ô văng - Trát xà dầm, trần trong nhà tầng 1 vữa XM M75, PCB30 - Trát tường, lanh tô trong nhà tầng 1 dày 1,5cm, vữa XM M75, PCB30 - Trát trụ cột, má cửa trong nhà tầng 1 dày 2cm, vữa XM M75, PCB30 - Tháo dỡ cốp pha dần, sàn mái tầng 2 - Thi công lắp đặt các đường ống nhựa PPR và các phụ kiện đường ống nhựa tầng 1, tầng 2, tầng 3</t>
  </si>
  <si>
    <t>Xây tường, cột tiếp tầng 3 bằng gạch xi măng cốt liệu 6,5x10,5x22cm, vữa XM M75, PCB30, các trục trên cốt lanh tô, ô văng - Trát xà dầm, trần trong nhà tầng 1 vữa XM M75, PCB30 - Trát tường, lanh tô trong nhà tầng 1 dày 1,5cm, vữa XM M75, PCB30 - Trát trụ cột, má cửa trong nhà tầng 1 dày 2cm, vữa XM M75, PCB30 - Tháo dỡ cốp pha dần, sàn mái tầng 3 - Trát tường ngoài dày 2cm tầng 3, vữa XM M75, PCB30 - Trát trụ cột, ô văng, lan can tầng 3 phía ngoài dày 2cm, vữa XM M75, PCB30 - Trát gờ chỉ phía ngoài nhà tầng 3, vữa XM M75, PCB30 - Thi công lắp đặt các đường ống nhựa PPR và các phụ kiện đường ống nhựa tầng 1, tầng 2, tầng 3 - Thi công lắp đặt các đường ống nhựa miệng bát nối bằng p/p dán keo và các phụ kiện đường ống nhựa tầng 1, tầng 2, tầng 3</t>
  </si>
  <si>
    <t>Trát xà dầm, trần trong nhà tầng 1 vữa XM M75, PCB30 - Trát tường, lanh tô trong nhà tầng 1 dày 1,5cm, vữa XM M75, PCB30 - Trát trụ cột, má cửa trong nhà tầng 1 dày 2cm, vữa XM M75, PCB30 - Trát xà dầm, trần trong nhà tầng 2 vữa XM M75, PCB30 - Tháo dỡ cốp pha dần, sàn mái tầng 3 - Trát tường ngoài dày 2cm tầng 3, vữa XM M75, PCB30 - Trát trụ cột, ô văng, lan can tầng 3 phía ngoài dày 2cm, vữa XM M75, PCB30 - Trát gờ chỉ phía ngoài nhà tầng 3, vữa XM M75, PCB30 - Thi công lắp đặt các đường ống nhựa PPR và các phụ kiện đường ống nhựa tầng 1, tầng 2, tầng 3 - Thi công lắp đặt các đường ống nhựa miệng bát nối bằng p/p dán keo và các phụ kiện đường ống nhựa tầng 1, tầng 2, tầng 3</t>
  </si>
  <si>
    <t>Trát xà dầm, trần trong nhà tầng 1 vữa XM M75, PCB30 - Trát tường, lanh tô trong nhà tầng 1 dày 1,5cm, vữa XM M75, PCB30 - Trát trụ cột, má cửa trong nhà tầng 1 dày 2cm, vữa XM M75, PCB30 - Trát xà dầm, trần trong nhà tầng 2 vữa XM M75, PCB30 - Trát tường, lanh tô trong nhà tầng 2 dày 1,5cm, vữa XM M75, PCB30 - Trát trụ cột, má cửa trong nhà tầng 2 dày 2cm, vữa XM M75, PCB30 - Tháo dỡ cốp pha dần, sàn mái tầng 3 - Trát tường ngoài dày 2cm tầng 3, vữa XM M75, PCB30 - Trát trụ cột, ô văng, lan can tầng 3 phía ngoài dày 2cm, vữa XM M75, PCB30 - Trát gờ chỉ phía ngoài nhà tầng 3, vữa XM M75, PCB30 - Thi công lắp đặt các đường ống nhựa PPR và các phụ kiện đường ống nhựa tầng 1, tầng 2, tầng 3 - Thi công lắp đặt các đường ống nhựa miệng bát nối bằng p/p dán keo và các phụ kiện đường ống nhựa tầng 1, tầng 2, tầng 3</t>
  </si>
  <si>
    <t>Trát xà dầm, trần trong nhà tầng 1 vữa XM M75, PCB30 - Trát tường, lanh tô trong nhà tầng 1 dày 1,5cm, vữa XM M75, PCB30 - Trát trụ cột, má cửa trong nhà tầng 1 dày 2cm, vữa XM M75, PCB30 - Trát xà dầm, trần trong nhà tầng 2 vữa XM M75, PCB30 - Trát tường, lanh tô trong nhà tầng 2 dày 1,5cm, vữa XM M75, PCB30 - Trát trụ cột, má cửa trong nhà tầng 2 dày 2cm, vữa XM M75, PCB30 - Trát tường ngoài dày 2cm tầng 3, vữa XM M75, PCB30 - Trát trụ cột, ô văng, lan can tầng 3 phía ngoài dày 2cm, vữa XM M75, PCB30 - Trát gờ chỉ phía ngoài nhà tầng 3, vữa XM M75, PCB30 - Thi công lắp đặt các đường ống nhựa miệng bát nối bằng p/p dán keo và các phụ kiện đường ống nhựa tầng 1, tầng 2, tầng 3</t>
  </si>
  <si>
    <t xml:space="preserve"> - Máy khoan bê tông 0,62kW - Máy trộn vữa 150l</t>
  </si>
  <si>
    <t>Trát xà dầm, trần trong nhà tầng 1 vữa XM M75, PCB30 - Trát tường, lanh tô trong nhà tầng 1 dày 1,5cm, vữa XM M75, PCB30 - Trát trụ cột, má cửa trong nhà tầng 1 dày 2cm, vữa XM M75, PCB30 - Trát xà dầm, trần trong nhà tầng 2 vữa XM M75, PCB30 - Trát tường, lanh tô trong nhà tầng 2 dày 1,5cm, vữa XM M75, PCB30 - Trát trụ cột, má cửa trong nhà tầng 2 dày 2cm, vữa XM M75, PCB30 - Trát tường ngoài dày 2cm tầng 3, vữa XM M75, PCB30 - Trát trụ cột, ô văng, lan can tầng 3 phía ngoài dày 2cm, vữa XM M75, PCB30 - Trát gờ chỉ phía ngoài nhà tầng 3, vữa XM M75, PCB30 - Thi công, lắp đặt ống nhựa đi chìm bảo hộ dây dẫn - ĐK = 16mm, 25mm phòng làm việc - Thi công lắp đặt các đường ống nhựa miệng bát nối bằng p/p dán keo và các phụ kiện đường ống nhựa tầng 1, tầng 2, tầng 3</t>
  </si>
  <si>
    <t>Trát tường, lanh tô trong nhà tầng 1 dày 1,5cm, vữa XM M75, PCB30 - Trát trụ cột, má cửa trong nhà tầng 1 dày 2cm, vữa XM M75, PCB30 - Trát xà dầm, trần trong nhà tầng 2 vữa XM M75, PCB30 - Trát tường, lanh tô trong nhà tầng 2 dày 1,5cm, vữa XM M75, PCB30 - Trát trụ cột, má cửa trong nhà tầng 2 dày 2cm, vữa XM M75, PCB30 - Trát tường ngoài dày 2cm tầng 3, vữa XM M75, PCB30 - Trát trụ cột, ô văng, lan can tầng 3 phía ngoài dày 2cm, vữa XM M75, PCB30 - Trát gờ chỉ phía ngoài nhà tầng 3, vữa XM M75, PCB30 - Thi công, lắp đặt ống nhựa đi chìm bảo hộ dây dẫn - ĐK = 16mm, 25mm phòng làm việc - Thi công lắp đặt các đường ống nhựa miệng bát nối bằng p/p dán keo và các phụ kiện đường ống nhựa tầng 1, tầng 2, tầng 3</t>
  </si>
  <si>
    <t>Trát xà dầm, trần trong nhà tầng 2 vữa XM M75, PCB30 - Trát tường, lanh tô trong nhà tầng 2 dày 1,5cm, vữa XM M75, PCB30 - Trát trụ cột, má cửa trong nhà tầng 2 dày 2cm, vữa XM M75, PCB30 - Trát tường ngoài dày 2cm tầng 3, vữa XM M75, PCB30 - Trát trụ cột, ô văng, lan can tầng 3 phía ngoài dày 2cm, vữa XM M75, PCB30 - Trát gờ chỉ phía ngoài nhà tầng 3, vữa XM M75, PCB30 - Thi công, lắp đặt ống nhựa đi chìm bảo hộ dây dẫn - ĐK = 16mm, 25mm phòng làm việc - Thi công lắp đặt các đường ống nhựa miệng bát nối bằng p/p dán keo và các phụ kiện đường ống nhựa tầng 1, tầng 2, tầng 3</t>
  </si>
  <si>
    <t>Trát xà dầm, trần trong nhà tầng 2 vữa XM M75, PCB30 - Trát tường, lanh tô trong nhà tầng 2 dày 1,5cm, vữa XM M75, PCB30 - Trát trụ cột, má cửa trong nhà tầng 2 dày 2cm, vữa XM M75, PCB30 - Trát tường ngoài dày 2cm tầng 3, vữa XM M75, PCB30 - Trát trụ cột, ô văng, lan can tầng 3 phía ngoài dày 2cm, vữa XM M75, PCB30 - Trát gờ chỉ phía ngoài nhà tầng 3, vữa XM M75, PCB30 - Thi công, lắp đặt ống nhựa đi chìm bảo hộ dây dẫn - ĐK = 16mm, 25mm phòng làm việc</t>
  </si>
  <si>
    <t>Trát xà dầm, trần trong nhà tầng 2 vữa XM M75, PCB30 - Trát tường, lanh tô trong nhà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3, vữa XM M75, PCB30 - Trát trụ cột, ô văng, lan can tầng 3 phía ngoài dày 2cm, vữa XM M75, PCB30 - Trát gờ chỉ phía ngoài nhà tầng 3, vữa XM M75, PCB30 - Thi công, lắp đặt ống nhựa đi chìm bảo hộ dây dẫn - ĐK = 16mm, 25mm phòng làm việc</t>
  </si>
  <si>
    <t>Trát xà dầm, trần trong nhà tầng 2 vữa XM M75, PCB30 - Trát tường, lanh tô trong nhà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3, vữa XM M75, PCB30 - Trát trụ cột, ô văng, lan can tầng 3 phía ngoài dày 2cm, vữa XM M75, PCB30 - Trát gờ chỉ phía ngoài nhà tầng 3, vữa XM M75, PCB30 - Trát tường ngoài dày 2cm tầng 2, vữa XM M75, PCB30 - Trát trụ cột, ô văng, lan can tầng 2 phía ngoài nhà dày 2cm, vữa XM M75, PCB30 - Trát gờ chỉ phía ngoài nhà tầng 2, vữa XM M75, PCB30 - Thi công, lắp đặt ống nhựa đi chìm bảo hộ dây dẫn - ĐK = 16mm, 25mm phòng làm việc - Xây hộp kỹ thuật bằng gạch xi măng cốt liệu 6,5x10,5x22cm, vữa XM M75, PCB30: Tầng 1, tầng 2, tầng 3</t>
  </si>
  <si>
    <t>Trát xà dầm, trần trong nhà tầng 2 vữa XM M75, PCB30 - Trát tường, lanh tô trong nhà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3, vữa XM M75, PCB30 - Trát trụ cột, ô văng, lan can tầng 3 phía ngoài dày 2cm, vữa XM M75, PCB30 - Trát gờ chỉ phía ngoài nhà tầng 3, vữa XM M75, PCB30 - Trát tường ngoài dày 2cm tầng 2, vữa XM M75, PCB30 - Trát trụ cột, ô văng, lan can tầng 2 phía ngoài nhà dày 2cm, vữa XM M75, PCB30 - Trát gờ chỉ phía ngoài nhà tầng 2, vữa XM M75, PCB30 - Lắp dựng khuôn cửa kép gỗ lim KT 60x250mm, cửa đi D3, D4 - Thi công, lắp đặt ống nhựa đi chìm bảo hộ dây dẫn - ĐK = 16mm, 25mm phòng làm việc - Xây hộp kỹ thuật bằng gạch xi măng cốt liệu 6,5x10,5x22cm, vữa XM M75, PCB30: Tầng 1, tầng 2, tầng 3</t>
  </si>
  <si>
    <t>Trát tường, lanh tô trong nhà tầng 2 dày 1,5cm, vữa XM M75, PCB30 - Trát cầu thang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Lắp dựng khuôn cửa kép gỗ lim KT 60x250mm, cửa đi D3, D4 - Thi công, lắp đặt ống nhựa đi chìm bảo hộ dây dẫn - ĐK = 16mm, 25mm phòng làm việc</t>
  </si>
  <si>
    <t>Trát tường, lanh tô trong nhà tầng 2 dày 1,5cm, vữa XM M75, PCB30 - Trát cầu thang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ống nhựa đi chìm bảo hộ dây dẫn - ĐK = 16mm, 25mm phòng làm việc</t>
  </si>
  <si>
    <t>Quét dung dịch chống thấm các sàn WC  - Trát tường, lanh tô trong nhà tầng 2 dày 1,5cm, vữa XM M75, PCB30 - Trát cầu thang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ống nhựa đi chìm bảo hộ dây dẫn - ĐK = 16mm, 25mm phòng làm việc - Thi công, lắp đặt ống nhựa D=20, D=32 đi chìm bảo hộ dây dẫn điện điện chờ điều hòa phòng làm việc</t>
  </si>
  <si>
    <t>Trát tường, lanh tô trong nhà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ống nhựa đi chìm bảo hộ dây dẫn - ĐK = 16mm, 25mm phòng làm việc - Thi công, lắp đặt ống nhựa D=20, D=32 đi chìm bảo hộ dây dẫn điện điện chờ điều hòa phòng làm việc</t>
  </si>
  <si>
    <t>Láng các sàn WC dày 2cm, vữa XM M100, PCB30 - Trát tường, lanh tô trong nhà tầng 2 dày 1,5cm, vữa XM M75, PCB30 - Trát trụ cột, má cửa trong nhà tầng 2 dày 2cm, vữa XM M75, PCB30 - Trát xà dầm, trần trong nhà tầng 3 vữa XM M75, PCB30 - 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ống nhựa đi chìm bảo hộ dây dẫn - ĐK = 16mm, 25mm phòng làm việc - Thi công, lắp đặt đế âm tường phòng bộ phận tiếp nhận và trả kết quả - Thi công, lắp đặt ống nhựa D=20, D=32 đi chìm bảo hộ dây dẫn điện điện chờ điều hòa phòng làm việc</t>
  </si>
  <si>
    <t>Láng sàn vệ sinh dày 2cm, vữa XM M100, PCB30 - Thi công, lắp đặt đế âm tường phòng bộ phận tiếp nhận và trả kết quả</t>
  </si>
  <si>
    <t>Trát xà dầm, trần trong nhà tầng 3 vữa XM M75, PCB30 - 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ống nhựa đi chìm bảo hộ dây dẫn - ĐK = 16mm, 25mm phòng làm việc - Thi công, lắp đặt đế âm tường phòng họp tầng 2,3 - Thi công, lắp đặt đế âm tường điện chờ điều hòa phòng làm việc - Thi công, lắp đặt ống nhựa D=20, D=32 đi chìm bảo hộ dây dẫn điện điện chờ điều hòa phòng làm việc</t>
  </si>
  <si>
    <t>Trát xà dầm, trần, tường, lanh tô, cầu thang, trụ cột, má cửa trong nhà tầng 2 - Thi công, lắp đặt đế âm tường phòng họp tầng 2,3 - Thi công, lắp đặt đế âm tường điện chờ điều hòa phòng làm việc</t>
  </si>
  <si>
    <t>Trát xà dầm, trần trong nhà tầng 3 vữa XM M75, PCB30 - 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ống nhựa đi chìm bảo hộ dây dẫn - ĐK = 16mm, 25mm phòng làm việc - Thi công, lắp đặt ống nhựa D=20, D=32 đi chìm bảo hộ dây dẫn điện điện chờ điều hòa phòng làm việc</t>
  </si>
  <si>
    <t>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đế âm tường, tủ điện phòng làm việc - Thi công, lắp đặt ống nhựa đi chìm bảo hộ dây dẫn - ĐK = 16mm, 25mm phòng làm việc - Thi công, lắp đặt ống nhựa D=20, D=32 đi chìm bảo hộ dây dẫn điện điện chờ điều hòa phòng làm việc</t>
  </si>
  <si>
    <t>Trát tường, lanh tô trong nhà tầng 3 dày 1,5cm, vữa XM M75, PCB30 - Trát trụ cột, má cửa trong nhà tầng 3 dày 2cm, vữa XM M75, PCB30 - Trát tường ngoài dày 2cm tầng 2, vữa XM M75, PCB30 - Trát trụ cột, ô văng, lan can tầng 2 phía ngoài nhà dày 2cm, vữa XM M75, PCB30 - Trát gờ chỉ phía ngoài nhà tầng 2, vữa XM M75, PCB30 - Thi công, lắp đặt đế âm tường, tủ điện phòng làm việc - Thi công, lắp đặt ống nhựa đi chìm bảo hộ dây dẫn - ĐK = 16mm, 25mm phòng làm việc - Thi công, lắp đặt các loại dây dẫn điện đi trong ống nhựa đi chìm điện chờ điều hòa phòng làm việc</t>
  </si>
  <si>
    <t>Thi công, lắp đặt đế âm tường, tủ điện phòng làm việc - Thi công, lắp đặt ống nhựa đi chìm bảo hộ dây dẫn - ĐK = 16mm, 25mm phòng làm việc</t>
  </si>
  <si>
    <t xml:space="preserve"> - Máy cắt gạch đá 1,7kW - Máy khoan bê tông 0,62kW - Máy trộn vữa 150l</t>
  </si>
  <si>
    <t>Trát tường ngoài dày 2cm tầng 2, vữa XM M75, PCB30 - Trát trụ cột, ô văng, lan can tầng 2 phía ngoài nhà dày 2cm, vữa XM M75, PCB30 - Trát gờ chỉ phía ngoài nhà tầng 2, vữa XM M75, PCB30 - Ốp tường vệ sinh tầng 3, KT 300x600mm, XM PCB30 - Thi công, lắp đặt các loại dây dẫn điện đi trong ống nhựa đi chìm điện chờ điều hòa phòng làm việc</t>
  </si>
  <si>
    <t>Trát tường ngoài dày 2cm tầng 2, vữa XM M75, PCB30 - Trát trụ cột, ô văng, lan can tầng 2 phía ngoài nhà dày 2cm, vữa XM M75, PCB30 - Trát gờ chỉ phía ngoài nhà tầng 2, vữa XM M75, PCB30 - Trát tường ngoài dày 2cm tầng 1, vữa XM M75, PCB30 - Trát trụ cột, ô văng, tầng 1 phía ngoài nhà dày 2cm, vữa XM M75, PCB30 - Trát gờ chỉ phía ngoài nhà tầng 1, vữa XM M75, PCB30 - Ốp tường vệ sinh tầng 3, KT 300x600mm, XM PCB30 - Làm trần giật cấp bằng tấm thạch cao phòng họp và hành lang giữa tầng 3 - Thi công, lắp đặt các loại dây dẫn điện đi trong ống nhựa đi chìm điện chờ điều hòa phòng làm việc</t>
  </si>
  <si>
    <t xml:space="preserve"> - Máy cắt gạch đá 1,7kW - Máy trộn vữa 150l</t>
  </si>
  <si>
    <t>Trát tường ngoài dày 2cm tầng 2, vữa XM M75, PCB30 - Trát trụ cột, ô văng, lan can tầng 2 phía ngoài nhà dày 2cm, vữa XM M75, PCB30 - Trát gờ chỉ phía ngoài nhà tầng 2, vữa XM M75, PCB30 - Trát tường ngoài dày 2cm tầng 1, vữa XM M75, PCB30 - Trát trụ cột, ô văng, tầng 1 phía ngoài nhà dày 2cm, vữa XM M75, PCB30 - Trát gờ chỉ phía ngoài nhà tầng 1, vữa XM M75, PCB30 - Ốp tường vệ sinh tầng 3, KT 300x600mm, XM PCB30 - Làm trần giật cấp bằng tấm thạch cao phòng họp và hành lang giữa tầng 3 - Làm trần phẳng bằng tấm thạch cao chịu nước phòng làm việc tầng 3</t>
  </si>
  <si>
    <t>Trát tường ngoài dày 2cm tầng 1, vữa XM M75, PCB30 - Trát trụ cột, ô văng, tầng 1 phía ngoài nhà dày 2cm, vữa XM M75, PCB30 - Trát gờ chỉ phía ngoài nhà tầng 1, vữa XM M75, PCB30 - Ốp tường vệ sinh tầng 3, KT 300x600mm, XM PCB30 - Lát nền vệ sinh tầng 3 bằng gạch chống trơn KT 600x600mm, XM PCB30 - Làm trần giật cấp bằng tấm thạch cao phòng họp và hành lang giữa tầng 3 - Làm trần phẳng bằng tấm thạch cao chịu nước phòng làm việc tầng 3</t>
  </si>
  <si>
    <t>Trát tường ngoài dày 2cm tầng 1, vữa XM M75, PCB30 - Trát trụ cột, ô văng, tầng 1 phía ngoài nhà dày 2cm, vữa XM M75, PCB30 - Trát gờ chỉ phía ngoài nhà tầng 1, vữa XM M75, PCB30 - Ốp tường vệ sinh tầng 3, KT 300x600mm, XM PCB30 - Lát nền vệ sinh tầng 3 bằng gạch chống trơn KT 600x600mm, XM PCB30 - Làm trần giật cấp bằng tấm thạch cao phòng họp và hành lang giữa tầng 3 - Làm trần phẳng bằng tấm thạch cao chịu nước phòng làm việc tầng 3 - Thi công, lắp đặt ống nhựa D=16, D=25 đi nổi bảo hộ dây dẫn điện tầng 1 nhà 3 tầng</t>
  </si>
  <si>
    <t>Trát tường ngoài dày 2cm tầng 1, vữa XM M75, PCB30 - Trát trụ cột, ô văng, tầng 1 phía ngoài nhà dày 2cm, vữa XM M75, PCB30 - Trát gờ chỉ phía ngoài nhà tầng 1, vữa XM M75, PCB30 - Lát nền vệ sinh tầng 3 bằng gạch chống trơn KT 600x600mm, XM PCB30 - Ốp tường vệ sinh tầng 2, KT 300x600mm, XM PCB30 - Bả bột bả vào cột, dầm, trần, tường các loại trong nhà tầng 3 - Làm trần giật cấp bằng tấm thạch cao phòng họp và hành lang giữa tầng 3 - Làm trần phẳng bằng tấm thạch cao chịu nước phòng làm việc tầng 3 - Thi công, lắp đặt ống nhựa D=16, D=25 đi nổi bảo hộ dây dẫn điện tầng 1 nhà 3 tầng</t>
  </si>
  <si>
    <t>Vật tư thiết bị điều hòa trung tâm tầng 1: ống đồng, ống gió lạnh,… - Xà gồ thép - Tôn múi dày 0.45ly, tôn úp nóc</t>
  </si>
  <si>
    <t xml:space="preserve"> - Cần cẩu bánh xích 10T - Máy cắt gạch đá 1,7kW - Máy hàn điện 23kW - Máy khoan bê tông 0,62kW - Máy trộn vữa 150l</t>
  </si>
  <si>
    <t>Trát tường ngoài dày 2cm tầng 1, vữa XM M75, PCB30 - Trát trụ cột, ô văng, tầng 1 phía ngoài nhà dày 2cm, vữa XM M75, PCB30 - Trát gờ chỉ phía ngoài nhà tầng 1, vữa XM M75, PCB30 - Ốp tường vệ sinh tầng 2, KT 300x600mm, XM PCB30 - Bả bột bả vào cột, dầm, trần, tường các loại trong nhà tầng 3 - Làm vách bằng tấm thạch cao trục C, trục 6 tầng 3 - Làm trần phẳng bằng tấm thạch cao chịu nước khu vệ sinh tầng 3 - Đóng phào trần nhựa PU kích thước 12cm, kích thước 40x20cm phòng họp, phòng làm việc tầng 3 - Làm trần giật cấp bằng tấm thạch cao phòng họp và hành lang giữa tầng 2 - Sản xuất, sơn, lắp dựng xà gồ thép  - Thi công, lắp đặt ống nhựa D=16, D=25 đi nổi bảo hộ dây dẫn điện tầng 1 nhà 3 tầng - Thi công, lắp đặt các loại dây dẫn điện đi trong ống nhựa đi nổi tầng 1 nhà 3 tầng - Thi công, lắp đặt hệ thống ống đồng dẫn môi chất lạnh tầng 1 - Thi công, lắp đặt hệ thống ống nước ngưng tầng 1 - Thi công, lắp đặt hệ thống ống gió lạnh tầng 1</t>
  </si>
  <si>
    <t>Trát tường ngoài dày 2cm tầng 1, vữa XM M75, PCB30 - Trát trụ cột, ô văng, tầng 1 phía ngoài nhà dày 2cm, vữa XM M75, PCB30 - Trát gờ chỉ phía ngoài nhà tầng 1, vữa XM M75, PCB30 - Ốp tường vệ sinh tầng 2, KT 300x600mm, XM PCB30 - Bả bột bả vào cột, dầm, trần, tường các loại trong nhà tầng 3 - Làm trần phẳng bằng tấm thạch cao chịu nước khu vệ sinh tầng 3 - Làm trần giật cấp bằng tấm thạch cao phòng họp và hành lang giữa tầng 2 - Làm trần phẳng bằng tấm thạch cao chịu nước phòng làm việc tầng 2 - Thi công, lắp đặt các loại dây dẫn điện đi trong ống nhựa đi chìm phòng làm việc - Sản xuất, sơn, lắp dựng xà gồ thép  - Thi công, lắp đặt ống nhựa D=16, D=25 đi nổi bảo hộ dây dẫn điện tầng 1 nhà 3 tầng - Thi công, lắp đặt các loại dây dẫn điện đi trong ống nhựa đi nổi tầng 1 nhà 3 tầng - Thi công, lắp đặt hệ thống ống đồng dẫn môi chất lạnh tầng 1 - Thi công, lắp đặt hệ thống ống nước ngưng tầng 1 - Thi công, lắp đặt hệ thống ống gió lạnh tầng 1</t>
  </si>
  <si>
    <t>Trát tường ngoài dày 2cm tầng 1, vữa XM M75, PCB30 - Trát trụ cột, ô văng, tầng 1 phía ngoài nhà dày 2cm, vữa XM M75, PCB30 - Trát gờ chỉ phía ngoài nhà tầng 1, vữa XM M75, PCB30 - Ốp tường vệ sinh tầng 2, KT 300x600mm, XM PCB30 - Lát nền tầng 3 bằng gạch granite KT 600x600mm, XM PCB30 - Bả bột bả vào cột, dầm, trần, tường các loại trong nhà tầng 3 - Làm trần phẳng bằng tấm thạch cao chịu nước khu vệ sinh tầng 3 - Làm trần giật cấp bằng tấm thạch cao phòng họp và hành lang giữa tầng 2 - Làm trần phẳng bằng tấm thạch cao chịu nước phòng làm việc tầng 2 - Thi công, lắp đặt các loại dây dẫn điện đi trong ống nhựa đi chìm phòng làm việc - Sản xuất, sơn, lắp dựng xà gồ thép  - Thi công, lắp đặt ống nhựa D=16, D=25 đi nổi bảo hộ dây dẫn điện tầng 1 nhà 3 tầng - Thi công, lắp đặt các loại dây dẫn điện đi trong ống nhựa đi nổi tầng 1 nhà 3 tầng - Thi công, lắp đặt hệ thống ống đồng dẫn môi chất lạnh tầng 1 - Thi công, lắp đặt hệ thống ống nước ngưng tầng 1 - Thi công, lắp đặt hệ thống ống gió lạnh tầng 1</t>
  </si>
  <si>
    <t>Trát tường ngoài dày 2cm tầng 1, vữa XM M75, PCB30 - Trát trụ cột, ô văng, tầng 1 phía ngoài nhà dày 2cm, vữa XM M75, PCB30 - Trát gờ chỉ phía ngoài nhà tầng 1, vữa XM M75, PCB30 - Ốp tường vệ sinh tầng 2, KT 300x600mm, XM PCB30 - Lát nền tầng 3 bằng gạch granite KT 600x600mm, XM PCB30 - Bả bột bả vào cột, dầm, trần, tường các loại trong nhà tầng 3 - Làm trần giật cấp bằng tấm thạch cao phòng họp và hành lang giữa tầng 2 - Làm trần phẳng bằng tấm thạch cao chịu nước phòng làm việc tầng 2 - Thi công, lắp đặt các loại dây dẫn điện đi trong ống nhựa đi chìm phòng làm việc - Sản xuất, sơn, lắp dựng xà gồ thép  - Thi công, lắp đặt các loại dây dẫn điện đi trong ống nhựa đi nổi tầng 1 nhà 3 tầng - Thi công, lắp đặt hệ thống ống đồng dẫn môi chất lạnh tầng 1 - Thi công, lắp đặt hệ thống ống nước ngưng tầng 1 - Thi công, lắp đặt hệ thống ống gió lạnh tầng 1 - Lắp 06 bộ dàn lạnh âm trần nối ống gió VRV Daikin  tầng 1</t>
  </si>
  <si>
    <t>Trát tường ngoài dày 2cm tầng 1, vữa XM M75, PCB30 - Trát trụ cột, ô văng, tầng 1 phía ngoài nhà dày 2cm, vữa XM M75, PCB30 - Trát gờ chỉ phía ngoài nhà tầng 1, vữa XM M75, PCB30 - Ốp tường vệ sinh tầng 2, KT 300x600mm, XM PCB30 - Lát nền vệ sinh tầng 2 bằng gạch chống trơn KT 600x600mm, XM PCB30 - Lát nền tầng 3 bằng gạch granite KT 600x600mm, XM PCB30 - Bả bột bả vào cột, dầm, trần, tường các loại trong nhà tầng 3 - Bả bột bả vào cột, dầm, trần, tường các loại trong nhà tầng 2 - Làm trần giật cấp bằng tấm thạch cao phòng họp và hành lang giữa tầng 2 - Làm trần phẳng bằng tấm thạch cao chịu nước phòng làm việc tầng 2 - Thi công, lắp đặt các loại dây dẫn điện đi trong ống nhựa đi chìm phòng làm việc - Sản xuất, sơn, lắp dựng xà gồ thép  - Thi công, lắp đặt các loại dây dẫn điện đi trong ống nhựa đi nổi tầng 1 nhà 3 tầng - Thi công, lắp đặt hệ thống ống đồng dẫn môi chất lạnh tầng 1 - Thi công, lắp đặt hệ thống ống nước ngưng tầng 1 - Thi công, lắp đặt hệ thống ống gió lạnh tầng 1 - Lắp 06 bộ dàn lạnh âm trần nối ống gió VRV Daikin  tầng 1</t>
  </si>
  <si>
    <t>Trát tường ngoài dày 2cm tầng 1, vữa XM M75, PCB30 - Trát trụ cột, ô văng, tầng 1 phía ngoài nhà dày 2cm, vữa XM M75, PCB30 - Trát gờ chỉ phía ngoài nhà tầng 1, vữa XM M75, PCB30 - Ốp tường vệ sinh tầng 2, KT 300x600mm, XM PCB30 - Lát nền vệ sinh tầng 2 bằng gạch chống trơn KT 600x600mm, XM PCB30 - Ốp tường vệ sinh tầng 1, KT 300x600mm, XM PCB30 - Lát nền tầng 3 bằng gạch granite KT 600x600mm, XM PCB30 - Bả bột bả vào cột, dầm, trần, tường các loại trong nhà tầng 3 - Bả bột bả vào cột, dầm, trần, tường các loại trong nhà tầng 2 - Làm trần giật cấp bằng tấm thạch cao phòng họp và hành lang giữa tầng 2 - Làm trần phẳng bằng tấm thạch cao chịu nước phòng làm việc tầng 2 - Lắp dựng khung thép treo để ốp tấm thạch cao phòng họp tầng 2 - Thi công, lắp đặt các loại dây dẫn điện đi trong ống nhựa đi chìm phòng làm việc - Sản xuất, sơn, lắp dựng xà gồ thép  - Thi công, lắp đặt các loại dây dẫn điện đi trong ống nhựa đi nổi tầng 1 nhà 3 tầng - Thi công, lắp đặt hệ thống ống đồng dẫn môi chất lạnh tầng 1 - Thi công, lắp đặt hệ thống ống nước ngưng tầng 1 - Thi công, lắp đặt hệ thống ống gió lạnh tầng 1 - Lắp 06 bộ dàn lạnh âm trần nối ống gió VRV Daikin  tầng 1</t>
  </si>
  <si>
    <t>Lắp dựng khung thép treo để ốp tấm thạch cao phòng họp tầng 2 - Thi công, lắp đặt các loại dây dẫn điện đi trong ống nhựa đi nổi tầng 1 nhà 3 tầng</t>
  </si>
  <si>
    <t>Trát tường ngoài dày 2cm tầng 1, vữa XM M75, PCB30 - Trát trụ cột, ô văng, tầng 1 phía ngoài nhà dày 2cm, vữa XM M75, PCB30 - Trát gờ chỉ phía ngoài nhà tầng 1, vữa XM M75, PCB30 - Lát nền vệ sinh tầng 2 bằng gạch chống trơn KT 600x600mm, XM PCB30 - Ốp tường vệ sinh tầng 1, KT 300x600mm, XM PCB30 - Lát nền tầng 3 bằng gạch granite KT 600x600mm, XM PCB30 - Bả bột bả vào cột, dầm, trần, tường các loại trong nhà tầng 3 - Bả bột bả vào cột, dầm, trần, tường các loại trong nhà tầng 2 - Làm trần giật cấp bằng tấm thạch cao phòng họp và hành lang giữa tầng 2 - Làm trần phẳng bằng tấm thạch cao chịu nước phòng làm việc tầng 2 - Làm vách bằng tấm thạch cao phòng họp, trục C, trục 6 tầng 2 - Làm trần giật cấp bằng tấm thạch cao phòng 1 cửa tầng 1 - Thi công, lắp đặt các loại dây dẫn điện đi trong ống nhựa đi chìm phòng làm việc - Thi công, lắp dựng thang inox lên mái - Sản xuất, sơn, lắp dựng xà gồ thép  - Lắp 01 bộ tổ hợp dàn nóng điều hòa trung tâm VRV A Daikin tầng 1 - Lắp 01 bộ chia gas dàn nóng Daikin BHFP22P100 (2 cục dàn nóng) tầng 1 - Lắp 06 bộ  chia gas, giảm cấp tầng 1</t>
  </si>
  <si>
    <t>Thi công, lắp dựng thang inox lên mái - Hệ thống điều hòa trung tâm phòng tiếp nhận và trả kết quả tầng 1: bộ  chia gas, giảm cấp, bộ chia gas dàn nóng, dàn nóng điều hòa trung tâm, dàn lạnh âm trần, hệ thống ống gió lạnh, hệ thống ống nước ngưng, hệ thống ống dẫn môi chất lạnh</t>
  </si>
  <si>
    <t xml:space="preserve">Trát tường ngoài dày 2cm tầng 1, vữa XM M75, PCB30 - Trát trụ cột, ô văng, tầng 1 phía ngoài nhà dày 2cm, vữa XM M75, PCB30 - Trát gờ chỉ phía ngoài nhà tầng 1, vữa XM M75, PCB30 - Ốp tường vệ sinh tầng 1, KT 300x600mm, XM PCB30 - Lát nền tầng 3 bằng gạch granite KT 600x600mm, XM PCB30 - Bả bột bả vào cột, dầm, trần, tường các loại trong nhà tầng 3 - Bả bột bả vào cột, dầm, trần, tường các loại trong nhà tầng 2 - Làm trần phẳng bằng tấm thạch cao chịu nước phòng làm việc tầng 2 - Đóng phào trần nhựa PU kích thước 12cm, kích thước 40x20cm phòng họp, phòng làm việc tầng 2 - Làm trần giật cấp bằng tấm thạch cao phòng 1 cửa tầng 1 - Thi công, lắp đặt các loại dây dẫn điện đi trong ống nhựa đi chìm phòng làm việc - Sản xuất, sơn, lắp dựng xà gồ thép </t>
  </si>
  <si>
    <t>Bả bột bả vào cột, dầm, trần, tường các loại trong nhà tầng 3 - Thi công, lắp đặt các loại dây dẫn điện đi trong ống nhựa đi chìm phòng làm việc</t>
  </si>
  <si>
    <t xml:space="preserve"> - Cần cẩu bánh xích 10T - Máy cắt gạch đá 1,7kW - Máy hàn điện 23kW - Máy trộn vữa 150l</t>
  </si>
  <si>
    <t xml:space="preserve">Trát tường ngoài dày 2cm tầng 1, vữa XM M75, PCB30 - Trát trụ cột, ô văng, tầng 1 phía ngoài nhà dày 2cm, vữa XM M75, PCB30 - Trát gờ chỉ phía ngoài nhà tầng 1, vữa XM M75, PCB30 - Ốp tường vệ sinh tầng 1, KT 300x600mm, XM PCB30 - Lát nền tầng 3 bằng gạch granite KT 600x600mm, XM PCB30 - Ốp gạch granite chân tường trong nhà, hành lang tầng 3 cao 120mm, cao 150 mm, XM PCB30 - Bả bột bả vào cột, dầm, trần, tường các loại trong nhà tầng 2 - Làm trần phẳng bằng tấm thạch cao chịu nước khu vệ sinh tầng 2 - Làm trần giật cấp bằng tấm thạch cao phòng 1 cửa tầng 1 - Sản xuất, sơn, lắp dựng xà gồ thép </t>
  </si>
  <si>
    <t xml:space="preserve">Trát chân móng dày 2cm, vữa XM M75, PCB30 - Ốp tường vệ sinh tầng 1, KT 300x600mm, XM PCB30 - Lát nền tầng 3 bằng gạch granite KT 600x600mm, XM PCB30 - Ốp gạch granite chân tường trong nhà, hành lang tầng 3 cao 120mm, cao 150 mm, XM PCB30 - Lát nền tầng 2 bằng gạch granite KT 600x600mm, XM PCB30 - Bả bột bả vào cột, dầm, trần, tường các loại trong nhà tầng 2 - Làm trần phẳng bằng tấm thạch cao chịu nước khu vệ sinh tầng 2 - Làm trần giật cấp bằng tấm thạch cao phòng 1 cửa tầng 1 - Sản xuất, sơn, lắp dựng xà gồ thép </t>
  </si>
  <si>
    <t xml:space="preserve">Trát chân móng dày 2cm, vữa XM M75, PCB30 - Ốp tường vệ sinh tầng 1, KT 300x600mm, XM PCB30 - Ốp gạch granite chân tường trong nhà, hành lang tầng 3 cao 120mm, cao 150 mm, XM PCB30 - Lát nền tầng 2 bằng gạch granite KT 600x600mm, XM PCB30 - Bả bột bả vào cột, dầm, trần, tường các loại trong nhà tầng 2 - Sơn nước 1 lớp lót vào cột, dầm, trần, tường các loại trong nhà tầng 3 - Làm trần phẳng bằng tấm thạch cao chịu nước khu vệ sinh tầng 2 - Làm trần giật cấp bằng tấm thạch cao phòng 1 cửa tầng 1 - Sản xuất, sơn, lắp dựng xà gồ thép </t>
  </si>
  <si>
    <t xml:space="preserve"> - Cần cẩu bánh xích 10T - Máy cắt gạch đá 1,7kW - Máy hàn điện 23kW</t>
  </si>
  <si>
    <t xml:space="preserve">Ốp tường vệ sinh tầng 1, KT 300x600mm, XM PCB30 - Lát nền vệ sinh tầng 1 bằng gạch chống trơn KT 600x600mm, XM PCB30 - Lát nền tầng 2 bằng gạch granite KT 600x600mm, XM PCB30 - Bả bột bả vào cột, dầm, trần, tường các loại trong nhà tầng 2 - Sơn nước 1 lớp lót vào cột, dầm, trần, tường các loại trong nhà tầng 3 - Làm trần giật cấp bằng tấm thạch cao phòng 1 cửa tầng 1 - Sản xuất, sơn, lắp dựng xà gồ thép </t>
  </si>
  <si>
    <t xml:space="preserve">Ốp tường vệ sinh tầng 1, KT 300x600mm, XM PCB30 - Lát nền vệ sinh tầng 1 bằng gạch chống trơn KT 600x600mm, XM PCB30 - Lát nền tầng 2 bằng gạch granite KT 600x600mm, XM PCB30 - Bả bột bả vào cột, dầm, trần, tường các loại trong nhà tầng 2 - Bả bột bả vào cột, dầm, trần, tường các loại trong nhà tầng 1 - Sơn nước 1 lớp lót vào cột, dầm, trần, tường các loại trong nhà tầng 3 - Làm trần giật cấp bằng tấm thạch cao phòng 1 cửa tầng 1 - Sản xuất, sơn, lắp dựng xà gồ thép </t>
  </si>
  <si>
    <t>Bả bột bả vào cột, dầm, trần, tường các loại trong nhà tầng 2 - Sơn nước 1 lớp lót vào cột, dầm, trần, tường các loại trong nhà tầng 3</t>
  </si>
  <si>
    <t>Lát nền vệ sinh tầng 1 bằng gạch chống trơn KT 600x600mm, XM PCB30 - Lát nền tầng 2 bằng gạch granite KT 600x600mm, XM PCB30 - Ốp trang trí chân móng bằng đá bóc tự nhiên KT 100x200mm - Bả bột bả vào cột, dầm, trần, tường các loại trong nhà tầng 1 - Bả bột bả vào cột, ô văng, tường các loại ngoài nhà - Sơn nước 2 lớp phủ màu vào cột, dầm, trần, tường các loại trong nhà tầng 3 - Làm trần giật cấp bằng tấm thạch cao phòng 1 cửa tầng 1 - Lắp dựng khung thép treo để ốp tấm thạch cao phòng 1 cửa tầng 1 - Sản xuất, sơn, lắp dựng xà gồ thép  - Thi công lắp đặt 02 bồn nước inox</t>
  </si>
  <si>
    <t xml:space="preserve"> - Cần cẩu bánh xích 10T - Máy cắt gạch đá 1,7kW - Máy hàn điện 23kW - Máy khoan bê tông 0,62kW</t>
  </si>
  <si>
    <t xml:space="preserve">Lát nền tầng 2 bằng gạch granite KT 600x600mm, XM PCB30 - Ốp gạch granite chân tường trong nhà, hành lang tầng 2 cao 120mm, cao 150 mm, XM PCB30 - Ốp trang trí chân móng bằng đá bóc tự nhiên KT 100x200mm - Bả bột bả vào cột, dầm, trần, tường các loại trong nhà tầng 1 - Bả bột bả vào cột, ô văng, tường các loại ngoài nhà - Sơn nước 1 lớp lót vào cột, dầm, trần, tường các loại trong nhà tầng 2 - Sơn nước 2 lớp phủ màu vào cột, dầm, trần, tường các loại trong nhà tầng 3 - Làm trần giật cấp bằng tấm thạch cao phòng 1 cửa tầng 1 - Làm vách bằng tấm thạch cao vào khung thép treo phòng 1 cửa tầng 1 - Thi công, lắp đặt ống nhựa đặt nổi bảo hộ dây dẫn - ĐK = 15mm, 25mm phòng bộ phận tiếp nhận và trả kết quả - Sản xuất, sơn, lắp dựng xà gồ thép </t>
  </si>
  <si>
    <t xml:space="preserve">Lát nền tầng 2 bằng gạch granite KT 600x600mm, XM PCB30 - Ốp gạch granite chân tường trong nhà, hành lang tầng 2 cao 120mm, cao 150 mm, XM PCB30 - Ốp trang trí chân móng bằng đá bóc tự nhiên KT 100x200mm - Bả bột bả vào cột, dầm, trần, tường các loại trong nhà tầng 1 - Bả bột bả vào cột, ô văng, tường các loại ngoài nhà - Sơn nước 1 lớp lót vào cột, dầm, trần, tường các loại trong nhà tầng 2 - Sơn nước 2 lớp phủ màu vào cột, dầm, trần, tường các loại trong nhà tầng 3 - Làm trần phẳng bằng tấm thạch cao chịu nước khu vệ sinh tầng 1 - Đóng phào viền trần nhựa PU kích thước 16cm và kích thước 50x25cm phòng 1 cửa tầng 1 - Thi công, lắp đặt ống nhựa đặt nổi bảo hộ dây dẫn - ĐK = 15mm, 25mm phòng bộ phận tiếp nhận và trả kết quả - Sản xuất, sơn, lắp dựng xà gồ thép </t>
  </si>
  <si>
    <t xml:space="preserve">Lát nền tầng 2 bằng gạch granite KT 600x600mm, XM PCB30 - Ốp gạch granite chân tường trong nhà, hành lang tầng 2 cao 120mm, cao 150 mm, XM PCB30 - Lát nền tầng 1 bằng gạch granite KT 800x800mm, XM PCB30 - Ốp trang trí chân móng bằng đá bóc tự nhiên KT 100x200mm - Ốp, lát đá granit bậc cầu thang, PCB30 - Bả bột bả vào cột, dầm, trần, tường các loại trong nhà tầng 1 - Bả bột bả vào cột, ô văng, tường các loại ngoài nhà - Sơn nước 1 lớp lót vào cột, dầm, trần, tường các loại trong nhà tầng 2 - Sơn nước 2 lớp phủ màu vào cột, dầm, trần, tường các loại trong nhà tầng 3 - Làm trần phẳng bằng tấm thạch cao chịu nước khu vệ sinh tầng 1 - Thi công, lắp đặt các loại dây dẫn điện đi trong ống nhựa đi nổi phòng bộ phận tiếp nhận và trả kết quả - Sản xuất, sơn, lắp dựng xà gồ thép </t>
  </si>
  <si>
    <t xml:space="preserve">Sơn nước 1 lớp lót vào cột, dầm, trần, tường các loại trong nhà tầng 2 - Sản xuất, sơn, lắp dựng xà gồ thép </t>
  </si>
  <si>
    <t xml:space="preserve"> - Máy cắt gạch đá 1,7kW - Máy khoan bê tông 0,62kW</t>
  </si>
  <si>
    <t>Ốp gạch granite chân tường trong nhà, hành lang tầng 2 cao 120mm, cao 150 mm, XM PCB30 - Lát nền tầng 1 bằng gạch granite KT 800x800mm, XM PCB30 - Ốp trang trí chân móng bằng đá bóc tự nhiên KT 100x200mm - Ốp, lát đá granit bậc cầu thang, PCB30 - Bả bột bả vào cột, dầm, trần, tường các loại trong nhà tầng 1 - Bả bột bả vào cột, ô văng, tường các loại ngoài nhà - Sơn nước 2 lớp phủ màu vào cột, dầm, trần, tường các loại trong nhà tầng 3 - Làm trần phẳng bằng tấm thạch cao chịu nước khu vệ sinh tầng 1 - Thi công, lắp đặt các loại dây dẫn điện đi trong ống nhựa đi nổi phòng bộ phận tiếp nhận và trả kết quả - Thi công, lắp đặt ống nhựa đặt nổi bảo hộ dây dẫn - ĐK = 15mm, 25mm phòng họp tầng 2,3 - Lợp mái bằng tôn múi dày 0,45ly, chiều dài bất kỳ</t>
  </si>
  <si>
    <t>Lát nền tầng 1 bằng gạch granite KT 800x800mm, XM PCB30 - Ốp, lát đá granit bậc cầu thang, PCB30 - Bả bột bả vào cột, dầm, trần, tường các loại trong nhà tầng 1 - Bả bột bả vào cột, ô văng, tường các loại ngoài nhà - Sơn nước 2 lớp phủ màu vào cột, dầm, trần, tường các loại trong nhà tầng 2 - Thi công, lắp đặt ống nhựa đặt nổi bảo hộ dây dẫn - ĐK = 15mm, 25mm phòng họp tầng 2,3 - Lợp mái bằng tôn múi dày 0,45ly, chiều dài bất kỳ - Lợp tôn úp nóc khổ rộng 600</t>
  </si>
  <si>
    <t>Bả bột bả vào cột, dầm, trần, tường các loại trong nhà tầng 1 - Thi công, lắp đặt ống nhựa đặt nổi bảo hộ dây dẫn - ĐK = 15mm, 25mm phòng họp tầng 2,3</t>
  </si>
  <si>
    <t>Lát nền tầng 1 bằng gạch granite KT 800x800mm, XM PCB30 - Ốp, lát đá granit bậc cầu thang, PCB30 - Ốp, lát đá granit bậc tam cấp, PCB30 - Bả bột bả vào cột, ô văng, tường các loại ngoài nhà - Sơn nước 1 lớp lót vào cột, dầm, trần, tường các loại trong nhà tầng 1 - Sơn nước 2 lớp phủ màu vào cột, dầm, trần, tường các loại trong nhà tầng 2 - Thi công, lắp đặt các loại dây dẫn điện đi trong ống nhựa đi nổi phòng họp tầng 2,3 - Lắp đặt nắp tôn thang lên mái - Lợp mái bằng tôn múi dày 0,45ly, chiều dài bất kỳ - Lợp tôn úp nóc khổ rộng 600 - Đào đất hố móng chôn dây tiếp địa, đất C2</t>
  </si>
  <si>
    <t>Lát nền tầng 1 bằng gạch granite KT 800x800mm, XM PCB30 - Ốp gạch granite chân tường trong nhà, hành lang tầng 1 cao 120mm, cao 150 mm, XM PCB30 - Ốp, lát đá granit bậc cầu thang, PCB30 - Ốp, lát đá granit bậc tam cấp, PCB30 - Bả bột bả vào cột, ô văng, tường các loại ngoài nhà - Sơn nước 1 lớp lót vào cột, dầm, trần, tường các loại trong nhà tầng 1 - Sơn nước 2 lớp phủ màu vào cột, dầm, trần, tường các loại trong nhà tầng 2 - Thi công, lắp đặt các loại dây dẫn điện đi trong ống nhựa đi nổi phòng họp tầng 2,3 - Đào đất hố móng chôn dây tiếp địa, đất C2</t>
  </si>
  <si>
    <t xml:space="preserve"> - Máy cắt gạch đá 1,7kW - Máy hàn điện 14kW - Máy khoan bê tông 0,62kW</t>
  </si>
  <si>
    <t>Lát nền tầng 1 bằng gạch granite KT 800x800mm, XM PCB30 - Ốp gạch granite chân tường trong nhà, hành lang tầng 1 cao 120mm, cao 150 mm, XM PCB30 - Ốp, lát đá granit bậc cầu thang, PCB30 - Ốp, lát đá granit bậc tam cấp, PCB30 - Bả bột bả vào cột, ô văng, tường các loại ngoài nhà - Sơn nước 1 lớp lót vào cột, dầm, trần, tường các loại trong nhà tầng 1 - Sơn nước 2 lớp phủ màu vào cột, dầm, trần, tường các loại trong nhà tầng 2 - Thi công, lắp đặt các loại dây dẫn điện đi trong ống nhựa đi nổi phòng họp tầng 2,3 - Đào đất hố móng chôn dây tiếp địa, đất C2 - Gia công, đóng cọc chống sét, thép góc L63x63x6, chiều dài L=2000    - Thi công, lắp đặt dây thép chống sét, d = 18mm - Thi công, lắp đặt dây thép chống sét, d = 12mm</t>
  </si>
  <si>
    <t>Bả bột bả vào cột, ô văng, tường các loại ngoài nhà - Sơn nước 1 lớp lót vào cột, dầm, trần, tường các loại trong nhà tầng 1 - Thi công, lắp đặt các loại dây dẫn điện đi trong ống nhựa đi nổi phòng họp tầng 2,3</t>
  </si>
  <si>
    <t>Sem hoa inox cửa sổ - Kim thu sét, cọc chống sét, dây thép chống sét</t>
  </si>
  <si>
    <t>Ốp, lát đá granit bậc cầu thang, PCB30 - Ốp, lát đá granit bậc tam cấp, PCB30 - Sơn nước 2 lớp phủ màu vào cột, dầm, trần, tường các loại trong nhà tầng 1 - Sơn nước 1 lớp lót vào cột, ô văng, tường các loại ngoài nhà - Lắp dựng sen hoa inox cửa sổ các tầng - Thi công, lắp đặt dây thép chống sét, d = 12mm</t>
  </si>
  <si>
    <t xml:space="preserve">Ốp, lát đá granit bậc tam cấp, PCB30 - Sơn nước 2 lớp phủ màu vào cột, dầm, trần, tường các loại trong nhà tầng 1 - Sơn nước 1 lớp lót vào cột, ô văng, tường các loại ngoài nhà - Lắp dựng sen hoa inox cửa sổ các tầng - Ốp tường, trụ cột bằng tấm composite dày 9mm dán lamina khung xương gỗ lim phòng 1 cửa tầng 1 - Thi công, lắp đặt dây thép chống sét, d = 12mm - Thi công, lắp đặt kim thu sét, dài 1m - Lắp đặt cút nhựa D90, ống nhựa D90, D34 thoát nước mái và rọ chắn rác </t>
  </si>
  <si>
    <t xml:space="preserve"> - Máy cắt gạch đá 1,7kW - Máy hàn điện 23kW</t>
  </si>
  <si>
    <t xml:space="preserve">Ốp, lát đá granit bậc tam cấp, PCB30 - Lắp đặt giá đỡ bàn lavabo bằng inox và ốp bàn bằng đá granite tự nhiên - Sơn nước 2 lớp phủ màu vào cột, dầm, trần, tường các loại trong nhà tầng 1 - Sơn nước 1 lớp lót vào cột, ô văng, tường các loại ngoài nhà - Lắp dựng sen hoa inox cửa sổ các tầng - Lắp dựng lan can inox hành lang - Lắp dựng lan can cầu thang kính cường lực dày 10ly, tay vịn gỗ lim - Ốp tường, trụ cột bằng tấm composite dày 9mm dán lamina khung xương gỗ lim phòng 1 cửa tầng 1 - Đắp đất hố móng chôn dây tiếp địa, độ chặt K = 0,85 - Lắp đặt cút nhựa D90, ống nhựa D90, D34 thoát nước mái và rọ chắn rác </t>
  </si>
  <si>
    <t>Lắp đặt giá đỡ bàn lavabo bằng inox và ốp bàn bằng đá granite tự nhiên - Sơn nước 2 lớp phủ màu vào cột, dầm, trần, tường các loại trong nhà tầng 1 - Sơn nước 1 lớp lót vào cột, ô văng, tường các loại ngoài nhà - Lắp dựng sen hoa inox cửa sổ các tầng - Lắp dựng lan can inox hành lang - Lắp dựng lan can cầu thang kính cường lực dày 10ly, tay vịn gỗ lim - Ốp tường, trụ cột bằng tấm composite dày 9mm dán lamina khung xương gỗ lim phòng 1 cửa tầng 1 - Thi công, lắp đặt các thiết bị điện chờ điều hòa phòng làm việc</t>
  </si>
  <si>
    <t>Sơn nước 1 lớp lót vào cột, ô văng, tường các loại ngoài nhà - Lắp dựng lan can inox hành lang, sen hoa inox cửa sổ các tầng - Thi công, lắp đặt các thiết bị điện chờ điều hòa phòng làm việc</t>
  </si>
  <si>
    <t xml:space="preserve"> - Máy hàn điện 23kW</t>
  </si>
  <si>
    <t>Sơn nước 2 lớp phủ màu vào cột, dầm, trần, tường các loại trong nhà tầng 1 - Sơn nước 2 lớp phủ màu vào cột, ô văng, tường các loại ngoài nhà - Lắp dựng cánh cửa gỗ lim vào khuôn, cửa đi D3, D4 - Lắp dựng lan can cầu thang kính cường lực dày 10ly, tay vịn gỗ lim - Ốp tường, trụ cột bằng tấm composite dày 9mm dán lamina khung xương gỗ lim phòng 1 cửa tầng 1</t>
  </si>
  <si>
    <t>Ốp đá chân móng, ốp lát bậc cầu thang, bậc tam cấp, bàn đá nhà vệ sinh - Sơn phủ màu vào cột, dầm, trần, tường các loại trong nhà nhà 3 tầng</t>
  </si>
  <si>
    <t xml:space="preserve"> - Máy hàn điện 23kW - Máy khoan bê tông 0,62kW</t>
  </si>
  <si>
    <t>Sơn nước 2 lớp phủ màu vào cột, ô văng, tường các loại ngoài nhà - Lắp dựng cánh cửa gỗ lim vào khuôn, cửa đi D3, D4 - Lắp dựng lan can cầu thang kính cường lực dày 10ly, tay vịn gỗ lim - Ốp tường, trụ cột bằng tấm composite dày 9mm dán lamina khung xương gỗ lim phòng 1 cửa tầng 1 - Thi công lắp đặt các thiết bị vệ sinh tầng 1, tầng 2, tầng 3</t>
  </si>
  <si>
    <t>Cửa đi, cửa sổ kính khung nhôm xingfa và các phụ kiện, vách kính nhôm xingfa - Thiết bị điện nhà 3 tầng: đèn tấm panen 48w, quạt trần, đèn Led Downlight 16w,…</t>
  </si>
  <si>
    <t>Sơn nước 2 lớp phủ màu vào cột, ô văng, tường các loại ngoài nhà - Đóng nẹp khuôn cửa gỗ lim KT 20x70mm - Lắp khóa cửa tay gạt, cremon cửa đi D3,D4  - Lắp dựng cửa đi, cửa sổ kính khung nhôm xingfa và các phụ kiện tầng 3 - Lắp dựng lan can cầu thang kính cường lực dày 10ly, tay vịn gỗ lim - Ốp tường, trụ cột bằng tấm composite dày 9mm dán lamina khung xương gỗ lim phòng 1 cửa tầng 1 - Thi công, lắp đặt các loại đèn chiếu sáng và thiết bị điện phòng làm việc - Thi công, lắp đặt các loại đèn chiếu sáng và thiết bị điện chiếu sáng phòng bộ phận tiếp nhận và trả kết quả - Thi công lắp đặt các thiết bị vệ sinh tầng 1, tầng 2, tầng 3</t>
  </si>
  <si>
    <t>Sơn nước 2 lớp phủ màu vào cột, ô văng, tường các loại ngoài nhà - Lắp dựng vách kính cường lực 12ly khung inox liền cửa đi - Lắp dựng cửa đi, cửa sổ kính khung nhôm xingfa và các phụ kiện tầng 3 - Lắp dựng lan can cầu thang kính cường lực dày 10ly, tay vịn gỗ lim - Lắp dựng trụ lan can cầu thang gỗ N2 - Ốp tường, trụ cột bằng tấm composite dày 9mm dán lamina khung xương gỗ lim phòng 1 cửa tầng 1 - Đóng nẹp đồng phân khung trang trí trục F phòng 1 cửa tầng 1 - Thi công lắp bộ chữ phòng một cửa 'TRÁCH NHIỆM, CÔNG KHAI, MINH BẠCH, TIỆN LỢI' chất liệu combosite màu vàng gương, chữ cao 20cm - Thi công lắp bộ chữ phòng một cửa 'UBND HUYỆN KIM BẢNG, TRUNG TÂM HÀNH CHÍNH CÔNG' chất liệu combosite màu vàng gương, chữ cao 30cm - Thi công, lắp đặt các loại đèn chiếu sáng và thiết bị điện phòng làm việc - Thi công, lắp đặt các loại đèn chiếu sáng và thiết bị điện chiếu sáng phòng bộ phận tiếp nhận và trả kết quả - Thi công lắp đặt các thiết bị vệ sinh tầng 1, tầng 2, tầng 3</t>
  </si>
  <si>
    <t>Lắp dựng vách kính cường lực 12ly khung inox liền cửa đi - Lắp dựng trụ lan can cầu thang gỗ N2, lan can cầu thang kính cường lực dày 10ly, tay vịn gỗ lim</t>
  </si>
  <si>
    <t xml:space="preserve"> - Máy khoan bê tông 0,62kW</t>
  </si>
  <si>
    <t>Sơn nước 2 lớp phủ màu vào cột, ô văng, tường các loại ngoài nhà - Lắp dựng bản lề thủy lực + cánh cửa đi kính cường lực 12ly liền vách kính  - Lắp tay nắm, khóa bán nguyệt cửa kính cường lực - Lắp dựng cửa đi, cửa sổ kính khung nhôm xingfa và các phụ kiện tầng 3 - Lắp dựng cửa đi, cửa sổ kính khung nhôm xingfa và các phụ kiện tầng 2 - Đóng phào khung trang trí trục F bằng gỗ lim KT 120x80mm phòng 1 cửa tầng 1 - Đóng phào cổ trần bằng gỗ lim KT 160x25mm phòng 1 cửa tầng 1 - Đóng phào viền cổ trần bằng gỗ lim KT 60x60mm phòng 1 cửa tầng 1 - Thi công lắp bộ chữ phòng một cửa 'TRÁCH NHIỆM, CÔNG KHAI, MINH BẠCH, TIỆN LỢI' chất liệu combosite màu vàng gương, chữ cao 20cm - Thi công lắp bộ chữ phòng một cửa 'UBND HUYỆN KIM BẢNG, TRUNG TÂM HÀNH CHÍNH CÔNG' chất liệu combosite màu vàng gương, chữ cao 30cm - Thi công, lắp đặt các loại đèn chiếu sáng và thiết bị điện phòng làm việc - Thi công, lắp đặt các loại đèn chiếu sáng và thiết bị điện chiếu sáng phòng bộ phận tiếp nhận và trả kết quả - Thi công, lắp đặt các loại đèn chiếu sáng và thiết bị điện phòng họp tầng 2,3 - Thi công lắp đặt các thiết bị vệ sinh tầng 1, tầng 2, tầng 3</t>
  </si>
  <si>
    <t>Sơn nước 2 lớp phủ màu vào cột, ô văng, tường các loại ngoài nhà - Lắp dựng cửa đi, cửa sổ kính khung nhôm xingfa và các phụ kiện tầng 2 - Đóng phào viền cổ trần bằng gỗ lim KT 60x60mm phòng 1 cửa tầng 1 - Đóng phào kẻ chỉ bằng gỗ lim KT 60x60mm phòng 1 cửa tầng 1 - Đóng phào tường bằng gỗ lim KT 40x25mm phòng 1 cửa tầng 1 - Thi công lắp bộ chữ phòng một cửa 'TRÁCH NHIỆM, CÔNG KHAI, MINH BẠCH, TIỆN LỢI' chất liệu combosite màu vàng gương, chữ cao 20cm - Thi công lắp bộ chữ phòng một cửa 'UBND HUYỆN KIM BẢNG, TRUNG TÂM HÀNH CHÍNH CÔNG' chất liệu combosite màu vàng gương, chữ cao 30cm - Thi công, lắp đặt các loại đèn chiếu sáng và thiết bị điện phòng làm việc - Thi công, lắp đặt các loại đèn chiếu sáng và thiết bị điện chiếu sáng phòng bộ phận tiếp nhận và trả kết quả - Thi công, lắp đặt các loại đèn chiếu sáng và thiết bị điện phòng họp tầng 2,3 - Thi công lắp đặt các thiết bị vệ sinh tầng 1, tầng 2, tầng 3 - Lắp 06 bộ điều khiển từ xa cho dàn lạnh có dây Daikin BRC1E63 tầng 1</t>
  </si>
  <si>
    <t>Sơn nước 2 lớp phủ màu vào cột, ô văng, tường các loại ngoài nhà - Lắp dựng cửa đi, cửa sổ kính khung nhôm xingfa và các phụ kiện tầng 2 - Lắp dựng cửa đi, cửa sổ kính khung nhôm xingfa và các phụ kiện tầng 1 - Lắp dựng vách ngăn vệ sinh bằng tấm compact HPL dày 12mm, phụ kiện inox 304 đồng bộ tầng 3 - Lắp dựng vách ngăn vệ sinh bằng tấm compact HPL dày 12mm, phụ kiện inox 304 đồng bộ tầng 2 - Đóng phào tường bằng gỗ lim KT 40x25mm phòng 1 cửa tầng 1 - Đóng phào chân tường bằng gỗ lim KT 120x20mm phòng 1 cửa tầng 1 - Thi công lắp bộ chữ phòng một cửa 'TRÁCH NHIỆM, CÔNG KHAI, MINH BẠCH, TIỆN LỢI' chất liệu combosite màu vàng gương, chữ cao 20cm - Thi công lắp bộ chữ phòng một cửa 'UBND HUYỆN KIM BẢNG, TRUNG TÂM HÀNH CHÍNH CÔNG' chất liệu combosite màu vàng gương, chữ cao 30cm - Thi công, lắp đặt các loại đèn chiếu sáng và thiết bị điện phòng làm việc - Thi công, lắp đặt các loại đèn chiếu sáng và thiết bị điện chiếu sáng phòng bộ phận tiếp nhận và trả kết quả - Thi công, lắp đặt các loại đèn chiếu sáng và thiết bị điện phòng họp tầng 2,3 - Thi công lắp đặt các thiết bị vệ sinh tầng 1, tầng 2, tầng 3</t>
  </si>
  <si>
    <t>Sơn nước 2 lớp phủ màu vào cột, ô văng, tường các loại ngoài nhà - Lắp dựng cửa đi, cửa sổ kính khung nhôm xingfa và các phụ kiện tầng 1 - Lắp dựng vách ngăn vệ sinh bằng tấm compact HPL dày 12mm, phụ kiện inox 304 đồng bộ tầng 2 - Lắp dựng vách ngăn vệ sinh bằng tấm compact HPL dày 12mm, phụ kiện inox 304 đồng bộ tầng 1 - Thi công lắp bộ chữ phòng một cửa 'TRÁCH NHIỆM, CÔNG KHAI, MINH BẠCH, TIỆN LỢI' chất liệu combosite màu vàng gương, chữ cao 20cm - Thi công lắp bộ chữ phòng một cửa 'UBND HUYỆN KIM BẢNG, TRUNG TÂM HÀNH CHÍNH CÔNG' chất liệu combosite màu vàng gương, chữ cao 30cm - Thi công, lắp đặt các loại đèn chiếu sáng và thiết bị điện phòng làm việc - Thi công, lắp đặt quạt trần phòng làm việc - Thi công, lắp đặt các loại đèn chiếu sáng và thiết bị điện chiếu sáng phòng bộ phận tiếp nhận và trả kết quả - Thi công lắp đặt các thiết bị vệ sinh tầng 1, tầng 2, tầng 3</t>
  </si>
  <si>
    <t>Sơn nước 2 lớp phủ màu vào cột, ô văng, tường các loại ngoài nhà - Lắp dựng cửa đi, cửa sổ kính khung nhôm xingfa và các phụ kiện tầng 1 - Lắp dựng vách kính nhôm xingfa - Lắp dựng vách ngăn vệ sinh bằng tấm compact HPL dày 12mm, phụ kiện inox 304 đồng bộ tầng 1 - Thi công lắp bộ chữ phòng một cửa 'TRÁCH NHIỆM, CÔNG KHAI, MINH BẠCH, TIỆN LỢI' chất liệu combosite màu vàng gương, chữ cao 20cm - Thi công lắp bộ chữ phòng một cửa 'UBND HUYỆN KIM BẢNG, TRUNG TÂM HÀNH CHÍNH CÔNG' chất liệu combosite màu vàng gương, chữ cao 30cm - Thi công, lắp đặt các loại đèn chiếu sáng và thiết bị điện phòng làm việc - Thi công, lắp đặt quạt trần phòng làm việc - Thi công, lắp đặt máy sấy tay phòng làm việc - Thi công, lắp đặt các loại đèn chiếu sáng và thiết bị điện chiếu sáng phòng bộ phận tiếp nhận và trả kết quả - Thi công lắp đặt các thiết bị vệ sinh tầng 1, tầng 2, tầng 3</t>
  </si>
  <si>
    <t>Sơn phủ màu vào cột, ô văng, tường các loại ngoài nhà nhà 3 tầng - Lắp dựng vách kính nhôm xingfa, cửa đi, cửa sổ kính khung nhôm xingfa và các phụ kiện - Vách ngăn vệ sinh bằng tấm compact HPL dày 12mm, phụ kiện inox 304 đồng bộ nhà 3 tầng - Thi công lắp bộ chữ phòng một cửa 'UBND HUYỆN KIM BẢNG, TRUNG TÂM HÀNH CHÍNH CÔNG' chất liệu combosite màu vàng gương, chữ cao 30cm; Thi công lắp bộ chữ phòng một cửa 'TRÁCH NHIỆM, CÔNG KHAI, MINH BẠCH, TIỆN LỢI' chất liệu combosite màu vàng gương, chữ cao 20cm</t>
  </si>
  <si>
    <t>Thi công, lắp đặt các loại đèn chiếu sáng và thiết bị điện phòng làm việc - Thi công, lắp đặt các loại đèn chiếu sáng và thiết bị điện chiếu sáng phòng bộ phận tiếp nhận và trả kết quả - Thi công lắp đặt các thiết bị vệ sinh tầng 1, tầng 2, tầng 3 - Dọn dẹp vệ sinh công trường</t>
  </si>
  <si>
    <t>Thi công, lắp đặt các loại đèn chiếu sáng và thiết bị điện chiếu sáng nhà 3 tầng - Thi công lắp đặt các thiết bị vệ sinh tầng 1, tầng 2, tầng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</si>
</sst>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dd/mm/yyyy\ hh:mm:ss"/>
    <numFmt numFmtId="166" formatCode="dd/mm/yy\ hh:mm"/>
    <numFmt numFmtId="167" formatCode="yyyy\-mm\-dd\ hh:mm:ss"/>
  </numFmts>
  <fonts count="19" x14ac:knownFonts="1">
    <font>
      <sz val="11"/>
      <color theme="1"/>
      <name val="Times New Roman"/>
      <family val="2"/>
    </font>
    <font>
      <sz val="8"/>
      <name val="Times New Roman"/>
      <family val="2"/>
    </font>
    <font>
      <sz val="11"/>
      <color rgb="FF006100"/>
      <name val="Times New Roman"/>
      <family val="2"/>
    </font>
    <font>
      <sz val="11"/>
      <color rgb="FF9C0006"/>
      <name val="Times New Roman"/>
      <family val="2"/>
    </font>
    <font>
      <b/>
      <sz val="11"/>
      <color theme="1"/>
      <name val="Times New Roman"/>
      <family val="1"/>
    </font>
    <font>
      <b/>
      <sz val="11"/>
      <color rgb="FF9C0006"/>
      <name val="Times New Roman"/>
      <family val="1"/>
    </font>
    <font>
      <sz val="11"/>
      <color theme="1"/>
      <name val="Times New Roman"/>
      <family val="1"/>
    </font>
    <font>
      <b/>
      <sz val="11"/>
      <name val="Times New Roman"/>
      <family val="1"/>
    </font>
    <font>
      <sz val="11"/>
      <name val="Times New Roman"/>
      <family val="1"/>
    </font>
    <font>
      <sz val="11"/>
      <color rgb="FF006100"/>
      <name val="Times New Roman"/>
      <family val="1"/>
    </font>
    <font>
      <b/>
      <i/>
      <sz val="11"/>
      <name val="Times New Roman"/>
      <family val="1"/>
    </font>
    <font>
      <b/>
      <sz val="11"/>
      <color rgb="FFFF0000"/>
      <name val="Times New Roman"/>
      <family val="1"/>
    </font>
    <font>
      <sz val="11"/>
      <color rgb="FFFF0000"/>
      <name val="Times New Roman"/>
      <family val="2"/>
    </font>
    <font>
      <sz val="11"/>
      <name val="Times New Roman"/>
      <family val="2"/>
    </font>
    <font>
      <sz val="11"/>
      <color rgb="FF0000FF"/>
      <name val="Times New Roman"/>
      <family val="2"/>
    </font>
    <font>
      <sz val="11"/>
      <color rgb="FF0000FF"/>
      <name val="Times New Roman"/>
      <family val="1"/>
    </font>
    <font>
      <i/>
      <sz val="11"/>
      <name val="Times New Roman"/>
      <family val="1"/>
    </font>
    <font>
      <sz val="12"/>
      <color theme="1"/>
      <name val="Times New Roman"/>
      <family val="1"/>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00B050"/>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62">
    <xf numFmtId="0" fontId="0" fillId="0" borderId="0" xfId="0"/>
    <xf numFmtId="14" fontId="0" fillId="0" borderId="0" xfId="0" applyNumberFormat="1"/>
    <xf numFmtId="0" fontId="0" fillId="4" borderId="0" xfId="0" applyFill="1"/>
    <xf numFmtId="0" fontId="2" fillId="2" borderId="0" xfId="1"/>
    <xf numFmtId="0" fontId="4" fillId="0" borderId="0" xfId="0" applyFont="1"/>
    <xf numFmtId="0" fontId="5" fillId="3" borderId="1" xfId="2" applyFont="1" applyBorder="1"/>
    <xf numFmtId="0" fontId="4" fillId="4" borderId="0" xfId="0" applyFont="1" applyFill="1"/>
    <xf numFmtId="164" fontId="4" fillId="0" borderId="0" xfId="0" applyNumberFormat="1" applyFont="1"/>
    <xf numFmtId="0" fontId="6" fillId="0" borderId="0" xfId="0" applyFont="1"/>
    <xf numFmtId="164" fontId="6" fillId="0" borderId="0" xfId="0" applyNumberFormat="1" applyFont="1"/>
    <xf numFmtId="164" fontId="0" fillId="0" borderId="0" xfId="0" applyNumberFormat="1"/>
    <xf numFmtId="0" fontId="8" fillId="0" borderId="0" xfId="0" applyFont="1"/>
    <xf numFmtId="164" fontId="8" fillId="0" borderId="0" xfId="0" applyNumberFormat="1" applyFont="1"/>
    <xf numFmtId="164" fontId="7" fillId="0" borderId="0" xfId="0" applyNumberFormat="1" applyFont="1"/>
    <xf numFmtId="164" fontId="7" fillId="4" borderId="0" xfId="0" applyNumberFormat="1" applyFont="1" applyFill="1"/>
    <xf numFmtId="0" fontId="2" fillId="0" borderId="0" xfId="1" applyFill="1"/>
    <xf numFmtId="0" fontId="5" fillId="0" borderId="1" xfId="2" applyFont="1" applyFill="1" applyBorder="1"/>
    <xf numFmtId="0" fontId="9" fillId="0" borderId="0" xfId="1" applyFont="1" applyFill="1"/>
    <xf numFmtId="0" fontId="6" fillId="0" borderId="0" xfId="0" applyFont="1" applyAlignment="1">
      <alignment horizontal="center"/>
    </xf>
    <xf numFmtId="0" fontId="8" fillId="0" borderId="0" xfId="0" applyFont="1" applyAlignment="1">
      <alignment horizontal="center" vertical="center"/>
    </xf>
    <xf numFmtId="164" fontId="8" fillId="0" borderId="0" xfId="0" applyNumberFormat="1" applyFont="1" applyAlignment="1">
      <alignment horizontal="center" vertical="center"/>
    </xf>
    <xf numFmtId="0" fontId="7" fillId="0" borderId="0" xfId="0" applyFont="1"/>
    <xf numFmtId="0" fontId="8" fillId="0" borderId="0" xfId="0" applyFont="1" applyAlignment="1">
      <alignment horizontal="center"/>
    </xf>
    <xf numFmtId="0" fontId="7" fillId="0" borderId="1" xfId="2" applyFont="1" applyFill="1" applyBorder="1"/>
    <xf numFmtId="0" fontId="8" fillId="0" borderId="0" xfId="2" applyFont="1" applyFill="1"/>
    <xf numFmtId="0" fontId="8" fillId="0" borderId="0" xfId="1" applyFont="1" applyFill="1"/>
    <xf numFmtId="164" fontId="8" fillId="4" borderId="2" xfId="0" applyNumberFormat="1" applyFont="1" applyFill="1" applyBorder="1"/>
    <xf numFmtId="0" fontId="7" fillId="0" borderId="0" xfId="0" applyFont="1" applyAlignment="1">
      <alignment horizontal="left" vertical="top"/>
    </xf>
    <xf numFmtId="164" fontId="2" fillId="0" borderId="0" xfId="1" applyNumberFormat="1" applyFill="1"/>
    <xf numFmtId="0" fontId="8" fillId="4" borderId="0" xfId="0" applyFont="1" applyFill="1"/>
    <xf numFmtId="164" fontId="8" fillId="4" borderId="0" xfId="0" applyNumberFormat="1" applyFont="1" applyFill="1"/>
    <xf numFmtId="0" fontId="10" fillId="0" borderId="0" xfId="0" applyFont="1"/>
    <xf numFmtId="164" fontId="10" fillId="0" borderId="0" xfId="0" applyNumberFormat="1" applyFont="1"/>
    <xf numFmtId="164" fontId="11" fillId="0" borderId="0" xfId="0" applyNumberFormat="1" applyFont="1"/>
    <xf numFmtId="0" fontId="8" fillId="5" borderId="3" xfId="0" applyFont="1" applyFill="1" applyBorder="1" applyAlignment="1">
      <alignment vertical="top" wrapText="1"/>
    </xf>
    <xf numFmtId="0" fontId="8" fillId="0" borderId="2" xfId="0" applyFont="1" applyBorder="1" applyAlignment="1">
      <alignment horizontal="center"/>
    </xf>
    <xf numFmtId="0" fontId="8" fillId="0" borderId="2" xfId="0" applyFont="1" applyBorder="1"/>
    <xf numFmtId="0" fontId="12" fillId="0" borderId="0" xfId="0" applyFont="1"/>
    <xf numFmtId="0" fontId="13" fillId="0" borderId="0" xfId="0" applyFont="1"/>
    <xf numFmtId="164" fontId="6" fillId="6" borderId="0" xfId="0" applyNumberFormat="1" applyFont="1" applyFill="1"/>
    <xf numFmtId="0" fontId="6" fillId="0" borderId="0" xfId="0" applyFont="1" applyAlignment="1">
      <alignment horizontal="left" vertical="top"/>
    </xf>
    <xf numFmtId="164" fontId="13" fillId="0" borderId="0" xfId="0" applyNumberFormat="1" applyFont="1"/>
    <xf numFmtId="0" fontId="13" fillId="7" borderId="0" xfId="0" applyFont="1" applyFill="1"/>
    <xf numFmtId="0" fontId="14" fillId="6" borderId="0" xfId="0" applyFont="1" applyFill="1"/>
    <xf numFmtId="164" fontId="15" fillId="0" borderId="0" xfId="0" applyNumberFormat="1" applyFont="1"/>
    <xf numFmtId="164" fontId="4" fillId="7" borderId="0" xfId="0" applyNumberFormat="1" applyFont="1" applyFill="1"/>
    <xf numFmtId="165" fontId="0" fillId="0" borderId="0" xfId="0" applyNumberFormat="1"/>
    <xf numFmtId="164" fontId="8" fillId="0" borderId="0" xfId="2" applyNumberFormat="1" applyFont="1" applyFill="1" applyBorder="1"/>
    <xf numFmtId="0" fontId="16" fillId="0" borderId="0" xfId="0" applyFont="1"/>
    <xf numFmtId="164" fontId="16" fillId="0" borderId="0" xfId="0" applyNumberFormat="1" applyFont="1"/>
    <xf numFmtId="165" fontId="0" fillId="4" borderId="0" xfId="0" applyNumberFormat="1" applyFill="1"/>
    <xf numFmtId="165" fontId="4" fillId="0" borderId="0" xfId="0" applyNumberFormat="1" applyFont="1"/>
    <xf numFmtId="0" fontId="11" fillId="0" borderId="0" xfId="0" applyFont="1"/>
    <xf numFmtId="164" fontId="11" fillId="4" borderId="0" xfId="0" applyNumberFormat="1" applyFont="1" applyFill="1"/>
    <xf numFmtId="166" fontId="0" fillId="0" borderId="0" xfId="0" applyNumberFormat="1"/>
    <xf numFmtId="0" fontId="0" fillId="0" borderId="2" xfId="0" applyBorder="1"/>
    <xf numFmtId="0" fontId="17" fillId="0" borderId="2" xfId="0" applyFont="1" applyBorder="1"/>
    <xf numFmtId="0" fontId="17" fillId="0" borderId="4" xfId="0" applyFont="1" applyBorder="1"/>
    <xf numFmtId="0" fontId="0" fillId="0" borderId="4" xfId="0" applyBorder="1"/>
    <xf numFmtId="0" fontId="18" fillId="0" borderId="2" xfId="0" applyFont="1" applyBorder="1" applyAlignment="1">
      <alignment horizontal="center" vertical="top"/>
    </xf>
    <xf numFmtId="167" fontId="0" fillId="0" borderId="0" xfId="0" applyNumberFormat="1"/>
    <xf numFmtId="0" fontId="18" fillId="0" borderId="4" xfId="0" applyFont="1" applyFill="1" applyBorder="1" applyAlignment="1">
      <alignment horizontal="center" vertical="top"/>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811C9-DCAA-4BDD-98F7-E1EF72573B87}">
  <dimension ref="A1:AA283"/>
  <sheetViews>
    <sheetView topLeftCell="A191" workbookViewId="0">
      <selection activeCell="C270" sqref="C270"/>
    </sheetView>
  </sheetViews>
  <sheetFormatPr defaultRowHeight="15" x14ac:dyDescent="0.25"/>
  <cols>
    <col min="1" max="1" width="7" style="11" bestFit="1" customWidth="1"/>
    <col min="2" max="2" width="12.42578125" style="11" bestFit="1" customWidth="1"/>
    <col min="3" max="3" width="62.85546875" customWidth="1"/>
    <col min="4" max="5" width="11.42578125" style="10" customWidth="1"/>
    <col min="6" max="7" width="11.42578125" style="36" customWidth="1"/>
    <col min="10" max="10" width="11.28515625" style="8" customWidth="1"/>
    <col min="11" max="12" width="9.140625" style="8"/>
    <col min="14" max="14" width="62.85546875" style="11" customWidth="1"/>
    <col min="15" max="15" width="7.85546875" style="12" bestFit="1" customWidth="1"/>
    <col min="16" max="16" width="6.7109375" style="12" bestFit="1" customWidth="1"/>
  </cols>
  <sheetData>
    <row r="1" spans="1:27" x14ac:dyDescent="0.25">
      <c r="A1" s="22" t="s">
        <v>0</v>
      </c>
      <c r="B1" s="22" t="s">
        <v>6</v>
      </c>
      <c r="C1" s="22" t="s">
        <v>1</v>
      </c>
      <c r="D1" s="22" t="s">
        <v>2</v>
      </c>
      <c r="E1" s="22" t="s">
        <v>3</v>
      </c>
      <c r="F1" s="35" t="s">
        <v>4</v>
      </c>
      <c r="G1" s="35" t="s">
        <v>5</v>
      </c>
      <c r="J1" s="18"/>
      <c r="K1" s="18"/>
      <c r="L1" s="18"/>
      <c r="M1" s="18"/>
      <c r="N1" s="19"/>
      <c r="O1" s="20"/>
      <c r="P1" s="20"/>
    </row>
    <row r="2" spans="1:27" s="2" customFormat="1" x14ac:dyDescent="0.25">
      <c r="A2" s="11">
        <v>0</v>
      </c>
      <c r="B2" s="11"/>
      <c r="C2" t="s">
        <v>358</v>
      </c>
      <c r="D2" s="10"/>
      <c r="E2" s="10"/>
      <c r="F2" s="10">
        <v>44470</v>
      </c>
      <c r="G2" s="10">
        <v>44470</v>
      </c>
      <c r="H2"/>
      <c r="I2"/>
      <c r="J2" s="9"/>
      <c r="K2" s="8"/>
      <c r="L2" s="8"/>
      <c r="M2" s="10"/>
      <c r="N2" s="21"/>
      <c r="O2" s="13"/>
      <c r="P2" s="13"/>
      <c r="Q2"/>
      <c r="R2"/>
      <c r="S2"/>
      <c r="T2"/>
      <c r="U2"/>
      <c r="V2"/>
      <c r="W2"/>
      <c r="X2"/>
      <c r="Y2"/>
      <c r="Z2"/>
      <c r="AA2"/>
    </row>
    <row r="3" spans="1:27" s="2" customFormat="1" x14ac:dyDescent="0.25">
      <c r="A3" s="11">
        <v>1</v>
      </c>
      <c r="B3" s="11"/>
      <c r="C3" s="8" t="s">
        <v>359</v>
      </c>
      <c r="D3" s="10"/>
      <c r="E3" s="10"/>
      <c r="F3" s="10">
        <v>44471</v>
      </c>
      <c r="G3" s="10">
        <v>44475</v>
      </c>
      <c r="H3"/>
      <c r="I3"/>
      <c r="J3" s="9"/>
      <c r="K3" s="8"/>
      <c r="L3"/>
      <c r="M3"/>
      <c r="N3" s="21"/>
      <c r="O3" s="13"/>
      <c r="P3" s="13"/>
      <c r="Q3"/>
      <c r="R3"/>
      <c r="S3"/>
      <c r="T3"/>
      <c r="U3"/>
      <c r="V3"/>
      <c r="W3"/>
      <c r="X3"/>
      <c r="Y3"/>
      <c r="Z3"/>
      <c r="AA3"/>
    </row>
    <row r="4" spans="1:27" s="2" customFormat="1" x14ac:dyDescent="0.25">
      <c r="A4" s="11">
        <v>2</v>
      </c>
      <c r="B4" s="11" t="s">
        <v>10</v>
      </c>
      <c r="C4" s="37" t="s">
        <v>360</v>
      </c>
      <c r="D4" s="9"/>
      <c r="E4" s="9"/>
      <c r="F4" s="9">
        <v>44476</v>
      </c>
      <c r="G4" s="9">
        <v>44476</v>
      </c>
      <c r="H4"/>
      <c r="I4"/>
      <c r="J4" s="9"/>
      <c r="K4" s="8"/>
      <c r="L4" s="8"/>
      <c r="M4"/>
      <c r="N4" s="21"/>
      <c r="O4" s="13"/>
      <c r="P4" s="13"/>
      <c r="Q4"/>
      <c r="R4"/>
      <c r="S4"/>
      <c r="T4"/>
      <c r="U4"/>
      <c r="V4"/>
      <c r="W4"/>
      <c r="X4"/>
      <c r="Y4"/>
      <c r="Z4"/>
      <c r="AA4"/>
    </row>
    <row r="5" spans="1:27" s="2" customFormat="1" x14ac:dyDescent="0.25">
      <c r="A5" s="11">
        <v>3</v>
      </c>
      <c r="B5" s="11" t="s">
        <v>18</v>
      </c>
      <c r="C5" s="38" t="s">
        <v>361</v>
      </c>
      <c r="D5" s="9"/>
      <c r="E5" s="9"/>
      <c r="F5" s="9">
        <v>44477</v>
      </c>
      <c r="G5" s="9">
        <v>44477</v>
      </c>
      <c r="H5"/>
      <c r="I5"/>
      <c r="J5" s="9"/>
      <c r="K5" s="8"/>
      <c r="L5" s="8"/>
      <c r="M5" s="10"/>
      <c r="N5" s="21"/>
      <c r="O5" s="13"/>
      <c r="P5" s="13"/>
      <c r="Q5"/>
      <c r="R5"/>
      <c r="S5"/>
      <c r="T5"/>
      <c r="U5"/>
      <c r="V5"/>
      <c r="W5"/>
      <c r="X5"/>
      <c r="Y5"/>
      <c r="Z5"/>
      <c r="AA5"/>
    </row>
    <row r="6" spans="1:27" s="2" customFormat="1" x14ac:dyDescent="0.25">
      <c r="A6" s="11">
        <v>4</v>
      </c>
      <c r="B6" s="11" t="s">
        <v>8</v>
      </c>
      <c r="C6" t="s">
        <v>362</v>
      </c>
      <c r="D6" s="9"/>
      <c r="E6" s="9"/>
      <c r="F6" s="9">
        <v>44477</v>
      </c>
      <c r="G6" s="9">
        <v>44477</v>
      </c>
      <c r="H6"/>
      <c r="I6"/>
      <c r="J6" s="9"/>
      <c r="K6" s="8"/>
      <c r="L6" s="8"/>
      <c r="M6" s="10"/>
      <c r="N6" s="21"/>
      <c r="O6" s="13"/>
      <c r="P6" s="13"/>
      <c r="Q6"/>
      <c r="R6"/>
      <c r="S6"/>
      <c r="T6"/>
      <c r="U6"/>
      <c r="V6"/>
      <c r="W6"/>
      <c r="X6"/>
      <c r="Y6"/>
      <c r="Z6"/>
      <c r="AA6"/>
    </row>
    <row r="7" spans="1:27" s="2" customFormat="1" x14ac:dyDescent="0.25">
      <c r="A7" s="11">
        <v>5</v>
      </c>
      <c r="B7" s="11" t="s">
        <v>12</v>
      </c>
      <c r="C7" s="37" t="s">
        <v>363</v>
      </c>
      <c r="D7" s="9"/>
      <c r="E7" s="9"/>
      <c r="F7" s="9">
        <v>44484</v>
      </c>
      <c r="G7" s="9">
        <v>44484</v>
      </c>
      <c r="H7"/>
      <c r="I7"/>
      <c r="J7" s="9"/>
      <c r="K7" s="8"/>
      <c r="L7" s="8"/>
      <c r="M7" s="10"/>
      <c r="N7" s="21"/>
      <c r="O7" s="13"/>
      <c r="P7" s="13"/>
      <c r="Q7"/>
      <c r="R7"/>
      <c r="S7"/>
      <c r="T7"/>
      <c r="U7"/>
      <c r="V7"/>
      <c r="W7"/>
      <c r="X7"/>
      <c r="Y7"/>
      <c r="Z7"/>
      <c r="AA7"/>
    </row>
    <row r="8" spans="1:27" s="2" customFormat="1" x14ac:dyDescent="0.25">
      <c r="A8" s="11">
        <v>6</v>
      </c>
      <c r="B8" s="11" t="s">
        <v>10</v>
      </c>
      <c r="C8" s="37" t="s">
        <v>364</v>
      </c>
      <c r="D8" s="9"/>
      <c r="E8" s="9"/>
      <c r="F8" s="9">
        <v>44471</v>
      </c>
      <c r="G8" s="9">
        <v>44485</v>
      </c>
      <c r="H8"/>
      <c r="I8"/>
      <c r="J8" s="9"/>
      <c r="K8" s="8"/>
      <c r="L8" s="8"/>
      <c r="M8" s="10"/>
      <c r="N8" s="21"/>
      <c r="O8" s="13"/>
      <c r="P8" s="13"/>
      <c r="Q8"/>
      <c r="R8"/>
      <c r="S8"/>
      <c r="T8"/>
      <c r="U8"/>
      <c r="V8"/>
      <c r="W8"/>
      <c r="X8"/>
      <c r="Y8"/>
      <c r="Z8"/>
      <c r="AA8"/>
    </row>
    <row r="9" spans="1:27" s="2" customFormat="1" x14ac:dyDescent="0.25">
      <c r="A9" s="11">
        <v>7</v>
      </c>
      <c r="B9" s="11" t="s">
        <v>18</v>
      </c>
      <c r="C9" s="38" t="s">
        <v>365</v>
      </c>
      <c r="D9" s="9"/>
      <c r="E9" s="9"/>
      <c r="F9" s="9">
        <v>44473</v>
      </c>
      <c r="G9" s="9">
        <v>44488</v>
      </c>
      <c r="H9"/>
      <c r="I9"/>
      <c r="J9" s="9"/>
      <c r="K9" s="8"/>
      <c r="L9" s="8"/>
      <c r="M9" s="10"/>
      <c r="N9" s="21"/>
      <c r="O9" s="13"/>
      <c r="P9" s="13"/>
      <c r="Q9"/>
      <c r="R9"/>
      <c r="S9"/>
      <c r="T9"/>
      <c r="U9"/>
      <c r="V9"/>
      <c r="W9"/>
      <c r="X9"/>
      <c r="Y9"/>
      <c r="Z9"/>
      <c r="AA9"/>
    </row>
    <row r="10" spans="1:27" s="2" customFormat="1" x14ac:dyDescent="0.25">
      <c r="A10" s="11">
        <v>8</v>
      </c>
      <c r="B10" s="11" t="s">
        <v>8</v>
      </c>
      <c r="C10" t="s">
        <v>366</v>
      </c>
      <c r="D10" s="9"/>
      <c r="E10" s="9"/>
      <c r="F10" s="9">
        <v>44477</v>
      </c>
      <c r="G10" s="9">
        <v>44488</v>
      </c>
      <c r="H10"/>
      <c r="I10"/>
      <c r="J10" s="9"/>
      <c r="K10" s="8"/>
      <c r="L10" s="8"/>
      <c r="M10" s="10"/>
      <c r="N10" s="27"/>
      <c r="O10" s="13"/>
      <c r="P10" s="13"/>
      <c r="Q10"/>
      <c r="R10"/>
      <c r="S10"/>
      <c r="T10"/>
      <c r="U10"/>
      <c r="V10"/>
      <c r="W10"/>
      <c r="X10"/>
      <c r="Y10"/>
      <c r="Z10"/>
      <c r="AA10"/>
    </row>
    <row r="11" spans="1:27" s="2" customFormat="1" x14ac:dyDescent="0.25">
      <c r="A11" s="11">
        <v>9</v>
      </c>
      <c r="B11" s="11"/>
      <c r="C11" t="s">
        <v>903</v>
      </c>
      <c r="D11" s="9"/>
      <c r="E11" s="39"/>
      <c r="F11" s="9">
        <v>44489</v>
      </c>
      <c r="G11" s="39">
        <f>F12-1</f>
        <v>44500</v>
      </c>
      <c r="H11"/>
      <c r="I11"/>
      <c r="J11" s="9"/>
      <c r="K11" s="8"/>
      <c r="L11" s="8"/>
      <c r="M11" s="10"/>
      <c r="N11" s="21"/>
      <c r="O11" s="13"/>
      <c r="P11" s="13"/>
      <c r="Q11"/>
      <c r="R11"/>
      <c r="S11"/>
      <c r="T11"/>
      <c r="U11"/>
      <c r="V11"/>
      <c r="W11"/>
      <c r="X11"/>
      <c r="Y11"/>
      <c r="Z11"/>
      <c r="AA11"/>
    </row>
    <row r="12" spans="1:27" s="2" customFormat="1" x14ac:dyDescent="0.25">
      <c r="A12" s="11">
        <v>10</v>
      </c>
      <c r="B12" s="11" t="s">
        <v>11</v>
      </c>
      <c r="C12" t="s">
        <v>367</v>
      </c>
      <c r="D12" s="9"/>
      <c r="E12" s="39"/>
      <c r="F12" s="9">
        <v>44501</v>
      </c>
      <c r="G12" s="39">
        <v>44504</v>
      </c>
      <c r="H12"/>
      <c r="I12"/>
      <c r="J12" s="9"/>
      <c r="K12" s="8"/>
      <c r="L12" s="8"/>
      <c r="M12" s="10"/>
      <c r="N12" s="21"/>
      <c r="O12" s="13"/>
      <c r="P12" s="13"/>
      <c r="Q12"/>
      <c r="R12"/>
      <c r="S12"/>
      <c r="T12"/>
      <c r="U12"/>
      <c r="V12"/>
      <c r="W12"/>
      <c r="X12"/>
      <c r="Y12"/>
      <c r="Z12"/>
      <c r="AA12"/>
    </row>
    <row r="13" spans="1:27" s="2" customFormat="1" x14ac:dyDescent="0.25">
      <c r="A13" s="11">
        <v>11</v>
      </c>
      <c r="B13" s="11"/>
      <c r="C13" t="s">
        <v>904</v>
      </c>
      <c r="D13" s="9"/>
      <c r="E13" s="39"/>
      <c r="F13" s="9">
        <f>G13</f>
        <v>44504</v>
      </c>
      <c r="G13" s="39">
        <f>F14-1</f>
        <v>44504</v>
      </c>
      <c r="H13"/>
      <c r="I13"/>
      <c r="J13" s="9"/>
      <c r="K13" s="8"/>
      <c r="L13" s="8"/>
      <c r="M13" s="10"/>
      <c r="N13" s="21"/>
      <c r="O13" s="13"/>
      <c r="P13" s="13"/>
      <c r="Q13"/>
      <c r="R13"/>
      <c r="S13"/>
      <c r="T13"/>
      <c r="U13"/>
      <c r="V13"/>
      <c r="W13"/>
      <c r="X13"/>
      <c r="Y13"/>
      <c r="Z13"/>
      <c r="AA13"/>
    </row>
    <row r="14" spans="1:27" s="2" customFormat="1" x14ac:dyDescent="0.25">
      <c r="A14" s="11">
        <v>12</v>
      </c>
      <c r="B14" s="11" t="s">
        <v>12</v>
      </c>
      <c r="C14" t="s">
        <v>368</v>
      </c>
      <c r="D14" s="9"/>
      <c r="E14" s="9"/>
      <c r="F14" s="9">
        <v>44505</v>
      </c>
      <c r="G14" s="9">
        <v>44518</v>
      </c>
      <c r="H14"/>
      <c r="I14"/>
      <c r="J14" s="9"/>
      <c r="K14" s="8"/>
      <c r="L14" s="8"/>
      <c r="M14" s="10"/>
      <c r="N14" s="21"/>
      <c r="O14" s="13"/>
      <c r="P14" s="13"/>
      <c r="Q14"/>
      <c r="R14"/>
      <c r="S14"/>
      <c r="T14"/>
      <c r="U14"/>
      <c r="V14"/>
      <c r="W14"/>
      <c r="X14"/>
      <c r="Y14"/>
      <c r="Z14"/>
      <c r="AA14"/>
    </row>
    <row r="15" spans="1:27" s="3" customFormat="1" x14ac:dyDescent="0.25">
      <c r="A15" s="11">
        <v>13</v>
      </c>
      <c r="B15" s="25" t="s">
        <v>15</v>
      </c>
      <c r="C15" s="40" t="s">
        <v>369</v>
      </c>
      <c r="D15" s="9"/>
      <c r="E15" s="9"/>
      <c r="F15" s="9">
        <v>44519</v>
      </c>
      <c r="G15" s="9">
        <v>44520</v>
      </c>
      <c r="H15"/>
      <c r="I15" s="15"/>
      <c r="J15" s="9"/>
      <c r="K15" s="17"/>
      <c r="L15" s="17"/>
      <c r="M15" s="28"/>
      <c r="N15" s="21"/>
      <c r="O15" s="13"/>
      <c r="P15" s="13"/>
      <c r="Q15" s="15"/>
      <c r="R15" s="15"/>
      <c r="S15" s="15"/>
      <c r="T15" s="15"/>
      <c r="U15" s="15"/>
      <c r="V15" s="15"/>
      <c r="W15" s="15"/>
      <c r="X15" s="15"/>
      <c r="Y15" s="15"/>
      <c r="Z15" s="15"/>
      <c r="AA15" s="15"/>
    </row>
    <row r="16" spans="1:27" s="5" customFormat="1" x14ac:dyDescent="0.25">
      <c r="A16" s="11">
        <v>14</v>
      </c>
      <c r="B16" s="23" t="s">
        <v>14</v>
      </c>
      <c r="C16" t="s">
        <v>370</v>
      </c>
      <c r="D16" s="9"/>
      <c r="E16" s="9"/>
      <c r="F16" s="9">
        <v>44519</v>
      </c>
      <c r="G16" s="9">
        <v>44520</v>
      </c>
      <c r="H16"/>
      <c r="I16" s="16"/>
      <c r="J16" s="7"/>
      <c r="K16" s="16"/>
      <c r="L16" s="16"/>
      <c r="M16" s="16"/>
      <c r="N16" s="21"/>
      <c r="O16" s="13"/>
      <c r="P16" s="13"/>
      <c r="Q16" s="16"/>
      <c r="R16" s="16"/>
      <c r="S16" s="16"/>
      <c r="T16" s="16"/>
      <c r="U16" s="16"/>
      <c r="V16" s="16"/>
      <c r="W16" s="16"/>
      <c r="X16" s="16"/>
      <c r="Y16" s="16"/>
      <c r="Z16" s="16"/>
      <c r="AA16" s="16"/>
    </row>
    <row r="17" spans="1:27" x14ac:dyDescent="0.25">
      <c r="A17" s="11">
        <v>15</v>
      </c>
      <c r="B17" s="11" t="s">
        <v>18</v>
      </c>
      <c r="C17" t="s">
        <v>371</v>
      </c>
      <c r="D17" s="9"/>
      <c r="E17" s="9"/>
      <c r="F17" s="9">
        <v>44521</v>
      </c>
      <c r="G17" s="9">
        <v>44521</v>
      </c>
      <c r="J17" s="9"/>
      <c r="N17" s="21"/>
      <c r="O17" s="13"/>
      <c r="P17" s="13"/>
    </row>
    <row r="18" spans="1:27" x14ac:dyDescent="0.25">
      <c r="A18" s="11">
        <v>16</v>
      </c>
      <c r="B18" s="11" t="s">
        <v>17</v>
      </c>
      <c r="C18" t="s">
        <v>372</v>
      </c>
      <c r="D18" s="9"/>
      <c r="E18" s="9"/>
      <c r="F18" s="9">
        <v>44521</v>
      </c>
      <c r="G18" s="9">
        <v>44521</v>
      </c>
      <c r="J18" s="9"/>
      <c r="M18" s="10"/>
      <c r="N18" s="21"/>
      <c r="O18" s="13"/>
      <c r="P18" s="13"/>
    </row>
    <row r="19" spans="1:27" x14ac:dyDescent="0.25">
      <c r="A19" s="11">
        <v>17</v>
      </c>
      <c r="B19" s="21" t="s">
        <v>10</v>
      </c>
      <c r="C19" s="11" t="s">
        <v>373</v>
      </c>
      <c r="D19" s="9"/>
      <c r="E19" s="9"/>
      <c r="F19" s="9">
        <v>44517</v>
      </c>
      <c r="G19" s="9">
        <v>44524</v>
      </c>
      <c r="J19" s="9"/>
      <c r="N19" s="21"/>
      <c r="O19" s="13"/>
      <c r="P19" s="13"/>
    </row>
    <row r="20" spans="1:27" s="4" customFormat="1" x14ac:dyDescent="0.25">
      <c r="A20" s="11">
        <v>18</v>
      </c>
      <c r="B20" s="21" t="s">
        <v>20</v>
      </c>
      <c r="C20" s="11" t="s">
        <v>374</v>
      </c>
      <c r="D20" s="9"/>
      <c r="E20" s="9"/>
      <c r="F20" s="9">
        <v>44522</v>
      </c>
      <c r="G20" s="9">
        <v>44524</v>
      </c>
      <c r="H20"/>
      <c r="J20" s="9"/>
      <c r="K20" s="8"/>
      <c r="L20" s="8"/>
      <c r="M20" s="7"/>
      <c r="N20" s="21"/>
      <c r="O20" s="13"/>
      <c r="P20" s="13"/>
    </row>
    <row r="21" spans="1:27" x14ac:dyDescent="0.25">
      <c r="A21" s="11">
        <v>19</v>
      </c>
      <c r="B21" s="11" t="s">
        <v>20</v>
      </c>
      <c r="C21" s="11" t="s">
        <v>375</v>
      </c>
      <c r="D21" s="9"/>
      <c r="E21" s="9"/>
      <c r="F21" s="9">
        <v>44522</v>
      </c>
      <c r="G21" s="9">
        <v>44524</v>
      </c>
      <c r="J21" s="9"/>
      <c r="N21" s="21"/>
      <c r="O21" s="13"/>
      <c r="P21" s="13"/>
    </row>
    <row r="22" spans="1:27" x14ac:dyDescent="0.25">
      <c r="A22" s="11">
        <v>20</v>
      </c>
      <c r="B22" s="11" t="s">
        <v>19</v>
      </c>
      <c r="C22" t="s">
        <v>376</v>
      </c>
      <c r="D22" s="9"/>
      <c r="E22" s="9"/>
      <c r="F22" s="9">
        <v>44525</v>
      </c>
      <c r="G22" s="9">
        <v>44525</v>
      </c>
      <c r="J22" s="9"/>
      <c r="N22" s="21"/>
      <c r="O22" s="13"/>
      <c r="P22" s="13"/>
    </row>
    <row r="23" spans="1:27" x14ac:dyDescent="0.25">
      <c r="A23" s="11">
        <v>21</v>
      </c>
      <c r="C23" t="s">
        <v>377</v>
      </c>
      <c r="D23" s="9"/>
      <c r="E23" s="9"/>
      <c r="F23" s="9">
        <v>44526</v>
      </c>
      <c r="G23" s="9">
        <v>44527</v>
      </c>
      <c r="J23" s="9"/>
      <c r="N23" s="21"/>
      <c r="O23" s="13"/>
      <c r="P23" s="13"/>
    </row>
    <row r="24" spans="1:27" s="4" customFormat="1" x14ac:dyDescent="0.25">
      <c r="A24" s="11">
        <v>22</v>
      </c>
      <c r="B24" s="11" t="s">
        <v>25</v>
      </c>
      <c r="C24" t="s">
        <v>378</v>
      </c>
      <c r="D24" s="9"/>
      <c r="E24" s="9"/>
      <c r="F24" s="9">
        <v>44527</v>
      </c>
      <c r="G24" s="9">
        <v>44528</v>
      </c>
      <c r="H24"/>
      <c r="J24" s="9"/>
      <c r="K24" s="8"/>
      <c r="L24" s="8"/>
      <c r="N24" s="21"/>
      <c r="O24" s="13"/>
      <c r="P24" s="13"/>
    </row>
    <row r="25" spans="1:27" s="4" customFormat="1" x14ac:dyDescent="0.25">
      <c r="A25" s="11">
        <v>23</v>
      </c>
      <c r="B25" s="11" t="s">
        <v>26</v>
      </c>
      <c r="C25" t="s">
        <v>379</v>
      </c>
      <c r="D25" s="9"/>
      <c r="E25" s="9"/>
      <c r="F25" s="9">
        <v>44530</v>
      </c>
      <c r="G25" s="9">
        <v>44530</v>
      </c>
      <c r="H25"/>
      <c r="J25" s="9"/>
      <c r="K25" s="8"/>
      <c r="L25" s="8"/>
      <c r="N25" s="27"/>
      <c r="O25" s="13"/>
      <c r="P25" s="13"/>
    </row>
    <row r="26" spans="1:27" s="4" customFormat="1" x14ac:dyDescent="0.25">
      <c r="A26" s="11">
        <v>24</v>
      </c>
      <c r="B26" s="11" t="s">
        <v>10</v>
      </c>
      <c r="C26" t="s">
        <v>380</v>
      </c>
      <c r="D26" s="9"/>
      <c r="E26" s="9"/>
      <c r="F26" s="9">
        <v>44526</v>
      </c>
      <c r="G26" s="9">
        <v>44527</v>
      </c>
      <c r="H26"/>
      <c r="J26" s="9"/>
      <c r="K26" s="8"/>
      <c r="L26" s="8"/>
      <c r="N26" s="21"/>
      <c r="O26" s="13"/>
      <c r="P26" s="13"/>
    </row>
    <row r="27" spans="1:27" s="4" customFormat="1" x14ac:dyDescent="0.25">
      <c r="A27" s="11">
        <v>25</v>
      </c>
      <c r="B27" s="11" t="s">
        <v>20</v>
      </c>
      <c r="C27" t="s">
        <v>381</v>
      </c>
      <c r="D27" s="9"/>
      <c r="E27" s="9"/>
      <c r="F27" s="9">
        <v>44527</v>
      </c>
      <c r="G27" s="9">
        <v>44528</v>
      </c>
      <c r="H27"/>
      <c r="J27" s="9"/>
      <c r="K27" s="8"/>
      <c r="L27" s="8"/>
      <c r="N27" s="21"/>
      <c r="O27" s="13"/>
      <c r="P27" s="13"/>
    </row>
    <row r="28" spans="1:27" s="6" customFormat="1" x14ac:dyDescent="0.25">
      <c r="A28" s="11">
        <v>26</v>
      </c>
      <c r="B28" s="11" t="s">
        <v>21</v>
      </c>
      <c r="C28" t="s">
        <v>382</v>
      </c>
      <c r="D28" s="9"/>
      <c r="E28" s="9"/>
      <c r="F28" s="9">
        <v>44527</v>
      </c>
      <c r="G28" s="9">
        <v>44528</v>
      </c>
      <c r="H28"/>
      <c r="I28" s="4"/>
      <c r="J28" s="9"/>
      <c r="K28" s="8"/>
      <c r="L28" s="8"/>
      <c r="M28" s="4"/>
      <c r="N28" s="21"/>
      <c r="O28" s="13"/>
      <c r="P28" s="13"/>
      <c r="Q28" s="4"/>
      <c r="R28" s="4"/>
      <c r="S28" s="4"/>
      <c r="T28" s="4"/>
      <c r="U28" s="4"/>
      <c r="V28" s="4"/>
      <c r="W28" s="4"/>
      <c r="X28" s="4"/>
      <c r="Y28" s="4"/>
      <c r="Z28" s="4"/>
      <c r="AA28" s="4"/>
    </row>
    <row r="29" spans="1:27" s="6" customFormat="1" x14ac:dyDescent="0.25">
      <c r="A29" s="11">
        <v>27</v>
      </c>
      <c r="B29" s="11" t="s">
        <v>24</v>
      </c>
      <c r="C29" t="s">
        <v>383</v>
      </c>
      <c r="D29" s="9"/>
      <c r="E29" s="9"/>
      <c r="F29" s="9">
        <v>44529</v>
      </c>
      <c r="G29" s="9">
        <v>44531</v>
      </c>
      <c r="H29"/>
      <c r="I29" s="4"/>
      <c r="J29" s="9"/>
      <c r="K29" s="8"/>
      <c r="L29" s="8"/>
      <c r="M29" s="4"/>
      <c r="N29" s="21"/>
      <c r="O29" s="13"/>
      <c r="P29" s="13"/>
      <c r="Q29" s="4"/>
      <c r="R29" s="4"/>
      <c r="S29" s="4"/>
      <c r="T29" s="4"/>
      <c r="U29" s="4"/>
      <c r="V29" s="4"/>
      <c r="W29" s="4"/>
      <c r="X29" s="4"/>
      <c r="Y29" s="4"/>
      <c r="Z29" s="4"/>
      <c r="AA29" s="4"/>
    </row>
    <row r="30" spans="1:27" s="4" customFormat="1" x14ac:dyDescent="0.25">
      <c r="A30" s="11">
        <v>28</v>
      </c>
      <c r="B30" s="21" t="s">
        <v>10</v>
      </c>
      <c r="C30" t="s">
        <v>384</v>
      </c>
      <c r="D30" s="9"/>
      <c r="E30" s="9"/>
      <c r="F30" s="9">
        <v>44531</v>
      </c>
      <c r="G30" s="9">
        <v>44531</v>
      </c>
      <c r="H30"/>
      <c r="J30" s="9"/>
      <c r="K30" s="8"/>
      <c r="L30" s="8"/>
      <c r="N30" s="11"/>
      <c r="O30" s="12"/>
      <c r="P30" s="12"/>
    </row>
    <row r="31" spans="1:27" x14ac:dyDescent="0.25">
      <c r="A31" s="11">
        <v>29</v>
      </c>
      <c r="B31" s="11" t="s">
        <v>20</v>
      </c>
      <c r="C31" t="s">
        <v>385</v>
      </c>
      <c r="D31" s="9"/>
      <c r="E31" s="9"/>
      <c r="F31" s="9">
        <v>44532</v>
      </c>
      <c r="G31" s="9">
        <v>44532</v>
      </c>
      <c r="J31" s="9"/>
    </row>
    <row r="32" spans="1:27" x14ac:dyDescent="0.25">
      <c r="A32" s="11">
        <v>30</v>
      </c>
      <c r="B32" s="21" t="s">
        <v>23</v>
      </c>
      <c r="C32" t="s">
        <v>386</v>
      </c>
      <c r="D32" s="9"/>
      <c r="E32" s="9"/>
      <c r="F32" s="9">
        <v>44532</v>
      </c>
      <c r="G32" s="9">
        <v>44532</v>
      </c>
      <c r="J32" s="9"/>
      <c r="N32" s="21"/>
      <c r="O32" s="13"/>
      <c r="P32" s="13"/>
    </row>
    <row r="33" spans="1:27" s="4" customFormat="1" x14ac:dyDescent="0.25">
      <c r="A33" s="11">
        <v>31</v>
      </c>
      <c r="B33" s="11" t="s">
        <v>27</v>
      </c>
      <c r="C33" t="s">
        <v>387</v>
      </c>
      <c r="D33" s="9"/>
      <c r="E33" s="9"/>
      <c r="F33" s="9">
        <v>44533</v>
      </c>
      <c r="G33" s="9">
        <v>44534</v>
      </c>
      <c r="H33"/>
      <c r="J33" s="9"/>
      <c r="K33" s="8"/>
      <c r="L33" s="8"/>
      <c r="N33" s="11"/>
      <c r="O33" s="12"/>
      <c r="P33" s="12"/>
    </row>
    <row r="34" spans="1:27" s="4" customFormat="1" x14ac:dyDescent="0.25">
      <c r="A34" s="11">
        <v>32</v>
      </c>
      <c r="B34" s="21" t="s">
        <v>15</v>
      </c>
      <c r="C34" s="40" t="s">
        <v>388</v>
      </c>
      <c r="D34" s="12"/>
      <c r="E34" s="12"/>
      <c r="F34" s="12">
        <v>44520</v>
      </c>
      <c r="G34" s="12">
        <v>44520</v>
      </c>
      <c r="H34"/>
      <c r="J34" s="9"/>
      <c r="K34" s="8"/>
      <c r="L34" s="8"/>
      <c r="N34" s="21"/>
      <c r="O34" s="13"/>
      <c r="P34" s="13"/>
    </row>
    <row r="35" spans="1:27" s="4" customFormat="1" x14ac:dyDescent="0.25">
      <c r="A35" s="11">
        <v>33</v>
      </c>
      <c r="B35" s="21" t="s">
        <v>17</v>
      </c>
      <c r="C35" t="s">
        <v>389</v>
      </c>
      <c r="D35" s="12"/>
      <c r="E35" s="12"/>
      <c r="F35" s="12">
        <v>44521</v>
      </c>
      <c r="G35" s="12">
        <v>44521</v>
      </c>
      <c r="H35"/>
      <c r="J35" s="9"/>
      <c r="K35" s="8"/>
      <c r="L35" s="8"/>
      <c r="N35" s="11"/>
      <c r="O35" s="12"/>
      <c r="P35" s="12"/>
    </row>
    <row r="36" spans="1:27" s="4" customFormat="1" x14ac:dyDescent="0.25">
      <c r="A36" s="11">
        <v>34</v>
      </c>
      <c r="B36" s="21" t="s">
        <v>10</v>
      </c>
      <c r="C36" s="11" t="s">
        <v>390</v>
      </c>
      <c r="D36" s="12"/>
      <c r="E36" s="12"/>
      <c r="F36" s="12">
        <v>44517</v>
      </c>
      <c r="G36" s="12">
        <v>44517</v>
      </c>
      <c r="H36"/>
      <c r="J36" s="9"/>
      <c r="K36" s="8"/>
      <c r="L36" s="8"/>
      <c r="N36" s="11"/>
      <c r="O36" s="12"/>
      <c r="P36" s="12"/>
    </row>
    <row r="37" spans="1:27" s="4" customFormat="1" x14ac:dyDescent="0.25">
      <c r="A37" s="11">
        <v>35</v>
      </c>
      <c r="B37" s="11" t="s">
        <v>29</v>
      </c>
      <c r="C37" s="11" t="s">
        <v>391</v>
      </c>
      <c r="D37" s="12"/>
      <c r="E37" s="12"/>
      <c r="F37" s="12">
        <v>44517</v>
      </c>
      <c r="G37" s="12">
        <v>44517</v>
      </c>
      <c r="H37"/>
      <c r="J37" s="9"/>
      <c r="K37" s="8"/>
      <c r="L37" s="8"/>
      <c r="N37" s="21"/>
      <c r="O37" s="13"/>
      <c r="P37" s="13"/>
    </row>
    <row r="38" spans="1:27" s="4" customFormat="1" x14ac:dyDescent="0.25">
      <c r="A38" s="11">
        <v>36</v>
      </c>
      <c r="B38" s="11" t="s">
        <v>18</v>
      </c>
      <c r="C38" s="8" t="s">
        <v>392</v>
      </c>
      <c r="D38" s="9"/>
      <c r="E38" s="9"/>
      <c r="F38" s="9">
        <v>44523</v>
      </c>
      <c r="G38" s="9">
        <v>44523</v>
      </c>
      <c r="H38"/>
      <c r="J38" s="9"/>
      <c r="K38" s="8"/>
      <c r="L38" s="8"/>
      <c r="N38" s="11"/>
      <c r="O38" s="12"/>
      <c r="P38" s="12"/>
    </row>
    <row r="39" spans="1:27" s="4" customFormat="1" x14ac:dyDescent="0.25">
      <c r="A39" s="11">
        <v>37</v>
      </c>
      <c r="B39" s="21" t="s">
        <v>10</v>
      </c>
      <c r="C39" s="11" t="s">
        <v>393</v>
      </c>
      <c r="D39" s="12"/>
      <c r="E39" s="12"/>
      <c r="F39" s="12">
        <v>44524</v>
      </c>
      <c r="G39" s="12">
        <v>44524</v>
      </c>
      <c r="H39"/>
      <c r="J39" s="9"/>
      <c r="K39" s="8"/>
      <c r="L39" s="8"/>
      <c r="N39" s="11"/>
      <c r="O39" s="12"/>
      <c r="P39" s="12"/>
    </row>
    <row r="40" spans="1:27" s="4" customFormat="1" x14ac:dyDescent="0.25">
      <c r="A40" s="11">
        <v>38</v>
      </c>
      <c r="B40" s="11" t="s">
        <v>28</v>
      </c>
      <c r="C40" t="s">
        <v>394</v>
      </c>
      <c r="D40" s="9"/>
      <c r="E40" s="9"/>
      <c r="F40" s="9">
        <v>44525</v>
      </c>
      <c r="G40" s="9">
        <v>44525</v>
      </c>
      <c r="H40"/>
      <c r="J40" s="9"/>
      <c r="K40" s="8"/>
      <c r="L40" s="8"/>
      <c r="N40" s="11"/>
      <c r="O40" s="12"/>
      <c r="P40" s="12"/>
    </row>
    <row r="41" spans="1:27" s="4" customFormat="1" x14ac:dyDescent="0.25">
      <c r="A41" s="11">
        <v>39</v>
      </c>
      <c r="B41" s="11" t="s">
        <v>24</v>
      </c>
      <c r="C41" t="s">
        <v>395</v>
      </c>
      <c r="D41" s="9"/>
      <c r="E41" s="9"/>
      <c r="F41" s="9">
        <v>44528</v>
      </c>
      <c r="G41" s="9">
        <v>44528</v>
      </c>
      <c r="H41"/>
      <c r="J41" s="9"/>
      <c r="K41" s="8"/>
      <c r="L41" s="8"/>
      <c r="N41" s="11"/>
      <c r="O41" s="12"/>
      <c r="P41" s="12"/>
    </row>
    <row r="42" spans="1:27" s="4" customFormat="1" x14ac:dyDescent="0.25">
      <c r="A42" s="11">
        <v>40</v>
      </c>
      <c r="B42" s="11" t="s">
        <v>894</v>
      </c>
      <c r="C42" t="s">
        <v>396</v>
      </c>
      <c r="D42" s="9"/>
      <c r="E42" s="9"/>
      <c r="F42" s="9">
        <v>44530</v>
      </c>
      <c r="G42" s="9">
        <v>44530</v>
      </c>
      <c r="H42"/>
      <c r="J42" s="9"/>
      <c r="K42" s="8"/>
      <c r="L42" s="8"/>
      <c r="N42" s="11"/>
      <c r="O42" s="12"/>
      <c r="P42" s="12"/>
    </row>
    <row r="43" spans="1:27" s="4" customFormat="1" x14ac:dyDescent="0.25">
      <c r="A43" s="11">
        <v>41</v>
      </c>
      <c r="B43" s="11" t="s">
        <v>33</v>
      </c>
      <c r="C43" t="s">
        <v>397</v>
      </c>
      <c r="D43" s="9"/>
      <c r="E43" s="9"/>
      <c r="F43" s="9">
        <v>44531</v>
      </c>
      <c r="G43" s="9">
        <v>44531</v>
      </c>
      <c r="H43"/>
      <c r="J43" s="9"/>
      <c r="K43" s="8"/>
      <c r="L43" s="8"/>
      <c r="N43" s="31"/>
      <c r="O43" s="32"/>
      <c r="P43" s="32"/>
    </row>
    <row r="44" spans="1:27" x14ac:dyDescent="0.25">
      <c r="A44" s="11">
        <v>42</v>
      </c>
      <c r="B44" s="11" t="s">
        <v>30</v>
      </c>
      <c r="C44" t="s">
        <v>398</v>
      </c>
      <c r="D44" s="9"/>
      <c r="E44" s="9"/>
      <c r="F44" s="9">
        <v>44533</v>
      </c>
      <c r="G44" s="9">
        <v>44533</v>
      </c>
      <c r="J44" s="9"/>
    </row>
    <row r="45" spans="1:27" s="6" customFormat="1" x14ac:dyDescent="0.25">
      <c r="A45" s="11">
        <v>43</v>
      </c>
      <c r="B45" s="21" t="s">
        <v>48</v>
      </c>
      <c r="C45" t="s">
        <v>399</v>
      </c>
      <c r="D45" s="7"/>
      <c r="E45" s="12"/>
      <c r="F45" s="7">
        <v>44531</v>
      </c>
      <c r="G45" s="12">
        <v>44536</v>
      </c>
      <c r="H45"/>
      <c r="I45" s="4"/>
      <c r="J45" s="9"/>
      <c r="K45" s="8"/>
      <c r="L45" s="8"/>
      <c r="M45" s="4"/>
      <c r="N45" s="11"/>
      <c r="O45" s="12"/>
      <c r="P45" s="12"/>
      <c r="Q45" s="4"/>
      <c r="R45" s="4"/>
      <c r="S45" s="4"/>
      <c r="T45" s="4"/>
      <c r="U45" s="4"/>
      <c r="V45" s="4"/>
      <c r="W45" s="4"/>
      <c r="X45" s="4"/>
      <c r="Y45" s="4"/>
      <c r="Z45" s="4"/>
      <c r="AA45" s="4"/>
    </row>
    <row r="46" spans="1:27" s="6" customFormat="1" x14ac:dyDescent="0.25">
      <c r="A46" s="11">
        <v>44</v>
      </c>
      <c r="B46" s="21" t="s">
        <v>22</v>
      </c>
      <c r="C46" t="s">
        <v>400</v>
      </c>
      <c r="D46" s="7"/>
      <c r="E46" s="7"/>
      <c r="F46" s="7">
        <v>44534</v>
      </c>
      <c r="G46" s="7">
        <v>44534</v>
      </c>
      <c r="H46"/>
      <c r="I46" s="4"/>
      <c r="J46" s="9"/>
      <c r="K46" s="8"/>
      <c r="L46" s="8"/>
      <c r="M46" s="4"/>
      <c r="N46" s="11"/>
      <c r="O46" s="12"/>
      <c r="P46" s="12"/>
      <c r="Q46" s="4"/>
      <c r="R46" s="4"/>
      <c r="S46" s="4"/>
      <c r="T46" s="4"/>
      <c r="U46" s="4"/>
      <c r="V46" s="4"/>
      <c r="W46" s="4"/>
      <c r="X46" s="4"/>
      <c r="Y46" s="4"/>
      <c r="Z46" s="4"/>
      <c r="AA46" s="4"/>
    </row>
    <row r="47" spans="1:27" s="4" customFormat="1" x14ac:dyDescent="0.25">
      <c r="A47" s="11">
        <v>45</v>
      </c>
      <c r="B47" s="21" t="s">
        <v>8</v>
      </c>
      <c r="C47" t="s">
        <v>401</v>
      </c>
      <c r="D47" s="7"/>
      <c r="E47" s="7"/>
      <c r="F47" s="7">
        <v>44534</v>
      </c>
      <c r="G47" s="7">
        <v>44534</v>
      </c>
      <c r="H47"/>
      <c r="J47" s="9"/>
      <c r="K47" s="8"/>
      <c r="L47" s="8"/>
      <c r="N47" s="21"/>
      <c r="O47" s="13"/>
      <c r="P47" s="13"/>
    </row>
    <row r="48" spans="1:27" s="4" customFormat="1" x14ac:dyDescent="0.25">
      <c r="A48" s="11">
        <v>46</v>
      </c>
      <c r="B48" s="21" t="s">
        <v>22</v>
      </c>
      <c r="C48" t="s">
        <v>402</v>
      </c>
      <c r="D48" s="7"/>
      <c r="E48" s="7"/>
      <c r="F48" s="7">
        <v>44535</v>
      </c>
      <c r="G48" s="7">
        <v>44535</v>
      </c>
      <c r="H48"/>
      <c r="J48" s="9"/>
      <c r="K48" s="8"/>
      <c r="L48" s="8"/>
      <c r="N48" s="11"/>
      <c r="O48" s="12"/>
      <c r="P48" s="12"/>
    </row>
    <row r="49" spans="1:16" s="4" customFormat="1" x14ac:dyDescent="0.25">
      <c r="A49" s="11">
        <v>47</v>
      </c>
      <c r="B49" s="21" t="s">
        <v>8</v>
      </c>
      <c r="C49" t="s">
        <v>403</v>
      </c>
      <c r="D49" s="7"/>
      <c r="E49" s="7"/>
      <c r="F49" s="7">
        <v>44535</v>
      </c>
      <c r="G49" s="7">
        <v>44535</v>
      </c>
      <c r="H49"/>
      <c r="J49" s="9"/>
      <c r="K49" s="8"/>
      <c r="L49" s="8"/>
      <c r="N49" s="21"/>
      <c r="O49" s="13"/>
      <c r="P49" s="13"/>
    </row>
    <row r="50" spans="1:16" s="4" customFormat="1" x14ac:dyDescent="0.25">
      <c r="A50" s="11">
        <v>48</v>
      </c>
      <c r="B50" s="21" t="s">
        <v>22</v>
      </c>
      <c r="C50" t="s">
        <v>404</v>
      </c>
      <c r="D50" s="7"/>
      <c r="E50" s="7"/>
      <c r="F50" s="7">
        <v>44536</v>
      </c>
      <c r="G50" s="7">
        <v>44536</v>
      </c>
      <c r="H50"/>
      <c r="J50" s="9"/>
      <c r="K50" s="8"/>
      <c r="L50" s="8"/>
      <c r="N50" s="11"/>
      <c r="O50" s="12"/>
      <c r="P50" s="12"/>
    </row>
    <row r="51" spans="1:16" s="4" customFormat="1" x14ac:dyDescent="0.25">
      <c r="A51" s="11">
        <v>49</v>
      </c>
      <c r="B51" s="21" t="s">
        <v>8</v>
      </c>
      <c r="C51" t="s">
        <v>405</v>
      </c>
      <c r="D51" s="7"/>
      <c r="E51" s="7"/>
      <c r="F51" s="7">
        <v>44536</v>
      </c>
      <c r="G51" s="7">
        <v>44536</v>
      </c>
      <c r="H51"/>
      <c r="J51" s="9"/>
      <c r="K51" s="8"/>
      <c r="L51" s="8"/>
      <c r="N51" s="21"/>
      <c r="O51" s="13"/>
      <c r="P51" s="13"/>
    </row>
    <row r="52" spans="1:16" s="4" customFormat="1" x14ac:dyDescent="0.25">
      <c r="A52" s="11">
        <v>50</v>
      </c>
      <c r="B52" s="11"/>
      <c r="C52" t="s">
        <v>406</v>
      </c>
      <c r="D52" s="9"/>
      <c r="E52" s="9"/>
      <c r="F52" s="9">
        <v>44536</v>
      </c>
      <c r="G52" s="9">
        <v>44537</v>
      </c>
      <c r="H52"/>
      <c r="J52" s="9"/>
      <c r="K52" s="8"/>
      <c r="L52" s="8"/>
      <c r="N52" s="11"/>
      <c r="O52" s="12"/>
      <c r="P52" s="12"/>
    </row>
    <row r="53" spans="1:16" s="8" customFormat="1" x14ac:dyDescent="0.25">
      <c r="A53" s="11">
        <v>51</v>
      </c>
      <c r="B53" s="11" t="s">
        <v>59</v>
      </c>
      <c r="C53" t="s">
        <v>407</v>
      </c>
      <c r="D53" s="10"/>
      <c r="E53" s="10"/>
      <c r="F53" s="10">
        <v>44536</v>
      </c>
      <c r="G53" s="10">
        <v>44537</v>
      </c>
      <c r="H53"/>
      <c r="J53" s="9"/>
      <c r="N53" s="11"/>
      <c r="O53" s="12"/>
      <c r="P53" s="12"/>
    </row>
    <row r="54" spans="1:16" s="8" customFormat="1" x14ac:dyDescent="0.25">
      <c r="A54" s="11">
        <v>52</v>
      </c>
      <c r="B54" s="11" t="s">
        <v>59</v>
      </c>
      <c r="C54" t="s">
        <v>408</v>
      </c>
      <c r="D54" s="10"/>
      <c r="E54" s="10"/>
      <c r="F54" s="10">
        <v>44538</v>
      </c>
      <c r="G54" s="10">
        <v>44539</v>
      </c>
      <c r="H54"/>
      <c r="J54" s="9"/>
      <c r="N54" s="11"/>
      <c r="O54" s="12"/>
      <c r="P54" s="12"/>
    </row>
    <row r="55" spans="1:16" s="8" customFormat="1" x14ac:dyDescent="0.25">
      <c r="A55" s="11">
        <v>53</v>
      </c>
      <c r="B55" s="21" t="s">
        <v>896</v>
      </c>
      <c r="C55" s="11" t="s">
        <v>409</v>
      </c>
      <c r="D55" s="13"/>
      <c r="E55" s="13"/>
      <c r="F55" s="13">
        <v>44538</v>
      </c>
      <c r="G55" s="13">
        <v>44539</v>
      </c>
      <c r="H55"/>
      <c r="J55" s="9"/>
      <c r="N55" s="21"/>
      <c r="O55" s="13"/>
      <c r="P55" s="13"/>
    </row>
    <row r="56" spans="1:16" x14ac:dyDescent="0.25">
      <c r="A56" s="11">
        <v>54</v>
      </c>
      <c r="B56" s="11" t="s">
        <v>36</v>
      </c>
      <c r="C56" s="11" t="s">
        <v>410</v>
      </c>
      <c r="D56" s="13"/>
      <c r="E56" s="13"/>
      <c r="F56" s="13">
        <v>44539</v>
      </c>
      <c r="G56" s="13">
        <v>44539</v>
      </c>
      <c r="J56" s="9"/>
    </row>
    <row r="57" spans="1:16" x14ac:dyDescent="0.25">
      <c r="A57" s="11">
        <v>55</v>
      </c>
      <c r="B57" s="11" t="s">
        <v>59</v>
      </c>
      <c r="C57" t="s">
        <v>411</v>
      </c>
      <c r="E57" s="41"/>
      <c r="F57" s="10">
        <v>44540</v>
      </c>
      <c r="G57" s="41">
        <v>44540</v>
      </c>
      <c r="J57" s="9"/>
    </row>
    <row r="58" spans="1:16" x14ac:dyDescent="0.25">
      <c r="A58" s="11">
        <v>56</v>
      </c>
      <c r="B58" s="21" t="s">
        <v>896</v>
      </c>
      <c r="C58" s="11" t="s">
        <v>412</v>
      </c>
      <c r="D58" s="13"/>
      <c r="E58" s="13"/>
      <c r="F58" s="13">
        <v>44541</v>
      </c>
      <c r="G58" s="13">
        <v>44541</v>
      </c>
      <c r="J58" s="9"/>
      <c r="N58" s="31"/>
      <c r="O58" s="32"/>
      <c r="P58" s="32"/>
    </row>
    <row r="59" spans="1:16" x14ac:dyDescent="0.25">
      <c r="A59" s="11">
        <v>57</v>
      </c>
      <c r="B59" s="11" t="s">
        <v>36</v>
      </c>
      <c r="C59" s="11" t="s">
        <v>413</v>
      </c>
      <c r="D59" s="13"/>
      <c r="E59" s="13"/>
      <c r="F59" s="13">
        <v>44541</v>
      </c>
      <c r="G59" s="13">
        <v>44541</v>
      </c>
      <c r="J59" s="9"/>
    </row>
    <row r="60" spans="1:16" x14ac:dyDescent="0.25">
      <c r="A60" s="11">
        <v>58</v>
      </c>
      <c r="B60" s="11" t="s">
        <v>59</v>
      </c>
      <c r="C60" t="s">
        <v>414</v>
      </c>
      <c r="F60" s="10">
        <v>44542</v>
      </c>
      <c r="G60" s="10">
        <v>44542</v>
      </c>
      <c r="J60" s="9"/>
    </row>
    <row r="61" spans="1:16" x14ac:dyDescent="0.25">
      <c r="A61" s="11">
        <v>59</v>
      </c>
      <c r="B61" s="21" t="s">
        <v>49</v>
      </c>
      <c r="C61" t="s">
        <v>415</v>
      </c>
      <c r="D61" s="7"/>
      <c r="E61" s="12"/>
      <c r="F61" s="7">
        <v>44537</v>
      </c>
      <c r="G61" s="12">
        <v>44545</v>
      </c>
      <c r="J61" s="9"/>
    </row>
    <row r="62" spans="1:16" x14ac:dyDescent="0.25">
      <c r="A62" s="11">
        <v>60</v>
      </c>
      <c r="B62" s="11" t="s">
        <v>39</v>
      </c>
      <c r="C62" t="s">
        <v>416</v>
      </c>
      <c r="D62" s="7"/>
      <c r="E62" s="7"/>
      <c r="F62" s="7">
        <v>44543</v>
      </c>
      <c r="G62" s="7">
        <v>44545</v>
      </c>
      <c r="J62" s="9"/>
    </row>
    <row r="63" spans="1:16" x14ac:dyDescent="0.25">
      <c r="A63" s="11">
        <v>61</v>
      </c>
      <c r="B63" s="11" t="s">
        <v>130</v>
      </c>
      <c r="C63" t="s">
        <v>417</v>
      </c>
      <c r="D63" s="7"/>
      <c r="E63" s="7"/>
      <c r="F63" s="7">
        <v>44545</v>
      </c>
      <c r="G63" s="7">
        <v>44545</v>
      </c>
      <c r="J63" s="9"/>
    </row>
    <row r="64" spans="1:16" x14ac:dyDescent="0.25">
      <c r="A64" s="11">
        <v>62</v>
      </c>
      <c r="B64" s="11" t="s">
        <v>35</v>
      </c>
      <c r="C64" t="s">
        <v>418</v>
      </c>
      <c r="D64" s="7"/>
      <c r="E64" s="7"/>
      <c r="F64" s="7">
        <v>44546</v>
      </c>
      <c r="G64" s="7">
        <v>44546</v>
      </c>
      <c r="J64" s="9"/>
    </row>
    <row r="65" spans="1:16" x14ac:dyDescent="0.25">
      <c r="A65" s="11">
        <v>63</v>
      </c>
      <c r="C65" t="s">
        <v>419</v>
      </c>
      <c r="D65" s="9"/>
      <c r="E65" s="9"/>
      <c r="F65" s="9">
        <v>44547</v>
      </c>
      <c r="G65" s="9">
        <v>44548</v>
      </c>
      <c r="J65" s="9"/>
      <c r="N65" s="21"/>
      <c r="O65" s="13"/>
      <c r="P65" s="13"/>
    </row>
    <row r="66" spans="1:16" x14ac:dyDescent="0.25">
      <c r="A66" s="11">
        <v>64</v>
      </c>
      <c r="B66" s="21" t="s">
        <v>895</v>
      </c>
      <c r="C66" t="s">
        <v>420</v>
      </c>
      <c r="D66" s="7"/>
      <c r="E66" s="9"/>
      <c r="F66" s="7">
        <v>44545</v>
      </c>
      <c r="G66" s="9">
        <v>44548</v>
      </c>
      <c r="J66" s="9"/>
    </row>
    <row r="67" spans="1:16" x14ac:dyDescent="0.25">
      <c r="A67" s="11">
        <v>65</v>
      </c>
      <c r="B67" s="21" t="s">
        <v>22</v>
      </c>
      <c r="C67" t="s">
        <v>421</v>
      </c>
      <c r="D67" s="7"/>
      <c r="E67" s="7"/>
      <c r="F67" s="7">
        <v>44548</v>
      </c>
      <c r="G67" s="7">
        <v>44548</v>
      </c>
      <c r="J67" s="9"/>
      <c r="N67" s="21"/>
      <c r="O67" s="13"/>
      <c r="P67" s="13"/>
    </row>
    <row r="68" spans="1:16" x14ac:dyDescent="0.25">
      <c r="A68" s="11">
        <v>66</v>
      </c>
      <c r="B68" s="21" t="s">
        <v>8</v>
      </c>
      <c r="C68" t="s">
        <v>422</v>
      </c>
      <c r="D68" s="7"/>
      <c r="E68" s="7"/>
      <c r="F68" s="7">
        <v>44548</v>
      </c>
      <c r="G68" s="7">
        <v>44548</v>
      </c>
      <c r="J68" s="9"/>
    </row>
    <row r="69" spans="1:16" x14ac:dyDescent="0.25">
      <c r="A69" s="11">
        <v>67</v>
      </c>
      <c r="B69" s="21" t="s">
        <v>22</v>
      </c>
      <c r="C69" t="s">
        <v>423</v>
      </c>
      <c r="D69" s="7"/>
      <c r="E69" s="7"/>
      <c r="F69" s="7">
        <v>44549</v>
      </c>
      <c r="G69" s="7">
        <v>44549</v>
      </c>
      <c r="J69" s="9"/>
    </row>
    <row r="70" spans="1:16" x14ac:dyDescent="0.25">
      <c r="A70" s="11">
        <v>68</v>
      </c>
      <c r="B70" s="21" t="s">
        <v>8</v>
      </c>
      <c r="C70" t="s">
        <v>424</v>
      </c>
      <c r="D70" s="7"/>
      <c r="E70" s="7"/>
      <c r="F70" s="7">
        <v>44549</v>
      </c>
      <c r="G70" s="7">
        <v>44549</v>
      </c>
      <c r="J70" s="9"/>
    </row>
    <row r="71" spans="1:16" x14ac:dyDescent="0.25">
      <c r="A71" s="11">
        <v>69</v>
      </c>
      <c r="B71" s="21" t="s">
        <v>22</v>
      </c>
      <c r="C71" t="s">
        <v>425</v>
      </c>
      <c r="D71" s="7"/>
      <c r="E71" s="7"/>
      <c r="F71" s="7">
        <v>44550</v>
      </c>
      <c r="G71" s="7">
        <v>44550</v>
      </c>
      <c r="J71" s="9"/>
      <c r="N71" s="21"/>
      <c r="O71" s="13"/>
      <c r="P71" s="13"/>
    </row>
    <row r="72" spans="1:16" x14ac:dyDescent="0.25">
      <c r="A72" s="11">
        <v>70</v>
      </c>
      <c r="B72" s="21" t="s">
        <v>8</v>
      </c>
      <c r="C72" t="s">
        <v>426</v>
      </c>
      <c r="D72" s="7"/>
      <c r="E72" s="7"/>
      <c r="F72" s="7">
        <v>44550</v>
      </c>
      <c r="G72" s="7">
        <v>44550</v>
      </c>
      <c r="J72" s="9"/>
    </row>
    <row r="73" spans="1:16" x14ac:dyDescent="0.25">
      <c r="A73" s="11">
        <v>71</v>
      </c>
      <c r="C73" t="s">
        <v>427</v>
      </c>
      <c r="D73" s="9"/>
      <c r="E73" s="9"/>
      <c r="F73" s="9">
        <v>44549</v>
      </c>
      <c r="G73" s="9">
        <v>44551</v>
      </c>
      <c r="J73" s="9"/>
    </row>
    <row r="74" spans="1:16" x14ac:dyDescent="0.25">
      <c r="A74" s="11">
        <v>72</v>
      </c>
      <c r="B74" s="11" t="s">
        <v>59</v>
      </c>
      <c r="C74" t="s">
        <v>428</v>
      </c>
      <c r="F74" s="10">
        <v>44550</v>
      </c>
      <c r="G74" s="10">
        <v>44551</v>
      </c>
      <c r="J74" s="9"/>
    </row>
    <row r="75" spans="1:16" x14ac:dyDescent="0.25">
      <c r="A75" s="11">
        <v>73</v>
      </c>
      <c r="B75" s="11" t="s">
        <v>59</v>
      </c>
      <c r="C75" t="s">
        <v>429</v>
      </c>
      <c r="F75" s="10">
        <v>44552</v>
      </c>
      <c r="G75" s="10">
        <v>44553</v>
      </c>
      <c r="J75" s="9"/>
    </row>
    <row r="76" spans="1:16" x14ac:dyDescent="0.25">
      <c r="A76" s="11">
        <v>74</v>
      </c>
      <c r="B76" s="21" t="s">
        <v>896</v>
      </c>
      <c r="C76" s="11" t="s">
        <v>430</v>
      </c>
      <c r="D76" s="13"/>
      <c r="E76" s="13"/>
      <c r="F76" s="13">
        <v>44553</v>
      </c>
      <c r="G76" s="13">
        <v>44553</v>
      </c>
      <c r="J76" s="9"/>
    </row>
    <row r="77" spans="1:16" x14ac:dyDescent="0.25">
      <c r="A77" s="11">
        <v>75</v>
      </c>
      <c r="B77" s="11" t="s">
        <v>36</v>
      </c>
      <c r="C77" s="11" t="s">
        <v>431</v>
      </c>
      <c r="D77" s="13"/>
      <c r="E77" s="13"/>
      <c r="F77" s="13">
        <v>44553</v>
      </c>
      <c r="G77" s="13">
        <v>44553</v>
      </c>
      <c r="J77" s="9"/>
    </row>
    <row r="78" spans="1:16" x14ac:dyDescent="0.25">
      <c r="A78" s="11">
        <v>76</v>
      </c>
      <c r="B78" s="11" t="s">
        <v>59</v>
      </c>
      <c r="C78" t="s">
        <v>432</v>
      </c>
      <c r="F78" s="10">
        <v>44554</v>
      </c>
      <c r="G78" s="10">
        <v>44554</v>
      </c>
      <c r="J78" s="9"/>
    </row>
    <row r="79" spans="1:16" x14ac:dyDescent="0.25">
      <c r="A79" s="11">
        <v>77</v>
      </c>
      <c r="B79" s="21" t="s">
        <v>49</v>
      </c>
      <c r="C79" t="s">
        <v>433</v>
      </c>
      <c r="D79" s="7"/>
      <c r="E79" s="12"/>
      <c r="F79" s="7">
        <v>44554</v>
      </c>
      <c r="G79" s="12">
        <v>44557</v>
      </c>
      <c r="J79" s="9"/>
    </row>
    <row r="80" spans="1:16" x14ac:dyDescent="0.25">
      <c r="A80" s="11">
        <v>78</v>
      </c>
      <c r="B80" s="11" t="s">
        <v>39</v>
      </c>
      <c r="C80" t="s">
        <v>434</v>
      </c>
      <c r="D80" s="7"/>
      <c r="E80" s="7"/>
      <c r="F80" s="7">
        <v>44555</v>
      </c>
      <c r="G80" s="7">
        <v>44557</v>
      </c>
      <c r="J80" s="9"/>
    </row>
    <row r="81" spans="1:16" x14ac:dyDescent="0.25">
      <c r="A81" s="11">
        <v>79</v>
      </c>
      <c r="B81" s="11" t="s">
        <v>130</v>
      </c>
      <c r="C81" t="s">
        <v>435</v>
      </c>
      <c r="D81" s="7"/>
      <c r="E81" s="7"/>
      <c r="F81" s="7">
        <v>44557</v>
      </c>
      <c r="G81" s="7">
        <v>44557</v>
      </c>
      <c r="J81" s="9"/>
    </row>
    <row r="82" spans="1:16" x14ac:dyDescent="0.25">
      <c r="A82" s="11">
        <v>80</v>
      </c>
      <c r="B82" s="11" t="s">
        <v>35</v>
      </c>
      <c r="C82" t="s">
        <v>436</v>
      </c>
      <c r="D82" s="7"/>
      <c r="E82" s="7"/>
      <c r="F82" s="7">
        <v>44558</v>
      </c>
      <c r="G82" s="7">
        <v>44558</v>
      </c>
      <c r="J82" s="9"/>
      <c r="N82" s="21"/>
    </row>
    <row r="83" spans="1:16" x14ac:dyDescent="0.25">
      <c r="A83" s="11">
        <v>81</v>
      </c>
      <c r="C83" t="s">
        <v>437</v>
      </c>
      <c r="D83" s="9"/>
      <c r="E83" s="9"/>
      <c r="F83" s="9">
        <v>44559</v>
      </c>
      <c r="G83" s="9">
        <v>44560</v>
      </c>
      <c r="J83" s="9"/>
    </row>
    <row r="84" spans="1:16" x14ac:dyDescent="0.25">
      <c r="A84" s="11">
        <v>82</v>
      </c>
      <c r="B84" s="11" t="s">
        <v>55</v>
      </c>
      <c r="C84" s="11" t="s">
        <v>438</v>
      </c>
      <c r="D84" s="12"/>
      <c r="E84" s="12"/>
      <c r="F84" s="12">
        <v>44547</v>
      </c>
      <c r="G84" s="12">
        <v>44547</v>
      </c>
      <c r="J84" s="9"/>
    </row>
    <row r="85" spans="1:16" x14ac:dyDescent="0.25">
      <c r="A85" s="11">
        <v>83</v>
      </c>
      <c r="B85" s="11" t="s">
        <v>56</v>
      </c>
      <c r="C85" s="11" t="s">
        <v>439</v>
      </c>
      <c r="D85" s="12"/>
      <c r="E85" s="12"/>
      <c r="F85" s="12">
        <v>44547</v>
      </c>
      <c r="G85" s="12">
        <v>44548</v>
      </c>
      <c r="J85" s="9"/>
      <c r="N85" s="21"/>
    </row>
    <row r="86" spans="1:16" x14ac:dyDescent="0.25">
      <c r="A86" s="11">
        <v>84</v>
      </c>
      <c r="B86" s="11" t="s">
        <v>25</v>
      </c>
      <c r="C86" s="11" t="s">
        <v>440</v>
      </c>
      <c r="D86" s="12"/>
      <c r="E86" s="12"/>
      <c r="F86" s="12">
        <v>44553</v>
      </c>
      <c r="G86" s="12">
        <v>44553</v>
      </c>
      <c r="J86" s="9"/>
    </row>
    <row r="87" spans="1:16" x14ac:dyDescent="0.25">
      <c r="A87" s="11">
        <v>85</v>
      </c>
      <c r="B87" s="21" t="s">
        <v>10</v>
      </c>
      <c r="C87" t="s">
        <v>441</v>
      </c>
      <c r="D87" s="7"/>
      <c r="E87" s="7"/>
      <c r="F87" s="7">
        <v>44537</v>
      </c>
      <c r="G87" s="7">
        <v>44539</v>
      </c>
      <c r="J87" s="9"/>
    </row>
    <row r="88" spans="1:16" x14ac:dyDescent="0.25">
      <c r="A88" s="11">
        <v>86</v>
      </c>
      <c r="B88" s="11" t="s">
        <v>38</v>
      </c>
      <c r="C88" s="11" t="s">
        <v>442</v>
      </c>
      <c r="D88" s="13"/>
      <c r="E88" s="13"/>
      <c r="F88" s="13">
        <v>44540</v>
      </c>
      <c r="G88" s="13">
        <v>44540</v>
      </c>
      <c r="J88" s="9"/>
    </row>
    <row r="89" spans="1:16" x14ac:dyDescent="0.25">
      <c r="A89" s="11">
        <v>87</v>
      </c>
      <c r="C89" t="s">
        <v>443</v>
      </c>
      <c r="D89" s="9"/>
      <c r="E89" s="9"/>
      <c r="F89" s="9">
        <v>44541</v>
      </c>
      <c r="G89" s="9">
        <v>44541</v>
      </c>
      <c r="J89" s="9"/>
    </row>
    <row r="90" spans="1:16" x14ac:dyDescent="0.25">
      <c r="A90" s="11">
        <v>88</v>
      </c>
      <c r="B90" s="21" t="s">
        <v>10</v>
      </c>
      <c r="C90" t="s">
        <v>444</v>
      </c>
      <c r="D90" s="7"/>
      <c r="E90" s="7"/>
      <c r="F90" s="7">
        <v>44543</v>
      </c>
      <c r="G90" s="7">
        <v>44545</v>
      </c>
      <c r="J90" s="9"/>
    </row>
    <row r="91" spans="1:16" x14ac:dyDescent="0.25">
      <c r="A91" s="11">
        <v>89</v>
      </c>
      <c r="B91" s="11" t="s">
        <v>38</v>
      </c>
      <c r="C91" s="11" t="s">
        <v>445</v>
      </c>
      <c r="D91" s="13"/>
      <c r="E91" s="13"/>
      <c r="F91" s="13">
        <v>44546</v>
      </c>
      <c r="G91" s="13">
        <v>44546</v>
      </c>
      <c r="J91" s="9"/>
    </row>
    <row r="92" spans="1:16" x14ac:dyDescent="0.25">
      <c r="A92" s="11">
        <v>90</v>
      </c>
      <c r="C92" t="s">
        <v>446</v>
      </c>
      <c r="D92" s="9"/>
      <c r="E92" s="9"/>
      <c r="F92" s="9">
        <v>44547</v>
      </c>
      <c r="G92" s="9">
        <v>44547</v>
      </c>
      <c r="J92" s="9"/>
    </row>
    <row r="93" spans="1:16" x14ac:dyDescent="0.25">
      <c r="A93" s="11">
        <v>91</v>
      </c>
      <c r="B93" s="11" t="s">
        <v>56</v>
      </c>
      <c r="C93" t="s">
        <v>447</v>
      </c>
      <c r="F93" s="10">
        <v>44551</v>
      </c>
      <c r="G93" s="10">
        <v>44551</v>
      </c>
      <c r="J93" s="9"/>
    </row>
    <row r="94" spans="1:16" x14ac:dyDescent="0.25">
      <c r="A94" s="11">
        <v>92</v>
      </c>
      <c r="B94" s="21" t="s">
        <v>10</v>
      </c>
      <c r="C94" t="s">
        <v>448</v>
      </c>
      <c r="D94" s="13"/>
      <c r="E94" s="13"/>
      <c r="F94" s="13">
        <v>44551</v>
      </c>
      <c r="G94" s="13">
        <v>44552</v>
      </c>
      <c r="J94" s="9"/>
    </row>
    <row r="95" spans="1:16" x14ac:dyDescent="0.25">
      <c r="A95" s="11">
        <v>93</v>
      </c>
      <c r="B95" s="11" t="s">
        <v>38</v>
      </c>
      <c r="C95" s="11" t="s">
        <v>449</v>
      </c>
      <c r="D95" s="13"/>
      <c r="E95" s="13"/>
      <c r="F95" s="13">
        <v>44553</v>
      </c>
      <c r="G95" s="13">
        <v>44553</v>
      </c>
      <c r="J95" s="9"/>
      <c r="N95" s="21"/>
      <c r="O95" s="13"/>
      <c r="P95" s="13"/>
    </row>
    <row r="96" spans="1:16" x14ac:dyDescent="0.25">
      <c r="A96" s="11">
        <v>94</v>
      </c>
      <c r="C96" t="s">
        <v>450</v>
      </c>
      <c r="D96" s="12"/>
      <c r="E96" s="12"/>
      <c r="F96" s="12">
        <v>44554</v>
      </c>
      <c r="G96" s="12">
        <v>44554</v>
      </c>
      <c r="J96" s="9"/>
    </row>
    <row r="97" spans="1:27" x14ac:dyDescent="0.25">
      <c r="A97" s="11">
        <v>95</v>
      </c>
      <c r="B97" s="21" t="s">
        <v>10</v>
      </c>
      <c r="C97" t="s">
        <v>451</v>
      </c>
      <c r="D97" s="12"/>
      <c r="E97" s="12"/>
      <c r="F97" s="12">
        <v>44556</v>
      </c>
      <c r="G97" s="12">
        <v>44557</v>
      </c>
      <c r="J97" s="9"/>
    </row>
    <row r="98" spans="1:27" s="8" customFormat="1" x14ac:dyDescent="0.25">
      <c r="A98" s="11">
        <v>96</v>
      </c>
      <c r="B98" s="11" t="s">
        <v>38</v>
      </c>
      <c r="C98" s="11" t="s">
        <v>452</v>
      </c>
      <c r="D98" s="13"/>
      <c r="E98" s="13"/>
      <c r="F98" s="13">
        <v>44558</v>
      </c>
      <c r="G98" s="13">
        <v>44558</v>
      </c>
      <c r="H98"/>
      <c r="I98"/>
      <c r="J98" s="9"/>
      <c r="M98"/>
      <c r="N98" s="11"/>
      <c r="O98" s="12"/>
      <c r="P98" s="12"/>
      <c r="Q98"/>
      <c r="R98"/>
      <c r="S98"/>
      <c r="T98"/>
      <c r="U98"/>
      <c r="V98"/>
      <c r="W98"/>
      <c r="X98"/>
      <c r="Y98"/>
      <c r="Z98"/>
      <c r="AA98"/>
    </row>
    <row r="99" spans="1:27" s="8" customFormat="1" x14ac:dyDescent="0.25">
      <c r="A99" s="11">
        <v>97</v>
      </c>
      <c r="B99" s="11"/>
      <c r="C99" t="s">
        <v>453</v>
      </c>
      <c r="D99" s="12"/>
      <c r="E99" s="12"/>
      <c r="F99" s="12">
        <v>44559</v>
      </c>
      <c r="G99" s="12">
        <v>44559</v>
      </c>
      <c r="H99"/>
      <c r="I99"/>
      <c r="J99" s="9"/>
      <c r="M99"/>
      <c r="N99" s="11"/>
      <c r="O99" s="12"/>
      <c r="P99" s="12"/>
      <c r="Q99"/>
      <c r="R99"/>
      <c r="S99"/>
      <c r="T99"/>
      <c r="U99"/>
      <c r="V99"/>
      <c r="W99"/>
      <c r="X99"/>
      <c r="Y99"/>
      <c r="Z99"/>
      <c r="AA99"/>
    </row>
    <row r="100" spans="1:27" s="8" customFormat="1" x14ac:dyDescent="0.25">
      <c r="A100" s="11">
        <v>98</v>
      </c>
      <c r="B100" s="11" t="s">
        <v>63</v>
      </c>
      <c r="C100" t="s">
        <v>454</v>
      </c>
      <c r="D100" s="12"/>
      <c r="E100" s="12"/>
      <c r="F100" s="12">
        <v>44559</v>
      </c>
      <c r="G100" s="12">
        <v>44560</v>
      </c>
      <c r="H100"/>
      <c r="I100"/>
      <c r="J100" s="9"/>
      <c r="M100"/>
      <c r="N100" s="11"/>
      <c r="O100" s="12"/>
      <c r="P100" s="12"/>
      <c r="Q100"/>
      <c r="R100"/>
      <c r="S100"/>
      <c r="T100"/>
      <c r="U100"/>
      <c r="V100"/>
      <c r="W100"/>
      <c r="X100"/>
      <c r="Y100"/>
      <c r="Z100"/>
      <c r="AA100"/>
    </row>
    <row r="101" spans="1:27" s="8" customFormat="1" x14ac:dyDescent="0.25">
      <c r="A101" s="11">
        <v>99</v>
      </c>
      <c r="B101" s="11" t="s">
        <v>56</v>
      </c>
      <c r="C101" s="11" t="s">
        <v>455</v>
      </c>
      <c r="D101" s="12"/>
      <c r="E101" s="12"/>
      <c r="F101" s="12">
        <v>44560</v>
      </c>
      <c r="G101" s="12">
        <v>44560</v>
      </c>
      <c r="H101"/>
      <c r="I101"/>
      <c r="J101" s="9"/>
      <c r="M101"/>
      <c r="N101" s="11"/>
      <c r="O101" s="12"/>
      <c r="P101" s="12"/>
      <c r="Q101"/>
      <c r="R101"/>
      <c r="S101"/>
      <c r="T101"/>
      <c r="U101"/>
      <c r="V101"/>
      <c r="W101"/>
      <c r="X101"/>
      <c r="Y101"/>
      <c r="Z101"/>
      <c r="AA101"/>
    </row>
    <row r="102" spans="1:27" s="8" customFormat="1" x14ac:dyDescent="0.25">
      <c r="A102" s="11">
        <v>100</v>
      </c>
      <c r="B102" s="11" t="s">
        <v>59</v>
      </c>
      <c r="C102" s="11" t="s">
        <v>456</v>
      </c>
      <c r="D102" s="12"/>
      <c r="E102" s="12"/>
      <c r="F102" s="12">
        <v>44560</v>
      </c>
      <c r="G102" s="12">
        <v>44560</v>
      </c>
      <c r="H102"/>
      <c r="I102"/>
      <c r="J102" s="9"/>
      <c r="M102"/>
      <c r="N102" s="11"/>
      <c r="O102" s="12"/>
      <c r="P102" s="12"/>
      <c r="Q102"/>
      <c r="R102"/>
      <c r="S102"/>
      <c r="T102"/>
      <c r="U102"/>
      <c r="V102"/>
      <c r="W102"/>
      <c r="X102"/>
      <c r="Y102"/>
      <c r="Z102"/>
      <c r="AA102"/>
    </row>
    <row r="103" spans="1:27" s="8" customFormat="1" x14ac:dyDescent="0.25">
      <c r="A103" s="11">
        <v>101</v>
      </c>
      <c r="B103" s="21" t="s">
        <v>895</v>
      </c>
      <c r="C103" t="s">
        <v>460</v>
      </c>
      <c r="D103" s="7"/>
      <c r="E103" s="12"/>
      <c r="F103" s="7">
        <v>44563</v>
      </c>
      <c r="G103" s="12">
        <v>44565</v>
      </c>
      <c r="H103"/>
      <c r="I103"/>
      <c r="J103" s="9"/>
      <c r="M103"/>
      <c r="N103" s="11"/>
      <c r="O103" s="12"/>
      <c r="P103" s="12"/>
      <c r="Q103"/>
      <c r="R103"/>
      <c r="S103"/>
      <c r="T103"/>
      <c r="U103"/>
      <c r="V103"/>
      <c r="W103"/>
      <c r="X103"/>
      <c r="Y103"/>
      <c r="Z103"/>
      <c r="AA103"/>
    </row>
    <row r="104" spans="1:27" s="8" customFormat="1" x14ac:dyDescent="0.25">
      <c r="A104" s="11">
        <v>102</v>
      </c>
      <c r="B104" s="21" t="s">
        <v>22</v>
      </c>
      <c r="C104" t="s">
        <v>461</v>
      </c>
      <c r="D104" s="7"/>
      <c r="E104" s="7"/>
      <c r="F104" s="7">
        <v>44563</v>
      </c>
      <c r="G104" s="7">
        <v>44563</v>
      </c>
      <c r="H104"/>
      <c r="I104"/>
      <c r="J104" s="9"/>
      <c r="M104"/>
      <c r="N104" s="11"/>
      <c r="O104" s="12"/>
      <c r="P104" s="12"/>
      <c r="Q104"/>
      <c r="R104"/>
      <c r="S104"/>
      <c r="T104"/>
      <c r="U104"/>
      <c r="V104"/>
      <c r="W104"/>
      <c r="X104"/>
      <c r="Y104"/>
      <c r="Z104"/>
      <c r="AA104"/>
    </row>
    <row r="105" spans="1:27" s="8" customFormat="1" x14ac:dyDescent="0.25">
      <c r="A105" s="11">
        <v>103</v>
      </c>
      <c r="B105" s="21" t="s">
        <v>8</v>
      </c>
      <c r="C105" t="s">
        <v>462</v>
      </c>
      <c r="D105" s="7"/>
      <c r="E105" s="7"/>
      <c r="F105" s="7">
        <v>44564</v>
      </c>
      <c r="G105" s="7">
        <v>44564</v>
      </c>
      <c r="H105"/>
      <c r="I105"/>
      <c r="J105" s="9"/>
      <c r="M105"/>
      <c r="N105" s="11"/>
      <c r="O105" s="12"/>
      <c r="P105" s="12"/>
      <c r="Q105"/>
      <c r="R105"/>
      <c r="S105"/>
      <c r="T105"/>
      <c r="U105"/>
      <c r="V105"/>
      <c r="W105"/>
      <c r="X105"/>
      <c r="Y105"/>
      <c r="Z105"/>
      <c r="AA105"/>
    </row>
    <row r="106" spans="1:27" s="8" customFormat="1" x14ac:dyDescent="0.25">
      <c r="A106" s="11">
        <v>104</v>
      </c>
      <c r="B106" s="21" t="s">
        <v>22</v>
      </c>
      <c r="C106" t="s">
        <v>463</v>
      </c>
      <c r="D106" s="7"/>
      <c r="E106" s="7"/>
      <c r="F106" s="7">
        <v>44565</v>
      </c>
      <c r="G106" s="7">
        <v>44565</v>
      </c>
      <c r="H106"/>
      <c r="I106"/>
      <c r="J106" s="9"/>
      <c r="M106"/>
      <c r="N106" s="11"/>
      <c r="O106" s="12"/>
      <c r="P106" s="12"/>
      <c r="Q106"/>
      <c r="R106"/>
      <c r="S106"/>
      <c r="T106"/>
      <c r="U106"/>
      <c r="V106"/>
      <c r="W106"/>
      <c r="X106"/>
      <c r="Y106"/>
      <c r="Z106"/>
      <c r="AA106"/>
    </row>
    <row r="107" spans="1:27" s="8" customFormat="1" x14ac:dyDescent="0.25">
      <c r="A107" s="11">
        <v>105</v>
      </c>
      <c r="B107" s="21" t="s">
        <v>8</v>
      </c>
      <c r="C107" t="s">
        <v>464</v>
      </c>
      <c r="D107" s="7"/>
      <c r="E107" s="7"/>
      <c r="F107" s="7">
        <v>44566</v>
      </c>
      <c r="G107" s="7">
        <v>44566</v>
      </c>
      <c r="H107"/>
      <c r="I107"/>
      <c r="J107" s="9"/>
      <c r="M107"/>
      <c r="N107" s="11"/>
      <c r="O107" s="12"/>
      <c r="P107" s="12"/>
      <c r="Q107"/>
      <c r="R107"/>
      <c r="S107"/>
      <c r="T107"/>
      <c r="U107"/>
      <c r="V107"/>
      <c r="W107"/>
      <c r="X107"/>
      <c r="Y107"/>
      <c r="Z107"/>
      <c r="AA107"/>
    </row>
    <row r="108" spans="1:27" s="8" customFormat="1" x14ac:dyDescent="0.25">
      <c r="A108" s="11">
        <v>106</v>
      </c>
      <c r="B108" s="21" t="s">
        <v>22</v>
      </c>
      <c r="C108" t="s">
        <v>465</v>
      </c>
      <c r="D108" s="7"/>
      <c r="E108" s="7"/>
      <c r="F108" s="7">
        <v>44567</v>
      </c>
      <c r="G108" s="7">
        <v>44567</v>
      </c>
      <c r="H108"/>
      <c r="I108"/>
      <c r="J108" s="9"/>
      <c r="M108"/>
      <c r="N108" s="11"/>
      <c r="O108" s="12"/>
      <c r="P108" s="12"/>
      <c r="Q108"/>
      <c r="R108"/>
      <c r="S108"/>
      <c r="T108"/>
      <c r="U108"/>
      <c r="V108"/>
      <c r="W108"/>
      <c r="X108"/>
      <c r="Y108"/>
      <c r="Z108"/>
      <c r="AA108"/>
    </row>
    <row r="109" spans="1:27" x14ac:dyDescent="0.25">
      <c r="A109" s="11">
        <v>107</v>
      </c>
      <c r="B109" s="21" t="s">
        <v>8</v>
      </c>
      <c r="C109" t="s">
        <v>466</v>
      </c>
      <c r="D109" s="7"/>
      <c r="E109" s="7"/>
      <c r="F109" s="7">
        <v>44568</v>
      </c>
      <c r="G109" s="7">
        <v>44568</v>
      </c>
      <c r="J109" s="9"/>
    </row>
    <row r="110" spans="1:27" x14ac:dyDescent="0.25">
      <c r="A110" s="11">
        <v>108</v>
      </c>
      <c r="C110" t="s">
        <v>467</v>
      </c>
      <c r="D110" s="9"/>
      <c r="E110" s="9"/>
      <c r="F110" s="9">
        <v>44565</v>
      </c>
      <c r="G110" s="9">
        <v>44569</v>
      </c>
      <c r="J110" s="9"/>
    </row>
    <row r="111" spans="1:27" x14ac:dyDescent="0.25">
      <c r="A111" s="11">
        <v>109</v>
      </c>
      <c r="B111" s="11" t="s">
        <v>59</v>
      </c>
      <c r="C111" t="s">
        <v>468</v>
      </c>
      <c r="F111" s="10">
        <v>44569</v>
      </c>
      <c r="G111" s="10">
        <v>44572</v>
      </c>
      <c r="J111" s="9"/>
    </row>
    <row r="112" spans="1:27" s="2" customFormat="1" x14ac:dyDescent="0.25">
      <c r="A112" s="11">
        <v>110</v>
      </c>
      <c r="B112" s="21" t="s">
        <v>896</v>
      </c>
      <c r="C112" s="11" t="s">
        <v>897</v>
      </c>
      <c r="D112" s="13"/>
      <c r="E112" s="13"/>
      <c r="F112" s="13">
        <v>44571</v>
      </c>
      <c r="G112" s="13">
        <v>44573</v>
      </c>
      <c r="H112"/>
      <c r="I112"/>
      <c r="J112" s="9"/>
      <c r="K112" s="8"/>
      <c r="L112" s="8"/>
      <c r="M112"/>
      <c r="N112" s="29"/>
      <c r="O112" s="30"/>
      <c r="P112" s="30"/>
    </row>
    <row r="113" spans="1:27" x14ac:dyDescent="0.25">
      <c r="A113" s="11">
        <v>111</v>
      </c>
      <c r="B113" s="11" t="s">
        <v>36</v>
      </c>
      <c r="C113" s="11" t="s">
        <v>471</v>
      </c>
      <c r="D113" s="13"/>
      <c r="E113" s="13"/>
      <c r="F113" s="13">
        <v>44574</v>
      </c>
      <c r="G113" s="13">
        <v>44574</v>
      </c>
      <c r="J113" s="9"/>
    </row>
    <row r="114" spans="1:27" x14ac:dyDescent="0.25">
      <c r="A114" s="11">
        <v>112</v>
      </c>
      <c r="B114" s="11" t="s">
        <v>59</v>
      </c>
      <c r="C114" t="s">
        <v>472</v>
      </c>
      <c r="F114" s="10">
        <v>44574</v>
      </c>
      <c r="G114" s="10">
        <v>44574</v>
      </c>
      <c r="J114" s="9"/>
    </row>
    <row r="115" spans="1:27" x14ac:dyDescent="0.25">
      <c r="A115" s="11">
        <v>113</v>
      </c>
      <c r="B115" s="11" t="s">
        <v>59</v>
      </c>
      <c r="C115" s="43" t="s">
        <v>475</v>
      </c>
      <c r="D115" s="44"/>
      <c r="E115" s="44"/>
      <c r="F115" s="44">
        <v>44608</v>
      </c>
      <c r="G115" s="44">
        <v>44610</v>
      </c>
      <c r="J115" s="9"/>
    </row>
    <row r="116" spans="1:27" x14ac:dyDescent="0.25">
      <c r="A116" s="11">
        <v>114</v>
      </c>
      <c r="B116" s="21" t="s">
        <v>49</v>
      </c>
      <c r="C116" t="s">
        <v>476</v>
      </c>
      <c r="D116" s="7"/>
      <c r="E116" s="12"/>
      <c r="F116" s="7">
        <v>44570</v>
      </c>
      <c r="G116" s="12">
        <v>44579</v>
      </c>
      <c r="J116" s="9"/>
    </row>
    <row r="117" spans="1:27" x14ac:dyDescent="0.25">
      <c r="A117" s="11">
        <v>115</v>
      </c>
      <c r="B117" s="11" t="s">
        <v>39</v>
      </c>
      <c r="C117" t="s">
        <v>477</v>
      </c>
      <c r="D117" s="7"/>
      <c r="E117" s="7"/>
      <c r="F117" s="7">
        <v>44575</v>
      </c>
      <c r="G117" s="7">
        <v>44579</v>
      </c>
      <c r="J117" s="9"/>
    </row>
    <row r="118" spans="1:27" x14ac:dyDescent="0.25">
      <c r="A118" s="11">
        <v>116</v>
      </c>
      <c r="B118" s="11" t="s">
        <v>39</v>
      </c>
      <c r="C118" t="s">
        <v>478</v>
      </c>
      <c r="D118" s="7"/>
      <c r="E118" s="7"/>
      <c r="F118" s="7">
        <v>44575</v>
      </c>
      <c r="G118" s="7">
        <v>44579</v>
      </c>
      <c r="J118" s="9"/>
    </row>
    <row r="119" spans="1:27" x14ac:dyDescent="0.25">
      <c r="A119" s="11">
        <v>117</v>
      </c>
      <c r="B119" s="11" t="s">
        <v>130</v>
      </c>
      <c r="C119" t="s">
        <v>479</v>
      </c>
      <c r="D119" s="7"/>
      <c r="E119" s="7"/>
      <c r="F119" s="7">
        <v>44579</v>
      </c>
      <c r="G119" s="7">
        <v>44579</v>
      </c>
      <c r="J119" s="9"/>
    </row>
    <row r="120" spans="1:27" s="8" customFormat="1" x14ac:dyDescent="0.25">
      <c r="A120" s="11">
        <v>118</v>
      </c>
      <c r="B120" s="11" t="s">
        <v>35</v>
      </c>
      <c r="C120" t="s">
        <v>480</v>
      </c>
      <c r="D120" s="7"/>
      <c r="E120" s="7"/>
      <c r="F120" s="7">
        <v>44580</v>
      </c>
      <c r="G120" s="7">
        <v>44580</v>
      </c>
      <c r="H120"/>
      <c r="I120"/>
      <c r="J120" s="9"/>
      <c r="M120"/>
      <c r="N120" s="11"/>
      <c r="O120" s="12"/>
      <c r="P120" s="12"/>
      <c r="Q120"/>
      <c r="R120"/>
      <c r="S120"/>
      <c r="T120"/>
      <c r="U120"/>
      <c r="V120"/>
      <c r="W120"/>
      <c r="X120"/>
      <c r="Y120"/>
      <c r="Z120"/>
      <c r="AA120"/>
    </row>
    <row r="121" spans="1:27" s="8" customFormat="1" x14ac:dyDescent="0.25">
      <c r="A121" s="11">
        <v>119</v>
      </c>
      <c r="B121" s="11"/>
      <c r="C121" t="s">
        <v>481</v>
      </c>
      <c r="D121" s="9"/>
      <c r="E121" s="9"/>
      <c r="F121" s="9">
        <v>44581</v>
      </c>
      <c r="G121" s="9">
        <v>44582</v>
      </c>
      <c r="H121"/>
      <c r="I121"/>
      <c r="J121" s="9"/>
      <c r="M121"/>
      <c r="N121" s="11"/>
      <c r="O121" s="12"/>
      <c r="P121" s="12"/>
      <c r="Q121"/>
      <c r="R121"/>
      <c r="S121"/>
      <c r="T121"/>
      <c r="U121"/>
      <c r="V121"/>
      <c r="W121"/>
      <c r="X121"/>
      <c r="Y121"/>
      <c r="Z121"/>
      <c r="AA121"/>
    </row>
    <row r="122" spans="1:27" s="8" customFormat="1" x14ac:dyDescent="0.25">
      <c r="A122" s="11">
        <v>120</v>
      </c>
      <c r="B122" s="21" t="s">
        <v>10</v>
      </c>
      <c r="C122" t="s">
        <v>482</v>
      </c>
      <c r="D122" s="10"/>
      <c r="E122" s="10"/>
      <c r="F122" s="10">
        <v>44582</v>
      </c>
      <c r="G122" s="10">
        <v>44584</v>
      </c>
      <c r="H122"/>
      <c r="I122"/>
      <c r="J122" s="9"/>
      <c r="M122"/>
      <c r="N122" s="11"/>
      <c r="O122" s="12"/>
      <c r="P122" s="12"/>
      <c r="Q122"/>
      <c r="R122"/>
      <c r="S122"/>
      <c r="T122"/>
      <c r="U122"/>
      <c r="V122"/>
      <c r="W122"/>
      <c r="X122"/>
      <c r="Y122"/>
      <c r="Z122"/>
      <c r="AA122"/>
    </row>
    <row r="123" spans="1:27" s="8" customFormat="1" x14ac:dyDescent="0.25">
      <c r="A123" s="11">
        <v>121</v>
      </c>
      <c r="B123" s="11" t="s">
        <v>39</v>
      </c>
      <c r="C123" t="s">
        <v>483</v>
      </c>
      <c r="D123" s="10"/>
      <c r="E123" s="10"/>
      <c r="F123" s="10">
        <v>44585</v>
      </c>
      <c r="G123" s="10">
        <v>44586</v>
      </c>
      <c r="H123"/>
      <c r="I123"/>
      <c r="J123" s="9"/>
      <c r="M123"/>
      <c r="N123" s="11"/>
      <c r="O123" s="12"/>
      <c r="P123" s="12"/>
      <c r="Q123"/>
      <c r="R123"/>
      <c r="S123"/>
      <c r="T123"/>
      <c r="U123"/>
      <c r="V123"/>
      <c r="W123"/>
      <c r="X123"/>
      <c r="Y123"/>
      <c r="Z123"/>
      <c r="AA123"/>
    </row>
    <row r="124" spans="1:27" s="8" customFormat="1" x14ac:dyDescent="0.25">
      <c r="A124" s="11">
        <v>122</v>
      </c>
      <c r="B124" s="11" t="s">
        <v>37</v>
      </c>
      <c r="C124" t="s">
        <v>484</v>
      </c>
      <c r="D124" s="7"/>
      <c r="E124" s="7"/>
      <c r="F124" s="7">
        <v>44587</v>
      </c>
      <c r="G124" s="7">
        <v>44587</v>
      </c>
      <c r="H124"/>
      <c r="I124"/>
      <c r="J124" s="9"/>
      <c r="M124"/>
      <c r="N124" s="11"/>
      <c r="O124" s="12"/>
      <c r="P124" s="12"/>
      <c r="Q124"/>
      <c r="R124"/>
      <c r="S124"/>
      <c r="T124"/>
      <c r="U124"/>
      <c r="V124"/>
      <c r="W124"/>
      <c r="X124"/>
      <c r="Y124"/>
      <c r="Z124"/>
      <c r="AA124"/>
    </row>
    <row r="125" spans="1:27" s="8" customFormat="1" x14ac:dyDescent="0.25">
      <c r="A125" s="11">
        <v>123</v>
      </c>
      <c r="B125" s="11"/>
      <c r="C125" t="s">
        <v>485</v>
      </c>
      <c r="D125" s="9"/>
      <c r="E125" s="9"/>
      <c r="F125" s="9">
        <v>44588</v>
      </c>
      <c r="G125" s="9">
        <v>44588</v>
      </c>
      <c r="H125"/>
      <c r="I125"/>
      <c r="J125" s="9"/>
      <c r="M125"/>
      <c r="N125" s="11"/>
      <c r="O125" s="12"/>
      <c r="P125" s="12"/>
      <c r="Q125"/>
      <c r="R125"/>
      <c r="S125"/>
      <c r="T125"/>
      <c r="U125"/>
      <c r="V125"/>
      <c r="W125"/>
      <c r="X125"/>
      <c r="Y125"/>
      <c r="Z125"/>
      <c r="AA125"/>
    </row>
    <row r="126" spans="1:27" s="8" customFormat="1" x14ac:dyDescent="0.25">
      <c r="A126" s="11">
        <v>124</v>
      </c>
      <c r="B126" s="11" t="s">
        <v>59</v>
      </c>
      <c r="C126" t="s">
        <v>486</v>
      </c>
      <c r="D126" s="10"/>
      <c r="E126" s="10"/>
      <c r="F126" s="10">
        <v>44586</v>
      </c>
      <c r="G126" s="10">
        <v>44588</v>
      </c>
      <c r="H126"/>
      <c r="I126"/>
      <c r="J126" s="9"/>
      <c r="M126"/>
      <c r="N126" s="11"/>
      <c r="O126" s="12"/>
      <c r="P126" s="12"/>
      <c r="Q126"/>
      <c r="R126"/>
      <c r="S126"/>
      <c r="T126"/>
      <c r="U126"/>
      <c r="V126"/>
      <c r="W126"/>
      <c r="X126"/>
      <c r="Y126"/>
      <c r="Z126"/>
      <c r="AA126"/>
    </row>
    <row r="127" spans="1:27" s="8" customFormat="1" x14ac:dyDescent="0.25">
      <c r="A127" s="11">
        <v>125</v>
      </c>
      <c r="B127" s="21" t="s">
        <v>10</v>
      </c>
      <c r="C127" t="s">
        <v>487</v>
      </c>
      <c r="D127" s="7"/>
      <c r="E127" s="7"/>
      <c r="F127" s="7">
        <v>44587</v>
      </c>
      <c r="G127" s="7">
        <v>44588</v>
      </c>
      <c r="H127"/>
      <c r="I127"/>
      <c r="J127" s="9"/>
      <c r="M127"/>
      <c r="N127" s="11"/>
      <c r="O127" s="12"/>
      <c r="P127" s="12"/>
      <c r="Q127"/>
      <c r="R127"/>
      <c r="S127"/>
      <c r="T127"/>
      <c r="U127"/>
      <c r="V127"/>
      <c r="W127"/>
      <c r="X127"/>
      <c r="Y127"/>
      <c r="Z127"/>
      <c r="AA127"/>
    </row>
    <row r="128" spans="1:27" s="8" customFormat="1" x14ac:dyDescent="0.25">
      <c r="A128" s="11">
        <v>126</v>
      </c>
      <c r="B128" s="11" t="s">
        <v>49</v>
      </c>
      <c r="C128" t="s">
        <v>488</v>
      </c>
      <c r="D128" s="7"/>
      <c r="E128" s="7"/>
      <c r="F128" s="7">
        <v>44589</v>
      </c>
      <c r="G128" s="7">
        <v>44589</v>
      </c>
      <c r="H128"/>
      <c r="I128"/>
      <c r="J128" s="9"/>
      <c r="M128"/>
      <c r="N128" s="11"/>
      <c r="O128" s="12"/>
      <c r="P128" s="12"/>
      <c r="Q128"/>
      <c r="R128"/>
      <c r="S128"/>
      <c r="T128"/>
      <c r="U128"/>
      <c r="V128"/>
      <c r="W128"/>
      <c r="X128"/>
      <c r="Y128"/>
      <c r="Z128"/>
      <c r="AA128"/>
    </row>
    <row r="129" spans="1:27" s="8" customFormat="1" x14ac:dyDescent="0.25">
      <c r="A129" s="11">
        <v>127</v>
      </c>
      <c r="B129" s="11" t="s">
        <v>23</v>
      </c>
      <c r="C129" t="s">
        <v>489</v>
      </c>
      <c r="D129" s="7"/>
      <c r="E129" s="7"/>
      <c r="F129" s="7">
        <v>44590</v>
      </c>
      <c r="G129" s="7">
        <v>44590</v>
      </c>
      <c r="H129"/>
      <c r="I129"/>
      <c r="J129" s="9"/>
      <c r="M129"/>
      <c r="N129" s="11"/>
      <c r="O129" s="12"/>
      <c r="P129" s="12"/>
      <c r="Q129"/>
      <c r="R129"/>
      <c r="S129"/>
      <c r="T129"/>
      <c r="U129"/>
      <c r="V129"/>
      <c r="W129"/>
      <c r="X129"/>
      <c r="Y129"/>
      <c r="Z129"/>
      <c r="AA129"/>
    </row>
    <row r="130" spans="1:27" s="8" customFormat="1" x14ac:dyDescent="0.25">
      <c r="A130" s="11">
        <v>128</v>
      </c>
      <c r="B130" s="11"/>
      <c r="C130" t="s">
        <v>898</v>
      </c>
      <c r="D130" s="9"/>
      <c r="E130" s="9"/>
      <c r="F130" s="9">
        <v>44591</v>
      </c>
      <c r="G130" s="9">
        <v>44591</v>
      </c>
      <c r="H130"/>
      <c r="I130"/>
      <c r="J130" s="9"/>
      <c r="M130"/>
      <c r="N130" s="11"/>
      <c r="O130" s="12"/>
      <c r="P130" s="12"/>
      <c r="Q130"/>
      <c r="R130"/>
      <c r="S130"/>
      <c r="T130"/>
      <c r="U130"/>
      <c r="V130"/>
      <c r="W130"/>
      <c r="X130"/>
      <c r="Y130"/>
      <c r="Z130"/>
      <c r="AA130"/>
    </row>
    <row r="131" spans="1:27" s="8" customFormat="1" x14ac:dyDescent="0.25">
      <c r="A131" s="11">
        <v>129</v>
      </c>
      <c r="B131" s="11"/>
      <c r="C131" s="42" t="s">
        <v>459</v>
      </c>
      <c r="F131" s="7">
        <v>44561</v>
      </c>
      <c r="G131" s="7">
        <v>44562</v>
      </c>
      <c r="H131"/>
      <c r="I131"/>
      <c r="J131" s="9"/>
      <c r="M131"/>
      <c r="N131" s="11"/>
      <c r="O131" s="12"/>
      <c r="P131" s="12"/>
      <c r="Q131"/>
      <c r="R131"/>
      <c r="S131"/>
      <c r="T131"/>
      <c r="U131"/>
      <c r="V131"/>
      <c r="W131"/>
      <c r="X131"/>
      <c r="Y131"/>
      <c r="Z131"/>
      <c r="AA131"/>
    </row>
    <row r="132" spans="1:27" s="8" customFormat="1" x14ac:dyDescent="0.25">
      <c r="A132" s="11">
        <v>130</v>
      </c>
      <c r="B132" s="11"/>
      <c r="C132" s="42" t="s">
        <v>490</v>
      </c>
      <c r="D132" s="45"/>
      <c r="E132" s="45"/>
      <c r="F132" s="45">
        <v>44592</v>
      </c>
      <c r="G132" s="45">
        <v>44598</v>
      </c>
      <c r="H132"/>
      <c r="I132"/>
      <c r="J132" s="9"/>
      <c r="M132"/>
      <c r="N132" s="11"/>
      <c r="O132" s="12"/>
      <c r="P132" s="12"/>
      <c r="Q132"/>
      <c r="R132"/>
      <c r="S132"/>
      <c r="T132"/>
      <c r="U132"/>
      <c r="V132"/>
      <c r="W132"/>
      <c r="X132"/>
      <c r="Y132"/>
      <c r="Z132"/>
      <c r="AA132"/>
    </row>
    <row r="133" spans="1:27" s="8" customFormat="1" x14ac:dyDescent="0.25">
      <c r="A133" s="11">
        <v>131</v>
      </c>
      <c r="B133" s="11" t="s">
        <v>899</v>
      </c>
      <c r="C133" s="38" t="s">
        <v>60</v>
      </c>
      <c r="D133" s="12"/>
      <c r="E133" s="12"/>
      <c r="F133" s="12">
        <v>44599</v>
      </c>
      <c r="G133" s="12">
        <v>44601</v>
      </c>
      <c r="H133"/>
      <c r="I133"/>
      <c r="J133" s="9"/>
      <c r="M133"/>
      <c r="N133" s="11"/>
      <c r="O133" s="12"/>
      <c r="P133" s="12"/>
      <c r="Q133"/>
      <c r="R133"/>
      <c r="S133"/>
      <c r="T133"/>
      <c r="U133"/>
      <c r="V133"/>
      <c r="W133"/>
      <c r="X133"/>
      <c r="Y133"/>
      <c r="Z133"/>
      <c r="AA133"/>
    </row>
    <row r="134" spans="1:27" s="8" customFormat="1" x14ac:dyDescent="0.25">
      <c r="A134" s="11">
        <v>132</v>
      </c>
      <c r="B134" s="11" t="s">
        <v>43</v>
      </c>
      <c r="C134" s="38" t="s">
        <v>491</v>
      </c>
      <c r="D134" s="12"/>
      <c r="E134" s="12"/>
      <c r="F134" s="12">
        <v>44600</v>
      </c>
      <c r="G134" s="12">
        <v>44605</v>
      </c>
      <c r="H134"/>
      <c r="I134"/>
      <c r="J134" s="9"/>
      <c r="M134"/>
      <c r="N134" s="11"/>
      <c r="O134" s="12"/>
      <c r="P134" s="12"/>
      <c r="Q134"/>
      <c r="R134"/>
      <c r="S134"/>
      <c r="T134"/>
      <c r="U134"/>
      <c r="V134"/>
      <c r="W134"/>
      <c r="X134"/>
      <c r="Y134"/>
      <c r="Z134"/>
      <c r="AA134"/>
    </row>
    <row r="135" spans="1:27" s="8" customFormat="1" x14ac:dyDescent="0.25">
      <c r="A135" s="11">
        <v>133</v>
      </c>
      <c r="B135" s="11" t="s">
        <v>46</v>
      </c>
      <c r="C135" s="38" t="s">
        <v>492</v>
      </c>
      <c r="D135" s="12"/>
      <c r="E135" s="12"/>
      <c r="F135" s="12">
        <v>44602</v>
      </c>
      <c r="G135" s="12">
        <v>44607</v>
      </c>
      <c r="H135"/>
      <c r="I135"/>
      <c r="J135" s="9"/>
      <c r="M135"/>
      <c r="N135" s="11"/>
      <c r="O135" s="12"/>
      <c r="P135" s="12"/>
      <c r="Q135"/>
      <c r="R135"/>
      <c r="S135"/>
      <c r="T135"/>
      <c r="U135"/>
      <c r="V135"/>
      <c r="W135"/>
      <c r="X135"/>
      <c r="Y135"/>
      <c r="Z135"/>
      <c r="AA135"/>
    </row>
    <row r="136" spans="1:27" s="8" customFormat="1" x14ac:dyDescent="0.25">
      <c r="A136" s="11">
        <v>134</v>
      </c>
      <c r="B136" s="11" t="s">
        <v>44</v>
      </c>
      <c r="C136" s="38" t="s">
        <v>493</v>
      </c>
      <c r="D136" s="12"/>
      <c r="E136" s="12"/>
      <c r="F136" s="12">
        <v>44591</v>
      </c>
      <c r="G136" s="12">
        <v>44591</v>
      </c>
      <c r="H136"/>
      <c r="I136"/>
      <c r="J136" s="9"/>
      <c r="M136"/>
      <c r="N136" s="11"/>
      <c r="O136" s="12"/>
      <c r="P136" s="12"/>
      <c r="Q136"/>
      <c r="R136"/>
      <c r="S136"/>
      <c r="T136"/>
      <c r="U136"/>
      <c r="V136"/>
      <c r="W136"/>
      <c r="X136"/>
      <c r="Y136"/>
      <c r="Z136"/>
      <c r="AA136"/>
    </row>
    <row r="137" spans="1:27" s="8" customFormat="1" x14ac:dyDescent="0.25">
      <c r="A137" s="11">
        <v>135</v>
      </c>
      <c r="B137" s="11" t="s">
        <v>44</v>
      </c>
      <c r="C137" s="38" t="s">
        <v>494</v>
      </c>
      <c r="D137" s="12"/>
      <c r="E137" s="12"/>
      <c r="F137" s="12">
        <v>44607</v>
      </c>
      <c r="G137" s="12">
        <v>44607</v>
      </c>
      <c r="H137"/>
      <c r="I137"/>
      <c r="J137" s="9"/>
      <c r="M137"/>
      <c r="N137" s="11"/>
      <c r="O137" s="12"/>
      <c r="P137" s="12"/>
      <c r="Q137"/>
      <c r="R137"/>
      <c r="S137"/>
      <c r="T137"/>
      <c r="U137"/>
      <c r="V137"/>
      <c r="W137"/>
      <c r="X137"/>
      <c r="Y137"/>
      <c r="Z137"/>
      <c r="AA137"/>
    </row>
    <row r="138" spans="1:27" s="8" customFormat="1" x14ac:dyDescent="0.25">
      <c r="A138" s="11">
        <v>136</v>
      </c>
      <c r="B138" s="11" t="s">
        <v>45</v>
      </c>
      <c r="C138" s="38" t="s">
        <v>495</v>
      </c>
      <c r="D138" s="12"/>
      <c r="E138" s="12"/>
      <c r="F138" s="12">
        <v>44626</v>
      </c>
      <c r="G138" s="12">
        <v>44626</v>
      </c>
      <c r="H138"/>
      <c r="I138"/>
      <c r="J138" s="9"/>
      <c r="M138"/>
      <c r="N138" s="11"/>
      <c r="O138" s="12"/>
      <c r="P138" s="12"/>
      <c r="Q138"/>
      <c r="R138"/>
      <c r="S138"/>
      <c r="T138"/>
      <c r="U138"/>
      <c r="V138"/>
      <c r="W138"/>
      <c r="X138"/>
      <c r="Y138"/>
      <c r="Z138"/>
      <c r="AA138"/>
    </row>
    <row r="139" spans="1:27" s="8" customFormat="1" x14ac:dyDescent="0.25">
      <c r="A139" s="11">
        <v>137</v>
      </c>
      <c r="B139" s="11" t="s">
        <v>900</v>
      </c>
      <c r="C139" s="38" t="s">
        <v>496</v>
      </c>
      <c r="D139" s="12"/>
      <c r="E139" s="12"/>
      <c r="F139" s="12">
        <v>44628</v>
      </c>
      <c r="G139" s="12">
        <v>44628</v>
      </c>
      <c r="H139"/>
      <c r="I139"/>
      <c r="J139" s="9"/>
      <c r="M139"/>
      <c r="N139" s="11"/>
      <c r="O139" s="12"/>
      <c r="P139" s="12"/>
      <c r="Q139"/>
      <c r="R139"/>
      <c r="S139"/>
      <c r="T139"/>
      <c r="U139"/>
      <c r="V139"/>
      <c r="W139"/>
      <c r="X139"/>
      <c r="Y139"/>
      <c r="Z139"/>
      <c r="AA139"/>
    </row>
    <row r="140" spans="1:27" s="8" customFormat="1" x14ac:dyDescent="0.25">
      <c r="A140" s="11">
        <v>138</v>
      </c>
      <c r="B140" s="11"/>
      <c r="C140" s="11" t="s">
        <v>497</v>
      </c>
      <c r="D140" s="12"/>
      <c r="E140" s="12"/>
      <c r="F140" s="12">
        <v>44577</v>
      </c>
      <c r="G140" s="12">
        <v>44579</v>
      </c>
      <c r="H140"/>
      <c r="I140"/>
      <c r="J140" s="9"/>
      <c r="M140"/>
      <c r="N140" s="11"/>
      <c r="O140" s="12"/>
      <c r="P140" s="12"/>
      <c r="Q140"/>
      <c r="R140"/>
      <c r="S140"/>
      <c r="T140"/>
      <c r="U140"/>
      <c r="V140"/>
      <c r="W140"/>
      <c r="X140"/>
      <c r="Y140"/>
      <c r="Z140"/>
      <c r="AA140"/>
    </row>
    <row r="141" spans="1:27" s="8" customFormat="1" x14ac:dyDescent="0.25">
      <c r="A141" s="11">
        <v>139</v>
      </c>
      <c r="B141" s="11" t="s">
        <v>40</v>
      </c>
      <c r="C141" s="38" t="s">
        <v>498</v>
      </c>
      <c r="D141" s="12"/>
      <c r="E141" s="12"/>
      <c r="F141" s="12">
        <v>44599</v>
      </c>
      <c r="G141" s="12">
        <v>44614</v>
      </c>
      <c r="H141"/>
      <c r="I141"/>
      <c r="J141" s="9"/>
      <c r="M141"/>
      <c r="N141" s="11"/>
      <c r="O141" s="12"/>
      <c r="P141" s="12"/>
      <c r="Q141"/>
      <c r="R141"/>
      <c r="S141"/>
      <c r="T141"/>
      <c r="U141"/>
      <c r="V141"/>
      <c r="W141"/>
      <c r="X141"/>
      <c r="Y141"/>
      <c r="Z141"/>
      <c r="AA141"/>
    </row>
    <row r="142" spans="1:27" s="8" customFormat="1" x14ac:dyDescent="0.25">
      <c r="A142" s="11">
        <v>140</v>
      </c>
      <c r="B142" s="11" t="s">
        <v>42</v>
      </c>
      <c r="C142" s="38" t="s">
        <v>499</v>
      </c>
      <c r="D142" s="12"/>
      <c r="E142" s="12"/>
      <c r="F142" s="12">
        <v>44599</v>
      </c>
      <c r="G142" s="12">
        <v>44616</v>
      </c>
      <c r="H142"/>
      <c r="I142"/>
      <c r="J142" s="9"/>
      <c r="M142"/>
      <c r="N142" s="11"/>
      <c r="O142" s="12"/>
      <c r="P142" s="12"/>
      <c r="Q142"/>
      <c r="R142"/>
      <c r="S142"/>
      <c r="T142"/>
      <c r="U142"/>
      <c r="V142"/>
      <c r="W142"/>
      <c r="X142"/>
      <c r="Y142"/>
      <c r="Z142"/>
      <c r="AA142"/>
    </row>
    <row r="143" spans="1:27" s="8" customFormat="1" x14ac:dyDescent="0.25">
      <c r="A143" s="11">
        <v>141</v>
      </c>
      <c r="B143" s="11" t="s">
        <v>41</v>
      </c>
      <c r="C143" s="38" t="s">
        <v>500</v>
      </c>
      <c r="D143" s="12"/>
      <c r="E143" s="12"/>
      <c r="F143" s="12">
        <v>44602</v>
      </c>
      <c r="G143" s="12">
        <v>44604</v>
      </c>
      <c r="H143"/>
      <c r="I143"/>
      <c r="J143" s="9"/>
      <c r="M143"/>
      <c r="N143" s="11"/>
      <c r="O143" s="12"/>
      <c r="P143" s="12"/>
      <c r="Q143"/>
      <c r="R143"/>
      <c r="S143"/>
      <c r="T143"/>
      <c r="U143"/>
      <c r="V143"/>
      <c r="W143"/>
      <c r="X143"/>
      <c r="Y143"/>
      <c r="Z143"/>
      <c r="AA143"/>
    </row>
    <row r="144" spans="1:27" s="8" customFormat="1" x14ac:dyDescent="0.25">
      <c r="A144" s="11">
        <v>142</v>
      </c>
      <c r="B144" s="11" t="s">
        <v>61</v>
      </c>
      <c r="C144" s="38" t="s">
        <v>501</v>
      </c>
      <c r="D144" s="12"/>
      <c r="E144" s="12"/>
      <c r="F144" s="12">
        <v>44599</v>
      </c>
      <c r="G144" s="12">
        <v>44616</v>
      </c>
      <c r="H144"/>
      <c r="I144"/>
      <c r="J144" s="9"/>
      <c r="M144"/>
      <c r="N144" s="11"/>
      <c r="O144" s="12"/>
      <c r="P144" s="12"/>
      <c r="Q144"/>
      <c r="R144"/>
      <c r="S144"/>
      <c r="T144"/>
      <c r="U144"/>
      <c r="V144"/>
      <c r="W144"/>
      <c r="X144"/>
      <c r="Y144"/>
      <c r="Z144"/>
      <c r="AA144"/>
    </row>
    <row r="145" spans="1:27" s="8" customFormat="1" x14ac:dyDescent="0.25">
      <c r="A145" s="11">
        <v>143</v>
      </c>
      <c r="B145" s="11"/>
      <c r="C145" s="11" t="s">
        <v>502</v>
      </c>
      <c r="D145" s="12"/>
      <c r="E145" s="12"/>
      <c r="F145" s="12">
        <v>44605</v>
      </c>
      <c r="G145" s="12">
        <v>44609</v>
      </c>
      <c r="H145"/>
      <c r="I145"/>
      <c r="J145" s="9"/>
      <c r="M145"/>
      <c r="N145" s="11"/>
      <c r="O145" s="12"/>
      <c r="P145" s="12"/>
      <c r="Q145"/>
      <c r="R145"/>
      <c r="S145"/>
      <c r="T145"/>
      <c r="U145"/>
      <c r="V145"/>
      <c r="W145"/>
      <c r="X145"/>
      <c r="Y145"/>
      <c r="Z145"/>
      <c r="AA145"/>
    </row>
    <row r="146" spans="1:27" s="8" customFormat="1" x14ac:dyDescent="0.25">
      <c r="A146" s="11">
        <v>144</v>
      </c>
      <c r="B146" s="11" t="s">
        <v>40</v>
      </c>
      <c r="C146" s="38" t="s">
        <v>503</v>
      </c>
      <c r="D146" s="12"/>
      <c r="E146" s="12"/>
      <c r="F146" s="12">
        <v>44611</v>
      </c>
      <c r="G146" s="12">
        <v>44623</v>
      </c>
      <c r="H146"/>
      <c r="I146"/>
      <c r="J146" s="9"/>
      <c r="M146"/>
      <c r="N146" s="11"/>
      <c r="O146" s="12"/>
      <c r="P146" s="12"/>
      <c r="Q146"/>
      <c r="R146"/>
      <c r="S146"/>
      <c r="T146"/>
      <c r="U146"/>
      <c r="V146"/>
      <c r="W146"/>
      <c r="X146"/>
      <c r="Y146"/>
      <c r="Z146"/>
      <c r="AA146"/>
    </row>
    <row r="147" spans="1:27" s="8" customFormat="1" x14ac:dyDescent="0.25">
      <c r="A147" s="11">
        <v>145</v>
      </c>
      <c r="B147" s="11" t="s">
        <v>42</v>
      </c>
      <c r="C147" s="38" t="s">
        <v>504</v>
      </c>
      <c r="D147" s="12"/>
      <c r="E147" s="12"/>
      <c r="F147" s="12">
        <v>44612</v>
      </c>
      <c r="G147" s="12">
        <v>44628</v>
      </c>
      <c r="H147"/>
      <c r="I147"/>
      <c r="J147" s="9"/>
      <c r="M147"/>
      <c r="N147" s="11"/>
      <c r="O147" s="12"/>
      <c r="P147" s="12"/>
      <c r="Q147"/>
      <c r="R147"/>
      <c r="S147"/>
      <c r="T147"/>
      <c r="U147"/>
      <c r="V147"/>
      <c r="W147"/>
      <c r="X147"/>
      <c r="Y147"/>
      <c r="Z147"/>
      <c r="AA147"/>
    </row>
    <row r="148" spans="1:27" s="8" customFormat="1" x14ac:dyDescent="0.25">
      <c r="A148" s="11">
        <v>146</v>
      </c>
      <c r="B148" s="11" t="s">
        <v>41</v>
      </c>
      <c r="C148" s="38" t="s">
        <v>505</v>
      </c>
      <c r="D148" s="12"/>
      <c r="E148" s="12"/>
      <c r="F148" s="12">
        <v>44624</v>
      </c>
      <c r="G148" s="12">
        <v>44626</v>
      </c>
      <c r="H148"/>
      <c r="I148"/>
      <c r="J148" s="9"/>
      <c r="M148"/>
      <c r="N148" s="11"/>
      <c r="O148" s="12"/>
      <c r="P148" s="12"/>
      <c r="Q148"/>
      <c r="R148"/>
      <c r="S148"/>
      <c r="T148"/>
      <c r="U148"/>
      <c r="V148"/>
      <c r="W148"/>
      <c r="X148"/>
      <c r="Y148"/>
      <c r="Z148"/>
      <c r="AA148"/>
    </row>
    <row r="149" spans="1:27" s="8" customFormat="1" x14ac:dyDescent="0.25">
      <c r="A149" s="11">
        <v>147</v>
      </c>
      <c r="B149" s="11" t="s">
        <v>61</v>
      </c>
      <c r="C149" s="38" t="s">
        <v>506</v>
      </c>
      <c r="D149" s="12"/>
      <c r="E149" s="12"/>
      <c r="F149" s="12">
        <v>44612</v>
      </c>
      <c r="G149" s="12">
        <v>44628</v>
      </c>
      <c r="H149"/>
      <c r="I149"/>
      <c r="J149" s="9"/>
      <c r="M149"/>
      <c r="N149" s="11"/>
      <c r="O149" s="12"/>
      <c r="P149" s="12"/>
      <c r="Q149"/>
      <c r="R149"/>
      <c r="S149"/>
      <c r="T149"/>
      <c r="U149"/>
      <c r="V149"/>
      <c r="W149"/>
      <c r="X149"/>
      <c r="Y149"/>
      <c r="Z149"/>
      <c r="AA149"/>
    </row>
    <row r="150" spans="1:27" s="8" customFormat="1" x14ac:dyDescent="0.25">
      <c r="A150" s="11">
        <v>148</v>
      </c>
      <c r="B150" s="11"/>
      <c r="C150" s="11" t="s">
        <v>507</v>
      </c>
      <c r="D150" s="12"/>
      <c r="E150" s="12"/>
      <c r="F150" s="12">
        <v>44610</v>
      </c>
      <c r="G150" s="12">
        <v>44612</v>
      </c>
      <c r="H150"/>
      <c r="I150"/>
      <c r="J150" s="9"/>
      <c r="M150"/>
      <c r="N150" s="11"/>
      <c r="O150" s="12"/>
      <c r="P150" s="12"/>
      <c r="Q150"/>
      <c r="R150"/>
      <c r="S150"/>
      <c r="T150"/>
      <c r="U150"/>
      <c r="V150"/>
      <c r="W150"/>
      <c r="X150"/>
      <c r="Y150"/>
      <c r="Z150"/>
      <c r="AA150"/>
    </row>
    <row r="151" spans="1:27" s="8" customFormat="1" x14ac:dyDescent="0.25">
      <c r="A151" s="11">
        <v>149</v>
      </c>
      <c r="B151" s="11" t="s">
        <v>40</v>
      </c>
      <c r="C151" s="38" t="s">
        <v>508</v>
      </c>
      <c r="D151" s="12"/>
      <c r="E151" s="12"/>
      <c r="F151" s="12">
        <v>44621</v>
      </c>
      <c r="G151" s="12">
        <v>44630</v>
      </c>
      <c r="H151"/>
      <c r="I151"/>
      <c r="J151" s="9"/>
      <c r="M151"/>
      <c r="N151" s="11"/>
      <c r="O151" s="12"/>
      <c r="P151" s="12"/>
      <c r="Q151"/>
      <c r="R151"/>
      <c r="S151"/>
      <c r="T151"/>
      <c r="U151"/>
      <c r="V151"/>
      <c r="W151"/>
      <c r="X151"/>
      <c r="Y151"/>
      <c r="Z151"/>
      <c r="AA151"/>
    </row>
    <row r="152" spans="1:27" s="8" customFormat="1" x14ac:dyDescent="0.25">
      <c r="A152" s="11">
        <v>150</v>
      </c>
      <c r="B152" s="11" t="s">
        <v>42</v>
      </c>
      <c r="C152" s="38" t="s">
        <v>509</v>
      </c>
      <c r="D152" s="12"/>
      <c r="E152" s="12"/>
      <c r="F152" s="12">
        <v>44621</v>
      </c>
      <c r="G152" s="12">
        <v>44633</v>
      </c>
      <c r="H152"/>
      <c r="I152"/>
      <c r="J152" s="9"/>
      <c r="M152"/>
      <c r="N152" s="11"/>
      <c r="O152" s="12"/>
      <c r="P152" s="12"/>
      <c r="Q152"/>
      <c r="R152"/>
      <c r="S152"/>
      <c r="T152"/>
      <c r="U152"/>
      <c r="V152"/>
      <c r="W152"/>
      <c r="X152"/>
      <c r="Y152"/>
      <c r="Z152"/>
      <c r="AA152"/>
    </row>
    <row r="153" spans="1:27" s="8" customFormat="1" x14ac:dyDescent="0.25">
      <c r="A153" s="11">
        <v>151</v>
      </c>
      <c r="B153" s="11" t="s">
        <v>61</v>
      </c>
      <c r="C153" s="38" t="s">
        <v>510</v>
      </c>
      <c r="D153" s="12"/>
      <c r="E153" s="12"/>
      <c r="F153" s="12">
        <v>44621</v>
      </c>
      <c r="G153" s="12">
        <v>44633</v>
      </c>
      <c r="H153"/>
      <c r="I153"/>
      <c r="J153" s="9"/>
      <c r="M153"/>
      <c r="N153" s="11"/>
      <c r="O153" s="12"/>
      <c r="P153" s="12"/>
      <c r="Q153"/>
      <c r="R153"/>
      <c r="S153"/>
      <c r="T153"/>
      <c r="U153"/>
      <c r="V153"/>
      <c r="W153"/>
      <c r="X153"/>
      <c r="Y153"/>
      <c r="Z153"/>
      <c r="AA153"/>
    </row>
    <row r="154" spans="1:27" s="8" customFormat="1" x14ac:dyDescent="0.25">
      <c r="A154" s="11">
        <v>152</v>
      </c>
      <c r="B154" s="11" t="s">
        <v>899</v>
      </c>
      <c r="C154" s="38" t="s">
        <v>511</v>
      </c>
      <c r="D154" s="12"/>
      <c r="E154" s="12"/>
      <c r="F154" s="12">
        <v>44610</v>
      </c>
      <c r="G154" s="12">
        <v>44623</v>
      </c>
      <c r="H154"/>
      <c r="I154"/>
      <c r="J154" s="9"/>
      <c r="M154"/>
      <c r="N154" s="11"/>
      <c r="O154" s="12"/>
      <c r="P154" s="12"/>
      <c r="Q154"/>
      <c r="R154"/>
      <c r="S154"/>
      <c r="T154"/>
      <c r="U154"/>
      <c r="V154"/>
      <c r="W154"/>
      <c r="X154"/>
      <c r="Y154"/>
      <c r="Z154"/>
      <c r="AA154"/>
    </row>
    <row r="155" spans="1:27" s="8" customFormat="1" x14ac:dyDescent="0.25">
      <c r="A155" s="11">
        <v>153</v>
      </c>
      <c r="B155" s="11" t="s">
        <v>61</v>
      </c>
      <c r="C155" s="38" t="s">
        <v>512</v>
      </c>
      <c r="D155" s="12"/>
      <c r="E155" s="12"/>
      <c r="F155" s="12">
        <v>44610</v>
      </c>
      <c r="G155" s="12">
        <v>44623</v>
      </c>
      <c r="H155"/>
      <c r="I155"/>
      <c r="J155" s="9"/>
      <c r="M155"/>
      <c r="N155" s="11"/>
      <c r="O155" s="12"/>
      <c r="P155" s="12"/>
      <c r="Q155"/>
      <c r="R155"/>
      <c r="S155"/>
      <c r="T155"/>
      <c r="U155"/>
      <c r="V155"/>
      <c r="W155"/>
      <c r="X155"/>
      <c r="Y155"/>
      <c r="Z155"/>
      <c r="AA155"/>
    </row>
    <row r="156" spans="1:27" s="8" customFormat="1" x14ac:dyDescent="0.25">
      <c r="A156" s="11">
        <v>154</v>
      </c>
      <c r="B156" s="11" t="s">
        <v>46</v>
      </c>
      <c r="C156" s="38" t="s">
        <v>513</v>
      </c>
      <c r="D156" s="12"/>
      <c r="E156" s="12"/>
      <c r="F156" s="12">
        <v>44610</v>
      </c>
      <c r="G156" s="12">
        <v>44623</v>
      </c>
      <c r="H156"/>
      <c r="I156"/>
      <c r="J156" s="9"/>
      <c r="M156"/>
      <c r="N156" s="11"/>
      <c r="O156" s="12"/>
      <c r="P156" s="12"/>
      <c r="Q156"/>
      <c r="R156"/>
      <c r="S156"/>
      <c r="T156"/>
      <c r="U156"/>
      <c r="V156"/>
      <c r="W156"/>
      <c r="X156"/>
      <c r="Y156"/>
      <c r="Z156"/>
      <c r="AA156"/>
    </row>
    <row r="157" spans="1:27" s="8" customFormat="1" x14ac:dyDescent="0.25">
      <c r="A157" s="11">
        <v>155</v>
      </c>
      <c r="B157" s="11" t="s">
        <v>899</v>
      </c>
      <c r="C157" s="38" t="s">
        <v>514</v>
      </c>
      <c r="D157" s="12"/>
      <c r="E157" s="12"/>
      <c r="F157" s="12">
        <v>44622</v>
      </c>
      <c r="G157" s="12">
        <v>44636</v>
      </c>
      <c r="H157"/>
      <c r="I157"/>
      <c r="J157" s="9"/>
      <c r="M157"/>
      <c r="N157" s="11"/>
      <c r="O157" s="12"/>
      <c r="P157" s="12"/>
      <c r="Q157"/>
      <c r="R157"/>
      <c r="S157"/>
      <c r="T157"/>
      <c r="U157"/>
      <c r="V157"/>
      <c r="W157"/>
      <c r="X157"/>
      <c r="Y157"/>
      <c r="Z157"/>
      <c r="AA157"/>
    </row>
    <row r="158" spans="1:27" s="8" customFormat="1" x14ac:dyDescent="0.25">
      <c r="A158" s="11">
        <v>156</v>
      </c>
      <c r="B158" s="11" t="s">
        <v>61</v>
      </c>
      <c r="C158" s="38" t="s">
        <v>515</v>
      </c>
      <c r="D158" s="12"/>
      <c r="E158" s="12"/>
      <c r="F158" s="12">
        <v>44622</v>
      </c>
      <c r="G158" s="12">
        <v>44636</v>
      </c>
      <c r="H158"/>
      <c r="I158"/>
      <c r="J158" s="9"/>
      <c r="M158"/>
      <c r="N158" s="11"/>
      <c r="O158" s="12"/>
      <c r="P158" s="12"/>
      <c r="Q158"/>
      <c r="R158"/>
      <c r="S158"/>
      <c r="T158"/>
      <c r="U158"/>
      <c r="V158"/>
      <c r="W158"/>
      <c r="X158"/>
      <c r="Y158"/>
      <c r="Z158"/>
      <c r="AA158"/>
    </row>
    <row r="159" spans="1:27" s="8" customFormat="1" x14ac:dyDescent="0.25">
      <c r="A159" s="11">
        <v>157</v>
      </c>
      <c r="B159" s="11" t="s">
        <v>46</v>
      </c>
      <c r="C159" s="38" t="s">
        <v>516</v>
      </c>
      <c r="D159" s="12"/>
      <c r="E159" s="12"/>
      <c r="F159" s="12">
        <v>44622</v>
      </c>
      <c r="G159" s="12">
        <v>44636</v>
      </c>
      <c r="H159"/>
      <c r="I159"/>
      <c r="J159" s="9"/>
      <c r="M159"/>
      <c r="N159" s="11"/>
      <c r="O159" s="12"/>
      <c r="P159" s="12"/>
      <c r="Q159"/>
      <c r="R159"/>
      <c r="S159"/>
      <c r="T159"/>
      <c r="U159"/>
      <c r="V159"/>
      <c r="W159"/>
      <c r="X159"/>
      <c r="Y159"/>
      <c r="Z159"/>
      <c r="AA159"/>
    </row>
    <row r="160" spans="1:27" s="8" customFormat="1" x14ac:dyDescent="0.25">
      <c r="A160" s="11">
        <v>158</v>
      </c>
      <c r="B160" s="11" t="s">
        <v>899</v>
      </c>
      <c r="C160" s="38" t="s">
        <v>517</v>
      </c>
      <c r="D160" s="12"/>
      <c r="E160" s="12"/>
      <c r="F160" s="12">
        <v>44635</v>
      </c>
      <c r="G160" s="12">
        <v>44648</v>
      </c>
      <c r="H160"/>
      <c r="I160"/>
      <c r="J160" s="9"/>
      <c r="M160"/>
      <c r="N160" s="11"/>
      <c r="O160" s="12"/>
      <c r="P160" s="12"/>
      <c r="Q160"/>
      <c r="R160"/>
      <c r="S160"/>
      <c r="T160"/>
      <c r="U160"/>
      <c r="V160"/>
      <c r="W160"/>
      <c r="X160"/>
      <c r="Y160"/>
      <c r="Z160"/>
      <c r="AA160"/>
    </row>
    <row r="161" spans="1:27" s="8" customFormat="1" x14ac:dyDescent="0.25">
      <c r="A161" s="11">
        <v>159</v>
      </c>
      <c r="B161" s="11" t="s">
        <v>61</v>
      </c>
      <c r="C161" s="38" t="s">
        <v>518</v>
      </c>
      <c r="D161" s="12"/>
      <c r="E161" s="12"/>
      <c r="F161" s="12">
        <v>44635</v>
      </c>
      <c r="G161" s="12">
        <v>44648</v>
      </c>
      <c r="H161"/>
      <c r="I161"/>
      <c r="J161" s="9"/>
      <c r="M161"/>
      <c r="N161" s="11"/>
      <c r="O161" s="12"/>
      <c r="P161" s="12"/>
      <c r="Q161"/>
      <c r="R161"/>
      <c r="S161"/>
      <c r="T161"/>
      <c r="U161"/>
      <c r="V161"/>
      <c r="W161"/>
      <c r="X161"/>
      <c r="Y161"/>
      <c r="Z161"/>
      <c r="AA161"/>
    </row>
    <row r="162" spans="1:27" s="8" customFormat="1" x14ac:dyDescent="0.25">
      <c r="A162" s="11">
        <v>160</v>
      </c>
      <c r="B162" s="11" t="s">
        <v>46</v>
      </c>
      <c r="C162" s="38" t="s">
        <v>519</v>
      </c>
      <c r="D162" s="12"/>
      <c r="E162" s="12"/>
      <c r="F162" s="12">
        <v>44635</v>
      </c>
      <c r="G162" s="12">
        <v>44648</v>
      </c>
      <c r="H162"/>
      <c r="I162"/>
      <c r="J162" s="9"/>
      <c r="M162"/>
      <c r="N162" s="11"/>
      <c r="O162" s="12"/>
      <c r="P162" s="12"/>
      <c r="Q162"/>
      <c r="R162"/>
      <c r="S162"/>
      <c r="T162"/>
      <c r="U162"/>
      <c r="V162"/>
      <c r="W162"/>
      <c r="X162"/>
      <c r="Y162"/>
      <c r="Z162"/>
      <c r="AA162"/>
    </row>
    <row r="163" spans="1:27" s="8" customFormat="1" x14ac:dyDescent="0.25">
      <c r="A163" s="11">
        <v>161</v>
      </c>
      <c r="B163" s="11" t="s">
        <v>899</v>
      </c>
      <c r="C163" s="38" t="s">
        <v>520</v>
      </c>
      <c r="D163" s="12"/>
      <c r="E163" s="12"/>
      <c r="F163" s="12">
        <v>44649</v>
      </c>
      <c r="G163" s="12">
        <v>44650</v>
      </c>
      <c r="H163"/>
      <c r="I163"/>
      <c r="J163" s="9"/>
      <c r="M163"/>
      <c r="N163" s="11"/>
      <c r="O163" s="12"/>
      <c r="P163" s="12"/>
      <c r="Q163"/>
      <c r="R163"/>
      <c r="S163"/>
      <c r="T163"/>
      <c r="U163"/>
      <c r="V163"/>
      <c r="W163"/>
      <c r="X163"/>
      <c r="Y163"/>
      <c r="Z163"/>
      <c r="AA163"/>
    </row>
    <row r="164" spans="1:27" s="8" customFormat="1" x14ac:dyDescent="0.25">
      <c r="A164" s="11">
        <v>162</v>
      </c>
      <c r="B164" s="11" t="s">
        <v>65</v>
      </c>
      <c r="C164" s="38" t="s">
        <v>521</v>
      </c>
      <c r="D164" s="12"/>
      <c r="E164" s="12"/>
      <c r="F164" s="12">
        <v>44634</v>
      </c>
      <c r="G164" s="12">
        <v>44638</v>
      </c>
      <c r="H164"/>
      <c r="I164"/>
      <c r="J164" s="9"/>
      <c r="M164"/>
      <c r="N164" s="11"/>
      <c r="O164" s="12"/>
      <c r="P164" s="12"/>
      <c r="Q164"/>
      <c r="R164"/>
      <c r="S164"/>
      <c r="T164"/>
      <c r="U164"/>
      <c r="V164"/>
      <c r="W164"/>
      <c r="X164"/>
      <c r="Y164"/>
      <c r="Z164"/>
      <c r="AA164"/>
    </row>
    <row r="165" spans="1:27" s="8" customFormat="1" x14ac:dyDescent="0.25">
      <c r="A165" s="11">
        <v>163</v>
      </c>
      <c r="B165" s="11" t="s">
        <v>64</v>
      </c>
      <c r="C165" s="38" t="s">
        <v>522</v>
      </c>
      <c r="D165" s="12"/>
      <c r="E165" s="12"/>
      <c r="F165" s="12">
        <v>44637</v>
      </c>
      <c r="G165" s="12">
        <v>44639</v>
      </c>
      <c r="H165"/>
      <c r="I165"/>
      <c r="J165" s="9"/>
      <c r="M165"/>
      <c r="N165" s="11"/>
      <c r="O165" s="12"/>
      <c r="P165" s="12"/>
      <c r="Q165"/>
      <c r="R165"/>
      <c r="S165"/>
      <c r="T165"/>
      <c r="U165"/>
      <c r="V165"/>
      <c r="W165"/>
      <c r="X165"/>
      <c r="Y165"/>
      <c r="Z165"/>
      <c r="AA165"/>
    </row>
    <row r="166" spans="1:27" s="8" customFormat="1" x14ac:dyDescent="0.25">
      <c r="A166" s="11">
        <v>164</v>
      </c>
      <c r="B166" s="11" t="s">
        <v>65</v>
      </c>
      <c r="C166" s="38" t="s">
        <v>523</v>
      </c>
      <c r="D166" s="12"/>
      <c r="E166" s="12"/>
      <c r="F166" s="12">
        <v>44639</v>
      </c>
      <c r="G166" s="12">
        <v>44645</v>
      </c>
      <c r="H166"/>
      <c r="I166"/>
      <c r="J166" s="9"/>
      <c r="M166"/>
      <c r="N166" s="11"/>
      <c r="O166" s="12"/>
      <c r="P166" s="12"/>
      <c r="Q166"/>
      <c r="R166"/>
      <c r="S166"/>
      <c r="T166"/>
      <c r="U166"/>
      <c r="V166"/>
      <c r="W166"/>
      <c r="X166"/>
      <c r="Y166"/>
      <c r="Z166"/>
      <c r="AA166"/>
    </row>
    <row r="167" spans="1:27" s="8" customFormat="1" x14ac:dyDescent="0.25">
      <c r="A167" s="11">
        <v>165</v>
      </c>
      <c r="B167" s="11" t="s">
        <v>64</v>
      </c>
      <c r="C167" s="38" t="s">
        <v>524</v>
      </c>
      <c r="D167" s="12"/>
      <c r="E167" s="12"/>
      <c r="F167" s="12">
        <v>44644</v>
      </c>
      <c r="G167" s="12">
        <v>44646</v>
      </c>
      <c r="H167"/>
      <c r="I167"/>
      <c r="J167" s="9"/>
      <c r="M167"/>
      <c r="N167" s="11"/>
      <c r="O167" s="12"/>
      <c r="P167" s="12"/>
      <c r="Q167"/>
      <c r="R167"/>
      <c r="S167"/>
      <c r="T167"/>
      <c r="U167"/>
      <c r="V167"/>
      <c r="W167"/>
      <c r="X167"/>
      <c r="Y167"/>
      <c r="Z167"/>
      <c r="AA167"/>
    </row>
    <row r="168" spans="1:27" s="8" customFormat="1" x14ac:dyDescent="0.25">
      <c r="A168" s="11">
        <v>166</v>
      </c>
      <c r="B168" s="11" t="s">
        <v>65</v>
      </c>
      <c r="C168" s="38" t="s">
        <v>525</v>
      </c>
      <c r="D168" s="12"/>
      <c r="E168" s="12"/>
      <c r="F168" s="12">
        <v>44645</v>
      </c>
      <c r="G168" s="12">
        <v>44652</v>
      </c>
      <c r="H168"/>
      <c r="I168"/>
      <c r="J168" s="9"/>
      <c r="M168"/>
      <c r="N168" s="11"/>
      <c r="O168" s="12"/>
      <c r="P168" s="12"/>
      <c r="Q168"/>
      <c r="R168"/>
      <c r="S168"/>
      <c r="T168"/>
      <c r="U168"/>
      <c r="V168"/>
      <c r="W168"/>
      <c r="X168"/>
      <c r="Y168"/>
      <c r="Z168"/>
      <c r="AA168"/>
    </row>
    <row r="169" spans="1:27" s="8" customFormat="1" x14ac:dyDescent="0.25">
      <c r="A169" s="11">
        <v>167</v>
      </c>
      <c r="B169" s="11" t="s">
        <v>64</v>
      </c>
      <c r="C169" s="38" t="s">
        <v>526</v>
      </c>
      <c r="D169" s="12"/>
      <c r="E169" s="12"/>
      <c r="F169" s="12">
        <v>44651</v>
      </c>
      <c r="G169" s="12">
        <v>44653</v>
      </c>
      <c r="H169"/>
      <c r="I169"/>
      <c r="J169" s="9"/>
      <c r="M169"/>
      <c r="N169" s="11"/>
      <c r="O169" s="12"/>
      <c r="P169" s="12"/>
      <c r="Q169"/>
      <c r="R169"/>
      <c r="S169"/>
      <c r="T169"/>
      <c r="U169"/>
      <c r="V169"/>
      <c r="W169"/>
      <c r="X169"/>
      <c r="Y169"/>
      <c r="Z169"/>
      <c r="AA169"/>
    </row>
    <row r="170" spans="1:27" s="8" customFormat="1" x14ac:dyDescent="0.25">
      <c r="A170" s="11">
        <v>168</v>
      </c>
      <c r="B170" s="11" t="s">
        <v>64</v>
      </c>
      <c r="C170" s="38" t="s">
        <v>527</v>
      </c>
      <c r="D170" s="12"/>
      <c r="E170" s="12"/>
      <c r="F170" s="12">
        <v>44642</v>
      </c>
      <c r="G170" s="12">
        <v>44649</v>
      </c>
      <c r="H170"/>
      <c r="I170"/>
      <c r="J170" s="9"/>
      <c r="M170"/>
      <c r="N170" s="11"/>
      <c r="O170" s="12"/>
      <c r="P170" s="12"/>
      <c r="Q170"/>
      <c r="R170"/>
      <c r="S170"/>
      <c r="T170"/>
      <c r="U170"/>
      <c r="V170"/>
      <c r="W170"/>
      <c r="X170"/>
      <c r="Y170"/>
      <c r="Z170"/>
      <c r="AA170"/>
    </row>
    <row r="171" spans="1:27" s="8" customFormat="1" x14ac:dyDescent="0.25">
      <c r="A171" s="11">
        <v>169</v>
      </c>
      <c r="B171" s="11" t="s">
        <v>66</v>
      </c>
      <c r="C171" s="38" t="s">
        <v>528</v>
      </c>
      <c r="D171" s="12"/>
      <c r="E171" s="12"/>
      <c r="F171" s="12">
        <v>44648</v>
      </c>
      <c r="G171" s="12">
        <v>44650</v>
      </c>
      <c r="H171"/>
      <c r="I171"/>
      <c r="J171" s="9"/>
      <c r="M171"/>
      <c r="N171" s="11"/>
      <c r="O171" s="12"/>
      <c r="P171" s="12"/>
      <c r="Q171"/>
      <c r="R171"/>
      <c r="S171"/>
      <c r="T171"/>
      <c r="U171"/>
      <c r="V171"/>
      <c r="W171"/>
      <c r="X171"/>
      <c r="Y171"/>
      <c r="Z171"/>
      <c r="AA171"/>
    </row>
    <row r="172" spans="1:27" s="8" customFormat="1" x14ac:dyDescent="0.25">
      <c r="A172" s="11">
        <v>170</v>
      </c>
      <c r="B172" s="11" t="s">
        <v>64</v>
      </c>
      <c r="C172" s="38" t="s">
        <v>529</v>
      </c>
      <c r="D172" s="12"/>
      <c r="E172" s="12"/>
      <c r="F172" s="12">
        <v>44649</v>
      </c>
      <c r="G172" s="12">
        <v>44656</v>
      </c>
      <c r="H172"/>
      <c r="I172"/>
      <c r="J172" s="9"/>
      <c r="M172"/>
      <c r="N172" s="11"/>
      <c r="O172" s="12"/>
      <c r="P172" s="12"/>
      <c r="Q172"/>
      <c r="R172"/>
      <c r="S172"/>
      <c r="T172"/>
      <c r="U172"/>
      <c r="V172"/>
      <c r="W172"/>
      <c r="X172"/>
      <c r="Y172"/>
      <c r="Z172"/>
      <c r="AA172"/>
    </row>
    <row r="173" spans="1:27" s="8" customFormat="1" x14ac:dyDescent="0.25">
      <c r="A173" s="11">
        <v>171</v>
      </c>
      <c r="B173" s="11" t="s">
        <v>66</v>
      </c>
      <c r="C173" s="38" t="s">
        <v>530</v>
      </c>
      <c r="D173" s="12"/>
      <c r="E173" s="12"/>
      <c r="F173" s="12">
        <v>44654</v>
      </c>
      <c r="G173" s="12">
        <v>44657</v>
      </c>
      <c r="H173"/>
      <c r="I173"/>
      <c r="J173" s="9"/>
      <c r="M173"/>
      <c r="N173" s="11"/>
      <c r="O173" s="12"/>
      <c r="P173" s="12"/>
      <c r="Q173"/>
      <c r="R173"/>
      <c r="S173"/>
      <c r="T173"/>
      <c r="U173"/>
      <c r="V173"/>
      <c r="W173"/>
      <c r="X173"/>
      <c r="Y173"/>
      <c r="Z173"/>
      <c r="AA173"/>
    </row>
    <row r="174" spans="1:27" s="8" customFormat="1" x14ac:dyDescent="0.25">
      <c r="A174" s="11">
        <v>172</v>
      </c>
      <c r="B174" s="11" t="s">
        <v>64</v>
      </c>
      <c r="C174" s="38" t="s">
        <v>531</v>
      </c>
      <c r="D174" s="12"/>
      <c r="E174" s="12"/>
      <c r="F174" s="12">
        <v>44656</v>
      </c>
      <c r="G174" s="12">
        <v>44661</v>
      </c>
      <c r="H174"/>
      <c r="I174"/>
      <c r="J174" s="9"/>
      <c r="M174"/>
      <c r="N174" s="11"/>
      <c r="O174" s="12"/>
      <c r="P174" s="12"/>
      <c r="Q174"/>
      <c r="R174"/>
      <c r="S174"/>
      <c r="T174"/>
      <c r="U174"/>
      <c r="V174"/>
      <c r="W174"/>
      <c r="X174"/>
      <c r="Y174"/>
      <c r="Z174"/>
      <c r="AA174"/>
    </row>
    <row r="175" spans="1:27" s="8" customFormat="1" x14ac:dyDescent="0.25">
      <c r="A175" s="11">
        <v>173</v>
      </c>
      <c r="B175" s="11" t="s">
        <v>66</v>
      </c>
      <c r="C175" s="38" t="s">
        <v>532</v>
      </c>
      <c r="D175" s="12"/>
      <c r="E175" s="12"/>
      <c r="F175" s="12">
        <v>44660</v>
      </c>
      <c r="G175" s="12">
        <v>44661</v>
      </c>
      <c r="H175"/>
      <c r="I175"/>
      <c r="J175" s="9"/>
      <c r="M175"/>
      <c r="N175" s="11"/>
      <c r="O175" s="12"/>
      <c r="P175" s="12"/>
      <c r="Q175"/>
      <c r="R175"/>
      <c r="S175"/>
      <c r="T175"/>
      <c r="U175"/>
      <c r="V175"/>
      <c r="W175"/>
      <c r="X175"/>
      <c r="Y175"/>
      <c r="Z175"/>
      <c r="AA175"/>
    </row>
    <row r="176" spans="1:27" s="8" customFormat="1" x14ac:dyDescent="0.25">
      <c r="A176" s="11">
        <v>174</v>
      </c>
      <c r="B176" s="11" t="s">
        <v>66</v>
      </c>
      <c r="C176" s="11" t="s">
        <v>533</v>
      </c>
      <c r="D176" s="12"/>
      <c r="E176" s="12"/>
      <c r="F176" s="12">
        <v>44653</v>
      </c>
      <c r="G176" s="12">
        <v>44657</v>
      </c>
      <c r="H176"/>
      <c r="I176"/>
      <c r="J176" s="9"/>
      <c r="M176"/>
      <c r="N176" s="11"/>
      <c r="O176" s="12"/>
      <c r="P176" s="12"/>
      <c r="Q176"/>
      <c r="R176"/>
      <c r="S176"/>
      <c r="T176"/>
      <c r="U176"/>
      <c r="V176"/>
      <c r="W176"/>
      <c r="X176"/>
      <c r="Y176"/>
      <c r="Z176"/>
      <c r="AA176"/>
    </row>
    <row r="177" spans="1:27" s="8" customFormat="1" x14ac:dyDescent="0.25">
      <c r="A177" s="11">
        <v>175</v>
      </c>
      <c r="B177" s="11" t="s">
        <v>62</v>
      </c>
      <c r="C177" s="11" t="s">
        <v>534</v>
      </c>
      <c r="D177" s="12"/>
      <c r="E177" s="12"/>
      <c r="F177" s="12">
        <v>44656</v>
      </c>
      <c r="G177" s="12">
        <v>44662</v>
      </c>
      <c r="H177"/>
      <c r="I177"/>
      <c r="J177" s="9"/>
      <c r="M177"/>
      <c r="N177" s="11"/>
      <c r="O177" s="12"/>
      <c r="P177" s="12"/>
      <c r="Q177"/>
      <c r="R177"/>
      <c r="S177"/>
      <c r="T177"/>
      <c r="U177"/>
      <c r="V177"/>
      <c r="W177"/>
      <c r="X177"/>
      <c r="Y177"/>
      <c r="Z177"/>
      <c r="AA177"/>
    </row>
    <row r="178" spans="1:27" s="8" customFormat="1" x14ac:dyDescent="0.25">
      <c r="A178" s="11">
        <v>176</v>
      </c>
      <c r="B178" s="11" t="s">
        <v>58</v>
      </c>
      <c r="C178" s="11" t="s">
        <v>535</v>
      </c>
      <c r="D178" s="12"/>
      <c r="E178" s="12"/>
      <c r="F178" s="12">
        <v>44659</v>
      </c>
      <c r="G178" s="12">
        <v>44664</v>
      </c>
      <c r="H178"/>
      <c r="I178"/>
      <c r="J178" s="9"/>
      <c r="M178"/>
      <c r="N178" s="11"/>
      <c r="O178" s="12"/>
      <c r="P178" s="12"/>
      <c r="Q178"/>
      <c r="R178"/>
      <c r="S178"/>
      <c r="T178"/>
      <c r="U178"/>
      <c r="V178"/>
      <c r="W178"/>
      <c r="X178"/>
      <c r="Y178"/>
      <c r="Z178"/>
      <c r="AA178"/>
    </row>
    <row r="179" spans="1:27" s="8" customFormat="1" x14ac:dyDescent="0.25">
      <c r="A179" s="11">
        <v>177</v>
      </c>
      <c r="B179" s="11" t="s">
        <v>67</v>
      </c>
      <c r="C179" s="11" t="s">
        <v>536</v>
      </c>
      <c r="D179" s="12"/>
      <c r="E179" s="12"/>
      <c r="F179" s="12">
        <v>44664</v>
      </c>
      <c r="G179" s="12">
        <v>44665</v>
      </c>
      <c r="H179"/>
      <c r="I179"/>
      <c r="J179" s="9"/>
      <c r="M179"/>
      <c r="N179" s="11"/>
      <c r="O179" s="12"/>
      <c r="P179" s="12"/>
      <c r="Q179"/>
      <c r="R179"/>
      <c r="S179"/>
      <c r="T179"/>
      <c r="U179"/>
      <c r="V179"/>
      <c r="W179"/>
      <c r="X179"/>
      <c r="Y179"/>
      <c r="Z179"/>
      <c r="AA179"/>
    </row>
    <row r="180" spans="1:27" s="8" customFormat="1" x14ac:dyDescent="0.25">
      <c r="A180" s="11">
        <v>178</v>
      </c>
      <c r="B180" s="11" t="s">
        <v>96</v>
      </c>
      <c r="C180" s="11" t="s">
        <v>537</v>
      </c>
      <c r="D180" s="12"/>
      <c r="E180" s="12"/>
      <c r="F180" s="12">
        <v>44639</v>
      </c>
      <c r="G180" s="12">
        <v>44647</v>
      </c>
      <c r="H180"/>
      <c r="I180"/>
      <c r="J180" s="9"/>
      <c r="M180"/>
      <c r="N180" s="11"/>
      <c r="O180" s="12"/>
      <c r="P180" s="12"/>
      <c r="Q180"/>
      <c r="R180"/>
      <c r="S180"/>
      <c r="T180"/>
      <c r="U180"/>
      <c r="V180"/>
      <c r="W180"/>
      <c r="X180"/>
      <c r="Y180"/>
      <c r="Z180"/>
      <c r="AA180"/>
    </row>
    <row r="181" spans="1:27" s="8" customFormat="1" x14ac:dyDescent="0.25">
      <c r="A181" s="11">
        <v>179</v>
      </c>
      <c r="B181" s="11" t="s">
        <v>96</v>
      </c>
      <c r="C181" s="11" t="s">
        <v>538</v>
      </c>
      <c r="D181" s="12"/>
      <c r="E181" s="12"/>
      <c r="F181" s="12">
        <v>44644</v>
      </c>
      <c r="G181" s="12">
        <v>44652</v>
      </c>
      <c r="H181"/>
      <c r="I181"/>
      <c r="J181" s="9"/>
      <c r="M181"/>
      <c r="N181" s="11"/>
      <c r="O181" s="12"/>
      <c r="P181" s="12"/>
      <c r="Q181"/>
      <c r="R181"/>
      <c r="S181"/>
      <c r="T181"/>
      <c r="U181"/>
      <c r="V181"/>
      <c r="W181"/>
      <c r="X181"/>
      <c r="Y181"/>
      <c r="Z181"/>
      <c r="AA181"/>
    </row>
    <row r="182" spans="1:27" s="8" customFormat="1" x14ac:dyDescent="0.25">
      <c r="A182" s="11">
        <v>180</v>
      </c>
      <c r="B182" s="11" t="s">
        <v>96</v>
      </c>
      <c r="C182" s="11" t="s">
        <v>539</v>
      </c>
      <c r="D182" s="12"/>
      <c r="E182" s="12"/>
      <c r="F182" s="12">
        <v>44652</v>
      </c>
      <c r="G182" s="12">
        <v>44658</v>
      </c>
      <c r="H182"/>
      <c r="I182"/>
      <c r="J182" s="9"/>
      <c r="M182"/>
      <c r="N182" s="11"/>
      <c r="O182" s="12"/>
      <c r="P182" s="12"/>
      <c r="Q182"/>
      <c r="R182"/>
      <c r="S182"/>
      <c r="T182"/>
      <c r="U182"/>
      <c r="V182"/>
      <c r="W182"/>
      <c r="X182"/>
      <c r="Y182"/>
      <c r="Z182"/>
      <c r="AA182"/>
    </row>
    <row r="183" spans="1:27" s="8" customFormat="1" x14ac:dyDescent="0.25">
      <c r="A183" s="11">
        <v>181</v>
      </c>
      <c r="B183" s="11" t="s">
        <v>96</v>
      </c>
      <c r="C183" s="11" t="s">
        <v>540</v>
      </c>
      <c r="D183" s="12"/>
      <c r="E183" s="12"/>
      <c r="F183" s="12">
        <v>44653</v>
      </c>
      <c r="G183" s="12">
        <v>44661</v>
      </c>
      <c r="H183"/>
      <c r="I183"/>
      <c r="J183" s="9"/>
      <c r="M183"/>
      <c r="N183" s="11"/>
      <c r="O183" s="12"/>
      <c r="P183" s="12"/>
      <c r="Q183"/>
      <c r="R183"/>
      <c r="S183"/>
      <c r="T183"/>
      <c r="U183"/>
      <c r="V183"/>
      <c r="W183"/>
      <c r="X183"/>
      <c r="Y183"/>
      <c r="Z183"/>
      <c r="AA183"/>
    </row>
    <row r="184" spans="1:27" s="8" customFormat="1" x14ac:dyDescent="0.25">
      <c r="A184" s="11">
        <v>182</v>
      </c>
      <c r="B184" s="11" t="s">
        <v>97</v>
      </c>
      <c r="C184" s="11" t="s">
        <v>541</v>
      </c>
      <c r="D184" s="12"/>
      <c r="E184" s="12"/>
      <c r="F184" s="12">
        <v>44650</v>
      </c>
      <c r="G184" s="12">
        <v>44652</v>
      </c>
      <c r="H184"/>
      <c r="I184"/>
      <c r="J184" s="9"/>
      <c r="M184"/>
      <c r="N184" s="11"/>
      <c r="O184" s="12"/>
      <c r="P184" s="12"/>
      <c r="Q184"/>
      <c r="R184"/>
      <c r="S184"/>
      <c r="T184"/>
      <c r="U184"/>
      <c r="V184"/>
      <c r="W184"/>
      <c r="X184"/>
      <c r="Y184"/>
      <c r="Z184"/>
      <c r="AA184"/>
    </row>
    <row r="185" spans="1:27" s="8" customFormat="1" x14ac:dyDescent="0.25">
      <c r="A185" s="11">
        <v>183</v>
      </c>
      <c r="B185" s="11" t="s">
        <v>97</v>
      </c>
      <c r="C185" s="11" t="s">
        <v>542</v>
      </c>
      <c r="D185" s="12"/>
      <c r="E185" s="12"/>
      <c r="F185" s="12">
        <v>44654</v>
      </c>
      <c r="G185" s="12">
        <v>44656</v>
      </c>
      <c r="H185"/>
      <c r="I185"/>
      <c r="J185" s="9"/>
      <c r="M185"/>
      <c r="N185" s="11"/>
      <c r="O185" s="12"/>
      <c r="P185" s="12"/>
      <c r="Q185"/>
      <c r="R185"/>
      <c r="S185"/>
      <c r="T185"/>
      <c r="U185"/>
      <c r="V185"/>
      <c r="W185"/>
      <c r="X185"/>
      <c r="Y185"/>
      <c r="Z185"/>
      <c r="AA185"/>
    </row>
    <row r="186" spans="1:27" s="8" customFormat="1" x14ac:dyDescent="0.25">
      <c r="A186" s="11">
        <v>184</v>
      </c>
      <c r="B186" s="11" t="s">
        <v>97</v>
      </c>
      <c r="C186" s="11" t="s">
        <v>543</v>
      </c>
      <c r="D186" s="12"/>
      <c r="E186" s="12"/>
      <c r="F186" s="12">
        <v>44659</v>
      </c>
      <c r="G186" s="12">
        <v>44661</v>
      </c>
      <c r="H186"/>
      <c r="I186"/>
      <c r="J186" s="9"/>
      <c r="M186"/>
      <c r="N186" s="11"/>
      <c r="O186" s="12"/>
      <c r="P186" s="12"/>
      <c r="Q186"/>
      <c r="R186"/>
      <c r="S186"/>
      <c r="T186"/>
      <c r="U186"/>
      <c r="V186"/>
      <c r="W186"/>
      <c r="X186"/>
      <c r="Y186"/>
      <c r="Z186"/>
      <c r="AA186"/>
    </row>
    <row r="187" spans="1:27" s="8" customFormat="1" x14ac:dyDescent="0.25">
      <c r="A187" s="11">
        <v>185</v>
      </c>
      <c r="B187" s="11" t="s">
        <v>97</v>
      </c>
      <c r="C187" s="11" t="s">
        <v>544</v>
      </c>
      <c r="D187" s="12"/>
      <c r="E187" s="12"/>
      <c r="F187" s="12">
        <v>44653</v>
      </c>
      <c r="G187" s="12">
        <v>44657</v>
      </c>
      <c r="H187"/>
      <c r="I187"/>
      <c r="J187" s="9"/>
      <c r="M187"/>
      <c r="N187" s="11"/>
      <c r="O187" s="12"/>
      <c r="P187" s="12"/>
      <c r="Q187"/>
      <c r="R187"/>
      <c r="S187"/>
      <c r="T187"/>
      <c r="U187"/>
      <c r="V187"/>
      <c r="W187"/>
      <c r="X187"/>
      <c r="Y187"/>
      <c r="Z187"/>
      <c r="AA187"/>
    </row>
    <row r="188" spans="1:27" s="8" customFormat="1" x14ac:dyDescent="0.25">
      <c r="A188" s="11">
        <v>186</v>
      </c>
      <c r="B188" s="11" t="s">
        <v>97</v>
      </c>
      <c r="C188" s="11" t="s">
        <v>545</v>
      </c>
      <c r="D188" s="12"/>
      <c r="E188" s="12"/>
      <c r="F188" s="12">
        <v>44658</v>
      </c>
      <c r="G188" s="12">
        <v>44661</v>
      </c>
      <c r="H188"/>
      <c r="I188"/>
      <c r="J188" s="9"/>
      <c r="M188"/>
      <c r="N188" s="11"/>
      <c r="O188" s="12"/>
      <c r="P188" s="12"/>
      <c r="Q188"/>
      <c r="R188"/>
      <c r="S188"/>
      <c r="T188"/>
      <c r="U188"/>
      <c r="V188"/>
      <c r="W188"/>
      <c r="X188"/>
      <c r="Y188"/>
      <c r="Z188"/>
      <c r="AA188"/>
    </row>
    <row r="189" spans="1:27" s="8" customFormat="1" x14ac:dyDescent="0.25">
      <c r="A189" s="11">
        <v>187</v>
      </c>
      <c r="B189" s="11" t="s">
        <v>97</v>
      </c>
      <c r="C189" s="11" t="s">
        <v>546</v>
      </c>
      <c r="D189" s="12"/>
      <c r="E189" s="12"/>
      <c r="F189" s="12">
        <v>44662</v>
      </c>
      <c r="G189" s="12">
        <v>44666</v>
      </c>
      <c r="H189"/>
      <c r="I189"/>
      <c r="J189" s="9"/>
      <c r="M189"/>
      <c r="N189" s="11"/>
      <c r="O189" s="12"/>
      <c r="P189" s="12"/>
      <c r="Q189"/>
      <c r="R189"/>
      <c r="S189"/>
      <c r="T189"/>
      <c r="U189"/>
      <c r="V189"/>
      <c r="W189"/>
      <c r="X189"/>
      <c r="Y189"/>
      <c r="Z189"/>
      <c r="AA189"/>
    </row>
    <row r="190" spans="1:27" s="8" customFormat="1" x14ac:dyDescent="0.25">
      <c r="A190" s="11">
        <v>188</v>
      </c>
      <c r="B190" s="11" t="s">
        <v>98</v>
      </c>
      <c r="C190" s="11" t="s">
        <v>547</v>
      </c>
      <c r="D190" s="12"/>
      <c r="E190" s="12"/>
      <c r="F190" s="12">
        <v>44662</v>
      </c>
      <c r="G190" s="12">
        <v>44665</v>
      </c>
      <c r="H190"/>
      <c r="I190"/>
      <c r="J190" s="9"/>
      <c r="M190"/>
      <c r="N190" s="11"/>
      <c r="O190" s="12"/>
      <c r="P190" s="12"/>
      <c r="Q190"/>
      <c r="R190"/>
      <c r="S190"/>
      <c r="T190"/>
      <c r="U190"/>
      <c r="V190"/>
      <c r="W190"/>
      <c r="X190"/>
      <c r="Y190"/>
      <c r="Z190"/>
      <c r="AA190"/>
    </row>
    <row r="191" spans="1:27" s="8" customFormat="1" x14ac:dyDescent="0.25">
      <c r="A191" s="11">
        <v>189</v>
      </c>
      <c r="B191" s="11" t="s">
        <v>98</v>
      </c>
      <c r="C191" s="11" t="s">
        <v>548</v>
      </c>
      <c r="D191" s="12"/>
      <c r="E191" s="12"/>
      <c r="F191" s="12">
        <v>44666</v>
      </c>
      <c r="G191" s="12">
        <v>44674</v>
      </c>
      <c r="H191"/>
      <c r="I191"/>
      <c r="J191" s="9"/>
      <c r="M191"/>
      <c r="N191" s="11"/>
      <c r="O191" s="12"/>
      <c r="P191" s="12"/>
      <c r="Q191"/>
      <c r="R191"/>
      <c r="S191"/>
      <c r="T191"/>
      <c r="U191"/>
      <c r="V191"/>
      <c r="W191"/>
      <c r="X191"/>
      <c r="Y191"/>
      <c r="Z191"/>
      <c r="AA191"/>
    </row>
    <row r="192" spans="1:27" s="8" customFormat="1" x14ac:dyDescent="0.25">
      <c r="A192" s="11">
        <v>190</v>
      </c>
      <c r="B192" s="11" t="s">
        <v>78</v>
      </c>
      <c r="C192" s="11" t="s">
        <v>549</v>
      </c>
      <c r="D192" s="12"/>
      <c r="E192" s="12"/>
      <c r="F192" s="12">
        <v>44623</v>
      </c>
      <c r="G192" s="12">
        <v>44624</v>
      </c>
      <c r="H192"/>
      <c r="I192"/>
      <c r="J192" s="9"/>
      <c r="M192"/>
      <c r="N192" s="11"/>
      <c r="O192" s="12"/>
      <c r="P192" s="12"/>
      <c r="Q192"/>
      <c r="R192"/>
      <c r="S192"/>
      <c r="T192"/>
      <c r="U192"/>
      <c r="V192"/>
      <c r="W192"/>
      <c r="X192"/>
      <c r="Y192"/>
      <c r="Z192"/>
      <c r="AA192"/>
    </row>
    <row r="193" spans="1:27" s="8" customFormat="1" x14ac:dyDescent="0.25">
      <c r="A193" s="11">
        <v>191</v>
      </c>
      <c r="B193" s="11" t="s">
        <v>79</v>
      </c>
      <c r="C193" s="11" t="s">
        <v>550</v>
      </c>
      <c r="D193" s="12"/>
      <c r="E193" s="12"/>
      <c r="F193" s="12">
        <v>44666</v>
      </c>
      <c r="G193" s="12">
        <v>44667</v>
      </c>
      <c r="H193"/>
      <c r="I193"/>
      <c r="J193" s="9"/>
      <c r="M193"/>
      <c r="N193" s="11"/>
      <c r="O193" s="12"/>
      <c r="P193" s="12"/>
      <c r="Q193"/>
      <c r="R193"/>
      <c r="S193"/>
      <c r="T193"/>
      <c r="U193"/>
      <c r="V193"/>
      <c r="W193"/>
      <c r="X193"/>
      <c r="Y193"/>
      <c r="Z193"/>
      <c r="AA193"/>
    </row>
    <row r="194" spans="1:27" s="8" customFormat="1" x14ac:dyDescent="0.25">
      <c r="A194" s="11">
        <v>192</v>
      </c>
      <c r="B194" s="11"/>
      <c r="C194" s="11" t="s">
        <v>551</v>
      </c>
      <c r="D194" s="12"/>
      <c r="E194" s="12"/>
      <c r="F194" s="12">
        <v>44668</v>
      </c>
      <c r="G194" s="12">
        <v>44668</v>
      </c>
      <c r="H194"/>
      <c r="I194"/>
      <c r="J194" s="9"/>
      <c r="M194"/>
      <c r="N194" s="11"/>
      <c r="O194" s="12"/>
      <c r="P194" s="12"/>
      <c r="Q194"/>
      <c r="R194"/>
      <c r="S194"/>
      <c r="T194"/>
      <c r="U194"/>
      <c r="V194"/>
      <c r="W194"/>
      <c r="X194"/>
      <c r="Y194"/>
      <c r="Z194"/>
      <c r="AA194"/>
    </row>
    <row r="195" spans="1:27" s="8" customFormat="1" x14ac:dyDescent="0.25">
      <c r="A195" s="11">
        <v>193</v>
      </c>
      <c r="B195" s="11"/>
      <c r="C195" s="11" t="s">
        <v>552</v>
      </c>
      <c r="D195" s="12"/>
      <c r="E195" s="12"/>
      <c r="F195" s="12">
        <v>44668</v>
      </c>
      <c r="G195" s="12">
        <v>44668</v>
      </c>
      <c r="H195"/>
      <c r="I195"/>
      <c r="J195" s="9"/>
      <c r="M195"/>
      <c r="N195" s="11"/>
      <c r="O195" s="12"/>
      <c r="P195" s="12"/>
      <c r="Q195"/>
      <c r="R195"/>
      <c r="S195"/>
      <c r="T195"/>
      <c r="U195"/>
      <c r="V195"/>
      <c r="W195"/>
      <c r="X195"/>
      <c r="Y195"/>
      <c r="Z195"/>
      <c r="AA195"/>
    </row>
    <row r="196" spans="1:27" s="8" customFormat="1" x14ac:dyDescent="0.25">
      <c r="A196" s="11">
        <v>194</v>
      </c>
      <c r="B196" s="11" t="s">
        <v>79</v>
      </c>
      <c r="C196" s="11" t="s">
        <v>553</v>
      </c>
      <c r="D196" s="12"/>
      <c r="E196" s="12"/>
      <c r="F196" s="12">
        <v>44669</v>
      </c>
      <c r="G196" s="12">
        <v>44669</v>
      </c>
      <c r="H196"/>
      <c r="I196"/>
      <c r="J196" s="9"/>
      <c r="M196"/>
      <c r="N196" s="11"/>
      <c r="O196" s="12"/>
      <c r="P196" s="12"/>
      <c r="Q196"/>
      <c r="R196"/>
      <c r="S196"/>
      <c r="T196"/>
      <c r="U196"/>
      <c r="V196"/>
      <c r="W196"/>
      <c r="X196"/>
      <c r="Y196"/>
      <c r="Z196"/>
      <c r="AA196"/>
    </row>
    <row r="197" spans="1:27" s="8" customFormat="1" x14ac:dyDescent="0.25">
      <c r="A197" s="11">
        <v>195</v>
      </c>
      <c r="B197" s="11"/>
      <c r="C197" s="11" t="s">
        <v>554</v>
      </c>
      <c r="D197" s="12"/>
      <c r="E197" s="12"/>
      <c r="F197" s="12">
        <v>44670</v>
      </c>
      <c r="G197" s="12">
        <v>44670</v>
      </c>
      <c r="H197"/>
      <c r="I197"/>
      <c r="J197" s="9"/>
      <c r="M197"/>
      <c r="N197" s="11"/>
      <c r="O197" s="12"/>
      <c r="P197" s="12"/>
      <c r="Q197"/>
      <c r="R197"/>
      <c r="S197"/>
      <c r="T197"/>
      <c r="U197"/>
      <c r="V197"/>
      <c r="W197"/>
      <c r="X197"/>
      <c r="Y197"/>
      <c r="Z197"/>
      <c r="AA197"/>
    </row>
    <row r="198" spans="1:27" s="8" customFormat="1" x14ac:dyDescent="0.25">
      <c r="A198" s="11">
        <v>196</v>
      </c>
      <c r="B198" s="11"/>
      <c r="C198" s="11" t="s">
        <v>555</v>
      </c>
      <c r="D198" s="12"/>
      <c r="E198" s="12"/>
      <c r="F198" s="12">
        <v>44670</v>
      </c>
      <c r="G198" s="12">
        <v>44670</v>
      </c>
      <c r="H198"/>
      <c r="I198"/>
      <c r="J198" s="9"/>
      <c r="M198"/>
      <c r="N198" s="11"/>
      <c r="O198" s="12"/>
      <c r="P198" s="12"/>
      <c r="Q198"/>
      <c r="R198"/>
      <c r="S198"/>
      <c r="T198"/>
      <c r="U198"/>
      <c r="V198"/>
      <c r="W198"/>
      <c r="X198"/>
      <c r="Y198"/>
      <c r="Z198"/>
      <c r="AA198"/>
    </row>
    <row r="199" spans="1:27" s="8" customFormat="1" x14ac:dyDescent="0.25">
      <c r="A199" s="11">
        <v>197</v>
      </c>
      <c r="B199" s="11" t="s">
        <v>79</v>
      </c>
      <c r="C199" s="11" t="s">
        <v>556</v>
      </c>
      <c r="D199" s="12"/>
      <c r="E199" s="12"/>
      <c r="F199" s="12">
        <v>44668</v>
      </c>
      <c r="G199" s="12">
        <v>44670</v>
      </c>
      <c r="H199"/>
      <c r="I199"/>
      <c r="J199" s="9"/>
      <c r="M199"/>
      <c r="N199" s="11"/>
      <c r="O199" s="12"/>
      <c r="P199" s="12"/>
      <c r="Q199"/>
      <c r="R199"/>
      <c r="S199"/>
      <c r="T199"/>
      <c r="U199"/>
      <c r="V199"/>
      <c r="W199"/>
      <c r="X199"/>
      <c r="Y199"/>
      <c r="Z199"/>
      <c r="AA199"/>
    </row>
    <row r="200" spans="1:27" s="8" customFormat="1" x14ac:dyDescent="0.25">
      <c r="A200" s="11">
        <v>198</v>
      </c>
      <c r="B200" s="11" t="s">
        <v>79</v>
      </c>
      <c r="C200" s="11" t="s">
        <v>557</v>
      </c>
      <c r="D200" s="12"/>
      <c r="E200" s="12"/>
      <c r="F200" s="12">
        <v>44670</v>
      </c>
      <c r="G200" s="12">
        <v>44672</v>
      </c>
      <c r="H200"/>
      <c r="I200"/>
      <c r="J200" s="9"/>
      <c r="M200"/>
      <c r="N200" s="11"/>
      <c r="O200" s="12"/>
      <c r="P200" s="12"/>
      <c r="Q200"/>
      <c r="R200"/>
      <c r="S200"/>
      <c r="T200"/>
      <c r="U200"/>
      <c r="V200"/>
      <c r="W200"/>
      <c r="X200"/>
      <c r="Y200"/>
      <c r="Z200"/>
      <c r="AA200"/>
    </row>
    <row r="201" spans="1:27" s="8" customFormat="1" x14ac:dyDescent="0.25">
      <c r="A201" s="11">
        <v>199</v>
      </c>
      <c r="B201" s="11" t="s">
        <v>79</v>
      </c>
      <c r="C201" s="11" t="s">
        <v>558</v>
      </c>
      <c r="D201" s="12"/>
      <c r="E201" s="12"/>
      <c r="F201" s="12">
        <v>44672</v>
      </c>
      <c r="G201" s="12">
        <v>44674</v>
      </c>
      <c r="H201"/>
      <c r="I201"/>
      <c r="J201" s="9"/>
      <c r="M201"/>
      <c r="N201" s="11"/>
      <c r="O201" s="12"/>
      <c r="P201" s="12"/>
      <c r="Q201"/>
      <c r="R201"/>
      <c r="S201"/>
      <c r="T201"/>
      <c r="U201"/>
      <c r="V201"/>
      <c r="W201"/>
      <c r="X201"/>
      <c r="Y201"/>
      <c r="Z201"/>
      <c r="AA201"/>
    </row>
    <row r="202" spans="1:27" s="8" customFormat="1" x14ac:dyDescent="0.25">
      <c r="A202" s="11">
        <v>200</v>
      </c>
      <c r="B202" s="11" t="s">
        <v>79</v>
      </c>
      <c r="C202" s="11" t="s">
        <v>559</v>
      </c>
      <c r="D202" s="12"/>
      <c r="E202" s="12"/>
      <c r="F202" s="12">
        <v>44674</v>
      </c>
      <c r="G202" s="12">
        <v>44674</v>
      </c>
      <c r="H202"/>
      <c r="I202"/>
      <c r="J202" s="9"/>
      <c r="M202"/>
      <c r="N202" s="11"/>
      <c r="O202" s="12"/>
      <c r="P202" s="12"/>
      <c r="Q202"/>
      <c r="R202"/>
      <c r="S202"/>
      <c r="T202"/>
      <c r="U202"/>
      <c r="V202"/>
      <c r="W202"/>
      <c r="X202"/>
      <c r="Y202"/>
      <c r="Z202"/>
      <c r="AA202"/>
    </row>
    <row r="203" spans="1:27" s="8" customFormat="1" x14ac:dyDescent="0.25">
      <c r="A203" s="11">
        <v>201</v>
      </c>
      <c r="B203" s="11" t="s">
        <v>93</v>
      </c>
      <c r="C203" s="11" t="s">
        <v>560</v>
      </c>
      <c r="D203" s="12"/>
      <c r="E203" s="12"/>
      <c r="F203" s="12">
        <v>44662</v>
      </c>
      <c r="G203" s="12">
        <v>44665</v>
      </c>
      <c r="H203"/>
      <c r="I203"/>
      <c r="J203" s="9"/>
      <c r="M203"/>
      <c r="N203" s="11"/>
      <c r="O203" s="12"/>
      <c r="P203" s="12"/>
      <c r="Q203"/>
      <c r="R203"/>
      <c r="S203"/>
      <c r="T203"/>
      <c r="U203"/>
      <c r="V203"/>
      <c r="W203"/>
      <c r="X203"/>
      <c r="Y203"/>
      <c r="Z203"/>
      <c r="AA203"/>
    </row>
    <row r="204" spans="1:27" s="8" customFormat="1" x14ac:dyDescent="0.25">
      <c r="A204" s="11">
        <v>202</v>
      </c>
      <c r="B204" s="11" t="s">
        <v>51</v>
      </c>
      <c r="C204" s="11" t="s">
        <v>561</v>
      </c>
      <c r="D204" s="12"/>
      <c r="E204" s="12"/>
      <c r="F204" s="12">
        <v>44664</v>
      </c>
      <c r="G204" s="12">
        <v>44665</v>
      </c>
      <c r="H204"/>
      <c r="I204"/>
      <c r="J204" s="9"/>
      <c r="M204"/>
      <c r="N204" s="11"/>
      <c r="O204" s="12"/>
      <c r="P204" s="12"/>
      <c r="Q204"/>
      <c r="R204"/>
      <c r="S204"/>
      <c r="T204"/>
      <c r="U204"/>
      <c r="V204"/>
      <c r="W204"/>
      <c r="X204"/>
      <c r="Y204"/>
      <c r="Z204"/>
      <c r="AA204"/>
    </row>
    <row r="205" spans="1:27" s="8" customFormat="1" x14ac:dyDescent="0.25">
      <c r="A205" s="11">
        <v>203</v>
      </c>
      <c r="B205" s="11" t="s">
        <v>51</v>
      </c>
      <c r="C205" s="11" t="s">
        <v>562</v>
      </c>
      <c r="D205" s="12"/>
      <c r="E205" s="12"/>
      <c r="F205" s="12">
        <v>44664</v>
      </c>
      <c r="G205" s="12">
        <v>44669</v>
      </c>
      <c r="H205"/>
      <c r="I205"/>
      <c r="J205" s="9"/>
      <c r="M205"/>
      <c r="N205" s="11"/>
      <c r="O205" s="12"/>
      <c r="P205" s="12"/>
      <c r="Q205"/>
      <c r="R205"/>
      <c r="S205"/>
      <c r="T205"/>
      <c r="U205"/>
      <c r="V205"/>
      <c r="W205"/>
      <c r="X205"/>
      <c r="Y205"/>
      <c r="Z205"/>
      <c r="AA205"/>
    </row>
    <row r="206" spans="1:27" s="8" customFormat="1" x14ac:dyDescent="0.25">
      <c r="A206" s="11">
        <v>204</v>
      </c>
      <c r="B206" s="11"/>
      <c r="C206" s="11" t="s">
        <v>563</v>
      </c>
      <c r="D206" s="12"/>
      <c r="E206" s="12"/>
      <c r="F206" s="12">
        <v>44669</v>
      </c>
      <c r="G206" s="12">
        <v>44669</v>
      </c>
      <c r="H206"/>
      <c r="I206"/>
      <c r="J206" s="9"/>
      <c r="M206"/>
      <c r="N206" s="11"/>
      <c r="O206" s="12"/>
      <c r="P206" s="12"/>
      <c r="Q206"/>
      <c r="R206"/>
      <c r="S206"/>
      <c r="T206"/>
      <c r="U206"/>
      <c r="V206"/>
      <c r="W206"/>
      <c r="X206"/>
      <c r="Y206"/>
      <c r="Z206"/>
      <c r="AA206"/>
    </row>
    <row r="207" spans="1:27" s="8" customFormat="1" x14ac:dyDescent="0.25">
      <c r="A207" s="11">
        <v>205</v>
      </c>
      <c r="B207" s="11" t="s">
        <v>79</v>
      </c>
      <c r="C207" s="11" t="s">
        <v>564</v>
      </c>
      <c r="D207" s="12"/>
      <c r="E207" s="12"/>
      <c r="F207" s="12">
        <v>44672</v>
      </c>
      <c r="G207" s="12">
        <v>44672</v>
      </c>
      <c r="H207"/>
      <c r="I207"/>
      <c r="J207" s="9"/>
      <c r="M207"/>
      <c r="N207" s="11"/>
      <c r="O207" s="12"/>
      <c r="P207" s="12"/>
      <c r="Q207"/>
      <c r="R207"/>
      <c r="S207"/>
      <c r="T207"/>
      <c r="U207"/>
      <c r="V207"/>
      <c r="W207"/>
      <c r="X207"/>
      <c r="Y207"/>
      <c r="Z207"/>
      <c r="AA207"/>
    </row>
    <row r="208" spans="1:27" s="8" customFormat="1" x14ac:dyDescent="0.25">
      <c r="A208" s="11">
        <v>206</v>
      </c>
      <c r="B208" s="11" t="s">
        <v>79</v>
      </c>
      <c r="C208" s="11" t="s">
        <v>565</v>
      </c>
      <c r="D208" s="12"/>
      <c r="E208" s="12"/>
      <c r="F208" s="12">
        <v>44672</v>
      </c>
      <c r="G208" s="12">
        <v>44673</v>
      </c>
      <c r="H208"/>
      <c r="I208"/>
      <c r="J208" s="9"/>
      <c r="M208"/>
      <c r="N208" s="11"/>
      <c r="O208" s="12"/>
      <c r="P208" s="12"/>
      <c r="Q208"/>
      <c r="R208"/>
      <c r="S208"/>
      <c r="T208"/>
      <c r="U208"/>
      <c r="V208"/>
      <c r="W208"/>
      <c r="X208"/>
      <c r="Y208"/>
      <c r="Z208"/>
      <c r="AA208"/>
    </row>
    <row r="209" spans="1:27" s="8" customFormat="1" x14ac:dyDescent="0.25">
      <c r="A209" s="11">
        <v>207</v>
      </c>
      <c r="B209" s="11" t="s">
        <v>79</v>
      </c>
      <c r="C209" s="11" t="s">
        <v>566</v>
      </c>
      <c r="D209" s="12"/>
      <c r="E209" s="12"/>
      <c r="F209" s="12">
        <v>44673</v>
      </c>
      <c r="G209" s="12">
        <v>44674</v>
      </c>
      <c r="H209"/>
      <c r="I209"/>
      <c r="J209" s="9"/>
      <c r="M209"/>
      <c r="N209" s="11"/>
      <c r="O209" s="12"/>
      <c r="P209" s="12"/>
      <c r="Q209"/>
      <c r="R209"/>
      <c r="S209"/>
      <c r="T209"/>
      <c r="U209"/>
      <c r="V209"/>
      <c r="W209"/>
      <c r="X209"/>
      <c r="Y209"/>
      <c r="Z209"/>
      <c r="AA209"/>
    </row>
    <row r="210" spans="1:27" s="8" customFormat="1" x14ac:dyDescent="0.25">
      <c r="A210" s="11">
        <v>208</v>
      </c>
      <c r="B210" s="11"/>
      <c r="C210" s="11" t="s">
        <v>567</v>
      </c>
      <c r="D210" s="12"/>
      <c r="E210" s="12"/>
      <c r="F210" s="12">
        <v>44635</v>
      </c>
      <c r="G210" s="12">
        <v>44639</v>
      </c>
      <c r="H210"/>
      <c r="I210"/>
      <c r="J210" s="9"/>
      <c r="M210"/>
      <c r="N210" s="11"/>
      <c r="O210" s="12"/>
      <c r="P210" s="12"/>
      <c r="Q210"/>
      <c r="R210"/>
      <c r="S210"/>
      <c r="T210"/>
      <c r="U210"/>
      <c r="V210"/>
      <c r="W210"/>
      <c r="X210"/>
      <c r="Y210"/>
      <c r="Z210"/>
      <c r="AA210"/>
    </row>
    <row r="211" spans="1:27" s="8" customFormat="1" x14ac:dyDescent="0.25">
      <c r="A211" s="11">
        <v>209</v>
      </c>
      <c r="B211" s="11"/>
      <c r="C211" s="11" t="s">
        <v>568</v>
      </c>
      <c r="D211" s="12"/>
      <c r="E211" s="12"/>
      <c r="F211" s="12">
        <v>44636</v>
      </c>
      <c r="G211" s="12">
        <v>44639</v>
      </c>
      <c r="H211"/>
      <c r="I211"/>
      <c r="J211" s="9"/>
      <c r="M211"/>
      <c r="N211" s="11"/>
      <c r="O211" s="12"/>
      <c r="P211" s="12"/>
      <c r="Q211"/>
      <c r="R211"/>
      <c r="S211"/>
      <c r="T211"/>
      <c r="U211"/>
      <c r="V211"/>
      <c r="W211"/>
      <c r="X211"/>
      <c r="Y211"/>
      <c r="Z211"/>
      <c r="AA211"/>
    </row>
    <row r="212" spans="1:27" s="8" customFormat="1" x14ac:dyDescent="0.25">
      <c r="A212" s="11">
        <v>210</v>
      </c>
      <c r="B212" s="11"/>
      <c r="C212" s="11" t="s">
        <v>569</v>
      </c>
      <c r="D212" s="12"/>
      <c r="E212" s="12"/>
      <c r="F212" s="12">
        <v>44640</v>
      </c>
      <c r="G212" s="12">
        <v>44640</v>
      </c>
      <c r="H212"/>
      <c r="I212"/>
      <c r="J212" s="9"/>
      <c r="M212"/>
      <c r="N212" s="11"/>
      <c r="O212" s="12"/>
      <c r="P212" s="12"/>
      <c r="Q212"/>
      <c r="R212"/>
      <c r="S212"/>
      <c r="T212"/>
      <c r="U212"/>
      <c r="V212"/>
      <c r="W212"/>
      <c r="X212"/>
      <c r="Y212"/>
      <c r="Z212"/>
      <c r="AA212"/>
    </row>
    <row r="213" spans="1:27" s="8" customFormat="1" x14ac:dyDescent="0.25">
      <c r="A213" s="11">
        <v>211</v>
      </c>
      <c r="B213" s="11"/>
      <c r="C213" s="11" t="s">
        <v>570</v>
      </c>
      <c r="D213" s="12"/>
      <c r="E213" s="12"/>
      <c r="F213" s="12">
        <v>44640</v>
      </c>
      <c r="G213" s="12">
        <v>44642</v>
      </c>
      <c r="H213"/>
      <c r="I213"/>
      <c r="J213" s="9"/>
      <c r="M213"/>
      <c r="N213" s="11"/>
      <c r="O213" s="12"/>
      <c r="P213" s="12"/>
      <c r="Q213"/>
      <c r="R213"/>
      <c r="S213"/>
      <c r="T213"/>
      <c r="U213"/>
      <c r="V213"/>
      <c r="W213"/>
      <c r="X213"/>
      <c r="Y213"/>
      <c r="Z213"/>
      <c r="AA213"/>
    </row>
    <row r="214" spans="1:27" s="8" customFormat="1" x14ac:dyDescent="0.25">
      <c r="A214" s="11">
        <v>212</v>
      </c>
      <c r="B214" s="11"/>
      <c r="C214" s="11" t="s">
        <v>571</v>
      </c>
      <c r="D214" s="12"/>
      <c r="E214" s="12"/>
      <c r="F214" s="12">
        <v>44640</v>
      </c>
      <c r="G214" s="12">
        <v>44640</v>
      </c>
      <c r="H214"/>
      <c r="I214"/>
      <c r="J214" s="9"/>
      <c r="M214"/>
      <c r="N214" s="11"/>
      <c r="O214" s="12"/>
      <c r="P214" s="12"/>
      <c r="Q214"/>
      <c r="R214"/>
      <c r="S214"/>
      <c r="T214"/>
      <c r="U214"/>
      <c r="V214"/>
      <c r="W214"/>
      <c r="X214"/>
      <c r="Y214"/>
      <c r="Z214"/>
      <c r="AA214"/>
    </row>
    <row r="215" spans="1:27" s="8" customFormat="1" x14ac:dyDescent="0.25">
      <c r="A215" s="11">
        <v>213</v>
      </c>
      <c r="B215" s="11"/>
      <c r="C215" s="11" t="s">
        <v>572</v>
      </c>
      <c r="D215" s="12"/>
      <c r="E215" s="12"/>
      <c r="F215" s="12">
        <v>44640</v>
      </c>
      <c r="G215" s="12">
        <v>44646</v>
      </c>
      <c r="H215"/>
      <c r="I215"/>
      <c r="J215" s="9"/>
      <c r="M215"/>
      <c r="N215" s="11"/>
      <c r="O215" s="12"/>
      <c r="P215" s="12"/>
      <c r="Q215"/>
      <c r="R215"/>
      <c r="S215"/>
      <c r="T215"/>
      <c r="U215"/>
      <c r="V215"/>
      <c r="W215"/>
      <c r="X215"/>
      <c r="Y215"/>
      <c r="Z215"/>
      <c r="AA215"/>
    </row>
    <row r="216" spans="1:27" s="8" customFormat="1" x14ac:dyDescent="0.25">
      <c r="A216" s="11">
        <v>214</v>
      </c>
      <c r="B216" s="11"/>
      <c r="C216" s="11" t="s">
        <v>573</v>
      </c>
      <c r="D216" s="12"/>
      <c r="E216" s="12"/>
      <c r="F216" s="12">
        <v>44641</v>
      </c>
      <c r="G216" s="12">
        <v>44647</v>
      </c>
      <c r="H216"/>
      <c r="I216"/>
      <c r="J216" s="9"/>
      <c r="M216"/>
      <c r="N216" s="11"/>
      <c r="O216" s="12"/>
      <c r="P216" s="12"/>
      <c r="Q216"/>
      <c r="R216"/>
      <c r="S216"/>
      <c r="T216"/>
      <c r="U216"/>
      <c r="V216"/>
      <c r="W216"/>
      <c r="X216"/>
      <c r="Y216"/>
      <c r="Z216"/>
      <c r="AA216"/>
    </row>
    <row r="217" spans="1:27" s="8" customFormat="1" x14ac:dyDescent="0.25">
      <c r="A217" s="11">
        <v>215</v>
      </c>
      <c r="B217" s="11"/>
      <c r="C217" s="11" t="s">
        <v>574</v>
      </c>
      <c r="D217" s="12"/>
      <c r="E217" s="12"/>
      <c r="F217" s="12">
        <v>44645</v>
      </c>
      <c r="G217" s="12">
        <v>44645</v>
      </c>
      <c r="H217"/>
      <c r="I217"/>
      <c r="J217" s="9"/>
      <c r="M217"/>
      <c r="N217" s="11"/>
      <c r="O217" s="12"/>
      <c r="P217" s="12"/>
      <c r="Q217"/>
      <c r="R217"/>
      <c r="S217"/>
      <c r="T217"/>
      <c r="U217"/>
      <c r="V217"/>
      <c r="W217"/>
      <c r="X217"/>
      <c r="Y217"/>
      <c r="Z217"/>
      <c r="AA217"/>
    </row>
    <row r="218" spans="1:27" s="8" customFormat="1" x14ac:dyDescent="0.25">
      <c r="A218" s="11">
        <v>216</v>
      </c>
      <c r="B218" s="11"/>
      <c r="C218" s="11" t="s">
        <v>575</v>
      </c>
      <c r="D218" s="12"/>
      <c r="E218" s="12"/>
      <c r="F218" s="12">
        <v>44646</v>
      </c>
      <c r="G218" s="12">
        <v>44646</v>
      </c>
      <c r="H218"/>
      <c r="I218"/>
      <c r="J218" s="9"/>
      <c r="M218"/>
      <c r="N218" s="11"/>
      <c r="O218" s="12"/>
      <c r="P218" s="12"/>
      <c r="Q218"/>
      <c r="R218"/>
      <c r="S218"/>
      <c r="T218"/>
      <c r="U218"/>
      <c r="V218"/>
      <c r="W218"/>
      <c r="X218"/>
      <c r="Y218"/>
      <c r="Z218"/>
      <c r="AA218"/>
    </row>
    <row r="219" spans="1:27" s="8" customFormat="1" x14ac:dyDescent="0.25">
      <c r="A219" s="11">
        <v>217</v>
      </c>
      <c r="B219" s="11"/>
      <c r="C219" s="11" t="s">
        <v>576</v>
      </c>
      <c r="D219" s="12"/>
      <c r="E219" s="12"/>
      <c r="F219" s="12">
        <v>44648</v>
      </c>
      <c r="G219" s="12">
        <v>44650</v>
      </c>
      <c r="H219"/>
      <c r="I219"/>
      <c r="J219" s="9"/>
      <c r="M219"/>
      <c r="N219" s="11"/>
      <c r="O219" s="12"/>
      <c r="P219" s="12"/>
      <c r="Q219"/>
      <c r="R219"/>
      <c r="S219"/>
      <c r="T219"/>
      <c r="U219"/>
      <c r="V219"/>
      <c r="W219"/>
      <c r="X219"/>
      <c r="Y219"/>
      <c r="Z219"/>
      <c r="AA219"/>
    </row>
    <row r="220" spans="1:27" s="8" customFormat="1" x14ac:dyDescent="0.25">
      <c r="A220" s="11">
        <v>218</v>
      </c>
      <c r="B220" s="11"/>
      <c r="C220" s="11" t="s">
        <v>577</v>
      </c>
      <c r="D220" s="12"/>
      <c r="E220" s="12"/>
      <c r="F220" s="12">
        <v>44647</v>
      </c>
      <c r="G220" s="12">
        <v>44647</v>
      </c>
      <c r="H220"/>
      <c r="I220"/>
      <c r="J220" s="9"/>
      <c r="M220"/>
      <c r="N220" s="11"/>
      <c r="O220" s="12"/>
      <c r="P220" s="12"/>
      <c r="Q220"/>
      <c r="R220"/>
      <c r="S220"/>
      <c r="T220"/>
      <c r="U220"/>
      <c r="V220"/>
      <c r="W220"/>
      <c r="X220"/>
      <c r="Y220"/>
      <c r="Z220"/>
      <c r="AA220"/>
    </row>
    <row r="221" spans="1:27" s="8" customFormat="1" x14ac:dyDescent="0.25">
      <c r="A221" s="11">
        <v>219</v>
      </c>
      <c r="B221" s="11"/>
      <c r="C221" s="11" t="s">
        <v>578</v>
      </c>
      <c r="D221" s="12"/>
      <c r="E221" s="12"/>
      <c r="F221" s="12">
        <v>44646</v>
      </c>
      <c r="G221" s="12">
        <v>44654</v>
      </c>
      <c r="H221"/>
      <c r="I221"/>
      <c r="J221" s="9"/>
      <c r="M221"/>
      <c r="N221" s="11"/>
      <c r="O221" s="12"/>
      <c r="P221" s="12"/>
      <c r="Q221"/>
      <c r="R221"/>
      <c r="S221"/>
      <c r="T221"/>
      <c r="U221"/>
      <c r="V221"/>
      <c r="W221"/>
      <c r="X221"/>
      <c r="Y221"/>
      <c r="Z221"/>
      <c r="AA221"/>
    </row>
    <row r="222" spans="1:27" s="8" customFormat="1" x14ac:dyDescent="0.25">
      <c r="A222" s="11">
        <v>220</v>
      </c>
      <c r="B222" s="11"/>
      <c r="C222" s="11" t="s">
        <v>579</v>
      </c>
      <c r="D222" s="12"/>
      <c r="E222" s="12"/>
      <c r="F222" s="12">
        <v>44653</v>
      </c>
      <c r="G222" s="12">
        <v>44653</v>
      </c>
      <c r="H222"/>
      <c r="I222"/>
      <c r="J222" s="9"/>
      <c r="M222"/>
      <c r="N222" s="11"/>
      <c r="O222" s="12"/>
      <c r="P222" s="12"/>
      <c r="Q222"/>
      <c r="R222"/>
      <c r="S222"/>
      <c r="T222"/>
      <c r="U222"/>
      <c r="V222"/>
      <c r="W222"/>
      <c r="X222"/>
      <c r="Y222"/>
      <c r="Z222"/>
      <c r="AA222"/>
    </row>
    <row r="223" spans="1:27" s="8" customFormat="1" x14ac:dyDescent="0.25">
      <c r="A223" s="11">
        <v>221</v>
      </c>
      <c r="B223" s="11"/>
      <c r="C223" s="11" t="s">
        <v>580</v>
      </c>
      <c r="D223" s="12"/>
      <c r="E223" s="12"/>
      <c r="F223" s="12">
        <v>44654</v>
      </c>
      <c r="G223" s="12">
        <v>44654</v>
      </c>
      <c r="H223"/>
      <c r="I223"/>
      <c r="J223" s="9"/>
      <c r="M223"/>
      <c r="N223" s="11"/>
      <c r="O223" s="12"/>
      <c r="P223" s="12"/>
      <c r="Q223"/>
      <c r="R223"/>
      <c r="S223"/>
      <c r="T223"/>
      <c r="U223"/>
      <c r="V223"/>
      <c r="W223"/>
      <c r="X223"/>
      <c r="Y223"/>
      <c r="Z223"/>
      <c r="AA223"/>
    </row>
    <row r="224" spans="1:27" s="8" customFormat="1" x14ac:dyDescent="0.25">
      <c r="A224" s="11">
        <v>222</v>
      </c>
      <c r="B224" s="11"/>
      <c r="C224" s="11" t="s">
        <v>581</v>
      </c>
      <c r="D224" s="12"/>
      <c r="E224" s="12"/>
      <c r="F224" s="12">
        <v>44655</v>
      </c>
      <c r="G224" s="12">
        <v>44657</v>
      </c>
      <c r="H224"/>
      <c r="I224"/>
      <c r="J224" s="9"/>
      <c r="M224"/>
      <c r="N224" s="11"/>
      <c r="O224" s="12"/>
      <c r="P224" s="12"/>
      <c r="Q224"/>
      <c r="R224"/>
      <c r="S224"/>
      <c r="T224"/>
      <c r="U224"/>
      <c r="V224"/>
      <c r="W224"/>
      <c r="X224"/>
      <c r="Y224"/>
      <c r="Z224"/>
      <c r="AA224"/>
    </row>
    <row r="225" spans="1:27" s="8" customFormat="1" x14ac:dyDescent="0.25">
      <c r="A225" s="11">
        <v>223</v>
      </c>
      <c r="B225" s="11"/>
      <c r="C225" s="11" t="s">
        <v>582</v>
      </c>
      <c r="D225" s="12"/>
      <c r="E225" s="12"/>
      <c r="F225" s="12">
        <v>44655</v>
      </c>
      <c r="G225" s="12">
        <v>44655</v>
      </c>
      <c r="H225"/>
      <c r="I225"/>
      <c r="J225" s="9"/>
      <c r="M225"/>
      <c r="N225" s="11"/>
      <c r="O225" s="12"/>
      <c r="P225" s="12"/>
      <c r="Q225"/>
      <c r="R225"/>
      <c r="S225"/>
      <c r="T225"/>
      <c r="U225"/>
      <c r="V225"/>
      <c r="W225"/>
      <c r="X225"/>
      <c r="Y225"/>
      <c r="Z225"/>
      <c r="AA225"/>
    </row>
    <row r="226" spans="1:27" s="8" customFormat="1" x14ac:dyDescent="0.25">
      <c r="A226" s="11">
        <v>224</v>
      </c>
      <c r="B226" s="11"/>
      <c r="C226" s="11" t="s">
        <v>583</v>
      </c>
      <c r="D226" s="12"/>
      <c r="E226" s="12"/>
      <c r="F226" s="12">
        <v>44663</v>
      </c>
      <c r="G226" s="12">
        <v>44669</v>
      </c>
      <c r="H226"/>
      <c r="I226"/>
      <c r="J226" s="9"/>
      <c r="M226"/>
      <c r="N226" s="11"/>
      <c r="O226" s="12"/>
      <c r="P226" s="12"/>
      <c r="Q226"/>
      <c r="R226"/>
      <c r="S226"/>
      <c r="T226"/>
      <c r="U226"/>
      <c r="V226"/>
      <c r="W226"/>
      <c r="X226"/>
      <c r="Y226"/>
      <c r="Z226"/>
      <c r="AA226"/>
    </row>
    <row r="227" spans="1:27" s="8" customFormat="1" x14ac:dyDescent="0.25">
      <c r="A227" s="11">
        <v>225</v>
      </c>
      <c r="B227" s="11"/>
      <c r="C227" s="11" t="s">
        <v>584</v>
      </c>
      <c r="D227" s="12"/>
      <c r="E227" s="12"/>
      <c r="F227" s="12">
        <v>44669</v>
      </c>
      <c r="G227" s="12">
        <v>44669</v>
      </c>
      <c r="H227"/>
      <c r="I227"/>
      <c r="J227" s="9"/>
      <c r="M227"/>
      <c r="N227" s="11"/>
      <c r="O227" s="12"/>
      <c r="P227" s="12"/>
      <c r="Q227"/>
      <c r="R227"/>
      <c r="S227"/>
      <c r="T227"/>
      <c r="U227"/>
      <c r="V227"/>
      <c r="W227"/>
      <c r="X227"/>
      <c r="Y227"/>
      <c r="Z227"/>
      <c r="AA227"/>
    </row>
    <row r="228" spans="1:27" s="8" customFormat="1" x14ac:dyDescent="0.25">
      <c r="A228" s="11">
        <v>226</v>
      </c>
      <c r="B228" s="11"/>
      <c r="C228" s="11" t="s">
        <v>585</v>
      </c>
      <c r="D228" s="12"/>
      <c r="E228" s="12"/>
      <c r="F228" s="12">
        <v>44670</v>
      </c>
      <c r="G228" s="12">
        <v>44670</v>
      </c>
      <c r="H228"/>
      <c r="I228"/>
      <c r="J228" s="9"/>
      <c r="M228"/>
      <c r="N228" s="11"/>
      <c r="O228" s="12"/>
      <c r="P228" s="12"/>
      <c r="Q228"/>
      <c r="R228"/>
      <c r="S228"/>
      <c r="T228"/>
      <c r="U228"/>
      <c r="V228"/>
      <c r="W228"/>
      <c r="X228"/>
      <c r="Y228"/>
      <c r="Z228"/>
      <c r="AA228"/>
    </row>
    <row r="229" spans="1:27" s="8" customFormat="1" x14ac:dyDescent="0.25">
      <c r="A229" s="11">
        <v>227</v>
      </c>
      <c r="B229" s="11"/>
      <c r="C229" s="11" t="s">
        <v>586</v>
      </c>
      <c r="D229" s="12"/>
      <c r="E229" s="12"/>
      <c r="F229" s="12">
        <v>44670</v>
      </c>
      <c r="G229" s="12">
        <v>44670</v>
      </c>
      <c r="H229"/>
      <c r="I229"/>
      <c r="J229" s="9"/>
      <c r="M229"/>
      <c r="N229" s="11"/>
      <c r="O229" s="12"/>
      <c r="P229" s="12"/>
      <c r="Q229"/>
      <c r="R229"/>
      <c r="S229"/>
      <c r="T229"/>
      <c r="U229"/>
      <c r="V229"/>
      <c r="W229"/>
      <c r="X229"/>
      <c r="Y229"/>
      <c r="Z229"/>
      <c r="AA229"/>
    </row>
    <row r="230" spans="1:27" s="8" customFormat="1" x14ac:dyDescent="0.25">
      <c r="A230" s="11">
        <v>228</v>
      </c>
      <c r="B230" s="11"/>
      <c r="C230" s="11" t="s">
        <v>587</v>
      </c>
      <c r="D230" s="12"/>
      <c r="E230" s="12"/>
      <c r="F230" s="12">
        <v>44670</v>
      </c>
      <c r="G230" s="12">
        <v>44671</v>
      </c>
      <c r="H230"/>
      <c r="I230"/>
      <c r="J230" s="9"/>
      <c r="M230"/>
      <c r="N230" s="11"/>
      <c r="O230" s="12"/>
      <c r="P230" s="12"/>
      <c r="Q230"/>
      <c r="R230"/>
      <c r="S230"/>
      <c r="T230"/>
      <c r="U230"/>
      <c r="V230"/>
      <c r="W230"/>
      <c r="X230"/>
      <c r="Y230"/>
      <c r="Z230"/>
      <c r="AA230"/>
    </row>
    <row r="231" spans="1:27" s="8" customFormat="1" x14ac:dyDescent="0.25">
      <c r="A231" s="11">
        <v>229</v>
      </c>
      <c r="B231" s="11"/>
      <c r="C231" s="11" t="s">
        <v>588</v>
      </c>
      <c r="D231" s="12"/>
      <c r="E231" s="12"/>
      <c r="F231" s="12">
        <v>44671</v>
      </c>
      <c r="G231" s="12">
        <v>44671</v>
      </c>
      <c r="H231"/>
      <c r="I231"/>
      <c r="J231" s="9"/>
      <c r="M231"/>
      <c r="N231" s="11"/>
      <c r="O231" s="12"/>
      <c r="P231" s="12"/>
      <c r="Q231"/>
      <c r="R231"/>
      <c r="S231"/>
      <c r="T231"/>
      <c r="U231"/>
      <c r="V231"/>
      <c r="W231"/>
      <c r="X231"/>
      <c r="Y231"/>
      <c r="Z231"/>
      <c r="AA231"/>
    </row>
    <row r="232" spans="1:27" s="8" customFormat="1" x14ac:dyDescent="0.25">
      <c r="A232" s="11">
        <v>230</v>
      </c>
      <c r="B232" s="11"/>
      <c r="C232" s="11" t="s">
        <v>589</v>
      </c>
      <c r="D232" s="12"/>
      <c r="E232" s="12"/>
      <c r="F232" s="12">
        <v>44671</v>
      </c>
      <c r="G232" s="12">
        <v>44672</v>
      </c>
      <c r="H232"/>
      <c r="I232"/>
      <c r="J232" s="9"/>
      <c r="M232"/>
      <c r="N232" s="11"/>
      <c r="O232" s="12"/>
      <c r="P232" s="12"/>
      <c r="Q232"/>
      <c r="R232"/>
      <c r="S232"/>
      <c r="T232"/>
      <c r="U232"/>
      <c r="V232"/>
      <c r="W232"/>
      <c r="X232"/>
      <c r="Y232"/>
      <c r="Z232"/>
      <c r="AA232"/>
    </row>
    <row r="233" spans="1:27" s="8" customFormat="1" x14ac:dyDescent="0.25">
      <c r="A233" s="11">
        <v>231</v>
      </c>
      <c r="B233" s="11"/>
      <c r="C233" s="11" t="s">
        <v>590</v>
      </c>
      <c r="D233" s="12"/>
      <c r="E233" s="12"/>
      <c r="F233" s="12">
        <v>44672</v>
      </c>
      <c r="G233" s="12">
        <v>44672</v>
      </c>
      <c r="H233"/>
      <c r="I233"/>
      <c r="J233" s="9"/>
      <c r="M233"/>
      <c r="N233" s="11"/>
      <c r="O233" s="12"/>
      <c r="P233" s="12"/>
      <c r="Q233"/>
      <c r="R233"/>
      <c r="S233"/>
      <c r="T233"/>
      <c r="U233"/>
      <c r="V233"/>
      <c r="W233"/>
      <c r="X233"/>
      <c r="Y233"/>
      <c r="Z233"/>
      <c r="AA233"/>
    </row>
    <row r="234" spans="1:27" s="8" customFormat="1" x14ac:dyDescent="0.25">
      <c r="A234" s="11">
        <v>232</v>
      </c>
      <c r="B234" s="11"/>
      <c r="C234" s="11" t="s">
        <v>591</v>
      </c>
      <c r="D234" s="12"/>
      <c r="E234" s="12"/>
      <c r="F234" s="12">
        <v>44669</v>
      </c>
      <c r="G234" s="12">
        <v>44674</v>
      </c>
      <c r="H234"/>
      <c r="I234"/>
      <c r="J234" s="9"/>
      <c r="M234"/>
      <c r="N234" s="11"/>
      <c r="O234" s="12"/>
      <c r="P234" s="12"/>
      <c r="Q234"/>
      <c r="R234"/>
      <c r="S234"/>
      <c r="T234"/>
      <c r="U234"/>
      <c r="V234"/>
      <c r="W234"/>
      <c r="X234"/>
      <c r="Y234"/>
      <c r="Z234"/>
      <c r="AA234"/>
    </row>
    <row r="235" spans="1:27" s="8" customFormat="1" x14ac:dyDescent="0.25">
      <c r="A235" s="11">
        <v>233</v>
      </c>
      <c r="B235" s="11"/>
      <c r="C235" s="11" t="s">
        <v>592</v>
      </c>
      <c r="D235" s="12"/>
      <c r="E235" s="12"/>
      <c r="F235" s="12">
        <v>44669</v>
      </c>
      <c r="G235" s="12">
        <v>44674</v>
      </c>
      <c r="H235"/>
      <c r="I235"/>
      <c r="J235" s="9"/>
      <c r="M235"/>
      <c r="N235" s="11"/>
      <c r="O235" s="12"/>
      <c r="P235" s="12"/>
      <c r="Q235"/>
      <c r="R235"/>
      <c r="S235"/>
      <c r="T235"/>
      <c r="U235"/>
      <c r="V235"/>
      <c r="W235"/>
      <c r="X235"/>
      <c r="Y235"/>
      <c r="Z235"/>
      <c r="AA235"/>
    </row>
    <row r="236" spans="1:27" s="8" customFormat="1" x14ac:dyDescent="0.25">
      <c r="A236" s="11">
        <v>234</v>
      </c>
      <c r="B236" s="11" t="s">
        <v>147</v>
      </c>
      <c r="C236" s="11" t="s">
        <v>940</v>
      </c>
      <c r="D236" s="12"/>
      <c r="E236" s="12"/>
      <c r="F236" s="12">
        <v>44631</v>
      </c>
      <c r="G236" s="12">
        <v>44633</v>
      </c>
      <c r="H236"/>
      <c r="I236"/>
      <c r="J236" s="9"/>
      <c r="M236"/>
      <c r="N236" s="11"/>
      <c r="O236" s="12"/>
      <c r="P236" s="12"/>
      <c r="Q236"/>
      <c r="R236"/>
      <c r="S236"/>
      <c r="T236"/>
      <c r="U236"/>
      <c r="V236"/>
      <c r="W236"/>
      <c r="X236"/>
      <c r="Y236"/>
      <c r="Z236"/>
      <c r="AA236"/>
    </row>
    <row r="237" spans="1:27" s="8" customFormat="1" x14ac:dyDescent="0.25">
      <c r="A237" s="11">
        <v>235</v>
      </c>
      <c r="B237" s="11" t="s">
        <v>128</v>
      </c>
      <c r="C237" s="11" t="s">
        <v>939</v>
      </c>
      <c r="D237" s="12"/>
      <c r="E237" s="12"/>
      <c r="F237" s="12">
        <v>44614</v>
      </c>
      <c r="G237" s="12">
        <v>44633</v>
      </c>
      <c r="H237"/>
      <c r="I237"/>
      <c r="J237" s="9"/>
      <c r="M237"/>
      <c r="N237" s="11"/>
      <c r="O237" s="12"/>
      <c r="P237" s="12"/>
      <c r="Q237"/>
      <c r="R237"/>
      <c r="S237"/>
      <c r="T237"/>
      <c r="U237"/>
      <c r="V237"/>
      <c r="W237"/>
      <c r="X237"/>
      <c r="Y237"/>
      <c r="Z237"/>
      <c r="AA237"/>
    </row>
    <row r="238" spans="1:27" s="8" customFormat="1" x14ac:dyDescent="0.25">
      <c r="A238" s="11">
        <v>236</v>
      </c>
      <c r="B238" s="11" t="s">
        <v>128</v>
      </c>
      <c r="C238" s="11" t="s">
        <v>938</v>
      </c>
      <c r="D238" s="12"/>
      <c r="E238" s="12"/>
      <c r="F238" s="12">
        <v>44641</v>
      </c>
      <c r="G238" s="12">
        <v>44647</v>
      </c>
      <c r="H238"/>
      <c r="I238"/>
      <c r="J238" s="9"/>
      <c r="M238"/>
      <c r="N238" s="11"/>
      <c r="O238" s="12"/>
      <c r="P238" s="12"/>
      <c r="Q238"/>
      <c r="R238"/>
      <c r="S238"/>
      <c r="T238"/>
      <c r="U238"/>
      <c r="V238"/>
      <c r="W238"/>
      <c r="X238"/>
      <c r="Y238"/>
      <c r="Z238"/>
      <c r="AA238"/>
    </row>
    <row r="239" spans="1:27" s="8" customFormat="1" x14ac:dyDescent="0.25">
      <c r="A239" s="11">
        <v>237</v>
      </c>
      <c r="B239" s="11" t="s">
        <v>99</v>
      </c>
      <c r="C239" s="11" t="s">
        <v>937</v>
      </c>
      <c r="D239" s="12"/>
      <c r="E239" s="12"/>
      <c r="F239" s="12">
        <v>44668</v>
      </c>
      <c r="G239" s="12">
        <v>44675</v>
      </c>
      <c r="H239"/>
      <c r="I239"/>
      <c r="J239" s="9"/>
      <c r="M239"/>
      <c r="N239" s="11"/>
      <c r="O239" s="12"/>
      <c r="P239" s="12"/>
      <c r="Q239"/>
      <c r="R239"/>
      <c r="S239"/>
      <c r="T239"/>
      <c r="U239"/>
      <c r="V239"/>
      <c r="W239"/>
      <c r="X239"/>
      <c r="Y239"/>
      <c r="Z239"/>
      <c r="AA239"/>
    </row>
    <row r="240" spans="1:27" s="8" customFormat="1" x14ac:dyDescent="0.25">
      <c r="A240" s="11">
        <v>238</v>
      </c>
      <c r="B240" s="11" t="s">
        <v>103</v>
      </c>
      <c r="C240" s="11" t="s">
        <v>936</v>
      </c>
      <c r="D240" s="12"/>
      <c r="E240" s="12"/>
      <c r="F240" s="12">
        <v>44673</v>
      </c>
      <c r="G240" s="12">
        <v>44674</v>
      </c>
      <c r="H240"/>
      <c r="I240"/>
      <c r="J240" s="9"/>
      <c r="M240"/>
      <c r="N240" s="11"/>
      <c r="O240" s="12"/>
      <c r="P240" s="12"/>
      <c r="Q240"/>
      <c r="R240"/>
      <c r="S240"/>
      <c r="T240"/>
      <c r="U240"/>
      <c r="V240"/>
      <c r="W240"/>
      <c r="X240"/>
      <c r="Y240"/>
      <c r="Z240"/>
      <c r="AA240"/>
    </row>
    <row r="241" spans="1:27" s="8" customFormat="1" x14ac:dyDescent="0.25">
      <c r="A241" s="11">
        <v>239</v>
      </c>
      <c r="B241" s="11" t="s">
        <v>99</v>
      </c>
      <c r="C241" s="11" t="s">
        <v>935</v>
      </c>
      <c r="D241" s="12"/>
      <c r="E241" s="12"/>
      <c r="F241" s="12">
        <v>44674</v>
      </c>
      <c r="G241" s="12">
        <v>44674</v>
      </c>
      <c r="H241"/>
      <c r="I241"/>
      <c r="J241" s="9"/>
      <c r="M241"/>
      <c r="N241" s="11"/>
      <c r="O241" s="12"/>
      <c r="P241" s="12"/>
      <c r="Q241"/>
      <c r="R241"/>
      <c r="S241"/>
      <c r="T241"/>
      <c r="U241"/>
      <c r="V241"/>
      <c r="W241"/>
      <c r="X241"/>
      <c r="Y241"/>
      <c r="Z241"/>
      <c r="AA241"/>
    </row>
    <row r="242" spans="1:27" s="8" customFormat="1" x14ac:dyDescent="0.25">
      <c r="A242" s="11">
        <v>240</v>
      </c>
      <c r="B242" s="11" t="s">
        <v>147</v>
      </c>
      <c r="C242" s="11" t="s">
        <v>934</v>
      </c>
      <c r="D242" s="12"/>
      <c r="E242" s="12"/>
      <c r="F242" s="12">
        <v>44628</v>
      </c>
      <c r="G242" s="12">
        <v>44628</v>
      </c>
      <c r="H242"/>
      <c r="I242"/>
      <c r="J242" s="9"/>
      <c r="M242"/>
      <c r="N242" s="11"/>
      <c r="O242" s="12"/>
      <c r="P242" s="12"/>
      <c r="Q242"/>
      <c r="R242"/>
      <c r="S242"/>
      <c r="T242"/>
      <c r="U242"/>
      <c r="V242"/>
      <c r="W242"/>
      <c r="X242"/>
      <c r="Y242"/>
      <c r="Z242"/>
      <c r="AA242"/>
    </row>
    <row r="243" spans="1:27" s="8" customFormat="1" x14ac:dyDescent="0.25">
      <c r="A243" s="11">
        <v>241</v>
      </c>
      <c r="B243" s="11" t="s">
        <v>163</v>
      </c>
      <c r="C243" s="11" t="s">
        <v>933</v>
      </c>
      <c r="D243" s="12"/>
      <c r="E243" s="12"/>
      <c r="F243" s="12">
        <v>44654</v>
      </c>
      <c r="G243" s="12">
        <v>44655</v>
      </c>
      <c r="H243"/>
      <c r="I243"/>
      <c r="J243" s="9"/>
      <c r="M243"/>
      <c r="N243" s="11"/>
      <c r="O243" s="12"/>
      <c r="P243" s="12"/>
      <c r="Q243"/>
      <c r="R243"/>
      <c r="S243"/>
      <c r="T243"/>
      <c r="U243"/>
      <c r="V243"/>
      <c r="W243"/>
      <c r="X243"/>
      <c r="Y243"/>
      <c r="Z243"/>
      <c r="AA243"/>
    </row>
    <row r="244" spans="1:27" s="8" customFormat="1" x14ac:dyDescent="0.25">
      <c r="A244" s="11">
        <v>242</v>
      </c>
      <c r="B244" s="11" t="s">
        <v>128</v>
      </c>
      <c r="C244" s="11" t="s">
        <v>932</v>
      </c>
      <c r="D244" s="12"/>
      <c r="E244" s="12"/>
      <c r="F244" s="12">
        <v>44656</v>
      </c>
      <c r="G244" s="12">
        <v>44657</v>
      </c>
      <c r="H244"/>
      <c r="I244"/>
      <c r="J244" s="9"/>
      <c r="M244"/>
      <c r="N244" s="11"/>
      <c r="O244" s="12"/>
      <c r="P244" s="12"/>
      <c r="Q244"/>
      <c r="R244"/>
      <c r="S244"/>
      <c r="T244"/>
      <c r="U244"/>
      <c r="V244"/>
      <c r="W244"/>
      <c r="X244"/>
      <c r="Y244"/>
      <c r="Z244"/>
      <c r="AA244"/>
    </row>
    <row r="245" spans="1:27" s="8" customFormat="1" x14ac:dyDescent="0.25">
      <c r="A245" s="11">
        <v>243</v>
      </c>
      <c r="B245" s="11" t="s">
        <v>99</v>
      </c>
      <c r="C245" s="11" t="s">
        <v>931</v>
      </c>
      <c r="D245" s="12"/>
      <c r="E245" s="12"/>
      <c r="F245" s="12">
        <v>44668</v>
      </c>
      <c r="G245" s="12">
        <v>44675</v>
      </c>
      <c r="H245"/>
      <c r="I245"/>
      <c r="J245" s="9"/>
      <c r="M245"/>
      <c r="N245" s="11"/>
      <c r="O245" s="12"/>
      <c r="P245" s="12"/>
      <c r="Q245"/>
      <c r="R245"/>
      <c r="S245"/>
      <c r="T245"/>
      <c r="U245"/>
      <c r="V245"/>
      <c r="W245"/>
      <c r="X245"/>
      <c r="Y245"/>
      <c r="Z245"/>
      <c r="AA245"/>
    </row>
    <row r="246" spans="1:27" s="8" customFormat="1" x14ac:dyDescent="0.25">
      <c r="A246" s="11">
        <v>244</v>
      </c>
      <c r="B246" s="11" t="s">
        <v>147</v>
      </c>
      <c r="C246" s="11" t="s">
        <v>930</v>
      </c>
      <c r="D246" s="12"/>
      <c r="E246" s="12"/>
      <c r="F246" s="12">
        <v>44629</v>
      </c>
      <c r="G246" s="12">
        <v>44629</v>
      </c>
      <c r="H246"/>
      <c r="I246"/>
      <c r="J246" s="9"/>
      <c r="M246"/>
      <c r="N246" s="11"/>
      <c r="O246" s="12"/>
      <c r="P246" s="12"/>
      <c r="Q246"/>
      <c r="R246"/>
      <c r="S246"/>
      <c r="T246"/>
      <c r="U246"/>
      <c r="V246"/>
      <c r="W246"/>
      <c r="X246"/>
      <c r="Y246"/>
      <c r="Z246"/>
      <c r="AA246"/>
    </row>
    <row r="247" spans="1:27" s="8" customFormat="1" x14ac:dyDescent="0.25">
      <c r="A247" s="11">
        <v>245</v>
      </c>
      <c r="B247" s="11" t="s">
        <v>163</v>
      </c>
      <c r="C247" s="11" t="s">
        <v>929</v>
      </c>
      <c r="D247" s="12"/>
      <c r="E247" s="12"/>
      <c r="F247" s="12">
        <v>44657</v>
      </c>
      <c r="G247" s="12">
        <v>44658</v>
      </c>
      <c r="H247"/>
      <c r="I247"/>
      <c r="J247" s="9"/>
      <c r="M247"/>
      <c r="N247" s="11"/>
      <c r="O247" s="12"/>
      <c r="P247" s="12"/>
      <c r="Q247"/>
      <c r="R247"/>
      <c r="S247"/>
      <c r="T247"/>
      <c r="U247"/>
      <c r="V247"/>
      <c r="W247"/>
      <c r="X247"/>
      <c r="Y247"/>
      <c r="Z247"/>
      <c r="AA247"/>
    </row>
    <row r="248" spans="1:27" s="8" customFormat="1" x14ac:dyDescent="0.25">
      <c r="A248" s="11">
        <v>246</v>
      </c>
      <c r="B248" s="11" t="s">
        <v>128</v>
      </c>
      <c r="C248" s="11" t="s">
        <v>928</v>
      </c>
      <c r="D248" s="12"/>
      <c r="E248" s="12"/>
      <c r="F248" s="12">
        <v>44659</v>
      </c>
      <c r="G248" s="12">
        <v>44661</v>
      </c>
      <c r="H248"/>
      <c r="I248"/>
      <c r="J248" s="9"/>
      <c r="M248"/>
      <c r="N248" s="11"/>
      <c r="O248" s="12"/>
      <c r="P248" s="12"/>
      <c r="Q248"/>
      <c r="R248"/>
      <c r="S248"/>
      <c r="T248"/>
      <c r="U248"/>
      <c r="V248"/>
      <c r="W248"/>
      <c r="X248"/>
      <c r="Y248"/>
      <c r="Z248"/>
      <c r="AA248"/>
    </row>
    <row r="249" spans="1:27" s="8" customFormat="1" x14ac:dyDescent="0.25">
      <c r="A249" s="11">
        <v>247</v>
      </c>
      <c r="B249" s="11" t="s">
        <v>99</v>
      </c>
      <c r="C249" s="11" t="s">
        <v>927</v>
      </c>
      <c r="D249" s="12"/>
      <c r="E249" s="12"/>
      <c r="F249" s="12">
        <v>44670</v>
      </c>
      <c r="G249" s="12">
        <v>44672</v>
      </c>
      <c r="H249"/>
      <c r="I249"/>
      <c r="J249" s="9"/>
      <c r="M249"/>
      <c r="N249" s="11"/>
      <c r="O249" s="12"/>
      <c r="P249" s="12"/>
      <c r="Q249"/>
      <c r="R249"/>
      <c r="S249"/>
      <c r="T249"/>
      <c r="U249"/>
      <c r="V249"/>
      <c r="W249"/>
      <c r="X249"/>
      <c r="Y249"/>
      <c r="Z249"/>
      <c r="AA249"/>
    </row>
    <row r="250" spans="1:27" s="8" customFormat="1" x14ac:dyDescent="0.25">
      <c r="A250" s="11">
        <v>248</v>
      </c>
      <c r="B250" s="11"/>
      <c r="C250" s="11" t="s">
        <v>602</v>
      </c>
      <c r="D250" s="12"/>
      <c r="E250" s="12"/>
      <c r="F250" s="12">
        <v>44646</v>
      </c>
      <c r="G250" s="12">
        <v>44646</v>
      </c>
      <c r="H250"/>
      <c r="I250"/>
      <c r="M250"/>
      <c r="N250" s="11"/>
      <c r="O250" s="12"/>
      <c r="P250" s="12"/>
      <c r="Q250"/>
      <c r="R250"/>
      <c r="S250"/>
      <c r="T250"/>
      <c r="U250"/>
      <c r="V250"/>
      <c r="W250"/>
      <c r="X250"/>
      <c r="Y250"/>
      <c r="Z250"/>
      <c r="AA250"/>
    </row>
    <row r="251" spans="1:27" x14ac:dyDescent="0.25">
      <c r="A251" s="11">
        <v>249</v>
      </c>
      <c r="C251" s="11" t="s">
        <v>603</v>
      </c>
      <c r="D251" s="12"/>
      <c r="E251" s="12"/>
      <c r="F251" s="12">
        <v>44659</v>
      </c>
      <c r="G251" s="12">
        <v>44659</v>
      </c>
    </row>
    <row r="252" spans="1:27" x14ac:dyDescent="0.25">
      <c r="A252" s="11">
        <v>250</v>
      </c>
      <c r="B252" s="11" t="s">
        <v>50</v>
      </c>
      <c r="C252" s="11" t="s">
        <v>604</v>
      </c>
      <c r="D252" s="12"/>
      <c r="E252" s="12"/>
      <c r="F252" s="12">
        <v>44640</v>
      </c>
      <c r="G252" s="12">
        <v>44656</v>
      </c>
    </row>
    <row r="253" spans="1:27" x14ac:dyDescent="0.25">
      <c r="A253" s="11">
        <v>251</v>
      </c>
      <c r="B253" s="11" t="s">
        <v>94</v>
      </c>
      <c r="C253" s="11" t="s">
        <v>605</v>
      </c>
      <c r="D253" s="12"/>
      <c r="E253" s="12"/>
      <c r="F253" s="12">
        <v>44657</v>
      </c>
      <c r="G253" s="12">
        <v>44659</v>
      </c>
    </row>
    <row r="254" spans="1:27" x14ac:dyDescent="0.25">
      <c r="A254" s="11">
        <v>252</v>
      </c>
      <c r="C254" s="11" t="s">
        <v>606</v>
      </c>
      <c r="D254" s="12"/>
      <c r="E254" s="12"/>
      <c r="F254" s="12">
        <v>44658</v>
      </c>
      <c r="G254" s="12">
        <v>44659</v>
      </c>
    </row>
    <row r="255" spans="1:27" x14ac:dyDescent="0.25">
      <c r="A255" s="11">
        <v>253</v>
      </c>
      <c r="B255" s="11" t="s">
        <v>901</v>
      </c>
      <c r="C255" s="11" t="s">
        <v>607</v>
      </c>
      <c r="D255" s="12"/>
      <c r="E255" s="12"/>
      <c r="F255" s="12">
        <v>44659</v>
      </c>
      <c r="G255" s="12">
        <v>44661</v>
      </c>
    </row>
    <row r="256" spans="1:27" x14ac:dyDescent="0.25">
      <c r="A256" s="11">
        <v>254</v>
      </c>
      <c r="B256" s="11" t="s">
        <v>174</v>
      </c>
      <c r="C256" s="11" t="s">
        <v>608</v>
      </c>
      <c r="D256" s="12"/>
      <c r="E256" s="12"/>
      <c r="F256" s="12">
        <v>44661</v>
      </c>
      <c r="G256" s="12">
        <v>44661</v>
      </c>
    </row>
    <row r="257" spans="1:7" x14ac:dyDescent="0.25">
      <c r="A257" s="11">
        <v>255</v>
      </c>
      <c r="B257" s="11" t="s">
        <v>172</v>
      </c>
      <c r="C257" s="11" t="s">
        <v>609</v>
      </c>
      <c r="D257" s="12"/>
      <c r="E257" s="12"/>
      <c r="F257" s="12">
        <v>44661</v>
      </c>
      <c r="G257" s="12">
        <v>44661</v>
      </c>
    </row>
    <row r="258" spans="1:7" x14ac:dyDescent="0.25">
      <c r="A258" s="11">
        <v>256</v>
      </c>
      <c r="B258" s="11" t="s">
        <v>170</v>
      </c>
      <c r="C258" s="11" t="s">
        <v>610</v>
      </c>
      <c r="D258" s="12"/>
      <c r="E258" s="12"/>
      <c r="F258" s="12">
        <v>44661</v>
      </c>
      <c r="G258" s="12">
        <v>44663</v>
      </c>
    </row>
    <row r="259" spans="1:7" x14ac:dyDescent="0.25">
      <c r="A259" s="11">
        <v>257</v>
      </c>
      <c r="B259" s="11" t="s">
        <v>168</v>
      </c>
      <c r="C259" s="11" t="s">
        <v>611</v>
      </c>
      <c r="D259" s="12"/>
      <c r="E259" s="12"/>
      <c r="F259" s="12">
        <v>44663</v>
      </c>
      <c r="G259" s="12">
        <v>44663</v>
      </c>
    </row>
    <row r="260" spans="1:7" x14ac:dyDescent="0.25">
      <c r="A260" s="11">
        <v>258</v>
      </c>
      <c r="B260" s="11" t="s">
        <v>57</v>
      </c>
      <c r="C260" s="11" t="s">
        <v>612</v>
      </c>
      <c r="D260" s="12"/>
      <c r="E260" s="12"/>
      <c r="F260" s="12">
        <v>44664</v>
      </c>
      <c r="G260" s="12">
        <v>44664</v>
      </c>
    </row>
    <row r="261" spans="1:7" x14ac:dyDescent="0.25">
      <c r="A261" s="11">
        <v>259</v>
      </c>
      <c r="B261" s="11" t="s">
        <v>68</v>
      </c>
      <c r="C261" s="11" t="s">
        <v>613</v>
      </c>
      <c r="D261" s="12"/>
      <c r="E261" s="12"/>
      <c r="F261" s="12">
        <v>44663</v>
      </c>
      <c r="G261" s="12">
        <v>44664</v>
      </c>
    </row>
    <row r="262" spans="1:7" x14ac:dyDescent="0.25">
      <c r="A262" s="11">
        <v>260</v>
      </c>
      <c r="B262" s="11" t="s">
        <v>147</v>
      </c>
      <c r="C262" s="11" t="s">
        <v>926</v>
      </c>
      <c r="D262" s="12"/>
      <c r="E262" s="12"/>
      <c r="F262" s="12">
        <v>44629</v>
      </c>
      <c r="G262" s="12">
        <v>44629</v>
      </c>
    </row>
    <row r="263" spans="1:7" x14ac:dyDescent="0.25">
      <c r="A263" s="11">
        <v>261</v>
      </c>
      <c r="B263" s="11" t="s">
        <v>163</v>
      </c>
      <c r="C263" s="11" t="s">
        <v>925</v>
      </c>
      <c r="D263" s="12"/>
      <c r="E263" s="12"/>
      <c r="F263" s="12">
        <v>44626</v>
      </c>
      <c r="G263" s="12">
        <v>44631</v>
      </c>
    </row>
    <row r="264" spans="1:7" x14ac:dyDescent="0.25">
      <c r="A264" s="11">
        <v>262</v>
      </c>
      <c r="B264" s="11" t="s">
        <v>128</v>
      </c>
      <c r="C264" s="11" t="s">
        <v>924</v>
      </c>
      <c r="D264" s="12"/>
      <c r="E264" s="12"/>
      <c r="F264" s="12">
        <v>44632</v>
      </c>
      <c r="G264" s="12">
        <v>44635</v>
      </c>
    </row>
    <row r="265" spans="1:7" x14ac:dyDescent="0.25">
      <c r="A265" s="11">
        <v>263</v>
      </c>
      <c r="B265" s="11" t="s">
        <v>99</v>
      </c>
      <c r="C265" s="11" t="s">
        <v>923</v>
      </c>
      <c r="D265" s="12"/>
      <c r="E265" s="12"/>
      <c r="F265" s="12">
        <v>44665</v>
      </c>
      <c r="G265" s="12">
        <v>44665</v>
      </c>
    </row>
    <row r="266" spans="1:7" x14ac:dyDescent="0.25">
      <c r="A266" s="11">
        <v>264</v>
      </c>
      <c r="B266" s="11" t="s">
        <v>163</v>
      </c>
      <c r="C266" s="11" t="s">
        <v>913</v>
      </c>
      <c r="D266" s="14"/>
      <c r="E266" s="14"/>
      <c r="F266" s="14">
        <v>44546</v>
      </c>
      <c r="G266" s="14">
        <v>44552</v>
      </c>
    </row>
    <row r="267" spans="1:7" x14ac:dyDescent="0.25">
      <c r="A267" s="11">
        <v>265</v>
      </c>
      <c r="B267" s="11" t="s">
        <v>128</v>
      </c>
      <c r="C267" s="11" t="s">
        <v>912</v>
      </c>
      <c r="D267" s="14"/>
      <c r="E267" s="14"/>
      <c r="F267" s="14">
        <v>44550</v>
      </c>
      <c r="G267" s="14">
        <v>44560</v>
      </c>
    </row>
    <row r="268" spans="1:7" x14ac:dyDescent="0.25">
      <c r="A268" s="11">
        <v>266</v>
      </c>
      <c r="B268" s="11" t="s">
        <v>163</v>
      </c>
      <c r="C268" s="11" t="s">
        <v>911</v>
      </c>
      <c r="D268" s="14"/>
      <c r="E268" s="14"/>
      <c r="F268" s="14">
        <v>44638</v>
      </c>
      <c r="G268" s="14">
        <v>44642</v>
      </c>
    </row>
    <row r="269" spans="1:7" x14ac:dyDescent="0.25">
      <c r="A269" s="11">
        <v>267</v>
      </c>
      <c r="B269" s="11" t="s">
        <v>128</v>
      </c>
      <c r="C269" s="11" t="s">
        <v>914</v>
      </c>
      <c r="D269" s="14"/>
      <c r="E269" s="14"/>
      <c r="F269" s="14">
        <v>44640</v>
      </c>
      <c r="G269" s="14">
        <v>44645</v>
      </c>
    </row>
    <row r="270" spans="1:7" x14ac:dyDescent="0.25">
      <c r="A270" s="11">
        <v>268</v>
      </c>
      <c r="C270" s="11" t="s">
        <v>915</v>
      </c>
      <c r="D270" s="14"/>
      <c r="E270" s="14"/>
      <c r="F270" s="14">
        <v>44640</v>
      </c>
      <c r="G270" s="14">
        <v>44645</v>
      </c>
    </row>
    <row r="271" spans="1:7" x14ac:dyDescent="0.25">
      <c r="A271" s="11">
        <v>269</v>
      </c>
      <c r="C271" s="11" t="s">
        <v>916</v>
      </c>
      <c r="D271" s="14"/>
      <c r="E271" s="14"/>
      <c r="F271" s="14">
        <v>44640</v>
      </c>
      <c r="G271" s="14">
        <v>44645</v>
      </c>
    </row>
    <row r="272" spans="1:7" x14ac:dyDescent="0.25">
      <c r="A272" s="11">
        <v>270</v>
      </c>
      <c r="C272" s="11" t="s">
        <v>917</v>
      </c>
      <c r="D272" s="14"/>
      <c r="E272" s="14"/>
      <c r="F272" s="14">
        <v>44640</v>
      </c>
      <c r="G272" s="14">
        <v>44645</v>
      </c>
    </row>
    <row r="273" spans="1:7" x14ac:dyDescent="0.25">
      <c r="A273" s="11">
        <v>271</v>
      </c>
      <c r="C273" s="11" t="s">
        <v>918</v>
      </c>
      <c r="D273" s="14"/>
      <c r="E273" s="14"/>
      <c r="F273" s="14">
        <v>44643</v>
      </c>
      <c r="G273" s="14">
        <v>44645</v>
      </c>
    </row>
    <row r="274" spans="1:7" x14ac:dyDescent="0.25">
      <c r="A274" s="11">
        <v>272</v>
      </c>
      <c r="C274" s="11" t="s">
        <v>919</v>
      </c>
      <c r="D274" s="14"/>
      <c r="E274" s="14"/>
      <c r="F274" s="14">
        <v>44646</v>
      </c>
      <c r="G274" s="14">
        <v>44646</v>
      </c>
    </row>
    <row r="275" spans="1:7" x14ac:dyDescent="0.25">
      <c r="A275" s="11">
        <v>273</v>
      </c>
      <c r="C275" s="11" t="s">
        <v>920</v>
      </c>
      <c r="D275" s="33"/>
      <c r="E275" s="33"/>
      <c r="F275" s="33">
        <v>44646</v>
      </c>
      <c r="G275" s="33">
        <v>44646</v>
      </c>
    </row>
    <row r="276" spans="1:7" x14ac:dyDescent="0.25">
      <c r="A276" s="11">
        <v>274</v>
      </c>
      <c r="C276" s="11" t="s">
        <v>921</v>
      </c>
      <c r="D276" s="33"/>
      <c r="E276" s="33"/>
      <c r="F276" s="33">
        <v>44646</v>
      </c>
      <c r="G276" s="33">
        <v>44646</v>
      </c>
    </row>
    <row r="277" spans="1:7" x14ac:dyDescent="0.25">
      <c r="A277" s="11">
        <v>275</v>
      </c>
      <c r="B277" s="11" t="s">
        <v>243</v>
      </c>
      <c r="C277" s="11" t="s">
        <v>625</v>
      </c>
      <c r="D277" s="12"/>
      <c r="E277" s="12"/>
      <c r="F277" s="12">
        <v>44602</v>
      </c>
      <c r="G277" s="12">
        <v>44612</v>
      </c>
    </row>
    <row r="278" spans="1:7" x14ac:dyDescent="0.25">
      <c r="A278" s="11">
        <v>276</v>
      </c>
      <c r="B278" s="11" t="s">
        <v>318</v>
      </c>
      <c r="C278" s="11" t="s">
        <v>626</v>
      </c>
      <c r="D278" s="12"/>
      <c r="E278" s="12"/>
      <c r="F278" s="12">
        <v>44610</v>
      </c>
      <c r="G278" s="12">
        <v>44618</v>
      </c>
    </row>
    <row r="279" spans="1:7" x14ac:dyDescent="0.25">
      <c r="A279" s="11">
        <v>277</v>
      </c>
      <c r="B279" s="11" t="s">
        <v>902</v>
      </c>
      <c r="C279" s="11" t="s">
        <v>627</v>
      </c>
      <c r="D279" s="12"/>
      <c r="E279" s="12"/>
      <c r="F279" s="12">
        <v>44622</v>
      </c>
      <c r="G279" s="12">
        <v>44623</v>
      </c>
    </row>
    <row r="280" spans="1:7" x14ac:dyDescent="0.25">
      <c r="A280" s="11">
        <v>278</v>
      </c>
      <c r="B280" s="11" t="s">
        <v>314</v>
      </c>
      <c r="C280" s="11" t="s">
        <v>628</v>
      </c>
      <c r="D280" s="12"/>
      <c r="E280" s="12"/>
      <c r="F280" s="12">
        <v>44653</v>
      </c>
      <c r="G280" s="12">
        <v>44653</v>
      </c>
    </row>
    <row r="281" spans="1:7" x14ac:dyDescent="0.25">
      <c r="A281" s="11">
        <v>279</v>
      </c>
      <c r="B281" s="11" t="s">
        <v>307</v>
      </c>
      <c r="C281" s="11" t="s">
        <v>629</v>
      </c>
      <c r="D281" s="12"/>
      <c r="E281" s="12"/>
      <c r="F281" s="12">
        <v>44667</v>
      </c>
      <c r="G281" s="12">
        <v>44675</v>
      </c>
    </row>
    <row r="282" spans="1:7" x14ac:dyDescent="0.25">
      <c r="A282" s="11">
        <v>280</v>
      </c>
      <c r="C282" s="11" t="s">
        <v>922</v>
      </c>
      <c r="D282" s="33"/>
      <c r="E282" s="33"/>
      <c r="F282" s="33">
        <v>44671</v>
      </c>
      <c r="G282" s="33">
        <v>44671</v>
      </c>
    </row>
    <row r="283" spans="1:7" x14ac:dyDescent="0.25">
      <c r="A283" s="11">
        <v>281</v>
      </c>
      <c r="C283" t="s">
        <v>631</v>
      </c>
      <c r="D283" s="12"/>
      <c r="E283" s="12"/>
      <c r="F283" s="12">
        <v>44675</v>
      </c>
      <c r="G283" s="12">
        <v>44677</v>
      </c>
    </row>
  </sheetData>
  <autoFilter ref="A1:G1" xr:uid="{2C2539A6-87C9-4B63-8597-871B4F130A9B}">
    <sortState xmlns:xlrd2="http://schemas.microsoft.com/office/spreadsheetml/2017/richdata2" ref="A2:G281">
      <sortCondition ref="A1"/>
    </sortState>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02438-3284-4722-A7B3-7BBF51C02ABF}">
  <dimension ref="A1:D19"/>
  <sheetViews>
    <sheetView workbookViewId="0">
      <selection activeCell="G9" sqref="G9"/>
    </sheetView>
  </sheetViews>
  <sheetFormatPr defaultRowHeight="15" x14ac:dyDescent="0.25"/>
  <cols>
    <col min="1" max="1" width="11.7109375" bestFit="1" customWidth="1"/>
    <col min="2" max="2" width="12.5703125" bestFit="1" customWidth="1"/>
  </cols>
  <sheetData>
    <row r="1" spans="1:4" x14ac:dyDescent="0.25">
      <c r="A1" s="55" t="s">
        <v>969</v>
      </c>
      <c r="B1" s="55" t="s">
        <v>1</v>
      </c>
      <c r="C1" s="55" t="s">
        <v>970</v>
      </c>
      <c r="D1" s="55" t="s">
        <v>971</v>
      </c>
    </row>
    <row r="2" spans="1:4" ht="15.75" x14ac:dyDescent="0.25">
      <c r="A2" s="55">
        <v>0</v>
      </c>
      <c r="B2" s="56" t="s">
        <v>972</v>
      </c>
      <c r="C2" s="55" t="s">
        <v>973</v>
      </c>
      <c r="D2" t="s">
        <v>1022</v>
      </c>
    </row>
    <row r="3" spans="1:4" ht="15.75" x14ac:dyDescent="0.25">
      <c r="A3" s="55">
        <v>1</v>
      </c>
      <c r="B3" s="56" t="s">
        <v>974</v>
      </c>
      <c r="C3" s="55" t="s">
        <v>975</v>
      </c>
      <c r="D3" t="s">
        <v>976</v>
      </c>
    </row>
    <row r="4" spans="1:4" ht="15.75" x14ac:dyDescent="0.25">
      <c r="A4" s="55">
        <v>2</v>
      </c>
      <c r="B4" s="56" t="s">
        <v>977</v>
      </c>
      <c r="C4" s="55" t="s">
        <v>978</v>
      </c>
      <c r="D4" t="s">
        <v>979</v>
      </c>
    </row>
    <row r="5" spans="1:4" ht="15.75" x14ac:dyDescent="0.25">
      <c r="A5" s="55">
        <v>3</v>
      </c>
      <c r="B5" s="56" t="s">
        <v>980</v>
      </c>
      <c r="C5" s="55" t="s">
        <v>981</v>
      </c>
      <c r="D5" t="s">
        <v>982</v>
      </c>
    </row>
    <row r="6" spans="1:4" ht="15.75" x14ac:dyDescent="0.25">
      <c r="A6" s="55">
        <v>4</v>
      </c>
      <c r="B6" s="56" t="s">
        <v>983</v>
      </c>
      <c r="C6" s="55" t="s">
        <v>95</v>
      </c>
      <c r="D6" t="s">
        <v>984</v>
      </c>
    </row>
    <row r="7" spans="1:4" ht="15.75" x14ac:dyDescent="0.25">
      <c r="A7" s="55">
        <v>5</v>
      </c>
      <c r="B7" s="56" t="s">
        <v>985</v>
      </c>
      <c r="C7" s="55" t="s">
        <v>986</v>
      </c>
      <c r="D7" t="s">
        <v>987</v>
      </c>
    </row>
    <row r="8" spans="1:4" ht="15.75" x14ac:dyDescent="0.25">
      <c r="A8" s="55">
        <v>6</v>
      </c>
      <c r="B8" s="56" t="s">
        <v>988</v>
      </c>
      <c r="C8" s="55" t="s">
        <v>989</v>
      </c>
      <c r="D8" t="s">
        <v>990</v>
      </c>
    </row>
    <row r="9" spans="1:4" ht="15.75" x14ac:dyDescent="0.25">
      <c r="A9" s="55">
        <v>7</v>
      </c>
      <c r="B9" s="56" t="s">
        <v>991</v>
      </c>
      <c r="C9" s="55" t="s">
        <v>992</v>
      </c>
      <c r="D9" t="s">
        <v>993</v>
      </c>
    </row>
    <row r="10" spans="1:4" ht="15.75" x14ac:dyDescent="0.25">
      <c r="A10" s="55">
        <v>8</v>
      </c>
      <c r="B10" s="56" t="s">
        <v>994</v>
      </c>
      <c r="C10" s="55" t="s">
        <v>995</v>
      </c>
      <c r="D10" t="s">
        <v>996</v>
      </c>
    </row>
    <row r="11" spans="1:4" ht="15.75" x14ac:dyDescent="0.25">
      <c r="A11" s="55">
        <v>9</v>
      </c>
      <c r="B11" s="56" t="s">
        <v>997</v>
      </c>
      <c r="C11" s="55" t="s">
        <v>998</v>
      </c>
      <c r="D11" t="s">
        <v>993</v>
      </c>
    </row>
    <row r="12" spans="1:4" ht="15.75" x14ac:dyDescent="0.25">
      <c r="A12" s="55">
        <v>10</v>
      </c>
      <c r="B12" s="56" t="s">
        <v>999</v>
      </c>
      <c r="C12" s="55" t="s">
        <v>1000</v>
      </c>
      <c r="D12" t="s">
        <v>1001</v>
      </c>
    </row>
    <row r="13" spans="1:4" ht="15.75" x14ac:dyDescent="0.25">
      <c r="A13" s="55">
        <v>11</v>
      </c>
      <c r="B13" s="56" t="s">
        <v>1002</v>
      </c>
      <c r="C13" s="55" t="s">
        <v>1003</v>
      </c>
      <c r="D13" t="s">
        <v>1004</v>
      </c>
    </row>
    <row r="14" spans="1:4" ht="15.75" x14ac:dyDescent="0.25">
      <c r="A14" s="55">
        <v>12</v>
      </c>
      <c r="B14" s="56" t="s">
        <v>1005</v>
      </c>
      <c r="C14" s="55" t="s">
        <v>1006</v>
      </c>
      <c r="D14" t="s">
        <v>1007</v>
      </c>
    </row>
    <row r="15" spans="1:4" ht="15.75" x14ac:dyDescent="0.25">
      <c r="A15" s="55">
        <v>13</v>
      </c>
      <c r="B15" s="56" t="s">
        <v>1008</v>
      </c>
      <c r="C15" s="55" t="s">
        <v>1009</v>
      </c>
      <c r="D15" t="s">
        <v>1004</v>
      </c>
    </row>
    <row r="16" spans="1:4" ht="15.75" x14ac:dyDescent="0.25">
      <c r="A16" s="55">
        <v>14</v>
      </c>
      <c r="B16" s="56" t="s">
        <v>1010</v>
      </c>
      <c r="C16" s="55" t="s">
        <v>1011</v>
      </c>
      <c r="D16" t="s">
        <v>1012</v>
      </c>
    </row>
    <row r="17" spans="1:4" ht="15.75" x14ac:dyDescent="0.25">
      <c r="A17" s="55">
        <v>15</v>
      </c>
      <c r="B17" s="56" t="s">
        <v>1013</v>
      </c>
      <c r="C17" s="55" t="s">
        <v>1014</v>
      </c>
      <c r="D17" t="s">
        <v>1015</v>
      </c>
    </row>
    <row r="18" spans="1:4" ht="15.75" x14ac:dyDescent="0.25">
      <c r="A18" s="55">
        <v>16</v>
      </c>
      <c r="B18" s="56" t="s">
        <v>1016</v>
      </c>
      <c r="C18" s="55" t="s">
        <v>1017</v>
      </c>
      <c r="D18" t="s">
        <v>1018</v>
      </c>
    </row>
    <row r="19" spans="1:4" ht="15.75" x14ac:dyDescent="0.25">
      <c r="A19" s="55">
        <v>17</v>
      </c>
      <c r="B19" s="57" t="s">
        <v>1019</v>
      </c>
      <c r="C19" s="58" t="s">
        <v>1020</v>
      </c>
      <c r="D19" t="str">
        <f>D17</f>
        <v>Đỗ Trung Hiếu</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5C471-7350-4665-8F3D-1A369FE82125}">
  <sheetPr codeName="Sheet2"/>
  <dimension ref="A1:E142"/>
  <sheetViews>
    <sheetView topLeftCell="A96" workbookViewId="0">
      <selection activeCell="B132" sqref="B132"/>
    </sheetView>
  </sheetViews>
  <sheetFormatPr defaultRowHeight="15" x14ac:dyDescent="0.25"/>
  <cols>
    <col min="2" max="2" width="96.7109375" style="11" customWidth="1"/>
    <col min="3" max="3" width="11.28515625" style="11" customWidth="1"/>
    <col min="4" max="5" width="20.42578125" style="46" bestFit="1" customWidth="1"/>
  </cols>
  <sheetData>
    <row r="1" spans="1:5" x14ac:dyDescent="0.25">
      <c r="A1" t="s">
        <v>0</v>
      </c>
      <c r="B1" s="22" t="s">
        <v>1</v>
      </c>
      <c r="C1" s="22" t="s">
        <v>7</v>
      </c>
      <c r="D1" s="46" t="s">
        <v>906</v>
      </c>
      <c r="E1" s="46" t="s">
        <v>907</v>
      </c>
    </row>
    <row r="2" spans="1:5" x14ac:dyDescent="0.25">
      <c r="A2">
        <v>0</v>
      </c>
      <c r="B2" s="12" t="s">
        <v>633</v>
      </c>
      <c r="C2" s="12">
        <v>44475</v>
      </c>
      <c r="D2" s="46">
        <f>C2</f>
        <v>44475</v>
      </c>
      <c r="E2" s="46">
        <f>C2+16.5/24</f>
        <v>44475.6875</v>
      </c>
    </row>
    <row r="3" spans="1:5" x14ac:dyDescent="0.25">
      <c r="A3">
        <v>1</v>
      </c>
      <c r="B3" s="11" t="s">
        <v>632</v>
      </c>
      <c r="C3" s="12">
        <v>44477</v>
      </c>
      <c r="D3" s="46">
        <f>C3-1</f>
        <v>44476</v>
      </c>
      <c r="E3" s="46">
        <f>C3+14.5/24</f>
        <v>44477.604166666664</v>
      </c>
    </row>
    <row r="4" spans="1:5" s="2" customFormat="1" x14ac:dyDescent="0.25">
      <c r="A4">
        <v>2</v>
      </c>
      <c r="B4" s="30" t="s">
        <v>635</v>
      </c>
      <c r="C4" s="30">
        <v>44477</v>
      </c>
      <c r="D4" s="50">
        <f>C4-1</f>
        <v>44476</v>
      </c>
      <c r="E4" s="50">
        <f>C4+9.5/24</f>
        <v>44477.395833333336</v>
      </c>
    </row>
    <row r="5" spans="1:5" x14ac:dyDescent="0.25">
      <c r="A5">
        <v>3</v>
      </c>
      <c r="B5" s="12" t="s">
        <v>909</v>
      </c>
      <c r="C5" s="12">
        <v>44477</v>
      </c>
      <c r="D5" s="46">
        <f>C5-1</f>
        <v>44476</v>
      </c>
      <c r="E5" s="46">
        <f>C5+16.5/24</f>
        <v>44477.6875</v>
      </c>
    </row>
    <row r="6" spans="1:5" x14ac:dyDescent="0.25">
      <c r="A6">
        <v>4</v>
      </c>
      <c r="B6" s="12" t="s">
        <v>636</v>
      </c>
      <c r="C6" s="12">
        <v>44478</v>
      </c>
      <c r="D6" s="46">
        <f>C6-1</f>
        <v>44477</v>
      </c>
      <c r="E6" s="46">
        <f>C6+16.5/24</f>
        <v>44478.6875</v>
      </c>
    </row>
    <row r="7" spans="1:5" x14ac:dyDescent="0.25">
      <c r="A7">
        <v>5</v>
      </c>
      <c r="B7" s="12" t="s">
        <v>636</v>
      </c>
      <c r="C7" s="12">
        <v>44481</v>
      </c>
      <c r="D7" s="46">
        <f t="shared" ref="D7:D9" si="0">C7-1</f>
        <v>44480</v>
      </c>
      <c r="E7" s="46">
        <f t="shared" ref="E7" si="1">C7+16.5/24</f>
        <v>44481.6875</v>
      </c>
    </row>
    <row r="8" spans="1:5" x14ac:dyDescent="0.25">
      <c r="A8">
        <v>6</v>
      </c>
      <c r="B8" s="11" t="s">
        <v>637</v>
      </c>
      <c r="C8" s="12">
        <v>44484</v>
      </c>
      <c r="D8" s="46">
        <f t="shared" si="0"/>
        <v>44483</v>
      </c>
      <c r="E8" s="46">
        <f>C8+16/24</f>
        <v>44484.666666666664</v>
      </c>
    </row>
    <row r="9" spans="1:5" x14ac:dyDescent="0.25">
      <c r="A9">
        <v>7</v>
      </c>
      <c r="B9" s="12" t="s">
        <v>636</v>
      </c>
      <c r="C9" s="12">
        <v>44485</v>
      </c>
      <c r="D9" s="46">
        <f t="shared" si="0"/>
        <v>44484</v>
      </c>
      <c r="E9" s="46">
        <f>C9+16/24</f>
        <v>44485.666666666664</v>
      </c>
    </row>
    <row r="10" spans="1:5" x14ac:dyDescent="0.25">
      <c r="A10">
        <v>8</v>
      </c>
      <c r="B10" s="12" t="s">
        <v>908</v>
      </c>
      <c r="C10" s="12">
        <v>44488</v>
      </c>
      <c r="D10" s="46">
        <f>C10</f>
        <v>44488</v>
      </c>
      <c r="E10" s="46">
        <f>C10+16.5/24</f>
        <v>44488.6875</v>
      </c>
    </row>
    <row r="11" spans="1:5" x14ac:dyDescent="0.25">
      <c r="A11">
        <v>9</v>
      </c>
      <c r="B11" s="12" t="s">
        <v>905</v>
      </c>
      <c r="C11" s="12">
        <v>44504</v>
      </c>
      <c r="D11" s="46">
        <f>C11</f>
        <v>44504</v>
      </c>
      <c r="E11" s="46">
        <f>C11+15/24</f>
        <v>44504.625</v>
      </c>
    </row>
    <row r="12" spans="1:5" x14ac:dyDescent="0.25">
      <c r="A12">
        <v>10</v>
      </c>
      <c r="B12" s="11" t="s">
        <v>351</v>
      </c>
      <c r="C12" s="12">
        <v>44517</v>
      </c>
      <c r="D12" s="46">
        <f t="shared" ref="D12:D18" si="2">C12-1</f>
        <v>44516</v>
      </c>
      <c r="E12" s="46">
        <f>C12+14/24</f>
        <v>44517.583333333336</v>
      </c>
    </row>
    <row r="13" spans="1:5" s="2" customFormat="1" x14ac:dyDescent="0.25">
      <c r="A13">
        <v>11</v>
      </c>
      <c r="B13" s="29" t="s">
        <v>649</v>
      </c>
      <c r="C13" s="30">
        <v>44517</v>
      </c>
      <c r="D13" s="50">
        <f t="shared" si="2"/>
        <v>44516</v>
      </c>
      <c r="E13" s="50">
        <f>C13+9/24</f>
        <v>44517.375</v>
      </c>
    </row>
    <row r="14" spans="1:5" x14ac:dyDescent="0.25">
      <c r="A14">
        <v>12</v>
      </c>
      <c r="B14" s="24" t="s">
        <v>638</v>
      </c>
      <c r="C14" s="47">
        <v>44518</v>
      </c>
      <c r="D14" s="46">
        <f t="shared" si="2"/>
        <v>44517</v>
      </c>
      <c r="E14" s="46">
        <f>C14+9/24</f>
        <v>44518.375</v>
      </c>
    </row>
    <row r="15" spans="1:5" x14ac:dyDescent="0.25">
      <c r="A15">
        <v>13</v>
      </c>
      <c r="B15" s="12" t="s">
        <v>639</v>
      </c>
      <c r="C15" s="12">
        <v>44520</v>
      </c>
      <c r="D15" s="46">
        <f t="shared" si="2"/>
        <v>44519</v>
      </c>
      <c r="E15" s="46">
        <f>C15+17/24</f>
        <v>44520.708333333336</v>
      </c>
    </row>
    <row r="16" spans="1:5" x14ac:dyDescent="0.25">
      <c r="A16">
        <v>14</v>
      </c>
      <c r="B16" s="12" t="s">
        <v>640</v>
      </c>
      <c r="C16" s="12">
        <v>44520</v>
      </c>
      <c r="D16" s="46">
        <f t="shared" si="2"/>
        <v>44519</v>
      </c>
      <c r="E16" s="46">
        <f>C16+16/24</f>
        <v>44520.666666666664</v>
      </c>
    </row>
    <row r="17" spans="1:5" x14ac:dyDescent="0.25">
      <c r="A17">
        <v>15</v>
      </c>
      <c r="B17" s="11" t="s">
        <v>354</v>
      </c>
      <c r="C17" s="12">
        <v>44520</v>
      </c>
      <c r="D17" s="46">
        <f t="shared" si="2"/>
        <v>44519</v>
      </c>
      <c r="E17" s="46">
        <f>C17+15/24</f>
        <v>44520.625</v>
      </c>
    </row>
    <row r="18" spans="1:5" s="2" customFormat="1" x14ac:dyDescent="0.25">
      <c r="A18">
        <v>16</v>
      </c>
      <c r="B18" s="30" t="s">
        <v>641</v>
      </c>
      <c r="C18" s="30">
        <v>44521</v>
      </c>
      <c r="D18" s="50">
        <f t="shared" si="2"/>
        <v>44520</v>
      </c>
      <c r="E18" s="50">
        <f>C18+17/24</f>
        <v>44521.708333333336</v>
      </c>
    </row>
    <row r="19" spans="1:5" s="2" customFormat="1" x14ac:dyDescent="0.25">
      <c r="A19">
        <v>17</v>
      </c>
      <c r="B19" s="30" t="s">
        <v>642</v>
      </c>
      <c r="C19" s="30">
        <v>44521</v>
      </c>
      <c r="D19" s="50">
        <f t="shared" ref="D19:D24" si="3">C19-1</f>
        <v>44520</v>
      </c>
      <c r="E19" s="50">
        <f>C19+11/24</f>
        <v>44521.458333333336</v>
      </c>
    </row>
    <row r="20" spans="1:5" s="2" customFormat="1" x14ac:dyDescent="0.25">
      <c r="A20">
        <v>18</v>
      </c>
      <c r="B20" s="29" t="s">
        <v>348</v>
      </c>
      <c r="C20" s="30">
        <v>44521</v>
      </c>
      <c r="D20" s="50">
        <f t="shared" si="3"/>
        <v>44520</v>
      </c>
      <c r="E20" s="50">
        <f>D20+16/24</f>
        <v>44520.666666666664</v>
      </c>
    </row>
    <row r="21" spans="1:5" s="4" customFormat="1" x14ac:dyDescent="0.25">
      <c r="A21">
        <v>19</v>
      </c>
      <c r="B21" s="13" t="s">
        <v>644</v>
      </c>
      <c r="C21" s="13">
        <v>44524</v>
      </c>
      <c r="D21" s="50">
        <f t="shared" si="3"/>
        <v>44523</v>
      </c>
      <c r="E21" s="51">
        <f>C21+17/24</f>
        <v>44524.708333333336</v>
      </c>
    </row>
    <row r="22" spans="1:5" s="4" customFormat="1" x14ac:dyDescent="0.25">
      <c r="A22">
        <v>20</v>
      </c>
      <c r="B22" s="21" t="s">
        <v>648</v>
      </c>
      <c r="C22" s="13">
        <v>44524</v>
      </c>
      <c r="D22" s="50">
        <f t="shared" si="3"/>
        <v>44523</v>
      </c>
      <c r="E22" s="51">
        <f>C22+15/24</f>
        <v>44524.625</v>
      </c>
    </row>
    <row r="23" spans="1:5" x14ac:dyDescent="0.25">
      <c r="A23">
        <v>21</v>
      </c>
      <c r="B23" s="12" t="s">
        <v>643</v>
      </c>
      <c r="C23" s="12">
        <v>44525</v>
      </c>
      <c r="D23" s="50">
        <f t="shared" si="3"/>
        <v>44524</v>
      </c>
      <c r="E23" s="46">
        <f>C23+14/24</f>
        <v>44525.583333333336</v>
      </c>
    </row>
    <row r="24" spans="1:5" x14ac:dyDescent="0.25">
      <c r="A24">
        <v>22</v>
      </c>
      <c r="B24" s="11" t="s">
        <v>349</v>
      </c>
      <c r="C24" s="12">
        <v>44525</v>
      </c>
      <c r="D24" s="50">
        <f t="shared" si="3"/>
        <v>44524</v>
      </c>
      <c r="E24" s="46">
        <f>D24+9/24</f>
        <v>44524.375</v>
      </c>
    </row>
    <row r="25" spans="1:5" s="4" customFormat="1" x14ac:dyDescent="0.25">
      <c r="A25">
        <v>23</v>
      </c>
      <c r="B25" s="13" t="s">
        <v>645</v>
      </c>
      <c r="C25" s="13">
        <v>44527</v>
      </c>
      <c r="D25" s="51">
        <f>C25</f>
        <v>44527</v>
      </c>
      <c r="E25" s="51">
        <f>C25+16/24</f>
        <v>44527.666666666664</v>
      </c>
    </row>
    <row r="26" spans="1:5" x14ac:dyDescent="0.25">
      <c r="A26">
        <v>24</v>
      </c>
      <c r="B26" s="11" t="s">
        <v>350</v>
      </c>
      <c r="C26" s="12">
        <v>44528</v>
      </c>
      <c r="D26" s="46">
        <f>C26</f>
        <v>44528</v>
      </c>
      <c r="E26" s="46">
        <f>D26+15/24</f>
        <v>44528.625</v>
      </c>
    </row>
    <row r="27" spans="1:5" s="4" customFormat="1" x14ac:dyDescent="0.25">
      <c r="A27">
        <v>25</v>
      </c>
      <c r="B27" s="21" t="s">
        <v>345</v>
      </c>
      <c r="C27" s="13">
        <v>44530</v>
      </c>
      <c r="D27" s="51">
        <f>C27-1</f>
        <v>44529</v>
      </c>
      <c r="E27" s="51">
        <f>D27+16/24</f>
        <v>44529.666666666664</v>
      </c>
    </row>
    <row r="28" spans="1:5" s="4" customFormat="1" x14ac:dyDescent="0.25">
      <c r="A28">
        <v>26</v>
      </c>
      <c r="B28" s="21" t="s">
        <v>31</v>
      </c>
      <c r="C28" s="13">
        <v>44530</v>
      </c>
      <c r="D28" s="51">
        <f>C28-1</f>
        <v>44529</v>
      </c>
      <c r="E28" s="51">
        <f>C28+17/24</f>
        <v>44530.708333333336</v>
      </c>
    </row>
    <row r="29" spans="1:5" s="4" customFormat="1" x14ac:dyDescent="0.25">
      <c r="A29">
        <v>27</v>
      </c>
      <c r="B29" s="21" t="s">
        <v>34</v>
      </c>
      <c r="C29" s="13">
        <v>44531</v>
      </c>
      <c r="D29" s="51">
        <f>C29-1</f>
        <v>44530</v>
      </c>
      <c r="E29" s="51">
        <f>C29+17/24</f>
        <v>44531.708333333336</v>
      </c>
    </row>
    <row r="30" spans="1:5" s="4" customFormat="1" x14ac:dyDescent="0.25">
      <c r="A30">
        <v>28</v>
      </c>
      <c r="B30" s="21" t="s">
        <v>647</v>
      </c>
      <c r="C30" s="13">
        <v>44532</v>
      </c>
      <c r="D30" s="51">
        <f t="shared" ref="D30:D31" si="4">C30-1</f>
        <v>44531</v>
      </c>
      <c r="E30" s="51">
        <f>C30+11/24</f>
        <v>44532.458333333336</v>
      </c>
    </row>
    <row r="31" spans="1:5" s="4" customFormat="1" x14ac:dyDescent="0.25">
      <c r="A31">
        <v>29</v>
      </c>
      <c r="B31" s="13" t="s">
        <v>646</v>
      </c>
      <c r="C31" s="13">
        <v>44532</v>
      </c>
      <c r="D31" s="51">
        <f t="shared" si="4"/>
        <v>44531</v>
      </c>
      <c r="E31" s="51">
        <f>C31+15/24</f>
        <v>44532.625</v>
      </c>
    </row>
    <row r="32" spans="1:5" x14ac:dyDescent="0.25">
      <c r="A32">
        <v>30</v>
      </c>
      <c r="B32" s="11" t="s">
        <v>346</v>
      </c>
      <c r="C32" s="12">
        <v>44532</v>
      </c>
      <c r="D32" s="46">
        <f>C32-1</f>
        <v>44531</v>
      </c>
      <c r="E32" s="46">
        <f>C32+17/24</f>
        <v>44532.708333333336</v>
      </c>
    </row>
    <row r="33" spans="1:5" x14ac:dyDescent="0.25">
      <c r="A33">
        <v>31</v>
      </c>
      <c r="B33" s="11" t="s">
        <v>353</v>
      </c>
      <c r="C33" s="12">
        <v>44532</v>
      </c>
      <c r="D33" s="46">
        <f>C33-1</f>
        <v>44531</v>
      </c>
      <c r="E33" s="46">
        <f>C33+11/24</f>
        <v>44532.458333333336</v>
      </c>
    </row>
    <row r="34" spans="1:5" x14ac:dyDescent="0.25">
      <c r="A34">
        <v>32</v>
      </c>
      <c r="B34" s="11" t="s">
        <v>352</v>
      </c>
      <c r="C34" s="12">
        <v>44533</v>
      </c>
      <c r="D34" s="46">
        <f>C34</f>
        <v>44533</v>
      </c>
      <c r="E34" s="46">
        <f>C34+15/24</f>
        <v>44533.625</v>
      </c>
    </row>
    <row r="35" spans="1:5" s="4" customFormat="1" x14ac:dyDescent="0.25">
      <c r="A35">
        <v>33</v>
      </c>
      <c r="B35" s="21" t="s">
        <v>347</v>
      </c>
      <c r="C35" s="13">
        <v>44534</v>
      </c>
      <c r="D35" s="51">
        <f>C35-1</f>
        <v>44533</v>
      </c>
      <c r="E35" s="51">
        <f>C35+14/24</f>
        <v>44534.583333333336</v>
      </c>
    </row>
    <row r="36" spans="1:5" s="4" customFormat="1" x14ac:dyDescent="0.25">
      <c r="A36">
        <v>34</v>
      </c>
      <c r="B36" s="21" t="s">
        <v>665</v>
      </c>
      <c r="C36" s="13">
        <v>44534</v>
      </c>
      <c r="D36" s="51">
        <f t="shared" ref="D36:D37" si="5">C36-1</f>
        <v>44533</v>
      </c>
      <c r="E36" s="51">
        <f>C36+16/24</f>
        <v>44534.666666666664</v>
      </c>
    </row>
    <row r="37" spans="1:5" s="4" customFormat="1" x14ac:dyDescent="0.25">
      <c r="A37">
        <v>35</v>
      </c>
      <c r="B37" s="21" t="s">
        <v>400</v>
      </c>
      <c r="C37" s="13">
        <v>44534</v>
      </c>
      <c r="D37" s="51">
        <f t="shared" si="5"/>
        <v>44533</v>
      </c>
      <c r="E37" s="51">
        <f>C37+9/24</f>
        <v>44534.375</v>
      </c>
    </row>
    <row r="38" spans="1:5" s="2" customFormat="1" x14ac:dyDescent="0.25">
      <c r="A38">
        <v>36</v>
      </c>
      <c r="B38" s="29" t="s">
        <v>667</v>
      </c>
      <c r="C38" s="30">
        <v>44535</v>
      </c>
      <c r="D38" s="50">
        <f>C38-1</f>
        <v>44534</v>
      </c>
      <c r="E38" s="50">
        <f>C38+17/24</f>
        <v>44535.708333333336</v>
      </c>
    </row>
    <row r="39" spans="1:5" s="2" customFormat="1" x14ac:dyDescent="0.25">
      <c r="A39">
        <v>37</v>
      </c>
      <c r="B39" s="29" t="s">
        <v>402</v>
      </c>
      <c r="C39" s="30">
        <v>44535</v>
      </c>
      <c r="D39" s="50">
        <f>C39-1</f>
        <v>44534</v>
      </c>
      <c r="E39" s="50">
        <f>C39+10/24</f>
        <v>44535.416666666664</v>
      </c>
    </row>
    <row r="40" spans="1:5" s="2" customFormat="1" x14ac:dyDescent="0.25">
      <c r="A40">
        <v>38</v>
      </c>
      <c r="B40" s="29" t="s">
        <v>666</v>
      </c>
      <c r="C40" s="30">
        <v>44536</v>
      </c>
      <c r="D40" s="50">
        <f>C40-1</f>
        <v>44535</v>
      </c>
      <c r="E40" s="50">
        <f>C40+16.5/24</f>
        <v>44536.6875</v>
      </c>
    </row>
    <row r="41" spans="1:5" s="2" customFormat="1" x14ac:dyDescent="0.25">
      <c r="A41">
        <v>39</v>
      </c>
      <c r="B41" s="29" t="s">
        <v>404</v>
      </c>
      <c r="C41" s="30">
        <v>44536</v>
      </c>
      <c r="D41" s="50">
        <f>C41-1</f>
        <v>44535</v>
      </c>
      <c r="E41" s="50">
        <f>C41+10/24</f>
        <v>44536.416666666664</v>
      </c>
    </row>
    <row r="42" spans="1:5" x14ac:dyDescent="0.25">
      <c r="A42">
        <v>40</v>
      </c>
      <c r="B42" s="11" t="s">
        <v>410</v>
      </c>
      <c r="C42" s="12">
        <v>44539</v>
      </c>
      <c r="D42" s="46">
        <f t="shared" ref="D42:D43" si="6">C42-1</f>
        <v>44538</v>
      </c>
      <c r="E42" s="46">
        <f>C42+15/24</f>
        <v>44539.625</v>
      </c>
    </row>
    <row r="43" spans="1:5" x14ac:dyDescent="0.25">
      <c r="A43">
        <v>41</v>
      </c>
      <c r="B43" s="11" t="s">
        <v>656</v>
      </c>
      <c r="C43" s="12">
        <v>44539</v>
      </c>
      <c r="D43" s="46">
        <f t="shared" si="6"/>
        <v>44538</v>
      </c>
      <c r="E43" s="46">
        <f t="shared" ref="E43" si="7">C43+10/24</f>
        <v>44539.416666666664</v>
      </c>
    </row>
    <row r="44" spans="1:5" x14ac:dyDescent="0.25">
      <c r="A44">
        <v>42</v>
      </c>
      <c r="B44" t="s">
        <v>910</v>
      </c>
      <c r="C44" s="7">
        <v>44539</v>
      </c>
      <c r="D44" s="46">
        <f t="shared" ref="D44:D57" si="8">C44-1</f>
        <v>44538</v>
      </c>
      <c r="E44" s="46">
        <f>C44+17/24</f>
        <v>44539.708333333336</v>
      </c>
    </row>
    <row r="45" spans="1:5" x14ac:dyDescent="0.25">
      <c r="A45">
        <v>43</v>
      </c>
      <c r="B45" s="11" t="s">
        <v>652</v>
      </c>
      <c r="C45" s="12">
        <v>44540</v>
      </c>
      <c r="D45" s="46">
        <f t="shared" si="8"/>
        <v>44539</v>
      </c>
      <c r="E45" s="46">
        <f>C45+9/24</f>
        <v>44540.375</v>
      </c>
    </row>
    <row r="46" spans="1:5" x14ac:dyDescent="0.25">
      <c r="A46">
        <v>44</v>
      </c>
      <c r="B46" s="11" t="s">
        <v>662</v>
      </c>
      <c r="C46" s="12">
        <v>44541</v>
      </c>
      <c r="D46" s="46">
        <f t="shared" si="8"/>
        <v>44540</v>
      </c>
      <c r="E46" s="46">
        <f>C46+15/24</f>
        <v>44541.625</v>
      </c>
    </row>
    <row r="47" spans="1:5" x14ac:dyDescent="0.25">
      <c r="A47">
        <v>45</v>
      </c>
      <c r="B47" s="11" t="s">
        <v>413</v>
      </c>
      <c r="C47" s="13">
        <v>44541</v>
      </c>
      <c r="D47" s="46">
        <f t="shared" si="8"/>
        <v>44540</v>
      </c>
      <c r="E47" s="46">
        <f>C47+15/24</f>
        <v>44541.625</v>
      </c>
    </row>
    <row r="48" spans="1:5" x14ac:dyDescent="0.25">
      <c r="A48">
        <v>46</v>
      </c>
      <c r="B48" s="48" t="s">
        <v>674</v>
      </c>
      <c r="C48" s="49">
        <v>44545</v>
      </c>
      <c r="D48" s="46">
        <f t="shared" si="8"/>
        <v>44544</v>
      </c>
      <c r="E48" s="46">
        <f>C48+9/24</f>
        <v>44545.375</v>
      </c>
    </row>
    <row r="49" spans="1:5" x14ac:dyDescent="0.25">
      <c r="A49">
        <v>47</v>
      </c>
      <c r="B49" t="s">
        <v>444</v>
      </c>
      <c r="C49" s="7">
        <v>44545</v>
      </c>
      <c r="D49" s="46">
        <f t="shared" si="8"/>
        <v>44544</v>
      </c>
      <c r="E49" s="46">
        <f>D49+17/24</f>
        <v>44544.708333333336</v>
      </c>
    </row>
    <row r="50" spans="1:5" x14ac:dyDescent="0.25">
      <c r="A50">
        <v>48</v>
      </c>
      <c r="B50" s="11" t="s">
        <v>418</v>
      </c>
      <c r="C50" s="12">
        <v>44546</v>
      </c>
      <c r="D50" s="46">
        <f t="shared" si="8"/>
        <v>44545</v>
      </c>
      <c r="E50" s="46">
        <f>C50+14/24</f>
        <v>44546.583333333336</v>
      </c>
    </row>
    <row r="51" spans="1:5" x14ac:dyDescent="0.25">
      <c r="A51">
        <v>49</v>
      </c>
      <c r="B51" s="11" t="s">
        <v>653</v>
      </c>
      <c r="C51" s="12">
        <v>44546</v>
      </c>
      <c r="D51" s="46">
        <f t="shared" si="8"/>
        <v>44545</v>
      </c>
      <c r="E51" s="46">
        <f>C51+10/24</f>
        <v>44546.416666666664</v>
      </c>
    </row>
    <row r="52" spans="1:5" x14ac:dyDescent="0.25">
      <c r="A52">
        <v>50</v>
      </c>
      <c r="B52" s="11" t="s">
        <v>668</v>
      </c>
      <c r="C52" s="12">
        <v>44548</v>
      </c>
      <c r="D52" s="46">
        <f t="shared" si="8"/>
        <v>44547</v>
      </c>
      <c r="E52" s="46">
        <f>C52+14/24</f>
        <v>44548.583333333336</v>
      </c>
    </row>
    <row r="53" spans="1:5" x14ac:dyDescent="0.25">
      <c r="A53">
        <v>51</v>
      </c>
      <c r="B53" s="11" t="s">
        <v>421</v>
      </c>
      <c r="C53" s="12">
        <v>44548</v>
      </c>
      <c r="D53" s="46">
        <f t="shared" si="8"/>
        <v>44547</v>
      </c>
      <c r="E53" s="46">
        <f>C53+10/24</f>
        <v>44548.416666666664</v>
      </c>
    </row>
    <row r="54" spans="1:5" x14ac:dyDescent="0.25">
      <c r="A54">
        <v>52</v>
      </c>
      <c r="B54" s="11" t="s">
        <v>669</v>
      </c>
      <c r="C54" s="12">
        <v>44549</v>
      </c>
      <c r="D54" s="46">
        <f t="shared" si="8"/>
        <v>44548</v>
      </c>
      <c r="E54" s="46">
        <f>C54+14/24</f>
        <v>44549.583333333336</v>
      </c>
    </row>
    <row r="55" spans="1:5" x14ac:dyDescent="0.25">
      <c r="A55">
        <v>53</v>
      </c>
      <c r="B55" s="11" t="s">
        <v>423</v>
      </c>
      <c r="C55" s="12">
        <v>44549</v>
      </c>
      <c r="D55" s="46">
        <f t="shared" si="8"/>
        <v>44548</v>
      </c>
      <c r="E55" s="46">
        <f>C55+10/24</f>
        <v>44549.416666666664</v>
      </c>
    </row>
    <row r="56" spans="1:5" x14ac:dyDescent="0.25">
      <c r="A56">
        <v>54</v>
      </c>
      <c r="B56" s="11" t="s">
        <v>670</v>
      </c>
      <c r="C56" s="12">
        <v>44550</v>
      </c>
      <c r="D56" s="46">
        <f t="shared" si="8"/>
        <v>44549</v>
      </c>
      <c r="E56" s="46">
        <f>C56+14/24</f>
        <v>44550.583333333336</v>
      </c>
    </row>
    <row r="57" spans="1:5" x14ac:dyDescent="0.25">
      <c r="A57">
        <v>55</v>
      </c>
      <c r="B57" s="11" t="s">
        <v>425</v>
      </c>
      <c r="C57" s="12">
        <v>44550</v>
      </c>
      <c r="D57" s="46">
        <f t="shared" si="8"/>
        <v>44549</v>
      </c>
      <c r="E57" s="46">
        <f>C57+10/24</f>
        <v>44550.416666666664</v>
      </c>
    </row>
    <row r="58" spans="1:5" x14ac:dyDescent="0.25">
      <c r="A58">
        <v>56</v>
      </c>
      <c r="B58" s="11" t="s">
        <v>660</v>
      </c>
      <c r="C58" s="12">
        <v>44552</v>
      </c>
      <c r="D58" s="46">
        <f>C58</f>
        <v>44552</v>
      </c>
      <c r="E58" s="46">
        <f>C58+15/24</f>
        <v>44552.625</v>
      </c>
    </row>
    <row r="59" spans="1:5" x14ac:dyDescent="0.25">
      <c r="A59">
        <v>57</v>
      </c>
      <c r="B59" s="52" t="s">
        <v>913</v>
      </c>
      <c r="C59" s="53">
        <v>44552</v>
      </c>
      <c r="D59" s="46">
        <f>C59</f>
        <v>44552</v>
      </c>
      <c r="E59" s="46">
        <f>D59+16/24</f>
        <v>44552.666666666664</v>
      </c>
    </row>
    <row r="60" spans="1:5" x14ac:dyDescent="0.25">
      <c r="A60">
        <v>58</v>
      </c>
      <c r="B60" s="11" t="s">
        <v>431</v>
      </c>
      <c r="C60" s="12">
        <v>44553</v>
      </c>
      <c r="D60" s="46">
        <f>C60-1</f>
        <v>44552</v>
      </c>
      <c r="E60" s="46">
        <f>D60+14/24</f>
        <v>44552.583333333336</v>
      </c>
    </row>
    <row r="61" spans="1:5" x14ac:dyDescent="0.25">
      <c r="A61">
        <v>59</v>
      </c>
      <c r="B61" s="11" t="s">
        <v>654</v>
      </c>
      <c r="C61" s="12">
        <v>44553</v>
      </c>
      <c r="D61" s="46">
        <f>C61-1</f>
        <v>44552</v>
      </c>
      <c r="E61" s="46">
        <f>D61+15/24</f>
        <v>44552.625</v>
      </c>
    </row>
    <row r="62" spans="1:5" x14ac:dyDescent="0.25">
      <c r="A62">
        <v>60</v>
      </c>
      <c r="B62" s="11" t="s">
        <v>657</v>
      </c>
      <c r="C62" s="12">
        <v>44554</v>
      </c>
      <c r="D62" s="46">
        <f>C62-1</f>
        <v>44553</v>
      </c>
      <c r="E62" s="46">
        <f>C62+10/24</f>
        <v>44554.416666666664</v>
      </c>
    </row>
    <row r="63" spans="1:5" x14ac:dyDescent="0.25">
      <c r="A63">
        <v>61</v>
      </c>
      <c r="B63" s="48" t="s">
        <v>675</v>
      </c>
      <c r="C63" s="49">
        <v>44557</v>
      </c>
      <c r="D63" s="46">
        <f>C63-1</f>
        <v>44556</v>
      </c>
      <c r="E63" s="46">
        <f>C63+16/24</f>
        <v>44557.666666666664</v>
      </c>
    </row>
    <row r="64" spans="1:5" x14ac:dyDescent="0.25">
      <c r="A64">
        <v>62</v>
      </c>
      <c r="B64" s="11" t="s">
        <v>661</v>
      </c>
      <c r="C64" s="12">
        <v>44557</v>
      </c>
      <c r="D64" s="46">
        <f t="shared" ref="D64:D66" si="9">C64-1</f>
        <v>44556</v>
      </c>
      <c r="E64" s="46">
        <f>C64+10/24</f>
        <v>44557.416666666664</v>
      </c>
    </row>
    <row r="65" spans="1:5" x14ac:dyDescent="0.25">
      <c r="A65">
        <v>63</v>
      </c>
      <c r="B65" s="11" t="s">
        <v>436</v>
      </c>
      <c r="C65" s="12">
        <v>44558</v>
      </c>
      <c r="D65" s="46">
        <f t="shared" si="9"/>
        <v>44557</v>
      </c>
      <c r="E65" s="46">
        <f>C65+14/24</f>
        <v>44558.583333333336</v>
      </c>
    </row>
    <row r="66" spans="1:5" x14ac:dyDescent="0.25">
      <c r="A66">
        <v>64</v>
      </c>
      <c r="B66" s="11" t="s">
        <v>655</v>
      </c>
      <c r="C66" s="12">
        <v>44558</v>
      </c>
      <c r="D66" s="46">
        <f t="shared" si="9"/>
        <v>44557</v>
      </c>
      <c r="E66" s="46">
        <f>C66+16/24</f>
        <v>44558.666666666664</v>
      </c>
    </row>
    <row r="67" spans="1:5" x14ac:dyDescent="0.25">
      <c r="A67">
        <v>65</v>
      </c>
      <c r="B67" s="11" t="s">
        <v>683</v>
      </c>
      <c r="C67" s="12">
        <v>44559</v>
      </c>
      <c r="D67" s="46">
        <f>C67</f>
        <v>44559</v>
      </c>
      <c r="E67" s="46">
        <f>C67+9/24</f>
        <v>44559.375</v>
      </c>
    </row>
    <row r="68" spans="1:5" x14ac:dyDescent="0.25">
      <c r="A68">
        <v>66</v>
      </c>
      <c r="B68" s="52" t="s">
        <v>912</v>
      </c>
      <c r="C68" s="53">
        <v>44560</v>
      </c>
      <c r="D68" s="46">
        <f>C68</f>
        <v>44560</v>
      </c>
      <c r="E68" s="46">
        <f>C68+10/24</f>
        <v>44560.416666666664</v>
      </c>
    </row>
    <row r="69" spans="1:5" x14ac:dyDescent="0.25">
      <c r="A69">
        <v>67</v>
      </c>
      <c r="B69" s="11" t="s">
        <v>461</v>
      </c>
      <c r="C69" s="12">
        <v>44563</v>
      </c>
      <c r="D69" s="46">
        <f t="shared" ref="D69:D91" si="10">C69</f>
        <v>44563</v>
      </c>
      <c r="E69" s="46">
        <f>C69+8/24</f>
        <v>44563.333333333336</v>
      </c>
    </row>
    <row r="70" spans="1:5" x14ac:dyDescent="0.25">
      <c r="A70">
        <v>68</v>
      </c>
      <c r="B70" s="11" t="s">
        <v>671</v>
      </c>
      <c r="C70" s="12">
        <v>44564</v>
      </c>
      <c r="D70" s="46">
        <f t="shared" si="10"/>
        <v>44564</v>
      </c>
      <c r="E70" s="46">
        <f>C70+9/24</f>
        <v>44564.375</v>
      </c>
    </row>
    <row r="71" spans="1:5" x14ac:dyDescent="0.25">
      <c r="A71">
        <v>69</v>
      </c>
      <c r="B71" s="11" t="s">
        <v>463</v>
      </c>
      <c r="C71" s="12">
        <v>44565</v>
      </c>
      <c r="D71" s="46">
        <f t="shared" si="10"/>
        <v>44565</v>
      </c>
      <c r="E71" s="46">
        <f>C71+10/24</f>
        <v>44565.416666666664</v>
      </c>
    </row>
    <row r="72" spans="1:5" x14ac:dyDescent="0.25">
      <c r="A72">
        <v>70</v>
      </c>
      <c r="B72" s="11" t="s">
        <v>672</v>
      </c>
      <c r="C72" s="12">
        <v>44566</v>
      </c>
      <c r="D72" s="46">
        <f t="shared" si="10"/>
        <v>44566</v>
      </c>
      <c r="E72" s="46">
        <f>C72+8/24</f>
        <v>44566.333333333336</v>
      </c>
    </row>
    <row r="73" spans="1:5" x14ac:dyDescent="0.25">
      <c r="A73">
        <v>71</v>
      </c>
      <c r="B73" s="11" t="s">
        <v>465</v>
      </c>
      <c r="C73" s="12">
        <v>44567</v>
      </c>
      <c r="D73" s="46">
        <f t="shared" si="10"/>
        <v>44567</v>
      </c>
      <c r="E73" s="46">
        <f>C73+9/24</f>
        <v>44567.375</v>
      </c>
    </row>
    <row r="74" spans="1:5" x14ac:dyDescent="0.25">
      <c r="A74">
        <v>72</v>
      </c>
      <c r="B74" s="11" t="s">
        <v>673</v>
      </c>
      <c r="C74" s="12">
        <v>44568</v>
      </c>
      <c r="D74" s="46">
        <f t="shared" si="10"/>
        <v>44568</v>
      </c>
      <c r="E74" s="46">
        <f>C74+10/24</f>
        <v>44568.416666666664</v>
      </c>
    </row>
    <row r="75" spans="1:5" x14ac:dyDescent="0.25">
      <c r="A75">
        <v>73</v>
      </c>
      <c r="B75" s="11" t="s">
        <v>650</v>
      </c>
      <c r="C75" s="12">
        <v>44570</v>
      </c>
      <c r="D75" s="46">
        <f t="shared" si="10"/>
        <v>44570</v>
      </c>
      <c r="E75" s="46">
        <f>C75+8/24</f>
        <v>44570.333333333336</v>
      </c>
    </row>
    <row r="76" spans="1:5" x14ac:dyDescent="0.25">
      <c r="A76">
        <v>74</v>
      </c>
      <c r="B76" s="11" t="s">
        <v>658</v>
      </c>
      <c r="C76" s="12">
        <v>44573</v>
      </c>
      <c r="D76" s="46">
        <f t="shared" si="10"/>
        <v>44573</v>
      </c>
      <c r="E76" s="46">
        <f>C76+9/24</f>
        <v>44573.375</v>
      </c>
    </row>
    <row r="77" spans="1:5" x14ac:dyDescent="0.25">
      <c r="A77">
        <v>75</v>
      </c>
      <c r="B77" s="11" t="s">
        <v>471</v>
      </c>
      <c r="C77" s="12">
        <v>44574</v>
      </c>
      <c r="D77" s="46">
        <f t="shared" si="10"/>
        <v>44574</v>
      </c>
      <c r="E77" s="46">
        <f>C77+10/24</f>
        <v>44574.416666666664</v>
      </c>
    </row>
    <row r="78" spans="1:5" x14ac:dyDescent="0.25">
      <c r="A78">
        <v>76</v>
      </c>
      <c r="B78" s="11" t="s">
        <v>941</v>
      </c>
      <c r="C78" s="12">
        <v>44579</v>
      </c>
      <c r="D78" s="46">
        <f t="shared" si="10"/>
        <v>44579</v>
      </c>
      <c r="E78" s="46">
        <f>D78+15/24</f>
        <v>44579.625</v>
      </c>
    </row>
    <row r="79" spans="1:5" x14ac:dyDescent="0.25">
      <c r="A79">
        <v>77</v>
      </c>
      <c r="B79" s="11" t="s">
        <v>480</v>
      </c>
      <c r="C79" s="12">
        <v>44580</v>
      </c>
      <c r="D79" s="46">
        <f t="shared" si="10"/>
        <v>44580</v>
      </c>
      <c r="E79" s="46">
        <f>C79+13/24</f>
        <v>44580.541666666664</v>
      </c>
    </row>
    <row r="80" spans="1:5" x14ac:dyDescent="0.25">
      <c r="A80">
        <v>78</v>
      </c>
      <c r="B80" s="11" t="s">
        <v>659</v>
      </c>
      <c r="C80" s="12">
        <v>44586</v>
      </c>
      <c r="D80" s="46">
        <f t="shared" si="10"/>
        <v>44586</v>
      </c>
      <c r="E80" s="46">
        <f>D80+14/24</f>
        <v>44586.583333333336</v>
      </c>
    </row>
    <row r="81" spans="1:5" x14ac:dyDescent="0.25">
      <c r="A81">
        <v>79</v>
      </c>
      <c r="B81" s="11" t="s">
        <v>484</v>
      </c>
      <c r="C81" s="12">
        <v>44587</v>
      </c>
      <c r="D81" s="46">
        <f t="shared" si="10"/>
        <v>44587</v>
      </c>
      <c r="E81" s="46">
        <f>D81+9/24</f>
        <v>44587.375</v>
      </c>
    </row>
    <row r="82" spans="1:5" x14ac:dyDescent="0.25">
      <c r="A82">
        <v>80</v>
      </c>
      <c r="B82" t="s">
        <v>488</v>
      </c>
      <c r="C82" s="7">
        <v>44589</v>
      </c>
      <c r="D82" s="46">
        <f t="shared" si="10"/>
        <v>44589</v>
      </c>
      <c r="E82" s="46">
        <f>D82+15/24</f>
        <v>44589.625</v>
      </c>
    </row>
    <row r="83" spans="1:5" x14ac:dyDescent="0.25">
      <c r="A83">
        <v>81</v>
      </c>
      <c r="B83" s="11" t="s">
        <v>651</v>
      </c>
      <c r="C83" s="12">
        <v>44590</v>
      </c>
      <c r="D83" s="46">
        <f t="shared" si="10"/>
        <v>44590</v>
      </c>
      <c r="E83" s="46">
        <f>D83+10/24</f>
        <v>44590.416666666664</v>
      </c>
    </row>
    <row r="84" spans="1:5" x14ac:dyDescent="0.25">
      <c r="A84">
        <v>82</v>
      </c>
      <c r="B84" s="38" t="s">
        <v>493</v>
      </c>
      <c r="C84" s="12">
        <v>44592</v>
      </c>
      <c r="D84" s="46">
        <f t="shared" si="10"/>
        <v>44592</v>
      </c>
      <c r="E84" s="46">
        <f>D84+14/24</f>
        <v>44592.583333333336</v>
      </c>
    </row>
    <row r="85" spans="1:5" x14ac:dyDescent="0.25">
      <c r="A85">
        <v>83</v>
      </c>
      <c r="B85" s="12" t="s">
        <v>680</v>
      </c>
      <c r="C85" s="12">
        <v>44608</v>
      </c>
      <c r="D85" s="46">
        <f t="shared" si="10"/>
        <v>44608</v>
      </c>
      <c r="E85" s="46">
        <f>D85+15/24</f>
        <v>44608.625</v>
      </c>
    </row>
    <row r="86" spans="1:5" x14ac:dyDescent="0.25">
      <c r="A86">
        <v>84</v>
      </c>
      <c r="B86" s="52" t="s">
        <v>625</v>
      </c>
      <c r="C86" s="33">
        <v>44612</v>
      </c>
      <c r="D86" s="46">
        <f t="shared" si="10"/>
        <v>44612</v>
      </c>
      <c r="E86" s="46">
        <f t="shared" ref="E86" si="11">D86+14/24</f>
        <v>44612.583333333336</v>
      </c>
    </row>
    <row r="87" spans="1:5" x14ac:dyDescent="0.25">
      <c r="A87">
        <v>85</v>
      </c>
      <c r="B87" s="12" t="s">
        <v>676</v>
      </c>
      <c r="C87" s="12">
        <v>44617</v>
      </c>
      <c r="D87" s="46">
        <f t="shared" si="10"/>
        <v>44617</v>
      </c>
      <c r="E87" s="46">
        <f t="shared" ref="E87" si="12">D87+15/24</f>
        <v>44617.625</v>
      </c>
    </row>
    <row r="88" spans="1:5" x14ac:dyDescent="0.25">
      <c r="A88">
        <v>86</v>
      </c>
      <c r="B88" s="52" t="s">
        <v>626</v>
      </c>
      <c r="C88" s="33">
        <v>44618</v>
      </c>
      <c r="D88" s="46">
        <f t="shared" si="10"/>
        <v>44618</v>
      </c>
      <c r="E88" s="46">
        <f t="shared" ref="E88:E90" si="13">D88+14/24</f>
        <v>44618.583333333336</v>
      </c>
    </row>
    <row r="89" spans="1:5" x14ac:dyDescent="0.25">
      <c r="A89">
        <v>87</v>
      </c>
      <c r="B89" s="52" t="s">
        <v>627</v>
      </c>
      <c r="C89" s="33">
        <v>44623</v>
      </c>
      <c r="D89" s="46">
        <f t="shared" si="10"/>
        <v>44623</v>
      </c>
      <c r="E89" s="46">
        <f t="shared" ref="E89:E91" si="14">D89+15/24</f>
        <v>44623.625</v>
      </c>
    </row>
    <row r="90" spans="1:5" x14ac:dyDescent="0.25">
      <c r="A90">
        <v>88</v>
      </c>
      <c r="B90" s="11" t="s">
        <v>549</v>
      </c>
      <c r="C90" s="12">
        <v>44624</v>
      </c>
      <c r="D90" s="46">
        <f t="shared" si="10"/>
        <v>44624</v>
      </c>
      <c r="E90" s="46">
        <f t="shared" si="13"/>
        <v>44624.583333333336</v>
      </c>
    </row>
    <row r="91" spans="1:5" x14ac:dyDescent="0.25">
      <c r="A91">
        <v>89</v>
      </c>
      <c r="B91" s="12" t="s">
        <v>681</v>
      </c>
      <c r="C91" s="12">
        <v>44626</v>
      </c>
      <c r="D91" s="46">
        <f t="shared" si="10"/>
        <v>44626</v>
      </c>
      <c r="E91" s="46">
        <f t="shared" si="14"/>
        <v>44626.625</v>
      </c>
    </row>
    <row r="92" spans="1:5" x14ac:dyDescent="0.25">
      <c r="A92">
        <v>90</v>
      </c>
      <c r="B92" s="12" t="s">
        <v>682</v>
      </c>
      <c r="C92" s="12">
        <v>44628</v>
      </c>
      <c r="D92" s="46">
        <f>C92-1</f>
        <v>44627</v>
      </c>
      <c r="E92" s="46">
        <f>C92+14/24</f>
        <v>44628.583333333336</v>
      </c>
    </row>
    <row r="93" spans="1:5" x14ac:dyDescent="0.25">
      <c r="A93">
        <v>91</v>
      </c>
      <c r="B93" s="52" t="s">
        <v>934</v>
      </c>
      <c r="C93" s="33">
        <v>44628</v>
      </c>
      <c r="D93" s="46">
        <f>C93-1</f>
        <v>44627</v>
      </c>
      <c r="E93" s="46">
        <f>C93+15/24</f>
        <v>44628.625</v>
      </c>
    </row>
    <row r="94" spans="1:5" x14ac:dyDescent="0.25">
      <c r="A94">
        <v>92</v>
      </c>
      <c r="B94" s="12" t="s">
        <v>677</v>
      </c>
      <c r="C94" s="12">
        <v>44629</v>
      </c>
      <c r="D94" s="46">
        <f t="shared" ref="D94:D108" si="15">C94-1</f>
        <v>44628</v>
      </c>
      <c r="E94" s="46">
        <f>C94+14/24</f>
        <v>44629.583333333336</v>
      </c>
    </row>
    <row r="95" spans="1:5" x14ac:dyDescent="0.25">
      <c r="A95">
        <v>93</v>
      </c>
      <c r="B95" s="52" t="s">
        <v>930</v>
      </c>
      <c r="C95" s="33">
        <v>44629</v>
      </c>
      <c r="D95" s="46">
        <f t="shared" si="15"/>
        <v>44628</v>
      </c>
      <c r="E95" s="46">
        <f>C95+15/24</f>
        <v>44629.625</v>
      </c>
    </row>
    <row r="96" spans="1:5" x14ac:dyDescent="0.25">
      <c r="A96">
        <v>94</v>
      </c>
      <c r="B96" s="52" t="s">
        <v>926</v>
      </c>
      <c r="C96" s="33">
        <v>44629</v>
      </c>
      <c r="D96" s="46">
        <f t="shared" si="15"/>
        <v>44628</v>
      </c>
      <c r="E96" s="46">
        <f>C96+16/24</f>
        <v>44629.666666666664</v>
      </c>
    </row>
    <row r="97" spans="1:5" x14ac:dyDescent="0.25">
      <c r="A97">
        <v>95</v>
      </c>
      <c r="B97" s="52" t="s">
        <v>925</v>
      </c>
      <c r="C97" s="33">
        <v>44631</v>
      </c>
      <c r="D97" s="46">
        <f t="shared" si="15"/>
        <v>44630</v>
      </c>
      <c r="E97" s="46">
        <f>C97+14/24</f>
        <v>44631.583333333336</v>
      </c>
    </row>
    <row r="98" spans="1:5" x14ac:dyDescent="0.25">
      <c r="A98">
        <v>96</v>
      </c>
      <c r="B98" s="52" t="s">
        <v>940</v>
      </c>
      <c r="C98" s="33">
        <v>44633</v>
      </c>
      <c r="D98" s="46">
        <f t="shared" si="15"/>
        <v>44632</v>
      </c>
      <c r="E98" s="46">
        <f>C98+15/24</f>
        <v>44633.625</v>
      </c>
    </row>
    <row r="99" spans="1:5" x14ac:dyDescent="0.25">
      <c r="A99">
        <v>97</v>
      </c>
      <c r="B99" s="52" t="s">
        <v>939</v>
      </c>
      <c r="C99" s="33">
        <v>44633</v>
      </c>
      <c r="D99" s="46">
        <f t="shared" si="15"/>
        <v>44632</v>
      </c>
      <c r="E99" s="46">
        <f>C99+16/24</f>
        <v>44633.666666666664</v>
      </c>
    </row>
    <row r="100" spans="1:5" x14ac:dyDescent="0.25">
      <c r="A100">
        <v>98</v>
      </c>
      <c r="B100" s="12" t="s">
        <v>678</v>
      </c>
      <c r="C100" s="12">
        <v>44634</v>
      </c>
      <c r="D100" s="46">
        <f t="shared" si="15"/>
        <v>44633</v>
      </c>
      <c r="E100" s="46">
        <f>C100+13/24</f>
        <v>44634.541666666664</v>
      </c>
    </row>
    <row r="101" spans="1:5" x14ac:dyDescent="0.25">
      <c r="A101">
        <v>99</v>
      </c>
      <c r="B101" s="52" t="s">
        <v>924</v>
      </c>
      <c r="C101" s="33">
        <v>44635</v>
      </c>
      <c r="D101" s="46">
        <f t="shared" si="15"/>
        <v>44634</v>
      </c>
      <c r="E101" s="46">
        <f t="shared" ref="E101" si="16">C101+14/24</f>
        <v>44635.583333333336</v>
      </c>
    </row>
    <row r="102" spans="1:5" x14ac:dyDescent="0.25">
      <c r="A102">
        <v>100</v>
      </c>
      <c r="B102" s="52" t="s">
        <v>911</v>
      </c>
      <c r="C102" s="53">
        <v>44642</v>
      </c>
      <c r="D102" s="46">
        <f t="shared" si="15"/>
        <v>44641</v>
      </c>
      <c r="E102" s="46">
        <f t="shared" ref="E102" si="17">C102+16/24</f>
        <v>44642.666666666664</v>
      </c>
    </row>
    <row r="103" spans="1:5" x14ac:dyDescent="0.25">
      <c r="A103">
        <v>101</v>
      </c>
      <c r="B103" s="11" t="s">
        <v>574</v>
      </c>
      <c r="C103" s="12">
        <v>44645</v>
      </c>
      <c r="D103" s="46">
        <f t="shared" si="15"/>
        <v>44644</v>
      </c>
      <c r="E103" s="46">
        <f t="shared" ref="E103" si="18">C103+13/24</f>
        <v>44645.541666666664</v>
      </c>
    </row>
    <row r="104" spans="1:5" x14ac:dyDescent="0.25">
      <c r="A104">
        <v>102</v>
      </c>
      <c r="B104" s="52" t="s">
        <v>914</v>
      </c>
      <c r="C104" s="53">
        <v>44645</v>
      </c>
      <c r="D104" s="46">
        <f t="shared" si="15"/>
        <v>44644</v>
      </c>
      <c r="E104" s="46">
        <f>C104+9/24</f>
        <v>44645.375</v>
      </c>
    </row>
    <row r="105" spans="1:5" x14ac:dyDescent="0.25">
      <c r="A105">
        <v>103</v>
      </c>
      <c r="B105" s="52" t="s">
        <v>602</v>
      </c>
      <c r="C105" s="33">
        <v>44646</v>
      </c>
      <c r="D105" s="46">
        <f t="shared" si="15"/>
        <v>44645</v>
      </c>
      <c r="E105" s="46">
        <f>C105+10/24</f>
        <v>44646.416666666664</v>
      </c>
    </row>
    <row r="106" spans="1:5" x14ac:dyDescent="0.25">
      <c r="A106">
        <v>104</v>
      </c>
      <c r="B106" s="52" t="s">
        <v>956</v>
      </c>
      <c r="C106" s="33">
        <v>44646</v>
      </c>
      <c r="D106" s="46">
        <f t="shared" si="15"/>
        <v>44645</v>
      </c>
      <c r="E106" s="46">
        <f>C106+16/24</f>
        <v>44646.666666666664</v>
      </c>
    </row>
    <row r="107" spans="1:5" x14ac:dyDescent="0.25">
      <c r="A107">
        <v>105</v>
      </c>
      <c r="B107" s="11" t="s">
        <v>537</v>
      </c>
      <c r="C107" s="12">
        <v>44647</v>
      </c>
      <c r="D107" s="46">
        <f t="shared" si="15"/>
        <v>44646</v>
      </c>
      <c r="E107" s="46">
        <f>C107+14/24</f>
        <v>44647.583333333336</v>
      </c>
    </row>
    <row r="108" spans="1:5" x14ac:dyDescent="0.25">
      <c r="A108">
        <v>106</v>
      </c>
      <c r="B108" s="52" t="s">
        <v>938</v>
      </c>
      <c r="C108" s="33">
        <v>44647</v>
      </c>
      <c r="D108" s="46">
        <f t="shared" si="15"/>
        <v>44646</v>
      </c>
      <c r="E108" s="46">
        <f>C108+11/24</f>
        <v>44647.458333333336</v>
      </c>
    </row>
    <row r="109" spans="1:5" x14ac:dyDescent="0.25">
      <c r="A109">
        <v>107</v>
      </c>
      <c r="B109" s="12" t="s">
        <v>679</v>
      </c>
      <c r="C109" s="12">
        <v>44651</v>
      </c>
      <c r="D109" s="46">
        <f>C109</f>
        <v>44651</v>
      </c>
      <c r="E109" s="46">
        <f>C109+14/24</f>
        <v>44651.583333333336</v>
      </c>
    </row>
    <row r="110" spans="1:5" x14ac:dyDescent="0.25">
      <c r="A110">
        <v>108</v>
      </c>
      <c r="B110" s="11" t="s">
        <v>538</v>
      </c>
      <c r="C110" s="12">
        <v>44652</v>
      </c>
      <c r="D110" s="46">
        <f>C110-1</f>
        <v>44651</v>
      </c>
      <c r="E110" s="46">
        <f>C110+15/24</f>
        <v>44652.625</v>
      </c>
    </row>
    <row r="111" spans="1:5" x14ac:dyDescent="0.25">
      <c r="A111">
        <v>109</v>
      </c>
      <c r="B111" s="11" t="s">
        <v>541</v>
      </c>
      <c r="C111" s="12">
        <v>44652</v>
      </c>
      <c r="D111" s="46">
        <f>C111-1</f>
        <v>44651</v>
      </c>
      <c r="E111" s="46">
        <f>C111+16/24</f>
        <v>44652.666666666664</v>
      </c>
    </row>
    <row r="112" spans="1:5" x14ac:dyDescent="0.25">
      <c r="A112">
        <v>110</v>
      </c>
      <c r="B112" s="52" t="s">
        <v>628</v>
      </c>
      <c r="C112" s="33">
        <v>44653</v>
      </c>
      <c r="D112" s="46">
        <f>C112-1</f>
        <v>44652</v>
      </c>
      <c r="E112" s="46">
        <f>C112+16/24</f>
        <v>44653.666666666664</v>
      </c>
    </row>
    <row r="113" spans="1:5" x14ac:dyDescent="0.25">
      <c r="A113">
        <v>111</v>
      </c>
      <c r="B113" s="11" t="s">
        <v>955</v>
      </c>
      <c r="C113" s="12">
        <v>44654</v>
      </c>
      <c r="D113" s="46">
        <f>C113-1</f>
        <v>44653</v>
      </c>
      <c r="E113" s="46">
        <f>C113+15/24</f>
        <v>44654.625</v>
      </c>
    </row>
    <row r="114" spans="1:5" x14ac:dyDescent="0.25">
      <c r="A114">
        <v>112</v>
      </c>
      <c r="B114" s="52" t="s">
        <v>933</v>
      </c>
      <c r="C114" s="33">
        <v>44655</v>
      </c>
      <c r="D114" s="46">
        <f t="shared" ref="D114:D123" si="19">C114-1</f>
        <v>44654</v>
      </c>
      <c r="E114" s="46">
        <f t="shared" ref="E114" si="20">C114+16/24</f>
        <v>44655.666666666664</v>
      </c>
    </row>
    <row r="115" spans="1:5" x14ac:dyDescent="0.25">
      <c r="A115">
        <v>113</v>
      </c>
      <c r="B115" s="11" t="s">
        <v>542</v>
      </c>
      <c r="C115" s="12">
        <v>44656</v>
      </c>
      <c r="D115" s="46">
        <f t="shared" si="19"/>
        <v>44655</v>
      </c>
      <c r="E115" s="46">
        <f t="shared" ref="E115" si="21">C115+15/24</f>
        <v>44656.625</v>
      </c>
    </row>
    <row r="116" spans="1:5" x14ac:dyDescent="0.25">
      <c r="A116">
        <v>114</v>
      </c>
      <c r="B116" s="52" t="s">
        <v>604</v>
      </c>
      <c r="C116" s="33">
        <v>44656</v>
      </c>
      <c r="D116" s="46">
        <f t="shared" si="19"/>
        <v>44655</v>
      </c>
      <c r="E116" s="46">
        <f t="shared" ref="E116" si="22">C116+16/24</f>
        <v>44656.666666666664</v>
      </c>
    </row>
    <row r="117" spans="1:5" x14ac:dyDescent="0.25">
      <c r="A117">
        <v>115</v>
      </c>
      <c r="B117" s="52" t="s">
        <v>932</v>
      </c>
      <c r="C117" s="33">
        <v>44657</v>
      </c>
      <c r="D117" s="46">
        <f t="shared" si="19"/>
        <v>44656</v>
      </c>
      <c r="E117" s="46">
        <f>C117+13/24</f>
        <v>44657.541666666664</v>
      </c>
    </row>
    <row r="118" spans="1:5" x14ac:dyDescent="0.25">
      <c r="A118">
        <v>116</v>
      </c>
      <c r="B118" s="11" t="s">
        <v>539</v>
      </c>
      <c r="C118" s="12">
        <v>44658</v>
      </c>
      <c r="D118" s="46">
        <f t="shared" si="19"/>
        <v>44657</v>
      </c>
      <c r="E118" s="46">
        <f t="shared" ref="E118" si="23">C118+15/24</f>
        <v>44658.625</v>
      </c>
    </row>
    <row r="119" spans="1:5" x14ac:dyDescent="0.25">
      <c r="A119">
        <v>117</v>
      </c>
      <c r="B119" s="52" t="s">
        <v>929</v>
      </c>
      <c r="C119" s="33">
        <v>44658</v>
      </c>
      <c r="D119" s="46">
        <f t="shared" si="19"/>
        <v>44657</v>
      </c>
      <c r="E119" s="46">
        <f t="shared" ref="E119" si="24">C119+16/24</f>
        <v>44658.666666666664</v>
      </c>
    </row>
    <row r="120" spans="1:5" x14ac:dyDescent="0.25">
      <c r="A120">
        <v>118</v>
      </c>
      <c r="B120" s="52" t="s">
        <v>948</v>
      </c>
      <c r="C120" s="33">
        <v>44659</v>
      </c>
      <c r="D120" s="46">
        <f t="shared" si="19"/>
        <v>44658</v>
      </c>
      <c r="E120" s="46">
        <f>C120+13/24</f>
        <v>44659.541666666664</v>
      </c>
    </row>
    <row r="121" spans="1:5" x14ac:dyDescent="0.25">
      <c r="A121">
        <v>119</v>
      </c>
      <c r="B121" s="11" t="s">
        <v>540</v>
      </c>
      <c r="C121" s="12">
        <v>44661</v>
      </c>
      <c r="D121" s="46">
        <f t="shared" si="19"/>
        <v>44660</v>
      </c>
      <c r="E121" s="46">
        <f>C121+9/24</f>
        <v>44661.375</v>
      </c>
    </row>
    <row r="122" spans="1:5" x14ac:dyDescent="0.25">
      <c r="A122">
        <v>120</v>
      </c>
      <c r="B122" s="11" t="s">
        <v>543</v>
      </c>
      <c r="C122" s="12">
        <v>44661</v>
      </c>
      <c r="D122" s="46">
        <f t="shared" si="19"/>
        <v>44660</v>
      </c>
      <c r="E122" s="46">
        <f>C122+10/24</f>
        <v>44661.416666666664</v>
      </c>
    </row>
    <row r="123" spans="1:5" x14ac:dyDescent="0.25">
      <c r="A123">
        <v>121</v>
      </c>
      <c r="B123" s="52" t="s">
        <v>928</v>
      </c>
      <c r="C123" s="33">
        <v>44661</v>
      </c>
      <c r="D123" s="46">
        <f t="shared" si="19"/>
        <v>44660</v>
      </c>
      <c r="E123" s="46">
        <f>C123+14/24</f>
        <v>44661.583333333336</v>
      </c>
    </row>
    <row r="124" spans="1:5" x14ac:dyDescent="0.25">
      <c r="A124">
        <v>122</v>
      </c>
      <c r="B124" s="12" t="s">
        <v>684</v>
      </c>
      <c r="C124" s="12">
        <v>44662</v>
      </c>
      <c r="D124" s="46">
        <f>C124</f>
        <v>44662</v>
      </c>
      <c r="E124" s="46">
        <f>C124+14/24</f>
        <v>44662.583333333336</v>
      </c>
    </row>
    <row r="125" spans="1:5" x14ac:dyDescent="0.25">
      <c r="A125">
        <v>123</v>
      </c>
      <c r="B125" s="52" t="s">
        <v>954</v>
      </c>
      <c r="C125" s="33">
        <v>44664</v>
      </c>
      <c r="D125" s="46">
        <f t="shared" ref="D125:D142" si="25">C125-1</f>
        <v>44663</v>
      </c>
      <c r="E125" s="46">
        <f t="shared" ref="E125" si="26">C125+13/24</f>
        <v>44664.541666666664</v>
      </c>
    </row>
    <row r="126" spans="1:5" x14ac:dyDescent="0.25">
      <c r="A126">
        <v>124</v>
      </c>
      <c r="B126" s="11" t="s">
        <v>547</v>
      </c>
      <c r="C126" s="12">
        <v>44665</v>
      </c>
      <c r="D126" s="46">
        <f t="shared" si="25"/>
        <v>44664</v>
      </c>
      <c r="E126" s="46">
        <f t="shared" ref="E126" si="27">C126+11/24</f>
        <v>44665.458333333336</v>
      </c>
    </row>
    <row r="127" spans="1:5" x14ac:dyDescent="0.25">
      <c r="A127">
        <v>125</v>
      </c>
      <c r="B127" s="11" t="s">
        <v>953</v>
      </c>
      <c r="C127" s="12">
        <v>44665</v>
      </c>
      <c r="D127" s="46">
        <f t="shared" si="25"/>
        <v>44664</v>
      </c>
      <c r="E127" s="46">
        <f t="shared" ref="E127" si="28">C127+15/24</f>
        <v>44665.625</v>
      </c>
    </row>
    <row r="128" spans="1:5" x14ac:dyDescent="0.25">
      <c r="A128">
        <v>126</v>
      </c>
      <c r="B128" s="52" t="s">
        <v>923</v>
      </c>
      <c r="C128" s="33">
        <v>44665</v>
      </c>
      <c r="D128" s="46">
        <f t="shared" si="25"/>
        <v>44664</v>
      </c>
      <c r="E128" s="46">
        <f t="shared" ref="E128" si="29">C128+16/24</f>
        <v>44665.666666666664</v>
      </c>
    </row>
    <row r="129" spans="1:5" x14ac:dyDescent="0.25">
      <c r="A129">
        <v>127</v>
      </c>
      <c r="B129" s="11" t="s">
        <v>685</v>
      </c>
      <c r="C129" s="12">
        <v>44666</v>
      </c>
      <c r="D129" s="46">
        <f t="shared" si="25"/>
        <v>44665</v>
      </c>
      <c r="E129" s="46">
        <f t="shared" ref="E129" si="30">C129+14/24</f>
        <v>44666.583333333336</v>
      </c>
    </row>
    <row r="130" spans="1:5" x14ac:dyDescent="0.25">
      <c r="A130">
        <v>128</v>
      </c>
      <c r="B130" s="11" t="s">
        <v>947</v>
      </c>
      <c r="C130" s="12">
        <v>44666</v>
      </c>
      <c r="D130" s="46">
        <f t="shared" si="25"/>
        <v>44665</v>
      </c>
      <c r="E130" s="46">
        <f t="shared" ref="E130" si="31">C130+16/24</f>
        <v>44666.666666666664</v>
      </c>
    </row>
    <row r="131" spans="1:5" x14ac:dyDescent="0.25">
      <c r="A131">
        <v>129</v>
      </c>
      <c r="B131" s="11" t="s">
        <v>952</v>
      </c>
      <c r="C131" s="12">
        <v>44668</v>
      </c>
      <c r="D131" s="46">
        <f t="shared" si="25"/>
        <v>44667</v>
      </c>
      <c r="E131" s="46">
        <f t="shared" ref="E131" si="32">C131+11/24</f>
        <v>44668.458333333336</v>
      </c>
    </row>
    <row r="132" spans="1:5" x14ac:dyDescent="0.25">
      <c r="A132">
        <v>130</v>
      </c>
      <c r="B132" s="11" t="s">
        <v>553</v>
      </c>
      <c r="C132" s="12">
        <v>44669</v>
      </c>
      <c r="D132" s="46">
        <f t="shared" si="25"/>
        <v>44668</v>
      </c>
      <c r="E132" s="46">
        <f t="shared" ref="E132:E136" si="33">C132+14/24</f>
        <v>44669.583333333336</v>
      </c>
    </row>
    <row r="133" spans="1:5" x14ac:dyDescent="0.25">
      <c r="A133">
        <v>131</v>
      </c>
      <c r="B133" s="11" t="s">
        <v>949</v>
      </c>
      <c r="C133" s="12">
        <v>44669</v>
      </c>
      <c r="D133" s="46">
        <f t="shared" si="25"/>
        <v>44668</v>
      </c>
      <c r="E133" s="46">
        <f t="shared" ref="E133" si="34">C133+16/24</f>
        <v>44669.666666666664</v>
      </c>
    </row>
    <row r="134" spans="1:5" x14ac:dyDescent="0.25">
      <c r="A134">
        <v>132</v>
      </c>
      <c r="B134" s="11" t="s">
        <v>950</v>
      </c>
      <c r="C134" s="12">
        <v>44670</v>
      </c>
      <c r="D134" s="46">
        <f t="shared" si="25"/>
        <v>44669</v>
      </c>
      <c r="E134" s="46">
        <f t="shared" ref="E134:E142" si="35">C134+10/24</f>
        <v>44670.416666666664</v>
      </c>
    </row>
    <row r="135" spans="1:5" x14ac:dyDescent="0.25">
      <c r="A135">
        <v>133</v>
      </c>
      <c r="B135" s="52" t="s">
        <v>922</v>
      </c>
      <c r="C135" s="33">
        <v>44671</v>
      </c>
      <c r="D135" s="46">
        <f t="shared" si="25"/>
        <v>44670</v>
      </c>
      <c r="E135" s="46">
        <f t="shared" ref="E135" si="36">C135+16/24</f>
        <v>44671.666666666664</v>
      </c>
    </row>
    <row r="136" spans="1:5" x14ac:dyDescent="0.25">
      <c r="A136">
        <v>134</v>
      </c>
      <c r="B136" s="11" t="s">
        <v>951</v>
      </c>
      <c r="C136" s="12">
        <v>44672</v>
      </c>
      <c r="D136" s="46">
        <f t="shared" si="25"/>
        <v>44671</v>
      </c>
      <c r="E136" s="46">
        <f t="shared" si="33"/>
        <v>44672.583333333336</v>
      </c>
    </row>
    <row r="137" spans="1:5" x14ac:dyDescent="0.25">
      <c r="A137">
        <v>135</v>
      </c>
      <c r="B137" s="11" t="s">
        <v>946</v>
      </c>
      <c r="C137" s="12">
        <v>44674</v>
      </c>
      <c r="D137" s="46">
        <f t="shared" si="25"/>
        <v>44673</v>
      </c>
      <c r="E137" s="46">
        <f>C137+9/24</f>
        <v>44674.375</v>
      </c>
    </row>
    <row r="138" spans="1:5" x14ac:dyDescent="0.25">
      <c r="A138">
        <v>136</v>
      </c>
      <c r="B138" s="11" t="s">
        <v>945</v>
      </c>
      <c r="C138" s="12">
        <v>44674</v>
      </c>
      <c r="D138" s="46">
        <f t="shared" si="25"/>
        <v>44673</v>
      </c>
      <c r="E138" s="46">
        <f>C138+11/24</f>
        <v>44674.458333333336</v>
      </c>
    </row>
    <row r="139" spans="1:5" x14ac:dyDescent="0.25">
      <c r="A139">
        <v>137</v>
      </c>
      <c r="B139" s="11" t="s">
        <v>943</v>
      </c>
      <c r="C139" s="12">
        <v>44674</v>
      </c>
      <c r="D139" s="46">
        <f t="shared" si="25"/>
        <v>44673</v>
      </c>
      <c r="E139" s="46">
        <f>C139+13/24</f>
        <v>44674.541666666664</v>
      </c>
    </row>
    <row r="140" spans="1:5" x14ac:dyDescent="0.25">
      <c r="A140">
        <v>138</v>
      </c>
      <c r="B140" s="11" t="s">
        <v>942</v>
      </c>
      <c r="C140" s="12">
        <v>44674</v>
      </c>
      <c r="D140" s="46">
        <f t="shared" si="25"/>
        <v>44673</v>
      </c>
      <c r="E140" s="46">
        <f>C140+16/24</f>
        <v>44674.666666666664</v>
      </c>
    </row>
    <row r="141" spans="1:5" x14ac:dyDescent="0.25">
      <c r="A141">
        <v>139</v>
      </c>
      <c r="B141" s="52" t="s">
        <v>944</v>
      </c>
      <c r="C141" s="33">
        <v>44675</v>
      </c>
      <c r="D141" s="46">
        <f t="shared" si="25"/>
        <v>44674</v>
      </c>
      <c r="E141" s="46">
        <f t="shared" ref="E141" si="37">C141+9/24</f>
        <v>44675.375</v>
      </c>
    </row>
    <row r="142" spans="1:5" x14ac:dyDescent="0.25">
      <c r="A142">
        <v>140</v>
      </c>
      <c r="B142" s="52" t="s">
        <v>629</v>
      </c>
      <c r="C142" s="33">
        <v>44675</v>
      </c>
      <c r="D142" s="46">
        <f t="shared" si="25"/>
        <v>44674</v>
      </c>
      <c r="E142" s="46">
        <f t="shared" si="35"/>
        <v>44675.416666666664</v>
      </c>
    </row>
  </sheetData>
  <autoFilter ref="A1:C1" xr:uid="{9395C471-7350-4665-8F3D-1A369FE82125}">
    <sortState xmlns:xlrd2="http://schemas.microsoft.com/office/spreadsheetml/2017/richdata2" ref="A2:C142">
      <sortCondition ref="C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C7C3A-4515-45B0-AF9E-5DDEF2E32E89}">
  <sheetPr codeName="Sheet3"/>
  <dimension ref="A1:I52"/>
  <sheetViews>
    <sheetView topLeftCell="C1" workbookViewId="0">
      <selection activeCell="I11" sqref="I11"/>
    </sheetView>
  </sheetViews>
  <sheetFormatPr defaultRowHeight="15" x14ac:dyDescent="0.25"/>
  <cols>
    <col min="2" max="2" width="91.5703125" bestFit="1" customWidth="1"/>
    <col min="3" max="4" width="10.140625" bestFit="1" customWidth="1"/>
    <col min="5" max="5" width="20.5703125" style="54" bestFit="1" customWidth="1"/>
    <col min="8" max="8" width="11.5703125" bestFit="1" customWidth="1"/>
    <col min="9" max="9" width="48.28515625" bestFit="1" customWidth="1"/>
  </cols>
  <sheetData>
    <row r="1" spans="1:9" x14ac:dyDescent="0.25">
      <c r="A1" t="s">
        <v>0</v>
      </c>
      <c r="B1" t="s">
        <v>1</v>
      </c>
      <c r="C1" t="s">
        <v>7</v>
      </c>
      <c r="D1" t="s">
        <v>906</v>
      </c>
      <c r="E1" s="54" t="s">
        <v>907</v>
      </c>
      <c r="F1" t="s">
        <v>966</v>
      </c>
      <c r="G1" t="s">
        <v>967</v>
      </c>
      <c r="H1" t="s">
        <v>968</v>
      </c>
      <c r="I1" t="s">
        <v>1021</v>
      </c>
    </row>
    <row r="2" spans="1:9" x14ac:dyDescent="0.25">
      <c r="A2">
        <v>0</v>
      </c>
      <c r="B2" t="s">
        <v>634</v>
      </c>
      <c r="C2" s="1">
        <v>44477</v>
      </c>
      <c r="D2" s="1">
        <v>44476</v>
      </c>
      <c r="E2" s="54">
        <v>44477.625</v>
      </c>
      <c r="F2">
        <v>1</v>
      </c>
      <c r="G2">
        <v>3</v>
      </c>
      <c r="H2" t="s">
        <v>957</v>
      </c>
      <c r="I2" t="s">
        <v>958</v>
      </c>
    </row>
    <row r="3" spans="1:9" x14ac:dyDescent="0.25">
      <c r="A3">
        <v>1</v>
      </c>
      <c r="B3" t="s">
        <v>687</v>
      </c>
      <c r="C3" s="1">
        <v>44477</v>
      </c>
      <c r="D3" s="1">
        <v>44476</v>
      </c>
      <c r="E3" s="54">
        <v>44477.541666666664</v>
      </c>
      <c r="F3">
        <v>1</v>
      </c>
      <c r="G3">
        <v>3</v>
      </c>
      <c r="H3" t="s">
        <v>957</v>
      </c>
      <c r="I3" t="s">
        <v>959</v>
      </c>
    </row>
    <row r="4" spans="1:9" x14ac:dyDescent="0.25">
      <c r="A4">
        <v>2</v>
      </c>
      <c r="B4" t="s">
        <v>687</v>
      </c>
      <c r="C4" s="1">
        <v>44478</v>
      </c>
      <c r="D4" s="1">
        <v>44477</v>
      </c>
      <c r="E4" s="54">
        <v>44478.625</v>
      </c>
      <c r="F4">
        <v>1</v>
      </c>
      <c r="G4">
        <v>3</v>
      </c>
      <c r="H4" t="s">
        <v>957</v>
      </c>
      <c r="I4" t="s">
        <v>959</v>
      </c>
    </row>
    <row r="5" spans="1:9" x14ac:dyDescent="0.25">
      <c r="A5">
        <v>3</v>
      </c>
      <c r="B5" t="s">
        <v>687</v>
      </c>
      <c r="C5" s="1">
        <v>44479</v>
      </c>
      <c r="D5" s="1">
        <v>44478</v>
      </c>
      <c r="E5" s="54">
        <v>44479.625</v>
      </c>
      <c r="F5">
        <v>1</v>
      </c>
      <c r="G5">
        <v>3</v>
      </c>
      <c r="H5" t="s">
        <v>957</v>
      </c>
      <c r="I5" t="s">
        <v>959</v>
      </c>
    </row>
    <row r="6" spans="1:9" x14ac:dyDescent="0.25">
      <c r="A6">
        <v>4</v>
      </c>
      <c r="B6" t="s">
        <v>687</v>
      </c>
      <c r="C6" s="1">
        <v>44480</v>
      </c>
      <c r="D6" s="1">
        <v>44479</v>
      </c>
      <c r="E6" s="54">
        <v>44480.625</v>
      </c>
      <c r="F6">
        <v>1</v>
      </c>
      <c r="G6">
        <v>3</v>
      </c>
      <c r="H6" t="s">
        <v>957</v>
      </c>
      <c r="I6" t="s">
        <v>959</v>
      </c>
    </row>
    <row r="7" spans="1:9" x14ac:dyDescent="0.25">
      <c r="A7">
        <v>5</v>
      </c>
      <c r="B7" t="s">
        <v>687</v>
      </c>
      <c r="C7" s="1">
        <v>44481</v>
      </c>
      <c r="D7" s="1">
        <v>44480</v>
      </c>
      <c r="E7" s="54">
        <v>44481.625</v>
      </c>
      <c r="F7">
        <v>1</v>
      </c>
      <c r="G7">
        <v>3</v>
      </c>
      <c r="H7" t="s">
        <v>957</v>
      </c>
      <c r="I7" t="s">
        <v>959</v>
      </c>
    </row>
    <row r="8" spans="1:9" x14ac:dyDescent="0.25">
      <c r="A8">
        <v>6</v>
      </c>
      <c r="B8" t="s">
        <v>687</v>
      </c>
      <c r="C8" s="1">
        <v>44482</v>
      </c>
      <c r="D8" s="1">
        <v>44481</v>
      </c>
      <c r="E8" s="54">
        <v>44482.625</v>
      </c>
      <c r="F8">
        <v>1</v>
      </c>
      <c r="G8">
        <v>3</v>
      </c>
      <c r="H8" t="s">
        <v>957</v>
      </c>
      <c r="I8" t="s">
        <v>959</v>
      </c>
    </row>
    <row r="9" spans="1:9" x14ac:dyDescent="0.25">
      <c r="A9">
        <v>7</v>
      </c>
      <c r="B9" t="s">
        <v>687</v>
      </c>
      <c r="C9" s="1">
        <v>44483</v>
      </c>
      <c r="D9" s="1">
        <v>44482</v>
      </c>
      <c r="E9" s="54">
        <v>44483.625</v>
      </c>
      <c r="F9">
        <v>1</v>
      </c>
      <c r="G9">
        <v>3</v>
      </c>
      <c r="H9" t="s">
        <v>957</v>
      </c>
      <c r="I9" t="s">
        <v>959</v>
      </c>
    </row>
    <row r="10" spans="1:9" x14ac:dyDescent="0.25">
      <c r="A10">
        <v>8</v>
      </c>
      <c r="B10" t="s">
        <v>687</v>
      </c>
      <c r="C10" s="1">
        <v>44484</v>
      </c>
      <c r="D10" s="1">
        <v>44483</v>
      </c>
      <c r="E10" s="54">
        <v>44484.625</v>
      </c>
      <c r="F10">
        <v>1</v>
      </c>
      <c r="G10">
        <v>3</v>
      </c>
      <c r="H10" t="s">
        <v>957</v>
      </c>
      <c r="I10" t="s">
        <v>959</v>
      </c>
    </row>
    <row r="11" spans="1:9" x14ac:dyDescent="0.25">
      <c r="A11">
        <v>9</v>
      </c>
      <c r="B11" t="s">
        <v>687</v>
      </c>
      <c r="C11" s="1">
        <v>44485</v>
      </c>
      <c r="D11" s="1">
        <v>44484</v>
      </c>
      <c r="E11" s="54">
        <v>44485.625</v>
      </c>
      <c r="F11">
        <v>1</v>
      </c>
      <c r="G11">
        <v>3</v>
      </c>
      <c r="H11" t="s">
        <v>957</v>
      </c>
      <c r="I11" t="s">
        <v>959</v>
      </c>
    </row>
    <row r="12" spans="1:9" x14ac:dyDescent="0.25">
      <c r="A12">
        <v>10</v>
      </c>
      <c r="B12" t="s">
        <v>687</v>
      </c>
      <c r="C12" s="1">
        <v>44486</v>
      </c>
      <c r="D12" s="1">
        <v>44485</v>
      </c>
      <c r="E12" s="54">
        <v>44486.625</v>
      </c>
      <c r="F12">
        <v>1</v>
      </c>
      <c r="G12">
        <v>3</v>
      </c>
      <c r="H12" t="s">
        <v>957</v>
      </c>
      <c r="I12" t="s">
        <v>959</v>
      </c>
    </row>
    <row r="13" spans="1:9" x14ac:dyDescent="0.25">
      <c r="A13">
        <v>11</v>
      </c>
      <c r="B13" t="s">
        <v>687</v>
      </c>
      <c r="C13" s="1">
        <v>44487</v>
      </c>
      <c r="D13" s="1">
        <v>44486</v>
      </c>
      <c r="E13" s="54">
        <v>44487.625</v>
      </c>
      <c r="F13">
        <v>1</v>
      </c>
      <c r="G13">
        <v>3</v>
      </c>
      <c r="H13" t="s">
        <v>957</v>
      </c>
      <c r="I13" t="s">
        <v>959</v>
      </c>
    </row>
    <row r="14" spans="1:9" x14ac:dyDescent="0.25">
      <c r="A14">
        <v>12</v>
      </c>
      <c r="B14" t="s">
        <v>687</v>
      </c>
      <c r="C14" s="1">
        <v>44488</v>
      </c>
      <c r="D14" s="1">
        <v>44487</v>
      </c>
      <c r="E14" s="54">
        <v>44488.625</v>
      </c>
      <c r="F14">
        <v>1</v>
      </c>
      <c r="G14">
        <v>3</v>
      </c>
      <c r="H14" t="s">
        <v>957</v>
      </c>
      <c r="I14" t="s">
        <v>959</v>
      </c>
    </row>
    <row r="15" spans="1:9" x14ac:dyDescent="0.25">
      <c r="A15">
        <v>13</v>
      </c>
      <c r="B15" t="s">
        <v>711</v>
      </c>
      <c r="C15" s="1">
        <v>44517</v>
      </c>
      <c r="D15" s="1">
        <v>44516</v>
      </c>
      <c r="E15" s="54">
        <v>44517.625</v>
      </c>
      <c r="F15">
        <v>1</v>
      </c>
      <c r="G15">
        <v>3</v>
      </c>
      <c r="H15" t="s">
        <v>957</v>
      </c>
      <c r="I15" t="s">
        <v>959</v>
      </c>
    </row>
    <row r="16" spans="1:9" x14ac:dyDescent="0.25">
      <c r="A16">
        <v>14</v>
      </c>
      <c r="B16" t="s">
        <v>703</v>
      </c>
      <c r="C16" s="1">
        <v>44521</v>
      </c>
      <c r="D16" s="1">
        <v>44520</v>
      </c>
      <c r="E16" s="54">
        <v>44521.625</v>
      </c>
      <c r="F16">
        <v>1</v>
      </c>
      <c r="G16">
        <v>3</v>
      </c>
      <c r="H16" t="s">
        <v>957</v>
      </c>
      <c r="I16" t="s">
        <v>959</v>
      </c>
    </row>
    <row r="17" spans="1:9" x14ac:dyDescent="0.25">
      <c r="A17">
        <v>15</v>
      </c>
      <c r="B17" t="s">
        <v>709</v>
      </c>
      <c r="C17" s="1">
        <v>44525</v>
      </c>
      <c r="D17" s="1">
        <v>44524</v>
      </c>
      <c r="E17" s="54">
        <v>44525.541666666664</v>
      </c>
      <c r="F17">
        <v>1</v>
      </c>
      <c r="G17">
        <v>3</v>
      </c>
      <c r="H17" t="s">
        <v>957</v>
      </c>
      <c r="I17" t="s">
        <v>959</v>
      </c>
    </row>
    <row r="18" spans="1:9" x14ac:dyDescent="0.25">
      <c r="A18">
        <v>16</v>
      </c>
      <c r="B18" t="s">
        <v>710</v>
      </c>
      <c r="C18" s="1">
        <v>44525</v>
      </c>
      <c r="D18" s="1">
        <v>44524</v>
      </c>
      <c r="E18" s="54">
        <v>44525.333333333336</v>
      </c>
      <c r="F18">
        <v>1</v>
      </c>
      <c r="G18">
        <v>3</v>
      </c>
      <c r="H18" t="s">
        <v>957</v>
      </c>
      <c r="I18" t="s">
        <v>959</v>
      </c>
    </row>
    <row r="19" spans="1:9" x14ac:dyDescent="0.25">
      <c r="A19">
        <v>17</v>
      </c>
      <c r="B19" t="s">
        <v>688</v>
      </c>
      <c r="C19" s="1">
        <v>44527</v>
      </c>
      <c r="D19" s="1">
        <v>44526</v>
      </c>
      <c r="E19" s="54">
        <v>44527.625</v>
      </c>
      <c r="F19">
        <v>1</v>
      </c>
      <c r="G19">
        <v>3</v>
      </c>
      <c r="H19" t="s">
        <v>957</v>
      </c>
      <c r="I19" t="s">
        <v>959</v>
      </c>
    </row>
    <row r="20" spans="1:9" x14ac:dyDescent="0.25">
      <c r="A20">
        <v>18</v>
      </c>
      <c r="B20" t="s">
        <v>688</v>
      </c>
      <c r="C20" s="1">
        <v>44528</v>
      </c>
      <c r="D20" s="1">
        <v>44527</v>
      </c>
      <c r="E20" s="54">
        <v>44528.625</v>
      </c>
      <c r="F20">
        <v>1</v>
      </c>
      <c r="G20">
        <v>3</v>
      </c>
      <c r="H20" t="s">
        <v>957</v>
      </c>
      <c r="I20" t="s">
        <v>959</v>
      </c>
    </row>
    <row r="21" spans="1:9" x14ac:dyDescent="0.25">
      <c r="A21">
        <v>19</v>
      </c>
      <c r="B21" t="s">
        <v>714</v>
      </c>
      <c r="C21" s="1">
        <v>44529</v>
      </c>
      <c r="D21" s="1">
        <v>44528</v>
      </c>
      <c r="E21" s="54">
        <v>44529.625</v>
      </c>
      <c r="F21" s="4">
        <v>1</v>
      </c>
      <c r="G21" s="4">
        <v>3</v>
      </c>
      <c r="H21" s="4" t="s">
        <v>960</v>
      </c>
      <c r="I21" s="4" t="s">
        <v>961</v>
      </c>
    </row>
    <row r="22" spans="1:9" x14ac:dyDescent="0.25">
      <c r="A22">
        <v>20</v>
      </c>
      <c r="B22" t="s">
        <v>712</v>
      </c>
      <c r="C22" s="1">
        <v>44531</v>
      </c>
      <c r="D22" s="1">
        <v>44530</v>
      </c>
      <c r="E22" s="54">
        <v>44531.416666666664</v>
      </c>
      <c r="F22" s="4">
        <v>1</v>
      </c>
      <c r="G22" s="4">
        <v>3</v>
      </c>
      <c r="H22" s="4" t="s">
        <v>960</v>
      </c>
      <c r="I22" s="4" t="s">
        <v>961</v>
      </c>
    </row>
    <row r="23" spans="1:9" x14ac:dyDescent="0.25">
      <c r="A23">
        <v>21</v>
      </c>
      <c r="B23" t="s">
        <v>698</v>
      </c>
      <c r="C23" s="1">
        <v>44532</v>
      </c>
      <c r="D23" s="1">
        <v>44531</v>
      </c>
      <c r="E23" s="54">
        <v>44532.541666666664</v>
      </c>
      <c r="F23">
        <v>1</v>
      </c>
      <c r="G23">
        <v>3</v>
      </c>
      <c r="H23" t="s">
        <v>957</v>
      </c>
      <c r="I23" t="s">
        <v>959</v>
      </c>
    </row>
    <row r="24" spans="1:9" x14ac:dyDescent="0.25">
      <c r="A24">
        <v>22</v>
      </c>
      <c r="B24" t="s">
        <v>689</v>
      </c>
      <c r="C24" s="1">
        <v>44534</v>
      </c>
      <c r="D24" s="1">
        <v>44533</v>
      </c>
      <c r="E24" s="54">
        <v>44534.541666666664</v>
      </c>
      <c r="F24">
        <v>1</v>
      </c>
      <c r="G24">
        <v>3</v>
      </c>
      <c r="H24" t="s">
        <v>957</v>
      </c>
      <c r="I24" t="s">
        <v>959</v>
      </c>
    </row>
    <row r="25" spans="1:9" x14ac:dyDescent="0.25">
      <c r="A25">
        <v>23</v>
      </c>
      <c r="B25" t="s">
        <v>690</v>
      </c>
      <c r="C25" s="1">
        <v>44535</v>
      </c>
      <c r="D25" s="1">
        <v>44534</v>
      </c>
      <c r="E25" s="54">
        <v>44535.541666666664</v>
      </c>
      <c r="F25">
        <v>1</v>
      </c>
      <c r="G25">
        <v>3</v>
      </c>
      <c r="H25" t="s">
        <v>957</v>
      </c>
      <c r="I25" t="s">
        <v>959</v>
      </c>
    </row>
    <row r="26" spans="1:9" x14ac:dyDescent="0.25">
      <c r="A26">
        <v>24</v>
      </c>
      <c r="B26" t="s">
        <v>713</v>
      </c>
      <c r="C26" s="1">
        <v>44536</v>
      </c>
      <c r="D26" s="1">
        <v>44535</v>
      </c>
      <c r="E26" s="54">
        <v>44536.541666666664</v>
      </c>
      <c r="F26" s="4">
        <v>1</v>
      </c>
      <c r="G26" s="4">
        <v>3</v>
      </c>
      <c r="H26" s="4" t="s">
        <v>960</v>
      </c>
      <c r="I26" s="4" t="s">
        <v>961</v>
      </c>
    </row>
    <row r="27" spans="1:9" x14ac:dyDescent="0.25">
      <c r="A27">
        <v>25</v>
      </c>
      <c r="B27" t="s">
        <v>691</v>
      </c>
      <c r="C27" s="1">
        <v>44536</v>
      </c>
      <c r="D27" s="1">
        <v>44535</v>
      </c>
      <c r="E27" s="54">
        <v>44536.333333333336</v>
      </c>
      <c r="F27">
        <v>1</v>
      </c>
      <c r="G27">
        <v>3</v>
      </c>
      <c r="H27" t="s">
        <v>957</v>
      </c>
      <c r="I27" t="s">
        <v>959</v>
      </c>
    </row>
    <row r="28" spans="1:9" x14ac:dyDescent="0.25">
      <c r="A28">
        <v>26</v>
      </c>
      <c r="B28" t="s">
        <v>964</v>
      </c>
      <c r="C28" s="1">
        <v>44539</v>
      </c>
      <c r="D28" s="1">
        <v>44538</v>
      </c>
      <c r="E28" s="54">
        <v>44539.541666666664</v>
      </c>
      <c r="F28">
        <v>1</v>
      </c>
      <c r="G28">
        <v>3</v>
      </c>
      <c r="H28" t="s">
        <v>957</v>
      </c>
      <c r="I28" t="s">
        <v>959</v>
      </c>
    </row>
    <row r="29" spans="1:9" x14ac:dyDescent="0.25">
      <c r="A29">
        <v>27</v>
      </c>
      <c r="B29" t="s">
        <v>962</v>
      </c>
      <c r="C29" s="1">
        <v>44540</v>
      </c>
      <c r="D29" s="1">
        <v>44539</v>
      </c>
      <c r="E29" s="54">
        <v>44540.333333333336</v>
      </c>
      <c r="F29">
        <v>1</v>
      </c>
      <c r="G29">
        <v>3</v>
      </c>
      <c r="H29" t="s">
        <v>957</v>
      </c>
      <c r="I29" t="s">
        <v>959</v>
      </c>
    </row>
    <row r="30" spans="1:9" x14ac:dyDescent="0.25">
      <c r="A30">
        <v>28</v>
      </c>
      <c r="B30" t="s">
        <v>706</v>
      </c>
      <c r="C30" s="1">
        <v>44546</v>
      </c>
      <c r="D30" s="1">
        <v>44545</v>
      </c>
      <c r="E30" s="54">
        <v>44546.541666666664</v>
      </c>
      <c r="F30">
        <v>1</v>
      </c>
      <c r="G30">
        <v>3</v>
      </c>
      <c r="H30" t="s">
        <v>957</v>
      </c>
      <c r="I30" t="s">
        <v>959</v>
      </c>
    </row>
    <row r="31" spans="1:9" x14ac:dyDescent="0.25">
      <c r="A31">
        <v>29</v>
      </c>
      <c r="B31" t="s">
        <v>692</v>
      </c>
      <c r="C31" s="1">
        <v>44548</v>
      </c>
      <c r="D31" s="1">
        <v>44547</v>
      </c>
      <c r="E31" s="54">
        <v>44548.541666666664</v>
      </c>
      <c r="F31">
        <v>1</v>
      </c>
      <c r="G31">
        <v>3</v>
      </c>
      <c r="H31" t="s">
        <v>957</v>
      </c>
      <c r="I31" t="s">
        <v>959</v>
      </c>
    </row>
    <row r="32" spans="1:9" x14ac:dyDescent="0.25">
      <c r="A32">
        <v>30</v>
      </c>
      <c r="B32" t="s">
        <v>693</v>
      </c>
      <c r="C32" s="1">
        <v>44549</v>
      </c>
      <c r="D32" s="1">
        <v>44548</v>
      </c>
      <c r="E32" s="54">
        <v>44549.541666666664</v>
      </c>
      <c r="F32">
        <v>1</v>
      </c>
      <c r="G32">
        <v>3</v>
      </c>
      <c r="H32" t="s">
        <v>957</v>
      </c>
      <c r="I32" t="s">
        <v>959</v>
      </c>
    </row>
    <row r="33" spans="1:9" x14ac:dyDescent="0.25">
      <c r="A33">
        <v>31</v>
      </c>
      <c r="B33" t="s">
        <v>694</v>
      </c>
      <c r="C33" s="1">
        <v>44550</v>
      </c>
      <c r="D33" s="1">
        <v>44549</v>
      </c>
      <c r="E33" s="54">
        <v>44550.541666666664</v>
      </c>
      <c r="F33">
        <v>1</v>
      </c>
      <c r="G33">
        <v>3</v>
      </c>
      <c r="H33" t="s">
        <v>957</v>
      </c>
      <c r="I33" t="s">
        <v>959</v>
      </c>
    </row>
    <row r="34" spans="1:9" x14ac:dyDescent="0.25">
      <c r="A34">
        <v>32</v>
      </c>
      <c r="B34" t="s">
        <v>715</v>
      </c>
      <c r="C34" s="1">
        <v>44550</v>
      </c>
      <c r="D34" s="1">
        <v>44549</v>
      </c>
      <c r="E34" s="54">
        <v>44550.333333333336</v>
      </c>
      <c r="F34" s="4">
        <v>1</v>
      </c>
      <c r="G34" s="4">
        <v>3</v>
      </c>
      <c r="H34" s="4" t="s">
        <v>960</v>
      </c>
      <c r="I34" s="4" t="s">
        <v>961</v>
      </c>
    </row>
    <row r="35" spans="1:9" x14ac:dyDescent="0.25">
      <c r="A35">
        <v>33</v>
      </c>
      <c r="B35" t="s">
        <v>963</v>
      </c>
      <c r="C35" s="1">
        <v>44553</v>
      </c>
      <c r="D35" s="1">
        <v>44552</v>
      </c>
      <c r="E35" s="54">
        <v>44553.541666666664</v>
      </c>
      <c r="F35">
        <v>1</v>
      </c>
      <c r="G35">
        <v>3</v>
      </c>
      <c r="H35" t="s">
        <v>957</v>
      </c>
      <c r="I35" t="s">
        <v>959</v>
      </c>
    </row>
    <row r="36" spans="1:9" x14ac:dyDescent="0.25">
      <c r="A36">
        <v>34</v>
      </c>
      <c r="B36" t="s">
        <v>965</v>
      </c>
      <c r="C36" s="1">
        <v>44553</v>
      </c>
      <c r="D36" s="1">
        <v>44552</v>
      </c>
      <c r="E36" s="54">
        <v>44553.541666666664</v>
      </c>
      <c r="F36">
        <v>1</v>
      </c>
      <c r="G36">
        <v>3</v>
      </c>
      <c r="H36" t="s">
        <v>957</v>
      </c>
      <c r="I36" t="s">
        <v>959</v>
      </c>
    </row>
    <row r="37" spans="1:9" x14ac:dyDescent="0.25">
      <c r="A37">
        <v>35</v>
      </c>
      <c r="B37" t="s">
        <v>707</v>
      </c>
      <c r="C37" s="1">
        <v>44558</v>
      </c>
      <c r="D37" s="1">
        <v>44557</v>
      </c>
      <c r="E37" s="54">
        <v>44558.541666666664</v>
      </c>
      <c r="F37">
        <v>1</v>
      </c>
      <c r="G37">
        <v>3</v>
      </c>
      <c r="H37" t="s">
        <v>957</v>
      </c>
      <c r="I37" t="s">
        <v>959</v>
      </c>
    </row>
    <row r="38" spans="1:9" x14ac:dyDescent="0.25">
      <c r="A38">
        <v>36</v>
      </c>
      <c r="B38" t="s">
        <v>704</v>
      </c>
      <c r="C38" s="1">
        <v>44559</v>
      </c>
      <c r="D38" s="1">
        <v>44558</v>
      </c>
      <c r="E38" s="54">
        <v>44559.333333333336</v>
      </c>
      <c r="F38">
        <v>1</v>
      </c>
      <c r="G38">
        <v>3</v>
      </c>
      <c r="H38" t="s">
        <v>957</v>
      </c>
      <c r="I38" t="s">
        <v>959</v>
      </c>
    </row>
    <row r="39" spans="1:9" x14ac:dyDescent="0.25">
      <c r="A39">
        <v>37</v>
      </c>
      <c r="B39" t="s">
        <v>704</v>
      </c>
      <c r="C39" s="1">
        <v>44560</v>
      </c>
      <c r="D39" s="1">
        <v>44559</v>
      </c>
      <c r="E39" s="54">
        <v>44560.333333333336</v>
      </c>
      <c r="F39">
        <v>1</v>
      </c>
      <c r="G39">
        <v>3</v>
      </c>
      <c r="H39" t="s">
        <v>957</v>
      </c>
      <c r="I39" t="s">
        <v>959</v>
      </c>
    </row>
    <row r="40" spans="1:9" x14ac:dyDescent="0.25">
      <c r="A40">
        <v>38</v>
      </c>
      <c r="B40" t="s">
        <v>695</v>
      </c>
      <c r="C40" s="1">
        <v>44564</v>
      </c>
      <c r="D40" s="1">
        <v>44563</v>
      </c>
      <c r="E40" s="54">
        <v>44564.333333333336</v>
      </c>
      <c r="F40">
        <v>1</v>
      </c>
      <c r="G40">
        <v>3</v>
      </c>
      <c r="H40" t="s">
        <v>957</v>
      </c>
      <c r="I40" t="s">
        <v>959</v>
      </c>
    </row>
    <row r="41" spans="1:9" x14ac:dyDescent="0.25">
      <c r="A41">
        <v>39</v>
      </c>
      <c r="B41" t="s">
        <v>696</v>
      </c>
      <c r="C41" s="1">
        <v>44566</v>
      </c>
      <c r="D41" s="1">
        <v>44565</v>
      </c>
      <c r="E41" s="54">
        <v>44566.291666666664</v>
      </c>
      <c r="F41">
        <v>1</v>
      </c>
      <c r="G41">
        <v>3</v>
      </c>
      <c r="H41" t="s">
        <v>957</v>
      </c>
      <c r="I41" t="s">
        <v>959</v>
      </c>
    </row>
    <row r="42" spans="1:9" x14ac:dyDescent="0.25">
      <c r="A42">
        <v>40</v>
      </c>
      <c r="B42" t="s">
        <v>697</v>
      </c>
      <c r="C42" s="1">
        <v>44568</v>
      </c>
      <c r="D42" s="1">
        <v>44567</v>
      </c>
      <c r="E42" s="54">
        <v>44568.375</v>
      </c>
      <c r="F42">
        <v>1</v>
      </c>
      <c r="G42">
        <v>3</v>
      </c>
      <c r="H42" t="s">
        <v>957</v>
      </c>
      <c r="I42" t="s">
        <v>959</v>
      </c>
    </row>
    <row r="43" spans="1:9" x14ac:dyDescent="0.25">
      <c r="A43">
        <v>41</v>
      </c>
      <c r="B43" t="s">
        <v>716</v>
      </c>
      <c r="C43" s="1">
        <v>44569</v>
      </c>
      <c r="D43" s="1">
        <v>44568</v>
      </c>
      <c r="E43" s="54">
        <v>44569.333333333336</v>
      </c>
      <c r="F43" s="4">
        <v>1</v>
      </c>
      <c r="G43" s="4">
        <v>3</v>
      </c>
      <c r="H43" s="4" t="s">
        <v>960</v>
      </c>
      <c r="I43" s="4" t="s">
        <v>961</v>
      </c>
    </row>
    <row r="44" spans="1:9" x14ac:dyDescent="0.25">
      <c r="A44">
        <v>42</v>
      </c>
      <c r="B44" t="s">
        <v>702</v>
      </c>
      <c r="C44" s="1">
        <v>44574</v>
      </c>
      <c r="D44" s="1">
        <v>44573</v>
      </c>
      <c r="E44" s="54">
        <v>44574.375</v>
      </c>
      <c r="F44">
        <v>1</v>
      </c>
      <c r="G44">
        <v>3</v>
      </c>
      <c r="H44" t="s">
        <v>957</v>
      </c>
      <c r="I44" t="s">
        <v>959</v>
      </c>
    </row>
    <row r="45" spans="1:9" x14ac:dyDescent="0.25">
      <c r="A45">
        <v>43</v>
      </c>
      <c r="B45" t="s">
        <v>708</v>
      </c>
      <c r="C45" s="1">
        <v>44580</v>
      </c>
      <c r="D45" s="1">
        <v>44579</v>
      </c>
      <c r="E45" s="54">
        <v>44580.5625</v>
      </c>
      <c r="F45">
        <v>1</v>
      </c>
      <c r="G45">
        <v>3</v>
      </c>
      <c r="H45" t="s">
        <v>957</v>
      </c>
      <c r="I45" t="s">
        <v>959</v>
      </c>
    </row>
    <row r="46" spans="1:9" x14ac:dyDescent="0.25">
      <c r="A46">
        <v>44</v>
      </c>
      <c r="B46" t="s">
        <v>705</v>
      </c>
      <c r="C46" s="1">
        <v>44587</v>
      </c>
      <c r="D46" s="1">
        <v>44586</v>
      </c>
      <c r="E46" s="54">
        <v>44587.333333333336</v>
      </c>
      <c r="F46">
        <v>1</v>
      </c>
      <c r="G46">
        <v>3</v>
      </c>
      <c r="H46" t="s">
        <v>957</v>
      </c>
      <c r="I46" t="s">
        <v>959</v>
      </c>
    </row>
    <row r="47" spans="1:9" x14ac:dyDescent="0.25">
      <c r="A47">
        <v>45</v>
      </c>
      <c r="B47" t="s">
        <v>699</v>
      </c>
      <c r="C47" s="1">
        <v>44590</v>
      </c>
      <c r="D47" s="1">
        <v>44589</v>
      </c>
      <c r="E47" s="54">
        <v>44590.333333333336</v>
      </c>
      <c r="F47">
        <v>1</v>
      </c>
      <c r="G47">
        <v>3</v>
      </c>
      <c r="H47" t="s">
        <v>957</v>
      </c>
      <c r="I47" t="s">
        <v>959</v>
      </c>
    </row>
    <row r="48" spans="1:9" x14ac:dyDescent="0.25">
      <c r="A48">
        <v>46</v>
      </c>
      <c r="B48" t="s">
        <v>717</v>
      </c>
      <c r="C48" s="1">
        <v>44599</v>
      </c>
      <c r="D48" s="1">
        <v>44598</v>
      </c>
      <c r="E48" s="54">
        <v>44599.333333333336</v>
      </c>
      <c r="F48" s="4">
        <v>1</v>
      </c>
      <c r="G48" s="4">
        <v>3</v>
      </c>
      <c r="H48" s="4" t="s">
        <v>960</v>
      </c>
      <c r="I48" s="4" t="s">
        <v>961</v>
      </c>
    </row>
    <row r="49" spans="1:9" x14ac:dyDescent="0.25">
      <c r="A49">
        <v>47</v>
      </c>
      <c r="B49" t="s">
        <v>721</v>
      </c>
      <c r="C49" s="1">
        <v>44599</v>
      </c>
      <c r="D49" s="1">
        <v>44598</v>
      </c>
      <c r="E49" s="54">
        <v>44599.333333333336</v>
      </c>
      <c r="F49" s="4">
        <v>1</v>
      </c>
      <c r="G49" s="4">
        <v>3</v>
      </c>
      <c r="H49" s="4" t="s">
        <v>960</v>
      </c>
      <c r="I49" s="4" t="s">
        <v>961</v>
      </c>
    </row>
    <row r="50" spans="1:9" x14ac:dyDescent="0.25">
      <c r="A50">
        <v>48</v>
      </c>
      <c r="B50" t="s">
        <v>720</v>
      </c>
      <c r="C50" s="1">
        <v>44610</v>
      </c>
      <c r="D50" s="1">
        <v>44609</v>
      </c>
      <c r="E50" s="54">
        <v>44610.333333333336</v>
      </c>
      <c r="F50" s="4">
        <v>1</v>
      </c>
      <c r="G50" s="4">
        <v>3</v>
      </c>
      <c r="H50" s="4" t="s">
        <v>960</v>
      </c>
      <c r="I50" s="4" t="s">
        <v>961</v>
      </c>
    </row>
    <row r="51" spans="1:9" x14ac:dyDescent="0.25">
      <c r="A51">
        <v>49</v>
      </c>
      <c r="B51" t="s">
        <v>718</v>
      </c>
      <c r="C51" s="1">
        <v>44611</v>
      </c>
      <c r="D51" s="1">
        <v>44610</v>
      </c>
      <c r="E51" s="54">
        <v>44611.333333333336</v>
      </c>
      <c r="F51" s="4">
        <v>1</v>
      </c>
      <c r="G51" s="4">
        <v>3</v>
      </c>
      <c r="H51" s="4" t="s">
        <v>960</v>
      </c>
      <c r="I51" s="4" t="s">
        <v>961</v>
      </c>
    </row>
    <row r="52" spans="1:9" x14ac:dyDescent="0.25">
      <c r="A52">
        <v>50</v>
      </c>
      <c r="B52" t="s">
        <v>719</v>
      </c>
      <c r="C52" s="1">
        <v>44621</v>
      </c>
      <c r="D52" s="1">
        <v>44620</v>
      </c>
      <c r="E52" s="54">
        <v>44621.333333333336</v>
      </c>
      <c r="F52" s="4">
        <v>1</v>
      </c>
      <c r="G52" s="4">
        <v>3</v>
      </c>
      <c r="H52" s="4" t="s">
        <v>960</v>
      </c>
      <c r="I52" s="4" t="s">
        <v>961</v>
      </c>
    </row>
  </sheetData>
  <autoFilter ref="A1:I1" xr:uid="{ECBC7C3A-4515-45B0-AF9E-5DDEF2E32E89}">
    <sortState xmlns:xlrd2="http://schemas.microsoft.com/office/spreadsheetml/2017/richdata2" ref="A2:I55">
      <sortCondition ref="A1"/>
    </sortState>
  </autoFilter>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A0DDF-6777-460C-84E7-6521BB06AFF2}">
  <dimension ref="A1:E193"/>
  <sheetViews>
    <sheetView workbookViewId="0">
      <selection activeCell="B28" sqref="B28"/>
    </sheetView>
  </sheetViews>
  <sheetFormatPr defaultRowHeight="15" x14ac:dyDescent="0.25"/>
  <cols>
    <col min="2" max="2" width="132.85546875" bestFit="1" customWidth="1"/>
    <col min="3" max="5" width="10.140625" bestFit="1" customWidth="1"/>
  </cols>
  <sheetData>
    <row r="1" spans="1:5" x14ac:dyDescent="0.25">
      <c r="A1" t="s">
        <v>0</v>
      </c>
      <c r="B1" t="s">
        <v>1</v>
      </c>
      <c r="C1" t="s">
        <v>7</v>
      </c>
      <c r="D1" t="s">
        <v>907</v>
      </c>
      <c r="E1" t="s">
        <v>906</v>
      </c>
    </row>
    <row r="2" spans="1:5" x14ac:dyDescent="0.25">
      <c r="A2">
        <v>0</v>
      </c>
      <c r="B2" s="11" t="s">
        <v>885</v>
      </c>
      <c r="C2" s="1">
        <v>44545</v>
      </c>
      <c r="D2" s="1">
        <f>C2-1</f>
        <v>44544</v>
      </c>
      <c r="E2" s="1">
        <f>C2+7/24</f>
        <v>44545.291666666664</v>
      </c>
    </row>
    <row r="3" spans="1:5" x14ac:dyDescent="0.25">
      <c r="A3">
        <v>1</v>
      </c>
      <c r="B3" t="s">
        <v>877</v>
      </c>
      <c r="C3" s="1">
        <v>44623</v>
      </c>
      <c r="D3" s="1">
        <f t="shared" ref="D3:D21" si="0">C3-1</f>
        <v>44622</v>
      </c>
      <c r="E3" s="1">
        <f t="shared" ref="E3:E21" si="1">C3+7/24</f>
        <v>44623.291666666664</v>
      </c>
    </row>
    <row r="4" spans="1:5" x14ac:dyDescent="0.25">
      <c r="A4">
        <v>2</v>
      </c>
      <c r="B4" t="s">
        <v>874</v>
      </c>
      <c r="C4" s="1">
        <v>44633</v>
      </c>
      <c r="D4" s="1">
        <f t="shared" si="0"/>
        <v>44632</v>
      </c>
      <c r="E4" s="1">
        <f t="shared" si="1"/>
        <v>44633.291666666664</v>
      </c>
    </row>
    <row r="5" spans="1:5" x14ac:dyDescent="0.25">
      <c r="A5">
        <v>3</v>
      </c>
      <c r="B5" t="s">
        <v>883</v>
      </c>
      <c r="C5" s="1">
        <v>44634</v>
      </c>
      <c r="D5" s="1">
        <f t="shared" si="0"/>
        <v>44633</v>
      </c>
      <c r="E5" s="1">
        <f t="shared" si="1"/>
        <v>44634.291666666664</v>
      </c>
    </row>
    <row r="6" spans="1:5" x14ac:dyDescent="0.25">
      <c r="A6">
        <v>4</v>
      </c>
      <c r="B6" t="s">
        <v>876</v>
      </c>
      <c r="C6" s="1">
        <v>44638</v>
      </c>
      <c r="D6" s="1">
        <f t="shared" si="0"/>
        <v>44637</v>
      </c>
      <c r="E6" s="1">
        <f t="shared" si="1"/>
        <v>44638.291666666664</v>
      </c>
    </row>
    <row r="7" spans="1:5" x14ac:dyDescent="0.25">
      <c r="A7">
        <v>5</v>
      </c>
      <c r="B7" t="s">
        <v>888</v>
      </c>
      <c r="C7" s="1">
        <v>44639</v>
      </c>
      <c r="D7" s="1">
        <f t="shared" si="0"/>
        <v>44638</v>
      </c>
      <c r="E7" s="1">
        <f t="shared" si="1"/>
        <v>44639.291666666664</v>
      </c>
    </row>
    <row r="8" spans="1:5" x14ac:dyDescent="0.25">
      <c r="A8">
        <v>6</v>
      </c>
      <c r="B8" t="s">
        <v>891</v>
      </c>
      <c r="C8" s="1">
        <v>44639</v>
      </c>
      <c r="D8" s="1">
        <f t="shared" si="0"/>
        <v>44638</v>
      </c>
      <c r="E8" s="1">
        <f t="shared" si="1"/>
        <v>44639.291666666664</v>
      </c>
    </row>
    <row r="9" spans="1:5" x14ac:dyDescent="0.25">
      <c r="A9">
        <v>7</v>
      </c>
      <c r="B9" t="s">
        <v>892</v>
      </c>
      <c r="C9" s="1">
        <v>44639</v>
      </c>
      <c r="D9" s="1">
        <f t="shared" si="0"/>
        <v>44638</v>
      </c>
      <c r="E9" s="1">
        <f t="shared" si="1"/>
        <v>44639.291666666664</v>
      </c>
    </row>
    <row r="10" spans="1:5" x14ac:dyDescent="0.25">
      <c r="A10">
        <v>8</v>
      </c>
      <c r="B10" t="s">
        <v>889</v>
      </c>
      <c r="C10" s="1">
        <v>44645</v>
      </c>
      <c r="D10" s="1">
        <f t="shared" si="0"/>
        <v>44644</v>
      </c>
      <c r="E10" s="1">
        <f t="shared" si="1"/>
        <v>44645.291666666664</v>
      </c>
    </row>
    <row r="11" spans="1:5" x14ac:dyDescent="0.25">
      <c r="A11">
        <v>9</v>
      </c>
      <c r="B11" t="s">
        <v>890</v>
      </c>
      <c r="C11" s="1">
        <v>44652</v>
      </c>
      <c r="D11" s="1">
        <f t="shared" si="0"/>
        <v>44651</v>
      </c>
      <c r="E11" s="1">
        <f t="shared" si="1"/>
        <v>44652.291666666664</v>
      </c>
    </row>
    <row r="12" spans="1:5" x14ac:dyDescent="0.25">
      <c r="A12">
        <v>10</v>
      </c>
      <c r="B12" t="s">
        <v>875</v>
      </c>
      <c r="C12" s="1">
        <v>44655</v>
      </c>
      <c r="D12" s="1">
        <f t="shared" si="0"/>
        <v>44654</v>
      </c>
      <c r="E12" s="1">
        <f t="shared" si="1"/>
        <v>44655.291666666664</v>
      </c>
    </row>
    <row r="13" spans="1:5" x14ac:dyDescent="0.25">
      <c r="A13">
        <v>11</v>
      </c>
      <c r="B13" t="s">
        <v>880</v>
      </c>
      <c r="C13" s="1">
        <v>44661</v>
      </c>
      <c r="D13" s="1">
        <f t="shared" si="0"/>
        <v>44660</v>
      </c>
      <c r="E13" s="1">
        <f t="shared" si="1"/>
        <v>44661.291666666664</v>
      </c>
    </row>
    <row r="14" spans="1:5" x14ac:dyDescent="0.25">
      <c r="A14">
        <v>12</v>
      </c>
      <c r="B14" t="s">
        <v>893</v>
      </c>
      <c r="C14" s="1">
        <v>44661</v>
      </c>
      <c r="D14" s="1">
        <f t="shared" si="0"/>
        <v>44660</v>
      </c>
      <c r="E14" s="1">
        <f t="shared" si="1"/>
        <v>44661.291666666664</v>
      </c>
    </row>
    <row r="15" spans="1:5" x14ac:dyDescent="0.25">
      <c r="A15">
        <v>13</v>
      </c>
      <c r="B15" t="s">
        <v>881</v>
      </c>
      <c r="C15" s="1">
        <v>44663</v>
      </c>
      <c r="D15" s="1">
        <f t="shared" si="0"/>
        <v>44662</v>
      </c>
      <c r="E15" s="1">
        <f t="shared" si="1"/>
        <v>44663.291666666664</v>
      </c>
    </row>
    <row r="16" spans="1:5" x14ac:dyDescent="0.25">
      <c r="A16">
        <v>14</v>
      </c>
      <c r="B16" t="s">
        <v>878</v>
      </c>
      <c r="C16" s="1">
        <v>44665</v>
      </c>
      <c r="D16" s="1">
        <f t="shared" si="0"/>
        <v>44664</v>
      </c>
      <c r="E16" s="1">
        <f t="shared" si="1"/>
        <v>44665.291666666664</v>
      </c>
    </row>
    <row r="17" spans="1:5" x14ac:dyDescent="0.25">
      <c r="A17">
        <v>15</v>
      </c>
      <c r="B17" t="s">
        <v>886</v>
      </c>
      <c r="C17" s="1">
        <v>44666</v>
      </c>
      <c r="D17" s="1">
        <f t="shared" si="0"/>
        <v>44665</v>
      </c>
      <c r="E17" s="1">
        <f t="shared" si="1"/>
        <v>44666.291666666664</v>
      </c>
    </row>
    <row r="18" spans="1:5" x14ac:dyDescent="0.25">
      <c r="A18">
        <v>16</v>
      </c>
      <c r="B18" t="s">
        <v>879</v>
      </c>
      <c r="C18" s="1">
        <v>44667</v>
      </c>
      <c r="D18" s="1">
        <f t="shared" si="0"/>
        <v>44666</v>
      </c>
      <c r="E18" s="1">
        <f t="shared" si="1"/>
        <v>44667.291666666664</v>
      </c>
    </row>
    <row r="19" spans="1:5" x14ac:dyDescent="0.25">
      <c r="A19">
        <v>17</v>
      </c>
      <c r="B19" t="s">
        <v>887</v>
      </c>
      <c r="C19" s="1">
        <v>44667</v>
      </c>
      <c r="D19" s="1">
        <f t="shared" si="0"/>
        <v>44666</v>
      </c>
      <c r="E19" s="1">
        <f t="shared" si="1"/>
        <v>44667.291666666664</v>
      </c>
    </row>
    <row r="20" spans="1:5" x14ac:dyDescent="0.25">
      <c r="A20">
        <v>18</v>
      </c>
      <c r="B20" s="11" t="s">
        <v>884</v>
      </c>
      <c r="C20" s="1">
        <v>44669</v>
      </c>
      <c r="D20" s="1">
        <f t="shared" si="0"/>
        <v>44668</v>
      </c>
      <c r="E20" s="1">
        <f t="shared" si="1"/>
        <v>44669.291666666664</v>
      </c>
    </row>
    <row r="21" spans="1:5" x14ac:dyDescent="0.25">
      <c r="A21">
        <v>19</v>
      </c>
      <c r="B21" t="s">
        <v>882</v>
      </c>
      <c r="C21" s="1">
        <v>44671</v>
      </c>
      <c r="D21" s="1">
        <f t="shared" si="0"/>
        <v>44670</v>
      </c>
      <c r="E21" s="1">
        <f t="shared" si="1"/>
        <v>44671.291666666664</v>
      </c>
    </row>
    <row r="22" spans="1:5" x14ac:dyDescent="0.25">
      <c r="C22" s="1"/>
    </row>
    <row r="23" spans="1:5" x14ac:dyDescent="0.25">
      <c r="C23" s="1"/>
    </row>
    <row r="24" spans="1:5" x14ac:dyDescent="0.25">
      <c r="C24" s="1"/>
    </row>
    <row r="25" spans="1:5" x14ac:dyDescent="0.25">
      <c r="C25" s="1"/>
    </row>
    <row r="26" spans="1:5" x14ac:dyDescent="0.25">
      <c r="C26" s="1"/>
    </row>
    <row r="27" spans="1:5" x14ac:dyDescent="0.25">
      <c r="C27" s="1"/>
    </row>
    <row r="28" spans="1:5" x14ac:dyDescent="0.25">
      <c r="C28" s="1"/>
    </row>
    <row r="29" spans="1:5" x14ac:dyDescent="0.25">
      <c r="C29" s="1"/>
    </row>
    <row r="30" spans="1:5" x14ac:dyDescent="0.25">
      <c r="C30" s="1"/>
    </row>
    <row r="31" spans="1:5" x14ac:dyDescent="0.25">
      <c r="C31" s="1"/>
    </row>
    <row r="32" spans="1:5"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row r="46" spans="3:3" x14ac:dyDescent="0.25">
      <c r="C46" s="1"/>
    </row>
    <row r="47" spans="3:3" x14ac:dyDescent="0.25">
      <c r="C47" s="1"/>
    </row>
    <row r="48" spans="3:3"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2:3" x14ac:dyDescent="0.25">
      <c r="C65" s="1"/>
    </row>
    <row r="66" spans="2:3" x14ac:dyDescent="0.25">
      <c r="C66" s="1"/>
    </row>
    <row r="67" spans="2:3" x14ac:dyDescent="0.25">
      <c r="B67" s="34"/>
      <c r="C67" s="1"/>
    </row>
    <row r="68" spans="2:3" x14ac:dyDescent="0.25">
      <c r="C68" s="1"/>
    </row>
    <row r="69" spans="2:3" x14ac:dyDescent="0.25">
      <c r="C69" s="1"/>
    </row>
    <row r="70" spans="2:3" x14ac:dyDescent="0.25">
      <c r="C70" s="1"/>
    </row>
    <row r="71" spans="2:3" x14ac:dyDescent="0.25">
      <c r="C71" s="1"/>
    </row>
    <row r="72" spans="2:3" x14ac:dyDescent="0.25">
      <c r="C72" s="1"/>
    </row>
    <row r="73" spans="2:3" x14ac:dyDescent="0.25">
      <c r="C73" s="1"/>
    </row>
    <row r="74" spans="2:3" x14ac:dyDescent="0.25">
      <c r="C74" s="1"/>
    </row>
    <row r="75" spans="2:3" x14ac:dyDescent="0.25">
      <c r="C75" s="1"/>
    </row>
    <row r="76" spans="2:3" x14ac:dyDescent="0.25">
      <c r="C76" s="1"/>
    </row>
    <row r="77" spans="2:3" x14ac:dyDescent="0.25">
      <c r="C77" s="1"/>
    </row>
    <row r="78" spans="2:3" x14ac:dyDescent="0.25">
      <c r="C78" s="1"/>
    </row>
    <row r="79" spans="2:3" x14ac:dyDescent="0.25">
      <c r="C79" s="1"/>
    </row>
    <row r="80" spans="2: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row r="118" spans="3:3" x14ac:dyDescent="0.25">
      <c r="C118" s="1"/>
    </row>
    <row r="119" spans="3:3" x14ac:dyDescent="0.25">
      <c r="C119" s="1"/>
    </row>
    <row r="120" spans="3:3" x14ac:dyDescent="0.25">
      <c r="C120" s="1"/>
    </row>
    <row r="121" spans="3:3" x14ac:dyDescent="0.25">
      <c r="C121" s="1"/>
    </row>
    <row r="122" spans="3:3" x14ac:dyDescent="0.25">
      <c r="C122" s="1"/>
    </row>
    <row r="123" spans="3:3" x14ac:dyDescent="0.25">
      <c r="C123" s="1"/>
    </row>
    <row r="124" spans="3:3" x14ac:dyDescent="0.25">
      <c r="C124" s="1"/>
    </row>
    <row r="125" spans="3:3" x14ac:dyDescent="0.25">
      <c r="C125" s="1"/>
    </row>
    <row r="126" spans="3:3" x14ac:dyDescent="0.25">
      <c r="C126" s="1"/>
    </row>
    <row r="127" spans="3:3" x14ac:dyDescent="0.25">
      <c r="C127" s="1"/>
    </row>
    <row r="128" spans="3:3" x14ac:dyDescent="0.25">
      <c r="C128" s="1"/>
    </row>
    <row r="129" spans="3:3" x14ac:dyDescent="0.25">
      <c r="C129" s="1"/>
    </row>
    <row r="130" spans="3:3" x14ac:dyDescent="0.25">
      <c r="C130" s="1"/>
    </row>
    <row r="131" spans="3:3" x14ac:dyDescent="0.25">
      <c r="C131" s="1"/>
    </row>
    <row r="132" spans="3:3" x14ac:dyDescent="0.25">
      <c r="C132" s="1"/>
    </row>
    <row r="133" spans="3:3" x14ac:dyDescent="0.25">
      <c r="C133" s="1"/>
    </row>
    <row r="134" spans="3:3" x14ac:dyDescent="0.25">
      <c r="C134" s="1"/>
    </row>
    <row r="135" spans="3:3" x14ac:dyDescent="0.25">
      <c r="C135" s="1"/>
    </row>
    <row r="136" spans="3:3" x14ac:dyDescent="0.25">
      <c r="C136" s="1"/>
    </row>
    <row r="137" spans="3:3" x14ac:dyDescent="0.25">
      <c r="C137" s="1"/>
    </row>
    <row r="138" spans="3:3" x14ac:dyDescent="0.25">
      <c r="C138" s="1"/>
    </row>
    <row r="139" spans="3:3" x14ac:dyDescent="0.25">
      <c r="C139" s="1"/>
    </row>
    <row r="140" spans="3:3" x14ac:dyDescent="0.25">
      <c r="C140" s="1"/>
    </row>
    <row r="141" spans="3:3" x14ac:dyDescent="0.25">
      <c r="C141" s="1"/>
    </row>
    <row r="142" spans="3:3" x14ac:dyDescent="0.25">
      <c r="C142" s="1"/>
    </row>
    <row r="143" spans="3:3" x14ac:dyDescent="0.25">
      <c r="C143" s="1"/>
    </row>
    <row r="144" spans="3:3" x14ac:dyDescent="0.25">
      <c r="C144" s="1"/>
    </row>
    <row r="145" spans="3:3" x14ac:dyDescent="0.25">
      <c r="C145" s="1"/>
    </row>
    <row r="146" spans="3:3" x14ac:dyDescent="0.25">
      <c r="C146" s="1"/>
    </row>
    <row r="147" spans="3:3" x14ac:dyDescent="0.25">
      <c r="C147" s="1"/>
    </row>
    <row r="148" spans="3:3" x14ac:dyDescent="0.25">
      <c r="C148" s="1"/>
    </row>
    <row r="149" spans="3:3" x14ac:dyDescent="0.25">
      <c r="C149" s="1"/>
    </row>
    <row r="150" spans="3:3" x14ac:dyDescent="0.25">
      <c r="C150" s="1"/>
    </row>
    <row r="151" spans="3:3" x14ac:dyDescent="0.25">
      <c r="C151" s="1"/>
    </row>
    <row r="152" spans="3:3" x14ac:dyDescent="0.25">
      <c r="C152" s="1"/>
    </row>
    <row r="153" spans="3:3" x14ac:dyDescent="0.25">
      <c r="C153" s="1"/>
    </row>
    <row r="154" spans="3:3" x14ac:dyDescent="0.25">
      <c r="C154" s="1"/>
    </row>
    <row r="155" spans="3:3" x14ac:dyDescent="0.25">
      <c r="C155" s="1"/>
    </row>
    <row r="156" spans="3:3" x14ac:dyDescent="0.25">
      <c r="C156" s="1"/>
    </row>
    <row r="157" spans="3:3" x14ac:dyDescent="0.25">
      <c r="C157" s="1"/>
    </row>
    <row r="158" spans="3:3" x14ac:dyDescent="0.25">
      <c r="C158" s="1"/>
    </row>
    <row r="159" spans="3:3" x14ac:dyDescent="0.25">
      <c r="C159" s="1"/>
    </row>
    <row r="160" spans="3:3" x14ac:dyDescent="0.25">
      <c r="C160" s="1"/>
    </row>
    <row r="161" spans="3:3" x14ac:dyDescent="0.25">
      <c r="C161" s="1"/>
    </row>
    <row r="162" spans="3:3" x14ac:dyDescent="0.25">
      <c r="C162" s="1"/>
    </row>
    <row r="163" spans="3:3" x14ac:dyDescent="0.25">
      <c r="C163" s="1"/>
    </row>
    <row r="164" spans="3:3" x14ac:dyDescent="0.25">
      <c r="C164" s="1"/>
    </row>
    <row r="165" spans="3:3" x14ac:dyDescent="0.25">
      <c r="C165" s="1"/>
    </row>
    <row r="166" spans="3:3" x14ac:dyDescent="0.25">
      <c r="C166" s="1"/>
    </row>
    <row r="167" spans="3:3" x14ac:dyDescent="0.25">
      <c r="C167" s="1"/>
    </row>
    <row r="168" spans="3:3" x14ac:dyDescent="0.25">
      <c r="C168" s="1"/>
    </row>
    <row r="169" spans="3:3" x14ac:dyDescent="0.25">
      <c r="C169" s="1"/>
    </row>
    <row r="170" spans="3:3" x14ac:dyDescent="0.25">
      <c r="C170" s="1"/>
    </row>
    <row r="171" spans="3:3" x14ac:dyDescent="0.25">
      <c r="C171" s="1"/>
    </row>
    <row r="172" spans="3:3" x14ac:dyDescent="0.25">
      <c r="C172" s="1"/>
    </row>
    <row r="173" spans="3:3" x14ac:dyDescent="0.25">
      <c r="C173" s="1"/>
    </row>
    <row r="174" spans="3:3" x14ac:dyDescent="0.25">
      <c r="C174" s="1"/>
    </row>
    <row r="175" spans="3:3" x14ac:dyDescent="0.25">
      <c r="C175" s="1"/>
    </row>
    <row r="176" spans="3:3" x14ac:dyDescent="0.25">
      <c r="C176" s="1"/>
    </row>
    <row r="177" spans="3:3" x14ac:dyDescent="0.25">
      <c r="C177" s="1"/>
    </row>
    <row r="178" spans="3:3" x14ac:dyDescent="0.25">
      <c r="C178" s="1"/>
    </row>
    <row r="179" spans="3:3" x14ac:dyDescent="0.25">
      <c r="C179" s="1"/>
    </row>
    <row r="180" spans="3:3" x14ac:dyDescent="0.25">
      <c r="C180" s="1"/>
    </row>
    <row r="181" spans="3:3" x14ac:dyDescent="0.25">
      <c r="C181" s="1"/>
    </row>
    <row r="182" spans="3:3" x14ac:dyDescent="0.25">
      <c r="C182" s="1"/>
    </row>
    <row r="183" spans="3:3" x14ac:dyDescent="0.25">
      <c r="C183" s="1"/>
    </row>
    <row r="184" spans="3:3" x14ac:dyDescent="0.25">
      <c r="C184" s="1"/>
    </row>
    <row r="185" spans="3:3" x14ac:dyDescent="0.25">
      <c r="C185" s="1"/>
    </row>
    <row r="186" spans="3:3" x14ac:dyDescent="0.25">
      <c r="C186" s="1"/>
    </row>
    <row r="187" spans="3:3" x14ac:dyDescent="0.25">
      <c r="C187" s="1"/>
    </row>
    <row r="188" spans="3:3" x14ac:dyDescent="0.25">
      <c r="C188" s="1"/>
    </row>
    <row r="189" spans="3:3" x14ac:dyDescent="0.25">
      <c r="C189" s="1"/>
    </row>
    <row r="190" spans="3:3" x14ac:dyDescent="0.25">
      <c r="C190" s="1"/>
    </row>
    <row r="191" spans="3:3" x14ac:dyDescent="0.25">
      <c r="C191" s="1"/>
    </row>
    <row r="192" spans="3:3" x14ac:dyDescent="0.25">
      <c r="C192" s="1"/>
    </row>
    <row r="193" spans="3:3" x14ac:dyDescent="0.25">
      <c r="C193" s="1"/>
    </row>
  </sheetData>
  <autoFilter ref="A1:C1" xr:uid="{A93D5856-30DE-4BF7-B05B-8094276E4235}">
    <sortState xmlns:xlrd2="http://schemas.microsoft.com/office/spreadsheetml/2017/richdata2" ref="A2:C21">
      <sortCondition ref="C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539A6-87C9-4B63-8597-871B4F130A9B}">
  <sheetPr codeName="Sheet1"/>
  <dimension ref="A1:H208"/>
  <sheetViews>
    <sheetView tabSelected="1" workbookViewId="0">
      <selection activeCell="G15" sqref="G15"/>
    </sheetView>
  </sheetViews>
  <sheetFormatPr defaultRowHeight="15" x14ac:dyDescent="0.25"/>
  <cols>
    <col min="1" max="1" width="18.28515625" bestFit="1" customWidth="1"/>
    <col min="7" max="7" width="56.140625" customWidth="1"/>
  </cols>
  <sheetData>
    <row r="1" spans="1:8" x14ac:dyDescent="0.25">
      <c r="A1" s="59" t="s">
        <v>7</v>
      </c>
      <c r="B1" s="59" t="s">
        <v>1023</v>
      </c>
      <c r="C1" s="59" t="s">
        <v>1024</v>
      </c>
      <c r="D1" s="59" t="s">
        <v>1025</v>
      </c>
      <c r="E1" s="59" t="s">
        <v>1026</v>
      </c>
      <c r="F1" s="59" t="s">
        <v>1027</v>
      </c>
      <c r="G1" s="59" t="s">
        <v>1028</v>
      </c>
      <c r="H1" s="61"/>
    </row>
    <row r="2" spans="1:8" x14ac:dyDescent="0.25">
      <c r="A2" s="60">
        <v>44470</v>
      </c>
      <c r="B2">
        <v>0</v>
      </c>
      <c r="D2" t="s">
        <v>358</v>
      </c>
    </row>
    <row r="3" spans="1:8" x14ac:dyDescent="0.25">
      <c r="A3" s="60">
        <v>44471</v>
      </c>
      <c r="B3">
        <v>0</v>
      </c>
      <c r="C3" t="s">
        <v>1029</v>
      </c>
      <c r="D3" t="s">
        <v>1030</v>
      </c>
    </row>
    <row r="4" spans="1:8" x14ac:dyDescent="0.25">
      <c r="A4" s="60">
        <v>44472</v>
      </c>
      <c r="B4">
        <v>0</v>
      </c>
      <c r="C4" t="s">
        <v>1029</v>
      </c>
      <c r="D4" t="s">
        <v>1030</v>
      </c>
    </row>
    <row r="5" spans="1:8" x14ac:dyDescent="0.25">
      <c r="A5" s="60">
        <v>44473</v>
      </c>
      <c r="B5">
        <v>0</v>
      </c>
      <c r="C5" t="s">
        <v>1029</v>
      </c>
      <c r="D5" t="s">
        <v>1031</v>
      </c>
    </row>
    <row r="6" spans="1:8" x14ac:dyDescent="0.25">
      <c r="A6" s="60">
        <v>44474</v>
      </c>
      <c r="B6">
        <v>0</v>
      </c>
      <c r="C6" t="s">
        <v>1029</v>
      </c>
      <c r="D6" t="s">
        <v>1031</v>
      </c>
    </row>
    <row r="7" spans="1:8" x14ac:dyDescent="0.25">
      <c r="A7" s="60">
        <v>44475</v>
      </c>
      <c r="B7">
        <v>0</v>
      </c>
      <c r="C7" t="s">
        <v>1029</v>
      </c>
      <c r="D7" t="s">
        <v>1031</v>
      </c>
      <c r="F7" t="s">
        <v>633</v>
      </c>
    </row>
    <row r="8" spans="1:8" x14ac:dyDescent="0.25">
      <c r="A8" s="60">
        <v>44476</v>
      </c>
      <c r="B8">
        <v>0</v>
      </c>
      <c r="C8" t="s">
        <v>1029</v>
      </c>
      <c r="D8" t="s">
        <v>1032</v>
      </c>
    </row>
    <row r="9" spans="1:8" x14ac:dyDescent="0.25">
      <c r="A9" s="60">
        <v>44477</v>
      </c>
      <c r="B9">
        <v>0</v>
      </c>
      <c r="C9" t="s">
        <v>1033</v>
      </c>
      <c r="D9" t="s">
        <v>1034</v>
      </c>
      <c r="E9" t="s">
        <v>1035</v>
      </c>
      <c r="F9" t="s">
        <v>1036</v>
      </c>
    </row>
    <row r="10" spans="1:8" x14ac:dyDescent="0.25">
      <c r="A10" s="60">
        <v>44478</v>
      </c>
      <c r="B10">
        <v>0</v>
      </c>
      <c r="C10" t="s">
        <v>1033</v>
      </c>
      <c r="D10" t="s">
        <v>1037</v>
      </c>
      <c r="E10" t="s">
        <v>687</v>
      </c>
      <c r="F10" t="s">
        <v>636</v>
      </c>
    </row>
    <row r="11" spans="1:8" x14ac:dyDescent="0.25">
      <c r="A11" s="60">
        <v>44479</v>
      </c>
      <c r="B11">
        <v>0</v>
      </c>
      <c r="C11" t="s">
        <v>1033</v>
      </c>
      <c r="D11" t="s">
        <v>1037</v>
      </c>
      <c r="E11" t="s">
        <v>687</v>
      </c>
    </row>
    <row r="12" spans="1:8" x14ac:dyDescent="0.25">
      <c r="A12" s="60">
        <v>44480</v>
      </c>
      <c r="B12">
        <v>0</v>
      </c>
      <c r="C12" t="s">
        <v>1033</v>
      </c>
      <c r="D12" t="s">
        <v>1037</v>
      </c>
      <c r="E12" t="s">
        <v>687</v>
      </c>
    </row>
    <row r="13" spans="1:8" x14ac:dyDescent="0.25">
      <c r="A13" s="60">
        <v>44481</v>
      </c>
      <c r="B13">
        <v>0</v>
      </c>
      <c r="C13" t="s">
        <v>1033</v>
      </c>
      <c r="D13" t="s">
        <v>1037</v>
      </c>
      <c r="E13" t="s">
        <v>687</v>
      </c>
      <c r="F13" t="s">
        <v>636</v>
      </c>
    </row>
    <row r="14" spans="1:8" x14ac:dyDescent="0.25">
      <c r="A14" s="60">
        <v>44482</v>
      </c>
      <c r="B14">
        <v>0</v>
      </c>
      <c r="C14" t="s">
        <v>1033</v>
      </c>
      <c r="D14" t="s">
        <v>1037</v>
      </c>
      <c r="E14" t="s">
        <v>687</v>
      </c>
    </row>
    <row r="15" spans="1:8" x14ac:dyDescent="0.25">
      <c r="A15" s="60">
        <v>44483</v>
      </c>
      <c r="B15">
        <v>0</v>
      </c>
      <c r="C15" t="s">
        <v>1033</v>
      </c>
      <c r="D15" t="s">
        <v>1037</v>
      </c>
      <c r="E15" t="s">
        <v>687</v>
      </c>
    </row>
    <row r="16" spans="1:8" x14ac:dyDescent="0.25">
      <c r="A16" s="60">
        <v>44484</v>
      </c>
      <c r="B16">
        <v>0</v>
      </c>
      <c r="C16" t="s">
        <v>1038</v>
      </c>
      <c r="D16" t="s">
        <v>1039</v>
      </c>
      <c r="E16" t="s">
        <v>687</v>
      </c>
      <c r="F16" t="s">
        <v>637</v>
      </c>
    </row>
    <row r="17" spans="1:6" x14ac:dyDescent="0.25">
      <c r="A17" s="60">
        <v>44485</v>
      </c>
      <c r="B17">
        <v>0</v>
      </c>
      <c r="C17" t="s">
        <v>1033</v>
      </c>
      <c r="D17" t="s">
        <v>1037</v>
      </c>
      <c r="E17" t="s">
        <v>687</v>
      </c>
      <c r="F17" t="s">
        <v>636</v>
      </c>
    </row>
    <row r="18" spans="1:6" x14ac:dyDescent="0.25">
      <c r="A18" s="60">
        <v>44486</v>
      </c>
      <c r="B18">
        <v>0</v>
      </c>
      <c r="C18" t="s">
        <v>1040</v>
      </c>
      <c r="D18" t="s">
        <v>1041</v>
      </c>
      <c r="E18" t="s">
        <v>687</v>
      </c>
    </row>
    <row r="19" spans="1:6" x14ac:dyDescent="0.25">
      <c r="A19" s="60">
        <v>44487</v>
      </c>
      <c r="B19">
        <v>0</v>
      </c>
      <c r="C19" t="s">
        <v>1040</v>
      </c>
      <c r="D19" t="s">
        <v>1041</v>
      </c>
      <c r="E19" t="s">
        <v>687</v>
      </c>
    </row>
    <row r="20" spans="1:6" x14ac:dyDescent="0.25">
      <c r="A20" s="60">
        <v>44488</v>
      </c>
      <c r="B20">
        <v>0</v>
      </c>
      <c r="C20" t="s">
        <v>1040</v>
      </c>
      <c r="D20" t="s">
        <v>1041</v>
      </c>
      <c r="E20" t="s">
        <v>687</v>
      </c>
      <c r="F20" t="s">
        <v>908</v>
      </c>
    </row>
    <row r="21" spans="1:6" x14ac:dyDescent="0.25">
      <c r="A21" s="60">
        <v>44489</v>
      </c>
      <c r="B21">
        <v>0</v>
      </c>
      <c r="D21" t="s">
        <v>903</v>
      </c>
    </row>
    <row r="22" spans="1:6" x14ac:dyDescent="0.25">
      <c r="A22" s="60">
        <v>44490</v>
      </c>
      <c r="B22">
        <v>0</v>
      </c>
      <c r="D22" t="s">
        <v>903</v>
      </c>
    </row>
    <row r="23" spans="1:6" x14ac:dyDescent="0.25">
      <c r="A23" s="60">
        <v>44491</v>
      </c>
      <c r="B23">
        <v>0</v>
      </c>
      <c r="D23" t="s">
        <v>903</v>
      </c>
    </row>
    <row r="24" spans="1:6" x14ac:dyDescent="0.25">
      <c r="A24" s="60">
        <v>44492</v>
      </c>
      <c r="B24">
        <v>0</v>
      </c>
      <c r="D24" t="s">
        <v>903</v>
      </c>
    </row>
    <row r="25" spans="1:6" x14ac:dyDescent="0.25">
      <c r="A25" s="60">
        <v>44493</v>
      </c>
      <c r="B25">
        <v>0</v>
      </c>
      <c r="D25" t="s">
        <v>903</v>
      </c>
    </row>
    <row r="26" spans="1:6" x14ac:dyDescent="0.25">
      <c r="A26" s="60">
        <v>44494</v>
      </c>
      <c r="B26">
        <v>0</v>
      </c>
      <c r="D26" t="s">
        <v>903</v>
      </c>
    </row>
    <row r="27" spans="1:6" x14ac:dyDescent="0.25">
      <c r="A27" s="60">
        <v>44495</v>
      </c>
      <c r="B27">
        <v>0</v>
      </c>
      <c r="D27" t="s">
        <v>903</v>
      </c>
    </row>
    <row r="28" spans="1:6" x14ac:dyDescent="0.25">
      <c r="A28" s="60">
        <v>44496</v>
      </c>
      <c r="B28">
        <v>0</v>
      </c>
      <c r="D28" t="s">
        <v>903</v>
      </c>
    </row>
    <row r="29" spans="1:6" x14ac:dyDescent="0.25">
      <c r="A29" s="60">
        <v>44497</v>
      </c>
      <c r="B29">
        <v>0</v>
      </c>
      <c r="D29" t="s">
        <v>903</v>
      </c>
    </row>
    <row r="30" spans="1:6" x14ac:dyDescent="0.25">
      <c r="A30" s="60">
        <v>44498</v>
      </c>
      <c r="B30">
        <v>0</v>
      </c>
      <c r="D30" t="s">
        <v>903</v>
      </c>
    </row>
    <row r="31" spans="1:6" x14ac:dyDescent="0.25">
      <c r="A31" s="60">
        <v>44499</v>
      </c>
      <c r="B31">
        <v>0</v>
      </c>
      <c r="D31" t="s">
        <v>903</v>
      </c>
    </row>
    <row r="32" spans="1:6" x14ac:dyDescent="0.25">
      <c r="A32" s="60">
        <v>44500</v>
      </c>
      <c r="B32">
        <v>0</v>
      </c>
      <c r="D32" t="s">
        <v>903</v>
      </c>
    </row>
    <row r="33" spans="1:6" x14ac:dyDescent="0.25">
      <c r="A33" s="60">
        <v>44501</v>
      </c>
      <c r="B33">
        <v>0</v>
      </c>
      <c r="C33" t="s">
        <v>1042</v>
      </c>
      <c r="D33" t="s">
        <v>367</v>
      </c>
    </row>
    <row r="34" spans="1:6" x14ac:dyDescent="0.25">
      <c r="A34" s="60">
        <v>44502</v>
      </c>
      <c r="B34">
        <v>0</v>
      </c>
      <c r="C34" t="s">
        <v>1042</v>
      </c>
      <c r="D34" t="s">
        <v>367</v>
      </c>
    </row>
    <row r="35" spans="1:6" x14ac:dyDescent="0.25">
      <c r="A35" s="60">
        <v>44503</v>
      </c>
      <c r="B35">
        <v>0</v>
      </c>
      <c r="C35" t="s">
        <v>1042</v>
      </c>
      <c r="D35" t="s">
        <v>367</v>
      </c>
    </row>
    <row r="36" spans="1:6" x14ac:dyDescent="0.25">
      <c r="A36" s="60">
        <v>44504</v>
      </c>
      <c r="B36">
        <v>0</v>
      </c>
      <c r="C36" t="s">
        <v>1042</v>
      </c>
      <c r="D36" t="s">
        <v>1043</v>
      </c>
      <c r="F36" t="s">
        <v>905</v>
      </c>
    </row>
    <row r="37" spans="1:6" x14ac:dyDescent="0.25">
      <c r="A37" s="60">
        <v>44505</v>
      </c>
      <c r="B37">
        <v>0</v>
      </c>
      <c r="C37" t="s">
        <v>1044</v>
      </c>
      <c r="D37" t="s">
        <v>368</v>
      </c>
    </row>
    <row r="38" spans="1:6" x14ac:dyDescent="0.25">
      <c r="A38" s="60">
        <v>44506</v>
      </c>
      <c r="B38">
        <v>0</v>
      </c>
      <c r="C38" t="s">
        <v>1044</v>
      </c>
      <c r="D38" t="s">
        <v>368</v>
      </c>
    </row>
    <row r="39" spans="1:6" x14ac:dyDescent="0.25">
      <c r="A39" s="60">
        <v>44507</v>
      </c>
      <c r="B39">
        <v>0</v>
      </c>
      <c r="C39" t="s">
        <v>1044</v>
      </c>
      <c r="D39" t="s">
        <v>368</v>
      </c>
    </row>
    <row r="40" spans="1:6" x14ac:dyDescent="0.25">
      <c r="A40" s="60">
        <v>44508</v>
      </c>
      <c r="B40">
        <v>0</v>
      </c>
      <c r="C40" t="s">
        <v>1044</v>
      </c>
      <c r="D40" t="s">
        <v>368</v>
      </c>
    </row>
    <row r="41" spans="1:6" x14ac:dyDescent="0.25">
      <c r="A41" s="60">
        <v>44509</v>
      </c>
      <c r="B41">
        <v>0</v>
      </c>
      <c r="C41" t="s">
        <v>1044</v>
      </c>
      <c r="D41" t="s">
        <v>368</v>
      </c>
    </row>
    <row r="42" spans="1:6" x14ac:dyDescent="0.25">
      <c r="A42" s="60">
        <v>44510</v>
      </c>
      <c r="B42">
        <v>0</v>
      </c>
      <c r="C42" t="s">
        <v>1044</v>
      </c>
      <c r="D42" t="s">
        <v>368</v>
      </c>
    </row>
    <row r="43" spans="1:6" x14ac:dyDescent="0.25">
      <c r="A43" s="60">
        <v>44511</v>
      </c>
      <c r="B43">
        <v>0</v>
      </c>
      <c r="C43" t="s">
        <v>1044</v>
      </c>
      <c r="D43" t="s">
        <v>368</v>
      </c>
    </row>
    <row r="44" spans="1:6" x14ac:dyDescent="0.25">
      <c r="A44" s="60">
        <v>44512</v>
      </c>
      <c r="B44">
        <v>0</v>
      </c>
      <c r="C44" t="s">
        <v>1044</v>
      </c>
      <c r="D44" t="s">
        <v>368</v>
      </c>
    </row>
    <row r="45" spans="1:6" x14ac:dyDescent="0.25">
      <c r="A45" s="60">
        <v>44513</v>
      </c>
      <c r="B45">
        <v>0</v>
      </c>
      <c r="C45" t="s">
        <v>1044</v>
      </c>
      <c r="D45" t="s">
        <v>368</v>
      </c>
    </row>
    <row r="46" spans="1:6" x14ac:dyDescent="0.25">
      <c r="A46" s="60">
        <v>44514</v>
      </c>
      <c r="B46">
        <v>0</v>
      </c>
      <c r="C46" t="s">
        <v>1044</v>
      </c>
      <c r="D46" t="s">
        <v>368</v>
      </c>
    </row>
    <row r="47" spans="1:6" x14ac:dyDescent="0.25">
      <c r="A47" s="60">
        <v>44515</v>
      </c>
      <c r="B47">
        <v>0</v>
      </c>
      <c r="C47" t="s">
        <v>1044</v>
      </c>
      <c r="D47" t="s">
        <v>368</v>
      </c>
    </row>
    <row r="48" spans="1:6" x14ac:dyDescent="0.25">
      <c r="A48" s="60">
        <v>44516</v>
      </c>
      <c r="B48">
        <v>0</v>
      </c>
      <c r="C48" t="s">
        <v>1044</v>
      </c>
      <c r="D48" t="s">
        <v>368</v>
      </c>
    </row>
    <row r="49" spans="1:6" x14ac:dyDescent="0.25">
      <c r="A49" s="60">
        <v>44517</v>
      </c>
      <c r="B49">
        <v>0</v>
      </c>
      <c r="C49" t="s">
        <v>1045</v>
      </c>
      <c r="D49" t="s">
        <v>1046</v>
      </c>
      <c r="E49" t="s">
        <v>711</v>
      </c>
      <c r="F49" t="s">
        <v>1047</v>
      </c>
    </row>
    <row r="50" spans="1:6" x14ac:dyDescent="0.25">
      <c r="A50" s="60">
        <v>44518</v>
      </c>
      <c r="B50">
        <v>0</v>
      </c>
      <c r="C50" t="s">
        <v>1048</v>
      </c>
      <c r="D50" t="s">
        <v>1049</v>
      </c>
      <c r="F50" t="s">
        <v>638</v>
      </c>
    </row>
    <row r="51" spans="1:6" x14ac:dyDescent="0.25">
      <c r="A51" s="60">
        <v>44519</v>
      </c>
      <c r="B51">
        <v>0</v>
      </c>
      <c r="C51" t="s">
        <v>1050</v>
      </c>
      <c r="D51" t="s">
        <v>1051</v>
      </c>
    </row>
    <row r="52" spans="1:6" x14ac:dyDescent="0.25">
      <c r="A52" s="60">
        <v>44520</v>
      </c>
      <c r="B52">
        <v>0</v>
      </c>
      <c r="C52" t="s">
        <v>1050</v>
      </c>
      <c r="D52" t="s">
        <v>1052</v>
      </c>
      <c r="F52" t="s">
        <v>1053</v>
      </c>
    </row>
    <row r="53" spans="1:6" x14ac:dyDescent="0.25">
      <c r="A53" s="60">
        <v>44521</v>
      </c>
      <c r="B53">
        <v>0</v>
      </c>
      <c r="C53" t="s">
        <v>1054</v>
      </c>
      <c r="D53" t="s">
        <v>1055</v>
      </c>
      <c r="E53" t="s">
        <v>703</v>
      </c>
      <c r="F53" t="s">
        <v>1056</v>
      </c>
    </row>
    <row r="54" spans="1:6" x14ac:dyDescent="0.25">
      <c r="A54" s="60">
        <v>44522</v>
      </c>
      <c r="B54">
        <v>0</v>
      </c>
      <c r="C54" t="s">
        <v>1029</v>
      </c>
      <c r="D54" t="s">
        <v>1057</v>
      </c>
    </row>
    <row r="55" spans="1:6" x14ac:dyDescent="0.25">
      <c r="A55" s="60">
        <v>44523</v>
      </c>
      <c r="B55">
        <v>0</v>
      </c>
      <c r="C55" t="s">
        <v>1029</v>
      </c>
      <c r="D55" t="s">
        <v>1058</v>
      </c>
    </row>
    <row r="56" spans="1:6" x14ac:dyDescent="0.25">
      <c r="A56" s="60">
        <v>44524</v>
      </c>
      <c r="B56">
        <v>0</v>
      </c>
      <c r="C56" t="s">
        <v>1029</v>
      </c>
      <c r="D56" t="s">
        <v>1059</v>
      </c>
      <c r="F56" t="s">
        <v>1060</v>
      </c>
    </row>
    <row r="57" spans="1:6" x14ac:dyDescent="0.25">
      <c r="A57" s="60">
        <v>44525</v>
      </c>
      <c r="B57">
        <v>0</v>
      </c>
      <c r="C57" t="s">
        <v>1061</v>
      </c>
      <c r="D57" t="s">
        <v>1062</v>
      </c>
      <c r="E57" t="s">
        <v>1063</v>
      </c>
      <c r="F57" t="s">
        <v>1064</v>
      </c>
    </row>
    <row r="58" spans="1:6" x14ac:dyDescent="0.25">
      <c r="A58" s="60">
        <v>44526</v>
      </c>
      <c r="B58">
        <v>0</v>
      </c>
      <c r="C58" t="s">
        <v>1029</v>
      </c>
      <c r="D58" t="s">
        <v>1065</v>
      </c>
    </row>
    <row r="59" spans="1:6" x14ac:dyDescent="0.25">
      <c r="A59" s="60">
        <v>44527</v>
      </c>
      <c r="B59">
        <v>0</v>
      </c>
      <c r="C59" t="s">
        <v>1066</v>
      </c>
      <c r="D59" t="s">
        <v>1067</v>
      </c>
      <c r="E59" t="s">
        <v>688</v>
      </c>
      <c r="F59" t="s">
        <v>645</v>
      </c>
    </row>
    <row r="60" spans="1:6" x14ac:dyDescent="0.25">
      <c r="A60" s="60">
        <v>44528</v>
      </c>
      <c r="B60">
        <v>0</v>
      </c>
      <c r="C60" t="s">
        <v>1068</v>
      </c>
      <c r="D60" t="s">
        <v>1069</v>
      </c>
      <c r="E60" t="s">
        <v>688</v>
      </c>
      <c r="F60" t="s">
        <v>350</v>
      </c>
    </row>
    <row r="61" spans="1:6" x14ac:dyDescent="0.25">
      <c r="A61" s="60">
        <v>44529</v>
      </c>
      <c r="B61">
        <v>0</v>
      </c>
      <c r="C61" t="s">
        <v>1070</v>
      </c>
      <c r="D61" t="s">
        <v>383</v>
      </c>
      <c r="E61" t="s">
        <v>714</v>
      </c>
    </row>
    <row r="62" spans="1:6" x14ac:dyDescent="0.25">
      <c r="A62" s="60">
        <v>44530</v>
      </c>
      <c r="B62">
        <v>0</v>
      </c>
      <c r="C62" t="s">
        <v>1071</v>
      </c>
      <c r="D62" t="s">
        <v>1072</v>
      </c>
      <c r="F62" t="s">
        <v>1073</v>
      </c>
    </row>
    <row r="63" spans="1:6" x14ac:dyDescent="0.25">
      <c r="A63" s="60">
        <v>44531</v>
      </c>
      <c r="B63">
        <v>0</v>
      </c>
      <c r="C63" t="s">
        <v>1074</v>
      </c>
      <c r="D63" t="s">
        <v>1075</v>
      </c>
      <c r="E63" t="s">
        <v>712</v>
      </c>
      <c r="F63" t="s">
        <v>1076</v>
      </c>
    </row>
    <row r="64" spans="1:6" x14ac:dyDescent="0.25">
      <c r="A64" s="60">
        <v>44532</v>
      </c>
      <c r="B64">
        <v>0</v>
      </c>
      <c r="C64" t="s">
        <v>1033</v>
      </c>
      <c r="D64" t="s">
        <v>1077</v>
      </c>
      <c r="E64" t="s">
        <v>698</v>
      </c>
      <c r="F64" t="s">
        <v>1078</v>
      </c>
    </row>
    <row r="65" spans="1:7" x14ac:dyDescent="0.25">
      <c r="A65" s="60">
        <v>44533</v>
      </c>
      <c r="B65">
        <v>0</v>
      </c>
      <c r="C65" t="s">
        <v>1079</v>
      </c>
      <c r="D65" t="s">
        <v>1080</v>
      </c>
      <c r="F65" t="s">
        <v>352</v>
      </c>
    </row>
    <row r="66" spans="1:7" x14ac:dyDescent="0.25">
      <c r="A66" s="60">
        <v>44534</v>
      </c>
      <c r="B66">
        <v>0</v>
      </c>
      <c r="C66" t="s">
        <v>1066</v>
      </c>
      <c r="D66" t="s">
        <v>1081</v>
      </c>
      <c r="E66" t="s">
        <v>689</v>
      </c>
      <c r="F66" t="s">
        <v>1082</v>
      </c>
    </row>
    <row r="67" spans="1:7" x14ac:dyDescent="0.25">
      <c r="A67" s="60">
        <v>44535</v>
      </c>
      <c r="B67">
        <v>0</v>
      </c>
      <c r="C67" t="s">
        <v>1033</v>
      </c>
      <c r="D67" t="s">
        <v>1083</v>
      </c>
      <c r="E67" t="s">
        <v>690</v>
      </c>
      <c r="F67" t="s">
        <v>1084</v>
      </c>
    </row>
    <row r="68" spans="1:7" x14ac:dyDescent="0.25">
      <c r="A68" s="60">
        <v>44536</v>
      </c>
      <c r="B68">
        <v>0</v>
      </c>
      <c r="C68" t="s">
        <v>1085</v>
      </c>
      <c r="D68" t="s">
        <v>1086</v>
      </c>
      <c r="E68" t="s">
        <v>1087</v>
      </c>
      <c r="F68" t="s">
        <v>1088</v>
      </c>
    </row>
    <row r="69" spans="1:7" x14ac:dyDescent="0.25">
      <c r="A69" s="60">
        <v>44537</v>
      </c>
      <c r="B69">
        <v>0</v>
      </c>
      <c r="C69" t="s">
        <v>1089</v>
      </c>
      <c r="D69" t="s">
        <v>1090</v>
      </c>
    </row>
    <row r="70" spans="1:7" x14ac:dyDescent="0.25">
      <c r="A70" s="60">
        <v>44538</v>
      </c>
      <c r="B70">
        <v>0</v>
      </c>
      <c r="C70" t="s">
        <v>1089</v>
      </c>
      <c r="D70" t="s">
        <v>1091</v>
      </c>
    </row>
    <row r="71" spans="1:7" x14ac:dyDescent="0.25">
      <c r="A71" s="60">
        <v>44539</v>
      </c>
      <c r="B71">
        <v>0</v>
      </c>
      <c r="C71" t="s">
        <v>1092</v>
      </c>
      <c r="D71" t="s">
        <v>1093</v>
      </c>
      <c r="E71" t="s">
        <v>701</v>
      </c>
      <c r="F71" t="s">
        <v>1094</v>
      </c>
    </row>
    <row r="72" spans="1:7" x14ac:dyDescent="0.25">
      <c r="A72" s="60">
        <v>44540</v>
      </c>
      <c r="B72">
        <v>0</v>
      </c>
      <c r="C72" t="s">
        <v>1092</v>
      </c>
      <c r="D72" t="s">
        <v>1095</v>
      </c>
      <c r="E72" t="s">
        <v>686</v>
      </c>
      <c r="F72" t="s">
        <v>652</v>
      </c>
    </row>
    <row r="73" spans="1:7" x14ac:dyDescent="0.25">
      <c r="A73" s="60">
        <v>44541</v>
      </c>
      <c r="B73">
        <v>0</v>
      </c>
      <c r="C73" t="s">
        <v>1096</v>
      </c>
      <c r="D73" t="s">
        <v>1097</v>
      </c>
      <c r="E73" t="s">
        <v>700</v>
      </c>
      <c r="F73" t="s">
        <v>1098</v>
      </c>
    </row>
    <row r="74" spans="1:7" x14ac:dyDescent="0.25">
      <c r="A74" s="60">
        <v>44542</v>
      </c>
      <c r="B74">
        <v>0</v>
      </c>
      <c r="C74" t="s">
        <v>1089</v>
      </c>
      <c r="D74" t="s">
        <v>1099</v>
      </c>
    </row>
    <row r="75" spans="1:7" x14ac:dyDescent="0.25">
      <c r="A75" s="60">
        <v>44543</v>
      </c>
      <c r="B75">
        <v>0</v>
      </c>
      <c r="C75" t="s">
        <v>1100</v>
      </c>
      <c r="D75" t="s">
        <v>1101</v>
      </c>
    </row>
    <row r="76" spans="1:7" x14ac:dyDescent="0.25">
      <c r="A76" s="60">
        <v>44544</v>
      </c>
      <c r="B76">
        <v>0</v>
      </c>
      <c r="C76" t="s">
        <v>1100</v>
      </c>
      <c r="D76" t="s">
        <v>1101</v>
      </c>
    </row>
    <row r="77" spans="1:7" x14ac:dyDescent="0.25">
      <c r="A77" s="60">
        <v>44545</v>
      </c>
      <c r="B77">
        <v>0</v>
      </c>
      <c r="C77" t="s">
        <v>1102</v>
      </c>
      <c r="D77" t="s">
        <v>1103</v>
      </c>
      <c r="F77" t="s">
        <v>1104</v>
      </c>
      <c r="G77" t="s">
        <v>885</v>
      </c>
    </row>
    <row r="78" spans="1:7" x14ac:dyDescent="0.25">
      <c r="A78" s="60">
        <v>44546</v>
      </c>
      <c r="B78">
        <v>0</v>
      </c>
      <c r="C78" t="s">
        <v>1105</v>
      </c>
      <c r="D78" t="s">
        <v>1106</v>
      </c>
      <c r="E78" t="s">
        <v>1107</v>
      </c>
      <c r="F78" t="s">
        <v>1108</v>
      </c>
    </row>
    <row r="79" spans="1:7" x14ac:dyDescent="0.25">
      <c r="A79" s="60">
        <v>44547</v>
      </c>
      <c r="B79">
        <v>0</v>
      </c>
      <c r="C79" t="s">
        <v>1109</v>
      </c>
      <c r="D79" t="s">
        <v>1110</v>
      </c>
    </row>
    <row r="80" spans="1:7" x14ac:dyDescent="0.25">
      <c r="A80" s="60">
        <v>44548</v>
      </c>
      <c r="B80">
        <v>0</v>
      </c>
      <c r="C80" t="s">
        <v>1111</v>
      </c>
      <c r="D80" t="s">
        <v>1112</v>
      </c>
      <c r="E80" t="s">
        <v>692</v>
      </c>
      <c r="F80" t="s">
        <v>1113</v>
      </c>
    </row>
    <row r="81" spans="1:6" x14ac:dyDescent="0.25">
      <c r="A81" s="60">
        <v>44549</v>
      </c>
      <c r="B81">
        <v>0</v>
      </c>
      <c r="C81" t="s">
        <v>1114</v>
      </c>
      <c r="D81" t="s">
        <v>1115</v>
      </c>
      <c r="E81" t="s">
        <v>693</v>
      </c>
      <c r="F81" t="s">
        <v>1116</v>
      </c>
    </row>
    <row r="82" spans="1:6" x14ac:dyDescent="0.25">
      <c r="A82" s="60">
        <v>44550</v>
      </c>
      <c r="B82">
        <v>0</v>
      </c>
      <c r="C82" t="s">
        <v>1117</v>
      </c>
      <c r="D82" t="s">
        <v>1118</v>
      </c>
      <c r="E82" t="s">
        <v>1119</v>
      </c>
      <c r="F82" t="s">
        <v>1120</v>
      </c>
    </row>
    <row r="83" spans="1:6" x14ac:dyDescent="0.25">
      <c r="A83" s="60">
        <v>44551</v>
      </c>
      <c r="B83">
        <v>0</v>
      </c>
      <c r="C83" t="s">
        <v>1121</v>
      </c>
      <c r="D83" t="s">
        <v>1122</v>
      </c>
    </row>
    <row r="84" spans="1:6" x14ac:dyDescent="0.25">
      <c r="A84" s="60">
        <v>44552</v>
      </c>
      <c r="B84">
        <v>0</v>
      </c>
      <c r="C84" t="s">
        <v>1121</v>
      </c>
      <c r="D84" t="s">
        <v>1123</v>
      </c>
      <c r="F84" t="s">
        <v>1124</v>
      </c>
    </row>
    <row r="85" spans="1:6" x14ac:dyDescent="0.25">
      <c r="A85" s="60">
        <v>44553</v>
      </c>
      <c r="B85">
        <v>0</v>
      </c>
      <c r="C85" t="s">
        <v>1125</v>
      </c>
      <c r="D85" t="s">
        <v>1126</v>
      </c>
      <c r="E85" t="s">
        <v>1127</v>
      </c>
      <c r="F85" t="s">
        <v>1128</v>
      </c>
    </row>
    <row r="86" spans="1:6" x14ac:dyDescent="0.25">
      <c r="A86" s="60">
        <v>44554</v>
      </c>
      <c r="B86">
        <v>0</v>
      </c>
      <c r="C86" t="s">
        <v>1129</v>
      </c>
      <c r="D86" t="s">
        <v>1130</v>
      </c>
      <c r="F86" t="s">
        <v>657</v>
      </c>
    </row>
    <row r="87" spans="1:6" x14ac:dyDescent="0.25">
      <c r="A87" s="60">
        <v>44555</v>
      </c>
      <c r="B87">
        <v>0</v>
      </c>
      <c r="C87" t="s">
        <v>1102</v>
      </c>
      <c r="D87" t="s">
        <v>1131</v>
      </c>
    </row>
    <row r="88" spans="1:6" x14ac:dyDescent="0.25">
      <c r="A88" s="60">
        <v>44556</v>
      </c>
      <c r="B88">
        <v>0</v>
      </c>
      <c r="C88" t="s">
        <v>1102</v>
      </c>
      <c r="D88" t="s">
        <v>1132</v>
      </c>
    </row>
    <row r="89" spans="1:6" x14ac:dyDescent="0.25">
      <c r="A89" s="60">
        <v>44557</v>
      </c>
      <c r="B89">
        <v>0</v>
      </c>
      <c r="C89" t="s">
        <v>1102</v>
      </c>
      <c r="D89" t="s">
        <v>1133</v>
      </c>
      <c r="F89" t="s">
        <v>1134</v>
      </c>
    </row>
    <row r="90" spans="1:6" x14ac:dyDescent="0.25">
      <c r="A90" s="60">
        <v>44558</v>
      </c>
      <c r="B90">
        <v>0</v>
      </c>
      <c r="C90" t="s">
        <v>1135</v>
      </c>
      <c r="D90" t="s">
        <v>1136</v>
      </c>
      <c r="E90" t="s">
        <v>1137</v>
      </c>
      <c r="F90" t="s">
        <v>1138</v>
      </c>
    </row>
    <row r="91" spans="1:6" x14ac:dyDescent="0.25">
      <c r="A91" s="60">
        <v>44559</v>
      </c>
      <c r="B91">
        <v>0</v>
      </c>
      <c r="C91" t="s">
        <v>1139</v>
      </c>
      <c r="D91" t="s">
        <v>1140</v>
      </c>
      <c r="E91" t="s">
        <v>704</v>
      </c>
      <c r="F91" t="s">
        <v>683</v>
      </c>
    </row>
    <row r="92" spans="1:6" x14ac:dyDescent="0.25">
      <c r="A92" s="60">
        <v>44560</v>
      </c>
      <c r="B92">
        <v>0</v>
      </c>
      <c r="C92" t="s">
        <v>1141</v>
      </c>
      <c r="D92" t="s">
        <v>1142</v>
      </c>
      <c r="E92" t="s">
        <v>704</v>
      </c>
      <c r="F92" t="s">
        <v>912</v>
      </c>
    </row>
    <row r="93" spans="1:6" x14ac:dyDescent="0.25">
      <c r="A93" s="60">
        <v>44561</v>
      </c>
      <c r="B93">
        <v>0</v>
      </c>
      <c r="D93" t="s">
        <v>459</v>
      </c>
    </row>
    <row r="94" spans="1:6" x14ac:dyDescent="0.25">
      <c r="A94" s="60">
        <v>44562</v>
      </c>
      <c r="B94">
        <v>0</v>
      </c>
      <c r="D94" t="s">
        <v>459</v>
      </c>
    </row>
    <row r="95" spans="1:6" x14ac:dyDescent="0.25">
      <c r="A95" s="60">
        <v>44563</v>
      </c>
      <c r="B95">
        <v>0</v>
      </c>
      <c r="C95" t="s">
        <v>1143</v>
      </c>
      <c r="D95" t="s">
        <v>1144</v>
      </c>
      <c r="F95" t="s">
        <v>461</v>
      </c>
    </row>
    <row r="96" spans="1:6" x14ac:dyDescent="0.25">
      <c r="A96" s="60">
        <v>44564</v>
      </c>
      <c r="B96">
        <v>0</v>
      </c>
      <c r="C96" t="s">
        <v>1145</v>
      </c>
      <c r="D96" t="s">
        <v>1146</v>
      </c>
      <c r="E96" t="s">
        <v>695</v>
      </c>
      <c r="F96" t="s">
        <v>671</v>
      </c>
    </row>
    <row r="97" spans="1:6" x14ac:dyDescent="0.25">
      <c r="A97" s="60">
        <v>44565</v>
      </c>
      <c r="B97">
        <v>0</v>
      </c>
      <c r="C97" t="s">
        <v>1143</v>
      </c>
      <c r="D97" t="s">
        <v>1147</v>
      </c>
      <c r="F97" t="s">
        <v>463</v>
      </c>
    </row>
    <row r="98" spans="1:6" x14ac:dyDescent="0.25">
      <c r="A98" s="60">
        <v>44566</v>
      </c>
      <c r="B98">
        <v>0</v>
      </c>
      <c r="C98" t="s">
        <v>1040</v>
      </c>
      <c r="D98" t="s">
        <v>1148</v>
      </c>
      <c r="E98" t="s">
        <v>696</v>
      </c>
      <c r="F98" t="s">
        <v>672</v>
      </c>
    </row>
    <row r="99" spans="1:6" x14ac:dyDescent="0.25">
      <c r="A99" s="60">
        <v>44567</v>
      </c>
      <c r="B99">
        <v>0</v>
      </c>
      <c r="D99" t="s">
        <v>1149</v>
      </c>
      <c r="F99" t="s">
        <v>465</v>
      </c>
    </row>
    <row r="100" spans="1:6" x14ac:dyDescent="0.25">
      <c r="A100" s="60">
        <v>44568</v>
      </c>
      <c r="B100">
        <v>0</v>
      </c>
      <c r="C100" t="s">
        <v>1040</v>
      </c>
      <c r="D100" t="s">
        <v>1150</v>
      </c>
      <c r="E100" t="s">
        <v>697</v>
      </c>
      <c r="F100" t="s">
        <v>673</v>
      </c>
    </row>
    <row r="101" spans="1:6" x14ac:dyDescent="0.25">
      <c r="A101" s="60">
        <v>44569</v>
      </c>
      <c r="B101">
        <v>0</v>
      </c>
      <c r="C101" t="s">
        <v>1070</v>
      </c>
      <c r="D101" t="s">
        <v>1151</v>
      </c>
      <c r="E101" t="s">
        <v>716</v>
      </c>
    </row>
    <row r="102" spans="1:6" x14ac:dyDescent="0.25">
      <c r="A102" s="60">
        <v>44570</v>
      </c>
      <c r="B102">
        <v>0</v>
      </c>
      <c r="C102" t="s">
        <v>1089</v>
      </c>
      <c r="D102" t="s">
        <v>1152</v>
      </c>
      <c r="F102" t="s">
        <v>650</v>
      </c>
    </row>
    <row r="103" spans="1:6" x14ac:dyDescent="0.25">
      <c r="A103" s="60">
        <v>44571</v>
      </c>
      <c r="B103">
        <v>0</v>
      </c>
      <c r="C103" t="s">
        <v>1089</v>
      </c>
      <c r="D103" t="s">
        <v>1153</v>
      </c>
    </row>
    <row r="104" spans="1:6" x14ac:dyDescent="0.25">
      <c r="A104" s="60">
        <v>44572</v>
      </c>
      <c r="B104">
        <v>0</v>
      </c>
      <c r="C104" t="s">
        <v>1089</v>
      </c>
      <c r="D104" t="s">
        <v>1153</v>
      </c>
    </row>
    <row r="105" spans="1:6" x14ac:dyDescent="0.25">
      <c r="A105" s="60">
        <v>44573</v>
      </c>
      <c r="B105">
        <v>0</v>
      </c>
      <c r="C105" t="s">
        <v>1100</v>
      </c>
      <c r="D105" t="s">
        <v>1154</v>
      </c>
      <c r="F105" t="s">
        <v>658</v>
      </c>
    </row>
    <row r="106" spans="1:6" x14ac:dyDescent="0.25">
      <c r="A106" s="60">
        <v>44574</v>
      </c>
      <c r="B106">
        <v>0</v>
      </c>
      <c r="C106" t="s">
        <v>1092</v>
      </c>
      <c r="D106" t="s">
        <v>1155</v>
      </c>
      <c r="E106" t="s">
        <v>702</v>
      </c>
      <c r="F106" t="s">
        <v>471</v>
      </c>
    </row>
    <row r="107" spans="1:6" x14ac:dyDescent="0.25">
      <c r="A107" s="60">
        <v>44575</v>
      </c>
      <c r="B107">
        <v>0</v>
      </c>
      <c r="C107" t="s">
        <v>1100</v>
      </c>
      <c r="D107" t="s">
        <v>1156</v>
      </c>
    </row>
    <row r="108" spans="1:6" x14ac:dyDescent="0.25">
      <c r="A108" s="60">
        <v>44576</v>
      </c>
      <c r="B108">
        <v>0</v>
      </c>
      <c r="C108" t="s">
        <v>1100</v>
      </c>
      <c r="D108" t="s">
        <v>1156</v>
      </c>
    </row>
    <row r="109" spans="1:6" x14ac:dyDescent="0.25">
      <c r="A109" s="60">
        <v>44577</v>
      </c>
      <c r="B109">
        <v>0</v>
      </c>
      <c r="C109" t="s">
        <v>1100</v>
      </c>
      <c r="D109" t="s">
        <v>1157</v>
      </c>
    </row>
    <row r="110" spans="1:6" x14ac:dyDescent="0.25">
      <c r="A110" s="60">
        <v>44578</v>
      </c>
      <c r="B110">
        <v>0</v>
      </c>
      <c r="C110" t="s">
        <v>1100</v>
      </c>
      <c r="D110" t="s">
        <v>1157</v>
      </c>
    </row>
    <row r="111" spans="1:6" x14ac:dyDescent="0.25">
      <c r="A111" s="60">
        <v>44579</v>
      </c>
      <c r="B111">
        <v>0</v>
      </c>
      <c r="C111" t="s">
        <v>1102</v>
      </c>
      <c r="D111" t="s">
        <v>1158</v>
      </c>
      <c r="F111" t="s">
        <v>941</v>
      </c>
    </row>
    <row r="112" spans="1:6" x14ac:dyDescent="0.25">
      <c r="A112" s="60">
        <v>44580</v>
      </c>
      <c r="B112">
        <v>0</v>
      </c>
      <c r="C112" t="s">
        <v>1159</v>
      </c>
      <c r="D112" t="s">
        <v>480</v>
      </c>
      <c r="E112" t="s">
        <v>708</v>
      </c>
      <c r="F112" t="s">
        <v>480</v>
      </c>
    </row>
    <row r="113" spans="1:6" x14ac:dyDescent="0.25">
      <c r="A113" s="60">
        <v>44581</v>
      </c>
      <c r="B113">
        <v>0</v>
      </c>
      <c r="D113" t="s">
        <v>481</v>
      </c>
    </row>
    <row r="114" spans="1:6" x14ac:dyDescent="0.25">
      <c r="A114" s="60">
        <v>44582</v>
      </c>
      <c r="B114">
        <v>0</v>
      </c>
      <c r="C114" t="s">
        <v>1029</v>
      </c>
      <c r="D114" t="s">
        <v>1160</v>
      </c>
    </row>
    <row r="115" spans="1:6" x14ac:dyDescent="0.25">
      <c r="A115" s="60">
        <v>44583</v>
      </c>
      <c r="B115">
        <v>0</v>
      </c>
      <c r="C115" t="s">
        <v>1029</v>
      </c>
      <c r="D115" t="s">
        <v>482</v>
      </c>
    </row>
    <row r="116" spans="1:6" x14ac:dyDescent="0.25">
      <c r="A116" s="60">
        <v>44584</v>
      </c>
      <c r="B116">
        <v>0</v>
      </c>
      <c r="C116" t="s">
        <v>1029</v>
      </c>
      <c r="D116" t="s">
        <v>482</v>
      </c>
    </row>
    <row r="117" spans="1:6" x14ac:dyDescent="0.25">
      <c r="A117" s="60">
        <v>44585</v>
      </c>
      <c r="B117">
        <v>0</v>
      </c>
      <c r="D117" t="s">
        <v>483</v>
      </c>
    </row>
    <row r="118" spans="1:6" x14ac:dyDescent="0.25">
      <c r="A118" s="60">
        <v>44586</v>
      </c>
      <c r="B118">
        <v>0</v>
      </c>
      <c r="C118" t="s">
        <v>1070</v>
      </c>
      <c r="D118" t="s">
        <v>1161</v>
      </c>
      <c r="F118" t="s">
        <v>659</v>
      </c>
    </row>
    <row r="119" spans="1:6" x14ac:dyDescent="0.25">
      <c r="A119" s="60">
        <v>44587</v>
      </c>
      <c r="B119">
        <v>0</v>
      </c>
      <c r="C119" t="s">
        <v>1162</v>
      </c>
      <c r="D119" t="s">
        <v>1163</v>
      </c>
      <c r="E119" t="s">
        <v>705</v>
      </c>
      <c r="F119" t="s">
        <v>484</v>
      </c>
    </row>
    <row r="120" spans="1:6" x14ac:dyDescent="0.25">
      <c r="A120" s="60">
        <v>44588</v>
      </c>
      <c r="B120">
        <v>0</v>
      </c>
      <c r="C120" t="s">
        <v>1074</v>
      </c>
      <c r="D120" t="s">
        <v>1164</v>
      </c>
    </row>
    <row r="121" spans="1:6" x14ac:dyDescent="0.25">
      <c r="A121" s="60">
        <v>44589</v>
      </c>
      <c r="B121">
        <v>0</v>
      </c>
      <c r="C121" t="s">
        <v>1100</v>
      </c>
      <c r="D121" t="s">
        <v>488</v>
      </c>
      <c r="F121" t="s">
        <v>488</v>
      </c>
    </row>
    <row r="122" spans="1:6" x14ac:dyDescent="0.25">
      <c r="A122" s="60">
        <v>44590</v>
      </c>
      <c r="B122">
        <v>0</v>
      </c>
      <c r="C122" t="s">
        <v>1040</v>
      </c>
      <c r="D122" t="s">
        <v>489</v>
      </c>
      <c r="E122" t="s">
        <v>699</v>
      </c>
      <c r="F122" t="s">
        <v>651</v>
      </c>
    </row>
    <row r="123" spans="1:6" x14ac:dyDescent="0.25">
      <c r="A123" s="60">
        <v>44591</v>
      </c>
      <c r="B123">
        <v>0</v>
      </c>
      <c r="C123" t="s">
        <v>1070</v>
      </c>
      <c r="D123" t="s">
        <v>1165</v>
      </c>
    </row>
    <row r="124" spans="1:6" x14ac:dyDescent="0.25">
      <c r="A124" s="60">
        <v>44592</v>
      </c>
      <c r="B124">
        <v>0</v>
      </c>
      <c r="D124" t="s">
        <v>490</v>
      </c>
      <c r="F124" t="s">
        <v>493</v>
      </c>
    </row>
    <row r="125" spans="1:6" x14ac:dyDescent="0.25">
      <c r="A125" s="60">
        <v>44593</v>
      </c>
      <c r="B125">
        <v>0</v>
      </c>
      <c r="D125" t="s">
        <v>490</v>
      </c>
    </row>
    <row r="126" spans="1:6" x14ac:dyDescent="0.25">
      <c r="A126" s="60">
        <v>44594</v>
      </c>
      <c r="B126">
        <v>0</v>
      </c>
      <c r="D126" t="s">
        <v>490</v>
      </c>
    </row>
    <row r="127" spans="1:6" x14ac:dyDescent="0.25">
      <c r="A127" s="60">
        <v>44595</v>
      </c>
      <c r="B127">
        <v>0</v>
      </c>
      <c r="D127" t="s">
        <v>490</v>
      </c>
    </row>
    <row r="128" spans="1:6" x14ac:dyDescent="0.25">
      <c r="A128" s="60">
        <v>44596</v>
      </c>
      <c r="B128">
        <v>0</v>
      </c>
      <c r="D128" t="s">
        <v>490</v>
      </c>
    </row>
    <row r="129" spans="1:6" x14ac:dyDescent="0.25">
      <c r="A129" s="60">
        <v>44597</v>
      </c>
      <c r="B129">
        <v>0</v>
      </c>
      <c r="D129" t="s">
        <v>490</v>
      </c>
    </row>
    <row r="130" spans="1:6" x14ac:dyDescent="0.25">
      <c r="A130" s="60">
        <v>44598</v>
      </c>
      <c r="B130">
        <v>0</v>
      </c>
      <c r="D130" t="s">
        <v>490</v>
      </c>
    </row>
    <row r="131" spans="1:6" x14ac:dyDescent="0.25">
      <c r="A131" s="60">
        <v>44599</v>
      </c>
      <c r="B131">
        <v>0</v>
      </c>
      <c r="C131" t="s">
        <v>1070</v>
      </c>
      <c r="D131" t="s">
        <v>1166</v>
      </c>
      <c r="E131" t="s">
        <v>1167</v>
      </c>
    </row>
    <row r="132" spans="1:6" x14ac:dyDescent="0.25">
      <c r="A132" s="60">
        <v>44600</v>
      </c>
      <c r="B132">
        <v>0</v>
      </c>
      <c r="C132" t="s">
        <v>1070</v>
      </c>
      <c r="D132" t="s">
        <v>1168</v>
      </c>
    </row>
    <row r="133" spans="1:6" x14ac:dyDescent="0.25">
      <c r="A133" s="60">
        <v>44601</v>
      </c>
      <c r="B133">
        <v>0</v>
      </c>
      <c r="C133" t="s">
        <v>1070</v>
      </c>
      <c r="D133" t="s">
        <v>1168</v>
      </c>
    </row>
    <row r="134" spans="1:6" x14ac:dyDescent="0.25">
      <c r="A134" s="60">
        <v>44602</v>
      </c>
      <c r="B134">
        <v>0</v>
      </c>
      <c r="C134" t="s">
        <v>1169</v>
      </c>
      <c r="D134" t="s">
        <v>1170</v>
      </c>
    </row>
    <row r="135" spans="1:6" x14ac:dyDescent="0.25">
      <c r="A135" s="60">
        <v>44603</v>
      </c>
      <c r="B135">
        <v>0</v>
      </c>
      <c r="C135" t="s">
        <v>1169</v>
      </c>
      <c r="D135" t="s">
        <v>1170</v>
      </c>
    </row>
    <row r="136" spans="1:6" x14ac:dyDescent="0.25">
      <c r="A136" s="60">
        <v>44604</v>
      </c>
      <c r="B136">
        <v>0</v>
      </c>
      <c r="C136" t="s">
        <v>1169</v>
      </c>
      <c r="D136" t="s">
        <v>1170</v>
      </c>
    </row>
    <row r="137" spans="1:6" x14ac:dyDescent="0.25">
      <c r="A137" s="60">
        <v>44605</v>
      </c>
      <c r="B137">
        <v>0</v>
      </c>
      <c r="C137" t="s">
        <v>1169</v>
      </c>
      <c r="D137" t="s">
        <v>1171</v>
      </c>
    </row>
    <row r="138" spans="1:6" x14ac:dyDescent="0.25">
      <c r="A138" s="60">
        <v>44606</v>
      </c>
      <c r="B138">
        <v>0</v>
      </c>
      <c r="C138" t="s">
        <v>1169</v>
      </c>
      <c r="D138" t="s">
        <v>1172</v>
      </c>
    </row>
    <row r="139" spans="1:6" x14ac:dyDescent="0.25">
      <c r="A139" s="60">
        <v>44607</v>
      </c>
      <c r="B139">
        <v>0</v>
      </c>
      <c r="C139" t="s">
        <v>1169</v>
      </c>
      <c r="D139" t="s">
        <v>1173</v>
      </c>
    </row>
    <row r="140" spans="1:6" x14ac:dyDescent="0.25">
      <c r="A140" s="60">
        <v>44608</v>
      </c>
      <c r="B140">
        <v>0</v>
      </c>
      <c r="C140" t="s">
        <v>1169</v>
      </c>
      <c r="D140" t="s">
        <v>1174</v>
      </c>
      <c r="F140" t="s">
        <v>680</v>
      </c>
    </row>
    <row r="141" spans="1:6" x14ac:dyDescent="0.25">
      <c r="A141" s="60">
        <v>44609</v>
      </c>
      <c r="B141">
        <v>0</v>
      </c>
      <c r="C141" t="s">
        <v>1169</v>
      </c>
      <c r="D141" t="s">
        <v>1174</v>
      </c>
    </row>
    <row r="142" spans="1:6" x14ac:dyDescent="0.25">
      <c r="A142" s="60">
        <v>44610</v>
      </c>
      <c r="B142">
        <v>0</v>
      </c>
      <c r="C142" t="s">
        <v>1169</v>
      </c>
      <c r="D142" t="s">
        <v>1175</v>
      </c>
      <c r="E142" t="s">
        <v>720</v>
      </c>
    </row>
    <row r="143" spans="1:6" x14ac:dyDescent="0.25">
      <c r="A143" s="60">
        <v>44611</v>
      </c>
      <c r="B143">
        <v>0</v>
      </c>
      <c r="C143" t="s">
        <v>1169</v>
      </c>
      <c r="D143" t="s">
        <v>1176</v>
      </c>
      <c r="E143" t="s">
        <v>718</v>
      </c>
    </row>
    <row r="144" spans="1:6" x14ac:dyDescent="0.25">
      <c r="A144" s="60">
        <v>44612</v>
      </c>
      <c r="B144">
        <v>0</v>
      </c>
      <c r="C144" t="s">
        <v>1169</v>
      </c>
      <c r="D144" t="s">
        <v>1177</v>
      </c>
      <c r="F144" t="s">
        <v>625</v>
      </c>
    </row>
    <row r="145" spans="1:7" x14ac:dyDescent="0.25">
      <c r="A145" s="60">
        <v>44613</v>
      </c>
      <c r="B145">
        <v>0</v>
      </c>
      <c r="C145" t="s">
        <v>1070</v>
      </c>
      <c r="D145" t="s">
        <v>1178</v>
      </c>
    </row>
    <row r="146" spans="1:7" x14ac:dyDescent="0.25">
      <c r="A146" s="60">
        <v>44614</v>
      </c>
      <c r="B146">
        <v>0</v>
      </c>
      <c r="C146" t="s">
        <v>1179</v>
      </c>
      <c r="D146" t="s">
        <v>1180</v>
      </c>
    </row>
    <row r="147" spans="1:7" x14ac:dyDescent="0.25">
      <c r="A147" s="60">
        <v>44615</v>
      </c>
      <c r="B147">
        <v>0</v>
      </c>
      <c r="C147" t="s">
        <v>1179</v>
      </c>
      <c r="D147" t="s">
        <v>1181</v>
      </c>
    </row>
    <row r="148" spans="1:7" x14ac:dyDescent="0.25">
      <c r="A148" s="60">
        <v>44616</v>
      </c>
      <c r="B148">
        <v>0</v>
      </c>
      <c r="C148" t="s">
        <v>1179</v>
      </c>
      <c r="D148" t="s">
        <v>1181</v>
      </c>
    </row>
    <row r="149" spans="1:7" x14ac:dyDescent="0.25">
      <c r="A149" s="60">
        <v>44617</v>
      </c>
      <c r="B149">
        <v>0</v>
      </c>
      <c r="C149" t="s">
        <v>1179</v>
      </c>
      <c r="D149" t="s">
        <v>1182</v>
      </c>
      <c r="F149" t="s">
        <v>676</v>
      </c>
    </row>
    <row r="150" spans="1:7" x14ac:dyDescent="0.25">
      <c r="A150" s="60">
        <v>44618</v>
      </c>
      <c r="B150">
        <v>0</v>
      </c>
      <c r="C150" t="s">
        <v>1179</v>
      </c>
      <c r="D150" t="s">
        <v>1182</v>
      </c>
      <c r="F150" t="s">
        <v>626</v>
      </c>
    </row>
    <row r="151" spans="1:7" x14ac:dyDescent="0.25">
      <c r="A151" s="60">
        <v>44619</v>
      </c>
      <c r="B151">
        <v>0</v>
      </c>
      <c r="C151" t="s">
        <v>1179</v>
      </c>
      <c r="D151" t="s">
        <v>1183</v>
      </c>
    </row>
    <row r="152" spans="1:7" x14ac:dyDescent="0.25">
      <c r="A152" s="60">
        <v>44620</v>
      </c>
      <c r="B152">
        <v>0</v>
      </c>
      <c r="C152" t="s">
        <v>1179</v>
      </c>
      <c r="D152" t="s">
        <v>1183</v>
      </c>
    </row>
    <row r="153" spans="1:7" x14ac:dyDescent="0.25">
      <c r="A153" s="60">
        <v>44621</v>
      </c>
      <c r="B153">
        <v>0</v>
      </c>
      <c r="C153" t="s">
        <v>1179</v>
      </c>
      <c r="D153" t="s">
        <v>1184</v>
      </c>
      <c r="E153" t="s">
        <v>719</v>
      </c>
    </row>
    <row r="154" spans="1:7" x14ac:dyDescent="0.25">
      <c r="A154" s="60">
        <v>44622</v>
      </c>
      <c r="B154">
        <v>0</v>
      </c>
      <c r="C154" t="s">
        <v>1179</v>
      </c>
      <c r="D154" t="s">
        <v>1185</v>
      </c>
    </row>
    <row r="155" spans="1:7" x14ac:dyDescent="0.25">
      <c r="A155" s="60">
        <v>44623</v>
      </c>
      <c r="B155">
        <v>0</v>
      </c>
      <c r="C155" t="s">
        <v>1179</v>
      </c>
      <c r="D155" t="s">
        <v>1186</v>
      </c>
      <c r="F155" t="s">
        <v>627</v>
      </c>
      <c r="G155" t="s">
        <v>877</v>
      </c>
    </row>
    <row r="156" spans="1:7" x14ac:dyDescent="0.25">
      <c r="A156" s="60">
        <v>44624</v>
      </c>
      <c r="B156">
        <v>0</v>
      </c>
      <c r="C156" t="s">
        <v>1179</v>
      </c>
      <c r="D156" t="s">
        <v>1187</v>
      </c>
      <c r="F156" t="s">
        <v>549</v>
      </c>
    </row>
    <row r="157" spans="1:7" x14ac:dyDescent="0.25">
      <c r="A157" s="60">
        <v>44625</v>
      </c>
      <c r="B157">
        <v>0</v>
      </c>
      <c r="C157" t="s">
        <v>1179</v>
      </c>
      <c r="D157" t="s">
        <v>1188</v>
      </c>
    </row>
    <row r="158" spans="1:7" x14ac:dyDescent="0.25">
      <c r="A158" s="60">
        <v>44626</v>
      </c>
      <c r="B158">
        <v>0</v>
      </c>
      <c r="C158" t="s">
        <v>1179</v>
      </c>
      <c r="D158" t="s">
        <v>1189</v>
      </c>
      <c r="F158" t="s">
        <v>681</v>
      </c>
    </row>
    <row r="159" spans="1:7" x14ac:dyDescent="0.25">
      <c r="A159" s="60">
        <v>44627</v>
      </c>
      <c r="B159">
        <v>0</v>
      </c>
      <c r="C159" t="s">
        <v>1179</v>
      </c>
      <c r="D159" t="s">
        <v>1190</v>
      </c>
    </row>
    <row r="160" spans="1:7" x14ac:dyDescent="0.25">
      <c r="A160" s="60">
        <v>44628</v>
      </c>
      <c r="B160">
        <v>0</v>
      </c>
      <c r="C160" t="s">
        <v>1179</v>
      </c>
      <c r="D160" t="s">
        <v>1191</v>
      </c>
      <c r="F160" t="s">
        <v>1192</v>
      </c>
    </row>
    <row r="161" spans="1:7" x14ac:dyDescent="0.25">
      <c r="A161" s="60">
        <v>44629</v>
      </c>
      <c r="B161">
        <v>0</v>
      </c>
      <c r="C161" t="s">
        <v>1179</v>
      </c>
      <c r="D161" t="s">
        <v>1193</v>
      </c>
      <c r="F161" t="s">
        <v>1194</v>
      </c>
    </row>
    <row r="162" spans="1:7" x14ac:dyDescent="0.25">
      <c r="A162" s="60">
        <v>44630</v>
      </c>
      <c r="B162">
        <v>0</v>
      </c>
      <c r="C162" t="s">
        <v>1179</v>
      </c>
      <c r="D162" t="s">
        <v>1195</v>
      </c>
    </row>
    <row r="163" spans="1:7" x14ac:dyDescent="0.25">
      <c r="A163" s="60">
        <v>44631</v>
      </c>
      <c r="B163">
        <v>0</v>
      </c>
      <c r="C163" t="s">
        <v>1179</v>
      </c>
      <c r="D163" t="s">
        <v>1196</v>
      </c>
      <c r="F163" t="s">
        <v>925</v>
      </c>
    </row>
    <row r="164" spans="1:7" x14ac:dyDescent="0.25">
      <c r="A164" s="60">
        <v>44632</v>
      </c>
      <c r="B164">
        <v>0</v>
      </c>
      <c r="C164" t="s">
        <v>1179</v>
      </c>
      <c r="D164" t="s">
        <v>1197</v>
      </c>
    </row>
    <row r="165" spans="1:7" x14ac:dyDescent="0.25">
      <c r="A165" s="60">
        <v>44633</v>
      </c>
      <c r="B165">
        <v>0</v>
      </c>
      <c r="C165" t="s">
        <v>1179</v>
      </c>
      <c r="D165" t="s">
        <v>1197</v>
      </c>
      <c r="F165" t="s">
        <v>1198</v>
      </c>
      <c r="G165" t="s">
        <v>874</v>
      </c>
    </row>
    <row r="166" spans="1:7" x14ac:dyDescent="0.25">
      <c r="A166" s="60">
        <v>44634</v>
      </c>
      <c r="B166">
        <v>0</v>
      </c>
      <c r="C166" t="s">
        <v>1199</v>
      </c>
      <c r="D166" t="s">
        <v>1200</v>
      </c>
      <c r="F166" t="s">
        <v>678</v>
      </c>
      <c r="G166" t="s">
        <v>883</v>
      </c>
    </row>
    <row r="167" spans="1:7" x14ac:dyDescent="0.25">
      <c r="A167" s="60">
        <v>44635</v>
      </c>
      <c r="B167">
        <v>0</v>
      </c>
      <c r="C167" t="s">
        <v>1199</v>
      </c>
      <c r="D167" t="s">
        <v>1201</v>
      </c>
      <c r="F167" t="s">
        <v>924</v>
      </c>
    </row>
    <row r="168" spans="1:7" x14ac:dyDescent="0.25">
      <c r="A168" s="60">
        <v>44636</v>
      </c>
      <c r="B168">
        <v>0</v>
      </c>
      <c r="C168" t="s">
        <v>1202</v>
      </c>
      <c r="D168" t="s">
        <v>1203</v>
      </c>
    </row>
    <row r="169" spans="1:7" x14ac:dyDescent="0.25">
      <c r="A169" s="60">
        <v>44637</v>
      </c>
      <c r="B169">
        <v>0</v>
      </c>
      <c r="C169" t="s">
        <v>1202</v>
      </c>
      <c r="D169" t="s">
        <v>1204</v>
      </c>
    </row>
    <row r="170" spans="1:7" x14ac:dyDescent="0.25">
      <c r="A170" s="60">
        <v>44638</v>
      </c>
      <c r="B170">
        <v>0</v>
      </c>
      <c r="C170" t="s">
        <v>1199</v>
      </c>
      <c r="D170" t="s">
        <v>1205</v>
      </c>
      <c r="G170" t="s">
        <v>876</v>
      </c>
    </row>
    <row r="171" spans="1:7" x14ac:dyDescent="0.25">
      <c r="A171" s="60">
        <v>44639</v>
      </c>
      <c r="B171">
        <v>0</v>
      </c>
      <c r="C171" t="s">
        <v>1199</v>
      </c>
      <c r="D171" t="s">
        <v>1206</v>
      </c>
      <c r="G171" t="s">
        <v>1207</v>
      </c>
    </row>
    <row r="172" spans="1:7" x14ac:dyDescent="0.25">
      <c r="A172" s="60">
        <v>44640</v>
      </c>
      <c r="B172">
        <v>0</v>
      </c>
      <c r="C172" t="s">
        <v>1208</v>
      </c>
      <c r="D172" t="s">
        <v>1209</v>
      </c>
    </row>
    <row r="173" spans="1:7" x14ac:dyDescent="0.25">
      <c r="A173" s="60">
        <v>44641</v>
      </c>
      <c r="B173">
        <v>0</v>
      </c>
      <c r="C173" t="s">
        <v>1208</v>
      </c>
      <c r="D173" t="s">
        <v>1210</v>
      </c>
    </row>
    <row r="174" spans="1:7" x14ac:dyDescent="0.25">
      <c r="A174" s="60">
        <v>44642</v>
      </c>
      <c r="B174">
        <v>0</v>
      </c>
      <c r="C174" t="s">
        <v>1208</v>
      </c>
      <c r="D174" t="s">
        <v>1211</v>
      </c>
      <c r="F174" t="s">
        <v>911</v>
      </c>
    </row>
    <row r="175" spans="1:7" x14ac:dyDescent="0.25">
      <c r="A175" s="60">
        <v>44643</v>
      </c>
      <c r="B175">
        <v>0</v>
      </c>
      <c r="C175" t="s">
        <v>1208</v>
      </c>
      <c r="D175" t="s">
        <v>1212</v>
      </c>
    </row>
    <row r="176" spans="1:7" x14ac:dyDescent="0.25">
      <c r="A176" s="60">
        <v>44644</v>
      </c>
      <c r="B176">
        <v>0</v>
      </c>
      <c r="C176" t="s">
        <v>1208</v>
      </c>
      <c r="D176" t="s">
        <v>1213</v>
      </c>
    </row>
    <row r="177" spans="1:7" x14ac:dyDescent="0.25">
      <c r="A177" s="60">
        <v>44645</v>
      </c>
      <c r="B177">
        <v>0</v>
      </c>
      <c r="C177" t="s">
        <v>1208</v>
      </c>
      <c r="D177" t="s">
        <v>1214</v>
      </c>
      <c r="F177" t="s">
        <v>1215</v>
      </c>
      <c r="G177" t="s">
        <v>889</v>
      </c>
    </row>
    <row r="178" spans="1:7" x14ac:dyDescent="0.25">
      <c r="A178" s="60">
        <v>44646</v>
      </c>
      <c r="B178">
        <v>0</v>
      </c>
      <c r="C178" t="s">
        <v>1208</v>
      </c>
      <c r="D178" t="s">
        <v>1216</v>
      </c>
      <c r="F178" t="s">
        <v>1217</v>
      </c>
    </row>
    <row r="179" spans="1:7" x14ac:dyDescent="0.25">
      <c r="A179" s="60">
        <v>44647</v>
      </c>
      <c r="B179">
        <v>0</v>
      </c>
      <c r="C179" t="s">
        <v>1208</v>
      </c>
      <c r="D179" t="s">
        <v>1218</v>
      </c>
      <c r="F179" t="s">
        <v>1219</v>
      </c>
    </row>
    <row r="180" spans="1:7" x14ac:dyDescent="0.25">
      <c r="A180" s="60">
        <v>44648</v>
      </c>
      <c r="B180">
        <v>0</v>
      </c>
      <c r="C180" t="s">
        <v>1220</v>
      </c>
      <c r="D180" t="s">
        <v>1221</v>
      </c>
    </row>
    <row r="181" spans="1:7" x14ac:dyDescent="0.25">
      <c r="A181" s="60">
        <v>44649</v>
      </c>
      <c r="B181">
        <v>0</v>
      </c>
      <c r="C181" t="s">
        <v>1220</v>
      </c>
      <c r="D181" t="s">
        <v>1222</v>
      </c>
    </row>
    <row r="182" spans="1:7" x14ac:dyDescent="0.25">
      <c r="A182" s="60">
        <v>44650</v>
      </c>
      <c r="B182">
        <v>0</v>
      </c>
      <c r="C182" t="s">
        <v>1220</v>
      </c>
      <c r="D182" t="s">
        <v>1223</v>
      </c>
    </row>
    <row r="183" spans="1:7" x14ac:dyDescent="0.25">
      <c r="A183" s="60">
        <v>44651</v>
      </c>
      <c r="B183">
        <v>0</v>
      </c>
      <c r="C183" t="s">
        <v>1224</v>
      </c>
      <c r="D183" t="s">
        <v>1225</v>
      </c>
      <c r="F183" t="s">
        <v>679</v>
      </c>
    </row>
    <row r="184" spans="1:7" x14ac:dyDescent="0.25">
      <c r="A184" s="60">
        <v>44652</v>
      </c>
      <c r="B184">
        <v>0</v>
      </c>
      <c r="C184" t="s">
        <v>1224</v>
      </c>
      <c r="D184" t="s">
        <v>1226</v>
      </c>
      <c r="F184" t="s">
        <v>1227</v>
      </c>
      <c r="G184" t="s">
        <v>890</v>
      </c>
    </row>
    <row r="185" spans="1:7" x14ac:dyDescent="0.25">
      <c r="A185" s="60">
        <v>44653</v>
      </c>
      <c r="B185">
        <v>0</v>
      </c>
      <c r="C185" t="s">
        <v>1224</v>
      </c>
      <c r="D185" t="s">
        <v>1228</v>
      </c>
      <c r="F185" t="s">
        <v>628</v>
      </c>
    </row>
    <row r="186" spans="1:7" x14ac:dyDescent="0.25">
      <c r="A186" s="60">
        <v>44654</v>
      </c>
      <c r="B186">
        <v>0</v>
      </c>
      <c r="C186" t="s">
        <v>1229</v>
      </c>
      <c r="D186" t="s">
        <v>1230</v>
      </c>
      <c r="F186" t="s">
        <v>955</v>
      </c>
    </row>
    <row r="187" spans="1:7" x14ac:dyDescent="0.25">
      <c r="A187" s="60">
        <v>44655</v>
      </c>
      <c r="B187">
        <v>0</v>
      </c>
      <c r="C187" t="s">
        <v>1229</v>
      </c>
      <c r="D187" t="s">
        <v>1231</v>
      </c>
      <c r="F187" t="s">
        <v>933</v>
      </c>
      <c r="G187" t="s">
        <v>875</v>
      </c>
    </row>
    <row r="188" spans="1:7" x14ac:dyDescent="0.25">
      <c r="A188" s="60">
        <v>44656</v>
      </c>
      <c r="B188">
        <v>0</v>
      </c>
      <c r="C188" t="s">
        <v>1229</v>
      </c>
      <c r="D188" t="s">
        <v>1232</v>
      </c>
      <c r="F188" t="s">
        <v>1233</v>
      </c>
    </row>
    <row r="189" spans="1:7" x14ac:dyDescent="0.25">
      <c r="A189" s="60">
        <v>44657</v>
      </c>
      <c r="B189">
        <v>0</v>
      </c>
      <c r="C189" t="s">
        <v>1234</v>
      </c>
      <c r="D189" t="s">
        <v>1235</v>
      </c>
      <c r="F189" t="s">
        <v>932</v>
      </c>
    </row>
    <row r="190" spans="1:7" x14ac:dyDescent="0.25">
      <c r="A190" s="60">
        <v>44658</v>
      </c>
      <c r="B190">
        <v>0</v>
      </c>
      <c r="C190" t="s">
        <v>1234</v>
      </c>
      <c r="D190" t="s">
        <v>1236</v>
      </c>
      <c r="F190" t="s">
        <v>1237</v>
      </c>
    </row>
    <row r="191" spans="1:7" x14ac:dyDescent="0.25">
      <c r="A191" s="60">
        <v>44659</v>
      </c>
      <c r="B191">
        <v>0</v>
      </c>
      <c r="C191" t="s">
        <v>1234</v>
      </c>
      <c r="D191" t="s">
        <v>1238</v>
      </c>
      <c r="F191" t="s">
        <v>948</v>
      </c>
    </row>
    <row r="192" spans="1:7" x14ac:dyDescent="0.25">
      <c r="A192" s="60">
        <v>44660</v>
      </c>
      <c r="B192">
        <v>0</v>
      </c>
      <c r="C192" t="s">
        <v>1234</v>
      </c>
      <c r="D192" t="s">
        <v>1239</v>
      </c>
    </row>
    <row r="193" spans="1:7" x14ac:dyDescent="0.25">
      <c r="A193" s="60">
        <v>44661</v>
      </c>
      <c r="B193">
        <v>0</v>
      </c>
      <c r="C193" t="s">
        <v>1240</v>
      </c>
      <c r="D193" t="s">
        <v>1241</v>
      </c>
      <c r="F193" t="s">
        <v>1242</v>
      </c>
      <c r="G193" t="s">
        <v>1243</v>
      </c>
    </row>
    <row r="194" spans="1:7" x14ac:dyDescent="0.25">
      <c r="A194" s="60">
        <v>44662</v>
      </c>
      <c r="B194">
        <v>0</v>
      </c>
      <c r="C194" t="s">
        <v>1240</v>
      </c>
      <c r="D194" t="s">
        <v>1244</v>
      </c>
      <c r="F194" t="s">
        <v>684</v>
      </c>
    </row>
    <row r="195" spans="1:7" x14ac:dyDescent="0.25">
      <c r="A195" s="60">
        <v>44663</v>
      </c>
      <c r="B195">
        <v>0</v>
      </c>
      <c r="C195" t="s">
        <v>1240</v>
      </c>
      <c r="D195" t="s">
        <v>1245</v>
      </c>
      <c r="G195" t="s">
        <v>881</v>
      </c>
    </row>
    <row r="196" spans="1:7" x14ac:dyDescent="0.25">
      <c r="A196" s="60">
        <v>44664</v>
      </c>
      <c r="B196">
        <v>0</v>
      </c>
      <c r="C196" t="s">
        <v>1246</v>
      </c>
      <c r="D196" t="s">
        <v>1247</v>
      </c>
      <c r="F196" t="s">
        <v>954</v>
      </c>
    </row>
    <row r="197" spans="1:7" x14ac:dyDescent="0.25">
      <c r="A197" s="60">
        <v>44665</v>
      </c>
      <c r="B197">
        <v>0</v>
      </c>
      <c r="C197" t="s">
        <v>1246</v>
      </c>
      <c r="D197" t="s">
        <v>1248</v>
      </c>
      <c r="F197" t="s">
        <v>1249</v>
      </c>
      <c r="G197" t="s">
        <v>878</v>
      </c>
    </row>
    <row r="198" spans="1:7" x14ac:dyDescent="0.25">
      <c r="A198" s="60">
        <v>44666</v>
      </c>
      <c r="B198">
        <v>0</v>
      </c>
      <c r="C198" t="s">
        <v>1250</v>
      </c>
      <c r="D198" t="s">
        <v>1251</v>
      </c>
      <c r="F198" t="s">
        <v>1252</v>
      </c>
      <c r="G198" t="s">
        <v>886</v>
      </c>
    </row>
    <row r="199" spans="1:7" x14ac:dyDescent="0.25">
      <c r="A199" s="60">
        <v>44667</v>
      </c>
      <c r="B199">
        <v>0</v>
      </c>
      <c r="C199" t="s">
        <v>1253</v>
      </c>
      <c r="D199" t="s">
        <v>1254</v>
      </c>
      <c r="G199" t="s">
        <v>1255</v>
      </c>
    </row>
    <row r="200" spans="1:7" x14ac:dyDescent="0.25">
      <c r="A200" s="60">
        <v>44668</v>
      </c>
      <c r="B200">
        <v>0</v>
      </c>
      <c r="C200" t="s">
        <v>1253</v>
      </c>
      <c r="D200" t="s">
        <v>1256</v>
      </c>
      <c r="F200" t="s">
        <v>952</v>
      </c>
    </row>
    <row r="201" spans="1:7" x14ac:dyDescent="0.25">
      <c r="A201" s="60">
        <v>44669</v>
      </c>
      <c r="B201">
        <v>0</v>
      </c>
      <c r="C201" t="s">
        <v>1253</v>
      </c>
      <c r="D201" t="s">
        <v>1257</v>
      </c>
      <c r="F201" t="s">
        <v>1258</v>
      </c>
      <c r="G201" t="s">
        <v>884</v>
      </c>
    </row>
    <row r="202" spans="1:7" x14ac:dyDescent="0.25">
      <c r="A202" s="60">
        <v>44670</v>
      </c>
      <c r="B202">
        <v>0</v>
      </c>
      <c r="C202" t="s">
        <v>1259</v>
      </c>
      <c r="D202" t="s">
        <v>1260</v>
      </c>
      <c r="F202" t="s">
        <v>950</v>
      </c>
    </row>
    <row r="203" spans="1:7" x14ac:dyDescent="0.25">
      <c r="A203" s="60">
        <v>44671</v>
      </c>
      <c r="B203">
        <v>0</v>
      </c>
      <c r="C203" t="s">
        <v>1259</v>
      </c>
      <c r="D203" t="s">
        <v>1261</v>
      </c>
      <c r="F203" t="s">
        <v>922</v>
      </c>
      <c r="G203" t="s">
        <v>882</v>
      </c>
    </row>
    <row r="204" spans="1:7" x14ac:dyDescent="0.25">
      <c r="A204" s="60">
        <v>44672</v>
      </c>
      <c r="B204">
        <v>0</v>
      </c>
      <c r="C204" t="s">
        <v>1259</v>
      </c>
      <c r="D204" t="s">
        <v>1262</v>
      </c>
      <c r="F204" t="s">
        <v>951</v>
      </c>
    </row>
    <row r="205" spans="1:7" x14ac:dyDescent="0.25">
      <c r="A205" s="60">
        <v>44673</v>
      </c>
      <c r="B205">
        <v>0</v>
      </c>
      <c r="C205" t="s">
        <v>1259</v>
      </c>
      <c r="D205" t="s">
        <v>1263</v>
      </c>
    </row>
    <row r="206" spans="1:7" x14ac:dyDescent="0.25">
      <c r="A206" s="60">
        <v>44674</v>
      </c>
      <c r="B206">
        <v>0</v>
      </c>
      <c r="C206" t="s">
        <v>1259</v>
      </c>
      <c r="D206" t="s">
        <v>1264</v>
      </c>
      <c r="F206" t="s">
        <v>1265</v>
      </c>
    </row>
    <row r="207" spans="1:7" x14ac:dyDescent="0.25">
      <c r="A207" s="60">
        <v>44675</v>
      </c>
      <c r="B207">
        <v>0</v>
      </c>
      <c r="C207" t="s">
        <v>1259</v>
      </c>
      <c r="D207" t="s">
        <v>1266</v>
      </c>
      <c r="F207" t="s">
        <v>1267</v>
      </c>
    </row>
    <row r="208" spans="1:7" x14ac:dyDescent="0.25">
      <c r="A208" s="60">
        <v>44676</v>
      </c>
      <c r="B208">
        <v>0</v>
      </c>
      <c r="D208" t="s">
        <v>631</v>
      </c>
    </row>
  </sheetData>
  <phoneticPr fontId="1"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D5856-30DE-4BF7-B05B-8094276E4235}">
  <sheetPr codeName="Sheet4"/>
  <dimension ref="A1:C193"/>
  <sheetViews>
    <sheetView workbookViewId="0"/>
  </sheetViews>
  <sheetFormatPr defaultRowHeight="15" x14ac:dyDescent="0.25"/>
  <cols>
    <col min="2" max="2" width="132.85546875" bestFit="1" customWidth="1"/>
    <col min="3" max="3" width="10.140625" bestFit="1" customWidth="1"/>
  </cols>
  <sheetData>
    <row r="1" spans="1:3" x14ac:dyDescent="0.25">
      <c r="A1" t="s">
        <v>0</v>
      </c>
      <c r="B1" t="s">
        <v>1</v>
      </c>
      <c r="C1" t="s">
        <v>7</v>
      </c>
    </row>
    <row r="2" spans="1:3" x14ac:dyDescent="0.25">
      <c r="A2">
        <v>0</v>
      </c>
      <c r="B2" t="s">
        <v>722</v>
      </c>
      <c r="C2" s="1">
        <v>44630</v>
      </c>
    </row>
    <row r="3" spans="1:3" x14ac:dyDescent="0.25">
      <c r="A3">
        <v>1</v>
      </c>
      <c r="B3" t="s">
        <v>723</v>
      </c>
      <c r="C3" s="1">
        <v>44630</v>
      </c>
    </row>
    <row r="4" spans="1:3" x14ac:dyDescent="0.25">
      <c r="A4">
        <v>2</v>
      </c>
      <c r="B4" t="s">
        <v>724</v>
      </c>
      <c r="C4" s="1">
        <v>44630</v>
      </c>
    </row>
    <row r="5" spans="1:3" x14ac:dyDescent="0.25">
      <c r="A5">
        <v>3</v>
      </c>
      <c r="B5" t="s">
        <v>725</v>
      </c>
      <c r="C5" s="1">
        <v>44630</v>
      </c>
    </row>
    <row r="6" spans="1:3" x14ac:dyDescent="0.25">
      <c r="A6">
        <v>4</v>
      </c>
      <c r="B6" t="s">
        <v>726</v>
      </c>
      <c r="C6" s="1">
        <v>44630</v>
      </c>
    </row>
    <row r="7" spans="1:3" x14ac:dyDescent="0.25">
      <c r="A7">
        <v>5</v>
      </c>
      <c r="B7" t="s">
        <v>727</v>
      </c>
      <c r="C7" s="1">
        <v>44630</v>
      </c>
    </row>
    <row r="8" spans="1:3" x14ac:dyDescent="0.25">
      <c r="A8">
        <v>6</v>
      </c>
      <c r="B8" t="s">
        <v>728</v>
      </c>
      <c r="C8" s="1">
        <v>44630</v>
      </c>
    </row>
    <row r="9" spans="1:3" x14ac:dyDescent="0.25">
      <c r="A9">
        <v>7</v>
      </c>
      <c r="B9" t="s">
        <v>729</v>
      </c>
      <c r="C9" s="1">
        <v>44630</v>
      </c>
    </row>
    <row r="10" spans="1:3" x14ac:dyDescent="0.25">
      <c r="A10">
        <v>8</v>
      </c>
      <c r="B10" t="s">
        <v>730</v>
      </c>
      <c r="C10" s="1">
        <v>44630</v>
      </c>
    </row>
    <row r="11" spans="1:3" x14ac:dyDescent="0.25">
      <c r="A11">
        <v>9</v>
      </c>
      <c r="B11" t="s">
        <v>731</v>
      </c>
      <c r="C11" s="1">
        <v>44630</v>
      </c>
    </row>
    <row r="12" spans="1:3" x14ac:dyDescent="0.25">
      <c r="A12">
        <v>10</v>
      </c>
      <c r="B12" t="s">
        <v>732</v>
      </c>
      <c r="C12" s="1">
        <v>44630</v>
      </c>
    </row>
    <row r="13" spans="1:3" x14ac:dyDescent="0.25">
      <c r="A13">
        <v>11</v>
      </c>
      <c r="B13" t="s">
        <v>733</v>
      </c>
      <c r="C13" s="1">
        <v>44638</v>
      </c>
    </row>
    <row r="14" spans="1:3" x14ac:dyDescent="0.25">
      <c r="A14">
        <v>12</v>
      </c>
      <c r="B14" t="s">
        <v>734</v>
      </c>
      <c r="C14" s="1">
        <v>44638</v>
      </c>
    </row>
    <row r="15" spans="1:3" x14ac:dyDescent="0.25">
      <c r="A15">
        <v>13</v>
      </c>
      <c r="B15" t="s">
        <v>735</v>
      </c>
      <c r="C15" s="1">
        <v>44630</v>
      </c>
    </row>
    <row r="16" spans="1:3" x14ac:dyDescent="0.25">
      <c r="A16">
        <v>14</v>
      </c>
      <c r="B16" t="s">
        <v>736</v>
      </c>
      <c r="C16" s="1">
        <v>44665</v>
      </c>
    </row>
    <row r="17" spans="1:3" x14ac:dyDescent="0.25">
      <c r="A17">
        <v>15</v>
      </c>
      <c r="B17" t="s">
        <v>737</v>
      </c>
      <c r="C17" s="1">
        <v>44665</v>
      </c>
    </row>
    <row r="18" spans="1:3" x14ac:dyDescent="0.25">
      <c r="A18">
        <v>16</v>
      </c>
      <c r="B18" t="s">
        <v>738</v>
      </c>
      <c r="C18" s="1">
        <v>44665</v>
      </c>
    </row>
    <row r="19" spans="1:3" x14ac:dyDescent="0.25">
      <c r="A19">
        <v>17</v>
      </c>
      <c r="B19" t="s">
        <v>739</v>
      </c>
      <c r="C19" s="1">
        <v>44665</v>
      </c>
    </row>
    <row r="20" spans="1:3" x14ac:dyDescent="0.25">
      <c r="A20">
        <v>18</v>
      </c>
      <c r="B20" t="s">
        <v>740</v>
      </c>
      <c r="C20" s="1">
        <v>44665</v>
      </c>
    </row>
    <row r="21" spans="1:3" x14ac:dyDescent="0.25">
      <c r="A21">
        <v>19</v>
      </c>
      <c r="B21" t="s">
        <v>741</v>
      </c>
      <c r="C21" s="1">
        <v>44665</v>
      </c>
    </row>
    <row r="22" spans="1:3" x14ac:dyDescent="0.25">
      <c r="A22">
        <v>20</v>
      </c>
      <c r="B22" t="s">
        <v>742</v>
      </c>
      <c r="C22" s="1">
        <v>44601</v>
      </c>
    </row>
    <row r="23" spans="1:3" x14ac:dyDescent="0.25">
      <c r="A23">
        <v>21</v>
      </c>
      <c r="B23" t="s">
        <v>743</v>
      </c>
      <c r="C23" s="1">
        <v>44601</v>
      </c>
    </row>
    <row r="24" spans="1:3" x14ac:dyDescent="0.25">
      <c r="A24">
        <v>22</v>
      </c>
      <c r="B24" t="s">
        <v>744</v>
      </c>
      <c r="C24" s="1">
        <v>44601</v>
      </c>
    </row>
    <row r="25" spans="1:3" x14ac:dyDescent="0.25">
      <c r="A25">
        <v>23</v>
      </c>
      <c r="B25" t="s">
        <v>745</v>
      </c>
      <c r="C25" s="1">
        <v>44601</v>
      </c>
    </row>
    <row r="26" spans="1:3" x14ac:dyDescent="0.25">
      <c r="A26">
        <v>24</v>
      </c>
      <c r="B26" t="s">
        <v>746</v>
      </c>
      <c r="C26" s="1">
        <v>44601</v>
      </c>
    </row>
    <row r="27" spans="1:3" x14ac:dyDescent="0.25">
      <c r="A27">
        <v>25</v>
      </c>
      <c r="B27" t="s">
        <v>747</v>
      </c>
      <c r="C27" s="1">
        <v>44601</v>
      </c>
    </row>
    <row r="28" spans="1:3" x14ac:dyDescent="0.25">
      <c r="A28">
        <v>26</v>
      </c>
      <c r="B28" t="s">
        <v>748</v>
      </c>
      <c r="C28" s="1">
        <v>44601</v>
      </c>
    </row>
    <row r="29" spans="1:3" x14ac:dyDescent="0.25">
      <c r="A29">
        <v>27</v>
      </c>
      <c r="B29" t="s">
        <v>749</v>
      </c>
      <c r="C29" s="1">
        <v>44601</v>
      </c>
    </row>
    <row r="30" spans="1:3" x14ac:dyDescent="0.25">
      <c r="A30">
        <v>28</v>
      </c>
      <c r="B30" t="s">
        <v>750</v>
      </c>
      <c r="C30" s="1">
        <v>44601</v>
      </c>
    </row>
    <row r="31" spans="1:3" x14ac:dyDescent="0.25">
      <c r="A31">
        <v>29</v>
      </c>
      <c r="B31" t="s">
        <v>751</v>
      </c>
      <c r="C31" s="1">
        <v>44601</v>
      </c>
    </row>
    <row r="32" spans="1:3" x14ac:dyDescent="0.25">
      <c r="A32">
        <v>30</v>
      </c>
      <c r="B32" t="s">
        <v>752</v>
      </c>
      <c r="C32" s="1">
        <v>44601</v>
      </c>
    </row>
    <row r="33" spans="1:3" x14ac:dyDescent="0.25">
      <c r="A33">
        <v>31</v>
      </c>
      <c r="B33" t="s">
        <v>753</v>
      </c>
      <c r="C33" s="1">
        <v>44601</v>
      </c>
    </row>
    <row r="34" spans="1:3" x14ac:dyDescent="0.25">
      <c r="A34">
        <v>32</v>
      </c>
      <c r="B34" t="s">
        <v>754</v>
      </c>
      <c r="C34" s="1">
        <v>44601</v>
      </c>
    </row>
    <row r="35" spans="1:3" x14ac:dyDescent="0.25">
      <c r="A35">
        <v>33</v>
      </c>
      <c r="B35" t="s">
        <v>755</v>
      </c>
      <c r="C35" s="1">
        <v>44601</v>
      </c>
    </row>
    <row r="36" spans="1:3" x14ac:dyDescent="0.25">
      <c r="A36">
        <v>34</v>
      </c>
      <c r="B36" t="s">
        <v>756</v>
      </c>
      <c r="C36" s="1">
        <v>44601</v>
      </c>
    </row>
    <row r="37" spans="1:3" x14ac:dyDescent="0.25">
      <c r="A37">
        <v>35</v>
      </c>
      <c r="B37" t="s">
        <v>757</v>
      </c>
      <c r="C37" s="1">
        <v>44601</v>
      </c>
    </row>
    <row r="38" spans="1:3" x14ac:dyDescent="0.25">
      <c r="A38">
        <v>36</v>
      </c>
      <c r="B38" t="s">
        <v>758</v>
      </c>
      <c r="C38" s="1">
        <v>44601</v>
      </c>
    </row>
    <row r="39" spans="1:3" x14ac:dyDescent="0.25">
      <c r="A39">
        <v>37</v>
      </c>
      <c r="B39" t="s">
        <v>759</v>
      </c>
      <c r="C39" s="1">
        <v>44627</v>
      </c>
    </row>
    <row r="40" spans="1:3" x14ac:dyDescent="0.25">
      <c r="A40">
        <v>38</v>
      </c>
      <c r="B40" t="s">
        <v>760</v>
      </c>
      <c r="C40" s="1">
        <v>44627</v>
      </c>
    </row>
    <row r="41" spans="1:3" x14ac:dyDescent="0.25">
      <c r="A41">
        <v>39</v>
      </c>
      <c r="B41" t="s">
        <v>761</v>
      </c>
      <c r="C41" s="1">
        <v>44627</v>
      </c>
    </row>
    <row r="42" spans="1:3" x14ac:dyDescent="0.25">
      <c r="A42">
        <v>40</v>
      </c>
      <c r="B42" t="s">
        <v>762</v>
      </c>
      <c r="C42" s="1">
        <v>44627</v>
      </c>
    </row>
    <row r="43" spans="1:3" x14ac:dyDescent="0.25">
      <c r="A43">
        <v>41</v>
      </c>
      <c r="B43" t="s">
        <v>763</v>
      </c>
      <c r="C43" s="1">
        <v>44627</v>
      </c>
    </row>
    <row r="44" spans="1:3" x14ac:dyDescent="0.25">
      <c r="A44">
        <v>42</v>
      </c>
      <c r="B44" t="s">
        <v>764</v>
      </c>
      <c r="C44" s="1">
        <v>44627</v>
      </c>
    </row>
    <row r="45" spans="1:3" x14ac:dyDescent="0.25">
      <c r="A45">
        <v>43</v>
      </c>
      <c r="B45" t="s">
        <v>765</v>
      </c>
      <c r="C45" s="1">
        <v>44627</v>
      </c>
    </row>
    <row r="46" spans="1:3" x14ac:dyDescent="0.25">
      <c r="A46">
        <v>44</v>
      </c>
      <c r="B46" t="s">
        <v>766</v>
      </c>
      <c r="C46" s="1">
        <v>44627</v>
      </c>
    </row>
    <row r="47" spans="1:3" x14ac:dyDescent="0.25">
      <c r="A47">
        <v>45</v>
      </c>
      <c r="B47" t="s">
        <v>767</v>
      </c>
      <c r="C47" s="1">
        <v>44627</v>
      </c>
    </row>
    <row r="48" spans="1:3" x14ac:dyDescent="0.25">
      <c r="A48">
        <v>46</v>
      </c>
      <c r="B48" t="s">
        <v>768</v>
      </c>
      <c r="C48" s="1">
        <v>44627</v>
      </c>
    </row>
    <row r="49" spans="1:3" x14ac:dyDescent="0.25">
      <c r="A49">
        <v>47</v>
      </c>
      <c r="B49" t="s">
        <v>769</v>
      </c>
      <c r="C49" s="1">
        <v>44627</v>
      </c>
    </row>
    <row r="50" spans="1:3" x14ac:dyDescent="0.25">
      <c r="A50">
        <v>48</v>
      </c>
      <c r="B50" t="s">
        <v>770</v>
      </c>
      <c r="C50" s="1">
        <v>44627</v>
      </c>
    </row>
    <row r="51" spans="1:3" x14ac:dyDescent="0.25">
      <c r="A51">
        <v>49</v>
      </c>
      <c r="B51" t="s">
        <v>771</v>
      </c>
      <c r="C51" s="1">
        <v>44627</v>
      </c>
    </row>
    <row r="52" spans="1:3" x14ac:dyDescent="0.25">
      <c r="A52">
        <v>50</v>
      </c>
      <c r="B52" t="s">
        <v>772</v>
      </c>
      <c r="C52" s="1">
        <v>44627</v>
      </c>
    </row>
    <row r="53" spans="1:3" x14ac:dyDescent="0.25">
      <c r="A53">
        <v>51</v>
      </c>
      <c r="B53" t="s">
        <v>773</v>
      </c>
      <c r="C53" s="1">
        <v>44627</v>
      </c>
    </row>
    <row r="54" spans="1:3" x14ac:dyDescent="0.25">
      <c r="A54">
        <v>52</v>
      </c>
      <c r="B54" t="s">
        <v>774</v>
      </c>
      <c r="C54" s="1">
        <v>44627</v>
      </c>
    </row>
    <row r="55" spans="1:3" x14ac:dyDescent="0.25">
      <c r="A55">
        <v>53</v>
      </c>
      <c r="B55" t="s">
        <v>775</v>
      </c>
      <c r="C55" s="1">
        <v>44627</v>
      </c>
    </row>
    <row r="56" spans="1:3" x14ac:dyDescent="0.25">
      <c r="A56">
        <v>54</v>
      </c>
      <c r="B56" t="s">
        <v>776</v>
      </c>
      <c r="C56" s="1">
        <v>44665</v>
      </c>
    </row>
    <row r="57" spans="1:3" x14ac:dyDescent="0.25">
      <c r="A57">
        <v>55</v>
      </c>
      <c r="B57" t="s">
        <v>777</v>
      </c>
      <c r="C57" s="1">
        <v>44665</v>
      </c>
    </row>
    <row r="58" spans="1:3" x14ac:dyDescent="0.25">
      <c r="A58">
        <v>56</v>
      </c>
      <c r="B58" t="s">
        <v>778</v>
      </c>
      <c r="C58" s="1">
        <v>44665</v>
      </c>
    </row>
    <row r="59" spans="1:3" x14ac:dyDescent="0.25">
      <c r="A59">
        <v>57</v>
      </c>
      <c r="B59" t="s">
        <v>779</v>
      </c>
      <c r="C59" s="1">
        <v>44665</v>
      </c>
    </row>
    <row r="60" spans="1:3" x14ac:dyDescent="0.25">
      <c r="A60">
        <v>58</v>
      </c>
      <c r="B60" t="s">
        <v>780</v>
      </c>
      <c r="C60" s="1">
        <v>44634</v>
      </c>
    </row>
    <row r="61" spans="1:3" x14ac:dyDescent="0.25">
      <c r="A61">
        <v>59</v>
      </c>
      <c r="B61" t="s">
        <v>781</v>
      </c>
      <c r="C61" s="1">
        <v>44634</v>
      </c>
    </row>
    <row r="62" spans="1:3" x14ac:dyDescent="0.25">
      <c r="A62">
        <v>60</v>
      </c>
      <c r="B62" t="s">
        <v>782</v>
      </c>
      <c r="C62" s="1">
        <v>44634</v>
      </c>
    </row>
    <row r="63" spans="1:3" x14ac:dyDescent="0.25">
      <c r="A63">
        <v>61</v>
      </c>
      <c r="B63" t="s">
        <v>783</v>
      </c>
      <c r="C63" s="1">
        <v>44634</v>
      </c>
    </row>
    <row r="64" spans="1:3" x14ac:dyDescent="0.25">
      <c r="A64">
        <v>62</v>
      </c>
      <c r="B64" t="s">
        <v>784</v>
      </c>
      <c r="C64" s="1">
        <v>44634</v>
      </c>
    </row>
    <row r="65" spans="1:3" x14ac:dyDescent="0.25">
      <c r="A65">
        <v>63</v>
      </c>
      <c r="B65" t="s">
        <v>784</v>
      </c>
      <c r="C65" s="1">
        <v>44634</v>
      </c>
    </row>
    <row r="66" spans="1:3" x14ac:dyDescent="0.25">
      <c r="A66">
        <v>64</v>
      </c>
      <c r="B66" t="s">
        <v>785</v>
      </c>
      <c r="C66" s="1">
        <v>44634</v>
      </c>
    </row>
    <row r="67" spans="1:3" x14ac:dyDescent="0.25">
      <c r="A67">
        <v>65</v>
      </c>
      <c r="B67" s="34" t="s">
        <v>872</v>
      </c>
      <c r="C67" s="1">
        <v>44634</v>
      </c>
    </row>
    <row r="68" spans="1:3" x14ac:dyDescent="0.25">
      <c r="A68">
        <v>66</v>
      </c>
      <c r="B68" t="s">
        <v>310</v>
      </c>
      <c r="C68" s="1">
        <v>44665</v>
      </c>
    </row>
    <row r="69" spans="1:3" x14ac:dyDescent="0.25">
      <c r="A69">
        <v>67</v>
      </c>
      <c r="B69" t="s">
        <v>309</v>
      </c>
      <c r="C69" s="1">
        <v>44665</v>
      </c>
    </row>
    <row r="70" spans="1:3" x14ac:dyDescent="0.25">
      <c r="A70">
        <v>68</v>
      </c>
      <c r="B70" t="s">
        <v>308</v>
      </c>
      <c r="C70" s="1">
        <v>44665</v>
      </c>
    </row>
    <row r="71" spans="1:3" x14ac:dyDescent="0.25">
      <c r="A71">
        <v>69</v>
      </c>
      <c r="B71" t="s">
        <v>786</v>
      </c>
      <c r="C71" s="1">
        <v>44665</v>
      </c>
    </row>
    <row r="72" spans="1:3" x14ac:dyDescent="0.25">
      <c r="A72">
        <v>70</v>
      </c>
      <c r="B72" t="s">
        <v>312</v>
      </c>
      <c r="C72" s="1">
        <v>44665</v>
      </c>
    </row>
    <row r="73" spans="1:3" x14ac:dyDescent="0.25">
      <c r="A73">
        <v>71</v>
      </c>
      <c r="B73" t="s">
        <v>787</v>
      </c>
      <c r="C73" s="1">
        <v>44665</v>
      </c>
    </row>
    <row r="74" spans="1:3" x14ac:dyDescent="0.25">
      <c r="A74">
        <v>72</v>
      </c>
      <c r="B74" t="s">
        <v>788</v>
      </c>
      <c r="C74" s="1">
        <v>44638</v>
      </c>
    </row>
    <row r="75" spans="1:3" x14ac:dyDescent="0.25">
      <c r="A75">
        <v>73</v>
      </c>
      <c r="B75" t="s">
        <v>789</v>
      </c>
      <c r="C75" s="1">
        <v>44638</v>
      </c>
    </row>
    <row r="76" spans="1:3" x14ac:dyDescent="0.25">
      <c r="A76">
        <v>74</v>
      </c>
      <c r="B76" t="s">
        <v>790</v>
      </c>
      <c r="C76" s="1">
        <v>44638</v>
      </c>
    </row>
    <row r="77" spans="1:3" x14ac:dyDescent="0.25">
      <c r="A77">
        <v>75</v>
      </c>
      <c r="B77" t="s">
        <v>791</v>
      </c>
      <c r="C77" s="1">
        <v>44638</v>
      </c>
    </row>
    <row r="78" spans="1:3" x14ac:dyDescent="0.25">
      <c r="A78">
        <v>76</v>
      </c>
      <c r="B78" t="s">
        <v>792</v>
      </c>
      <c r="C78" s="1">
        <v>44638</v>
      </c>
    </row>
    <row r="79" spans="1:3" x14ac:dyDescent="0.25">
      <c r="A79">
        <v>77</v>
      </c>
      <c r="B79" t="s">
        <v>793</v>
      </c>
      <c r="C79" s="1">
        <v>44544</v>
      </c>
    </row>
    <row r="80" spans="1:3" x14ac:dyDescent="0.25">
      <c r="A80">
        <v>78</v>
      </c>
      <c r="B80" t="s">
        <v>794</v>
      </c>
      <c r="C80" s="1">
        <v>44544</v>
      </c>
    </row>
    <row r="81" spans="1:3" x14ac:dyDescent="0.25">
      <c r="A81">
        <v>79</v>
      </c>
      <c r="B81" t="s">
        <v>795</v>
      </c>
      <c r="C81" s="1">
        <v>44544</v>
      </c>
    </row>
    <row r="82" spans="1:3" x14ac:dyDescent="0.25">
      <c r="A82">
        <v>80</v>
      </c>
      <c r="B82" t="s">
        <v>796</v>
      </c>
      <c r="C82" s="1">
        <v>44544</v>
      </c>
    </row>
    <row r="83" spans="1:3" x14ac:dyDescent="0.25">
      <c r="A83">
        <v>81</v>
      </c>
      <c r="B83" t="s">
        <v>797</v>
      </c>
      <c r="C83" s="1">
        <v>44544</v>
      </c>
    </row>
    <row r="84" spans="1:3" x14ac:dyDescent="0.25">
      <c r="A84">
        <v>82</v>
      </c>
      <c r="B84" t="s">
        <v>798</v>
      </c>
      <c r="C84" s="1">
        <v>44544</v>
      </c>
    </row>
    <row r="85" spans="1:3" x14ac:dyDescent="0.25">
      <c r="A85">
        <v>83</v>
      </c>
      <c r="B85" t="s">
        <v>799</v>
      </c>
      <c r="C85" s="1">
        <v>44544</v>
      </c>
    </row>
    <row r="86" spans="1:3" x14ac:dyDescent="0.25">
      <c r="A86">
        <v>84</v>
      </c>
      <c r="B86" t="s">
        <v>800</v>
      </c>
      <c r="C86" s="1">
        <v>44601</v>
      </c>
    </row>
    <row r="87" spans="1:3" x14ac:dyDescent="0.25">
      <c r="A87">
        <v>85</v>
      </c>
      <c r="B87" t="s">
        <v>801</v>
      </c>
      <c r="C87" s="1">
        <v>44601</v>
      </c>
    </row>
    <row r="88" spans="1:3" x14ac:dyDescent="0.25">
      <c r="A88">
        <v>86</v>
      </c>
      <c r="B88" t="s">
        <v>802</v>
      </c>
      <c r="C88" s="1">
        <v>44601</v>
      </c>
    </row>
    <row r="89" spans="1:3" x14ac:dyDescent="0.25">
      <c r="A89">
        <v>87</v>
      </c>
      <c r="B89" t="s">
        <v>803</v>
      </c>
      <c r="C89" s="1">
        <v>44601</v>
      </c>
    </row>
    <row r="90" spans="1:3" x14ac:dyDescent="0.25">
      <c r="A90">
        <v>88</v>
      </c>
      <c r="B90" t="s">
        <v>804</v>
      </c>
      <c r="C90" s="1">
        <v>44601</v>
      </c>
    </row>
    <row r="91" spans="1:3" x14ac:dyDescent="0.25">
      <c r="A91">
        <v>89</v>
      </c>
      <c r="B91" t="s">
        <v>805</v>
      </c>
      <c r="C91" s="1">
        <v>44601</v>
      </c>
    </row>
    <row r="92" spans="1:3" x14ac:dyDescent="0.25">
      <c r="A92">
        <v>90</v>
      </c>
      <c r="B92" t="s">
        <v>806</v>
      </c>
      <c r="C92" s="1">
        <v>44601</v>
      </c>
    </row>
    <row r="93" spans="1:3" x14ac:dyDescent="0.25">
      <c r="A93">
        <v>91</v>
      </c>
      <c r="B93" t="s">
        <v>807</v>
      </c>
      <c r="C93" s="1">
        <v>44665</v>
      </c>
    </row>
    <row r="94" spans="1:3" x14ac:dyDescent="0.25">
      <c r="A94">
        <v>92</v>
      </c>
      <c r="B94" t="s">
        <v>808</v>
      </c>
      <c r="C94" s="1">
        <v>44656</v>
      </c>
    </row>
    <row r="95" spans="1:3" x14ac:dyDescent="0.25">
      <c r="A95">
        <v>93</v>
      </c>
      <c r="B95" t="s">
        <v>809</v>
      </c>
      <c r="C95" s="1">
        <v>44666</v>
      </c>
    </row>
    <row r="96" spans="1:3" x14ac:dyDescent="0.25">
      <c r="A96">
        <v>94</v>
      </c>
      <c r="B96" t="s">
        <v>810</v>
      </c>
      <c r="C96" s="1">
        <v>44666</v>
      </c>
    </row>
    <row r="97" spans="1:3" x14ac:dyDescent="0.25">
      <c r="A97">
        <v>95</v>
      </c>
      <c r="B97" t="s">
        <v>811</v>
      </c>
      <c r="C97" s="1">
        <v>44666</v>
      </c>
    </row>
    <row r="98" spans="1:3" x14ac:dyDescent="0.25">
      <c r="A98">
        <v>96</v>
      </c>
      <c r="B98" t="s">
        <v>812</v>
      </c>
      <c r="C98" s="1">
        <v>44666</v>
      </c>
    </row>
    <row r="99" spans="1:3" x14ac:dyDescent="0.25">
      <c r="A99">
        <v>97</v>
      </c>
      <c r="B99" t="s">
        <v>813</v>
      </c>
      <c r="C99" s="1">
        <v>44666</v>
      </c>
    </row>
    <row r="100" spans="1:3" x14ac:dyDescent="0.25">
      <c r="A100">
        <v>98</v>
      </c>
      <c r="B100" t="s">
        <v>814</v>
      </c>
      <c r="C100" s="1">
        <v>44639</v>
      </c>
    </row>
    <row r="101" spans="1:3" x14ac:dyDescent="0.25">
      <c r="A101">
        <v>99</v>
      </c>
      <c r="B101" t="s">
        <v>815</v>
      </c>
      <c r="C101" s="1">
        <v>44649</v>
      </c>
    </row>
    <row r="102" spans="1:3" x14ac:dyDescent="0.25">
      <c r="A102">
        <v>100</v>
      </c>
      <c r="B102" t="s">
        <v>816</v>
      </c>
      <c r="C102" s="1">
        <v>44649</v>
      </c>
    </row>
    <row r="103" spans="1:3" x14ac:dyDescent="0.25">
      <c r="A103">
        <v>101</v>
      </c>
      <c r="B103" t="s">
        <v>817</v>
      </c>
      <c r="C103" s="1">
        <v>44649</v>
      </c>
    </row>
    <row r="104" spans="1:3" x14ac:dyDescent="0.25">
      <c r="A104">
        <v>102</v>
      </c>
      <c r="B104" t="s">
        <v>818</v>
      </c>
      <c r="C104" s="1">
        <v>44648</v>
      </c>
    </row>
    <row r="105" spans="1:3" x14ac:dyDescent="0.25">
      <c r="A105">
        <v>103</v>
      </c>
      <c r="B105" t="s">
        <v>819</v>
      </c>
      <c r="C105" s="1">
        <v>44544</v>
      </c>
    </row>
    <row r="106" spans="1:3" x14ac:dyDescent="0.25">
      <c r="A106">
        <v>104</v>
      </c>
      <c r="B106" t="s">
        <v>820</v>
      </c>
      <c r="C106" s="1">
        <v>44601</v>
      </c>
    </row>
    <row r="107" spans="1:3" x14ac:dyDescent="0.25">
      <c r="A107">
        <v>105</v>
      </c>
      <c r="B107" t="s">
        <v>821</v>
      </c>
      <c r="C107" s="1">
        <v>44601</v>
      </c>
    </row>
    <row r="108" spans="1:3" x14ac:dyDescent="0.25">
      <c r="A108">
        <v>106</v>
      </c>
      <c r="B108" t="s">
        <v>822</v>
      </c>
      <c r="C108" s="1">
        <v>44601</v>
      </c>
    </row>
    <row r="109" spans="1:3" x14ac:dyDescent="0.25">
      <c r="A109">
        <v>107</v>
      </c>
      <c r="B109" t="s">
        <v>823</v>
      </c>
      <c r="C109" s="1">
        <v>44601</v>
      </c>
    </row>
    <row r="110" spans="1:3" x14ac:dyDescent="0.25">
      <c r="A110">
        <v>108</v>
      </c>
      <c r="B110" t="s">
        <v>824</v>
      </c>
      <c r="C110" s="1">
        <v>44601</v>
      </c>
    </row>
    <row r="111" spans="1:3" x14ac:dyDescent="0.25">
      <c r="A111">
        <v>109</v>
      </c>
      <c r="B111" t="s">
        <v>825</v>
      </c>
      <c r="C111" s="1">
        <v>44601</v>
      </c>
    </row>
    <row r="112" spans="1:3" x14ac:dyDescent="0.25">
      <c r="A112">
        <v>110</v>
      </c>
      <c r="B112" t="s">
        <v>826</v>
      </c>
      <c r="C112" s="1">
        <v>44601</v>
      </c>
    </row>
    <row r="113" spans="1:3" x14ac:dyDescent="0.25">
      <c r="A113">
        <v>111</v>
      </c>
      <c r="B113" t="s">
        <v>827</v>
      </c>
      <c r="C113" s="1">
        <v>44601</v>
      </c>
    </row>
    <row r="114" spans="1:3" x14ac:dyDescent="0.25">
      <c r="A114">
        <v>112</v>
      </c>
      <c r="B114" t="s">
        <v>828</v>
      </c>
      <c r="C114" s="1">
        <v>44601</v>
      </c>
    </row>
    <row r="115" spans="1:3" x14ac:dyDescent="0.25">
      <c r="A115">
        <v>113</v>
      </c>
      <c r="B115" t="s">
        <v>829</v>
      </c>
      <c r="C115" s="1">
        <v>44601</v>
      </c>
    </row>
    <row r="116" spans="1:3" x14ac:dyDescent="0.25">
      <c r="A116">
        <v>114</v>
      </c>
      <c r="B116" t="s">
        <v>830</v>
      </c>
      <c r="C116" s="1">
        <v>44601</v>
      </c>
    </row>
    <row r="117" spans="1:3" x14ac:dyDescent="0.25">
      <c r="A117">
        <v>115</v>
      </c>
      <c r="B117" t="s">
        <v>831</v>
      </c>
      <c r="C117" s="1">
        <v>44601</v>
      </c>
    </row>
    <row r="118" spans="1:3" x14ac:dyDescent="0.25">
      <c r="A118">
        <v>116</v>
      </c>
      <c r="B118" t="s">
        <v>832</v>
      </c>
      <c r="C118" s="1">
        <v>44601</v>
      </c>
    </row>
    <row r="119" spans="1:3" x14ac:dyDescent="0.25">
      <c r="A119">
        <v>117</v>
      </c>
      <c r="B119" t="s">
        <v>833</v>
      </c>
      <c r="C119" s="1">
        <v>44601</v>
      </c>
    </row>
    <row r="120" spans="1:3" x14ac:dyDescent="0.25">
      <c r="A120">
        <v>118</v>
      </c>
      <c r="B120" t="s">
        <v>834</v>
      </c>
      <c r="C120" s="1">
        <v>44601</v>
      </c>
    </row>
    <row r="121" spans="1:3" x14ac:dyDescent="0.25">
      <c r="A121">
        <v>119</v>
      </c>
      <c r="B121" t="s">
        <v>835</v>
      </c>
      <c r="C121" s="1">
        <v>44601</v>
      </c>
    </row>
    <row r="122" spans="1:3" x14ac:dyDescent="0.25">
      <c r="A122">
        <v>120</v>
      </c>
      <c r="B122" t="s">
        <v>836</v>
      </c>
      <c r="C122" s="1">
        <v>44601</v>
      </c>
    </row>
    <row r="123" spans="1:3" x14ac:dyDescent="0.25">
      <c r="A123">
        <v>121</v>
      </c>
      <c r="B123" t="s">
        <v>837</v>
      </c>
      <c r="C123" s="1">
        <v>44601</v>
      </c>
    </row>
    <row r="124" spans="1:3" x14ac:dyDescent="0.25">
      <c r="A124">
        <v>122</v>
      </c>
      <c r="B124" t="s">
        <v>838</v>
      </c>
      <c r="C124" s="1">
        <v>44601</v>
      </c>
    </row>
    <row r="125" spans="1:3" x14ac:dyDescent="0.25">
      <c r="A125">
        <v>123</v>
      </c>
      <c r="B125" t="s">
        <v>839</v>
      </c>
      <c r="C125" s="1">
        <v>44601</v>
      </c>
    </row>
    <row r="126" spans="1:3" x14ac:dyDescent="0.25">
      <c r="A126">
        <v>124</v>
      </c>
      <c r="B126" t="s">
        <v>840</v>
      </c>
      <c r="C126" s="1">
        <v>44601</v>
      </c>
    </row>
    <row r="127" spans="1:3" x14ac:dyDescent="0.25">
      <c r="A127">
        <v>125</v>
      </c>
      <c r="B127" t="s">
        <v>841</v>
      </c>
      <c r="C127" s="1">
        <v>44601</v>
      </c>
    </row>
    <row r="128" spans="1:3" x14ac:dyDescent="0.25">
      <c r="A128">
        <v>126</v>
      </c>
      <c r="B128" t="s">
        <v>842</v>
      </c>
      <c r="C128" s="1">
        <v>44601</v>
      </c>
    </row>
    <row r="129" spans="1:3" x14ac:dyDescent="0.25">
      <c r="A129">
        <v>127</v>
      </c>
      <c r="B129" t="s">
        <v>843</v>
      </c>
      <c r="C129" s="1">
        <v>44601</v>
      </c>
    </row>
    <row r="130" spans="1:3" x14ac:dyDescent="0.25">
      <c r="A130">
        <v>128</v>
      </c>
      <c r="B130" t="s">
        <v>844</v>
      </c>
      <c r="C130" s="1">
        <v>44601</v>
      </c>
    </row>
    <row r="131" spans="1:3" x14ac:dyDescent="0.25">
      <c r="A131">
        <v>129</v>
      </c>
      <c r="B131" t="s">
        <v>845</v>
      </c>
      <c r="C131" s="1">
        <v>44601</v>
      </c>
    </row>
    <row r="132" spans="1:3" x14ac:dyDescent="0.25">
      <c r="A132">
        <v>130</v>
      </c>
      <c r="B132" t="s">
        <v>846</v>
      </c>
      <c r="C132" s="1">
        <v>44601</v>
      </c>
    </row>
    <row r="133" spans="1:3" x14ac:dyDescent="0.25">
      <c r="A133">
        <v>131</v>
      </c>
      <c r="B133" t="s">
        <v>847</v>
      </c>
      <c r="C133" s="1">
        <v>44601</v>
      </c>
    </row>
    <row r="134" spans="1:3" x14ac:dyDescent="0.25">
      <c r="A134">
        <v>132</v>
      </c>
      <c r="B134" t="s">
        <v>848</v>
      </c>
      <c r="C134" s="1">
        <v>44601</v>
      </c>
    </row>
    <row r="135" spans="1:3" x14ac:dyDescent="0.25">
      <c r="A135">
        <v>133</v>
      </c>
      <c r="B135" t="s">
        <v>849</v>
      </c>
      <c r="C135" s="1">
        <v>44601</v>
      </c>
    </row>
    <row r="136" spans="1:3" x14ac:dyDescent="0.25">
      <c r="A136">
        <v>134</v>
      </c>
      <c r="B136" t="s">
        <v>850</v>
      </c>
      <c r="C136" s="1">
        <v>44601</v>
      </c>
    </row>
    <row r="137" spans="1:3" x14ac:dyDescent="0.25">
      <c r="A137">
        <v>135</v>
      </c>
      <c r="B137" t="s">
        <v>851</v>
      </c>
      <c r="C137" s="1">
        <v>44601</v>
      </c>
    </row>
    <row r="138" spans="1:3" x14ac:dyDescent="0.25">
      <c r="A138">
        <v>136</v>
      </c>
      <c r="B138" t="s">
        <v>76</v>
      </c>
      <c r="C138" s="1">
        <v>44665</v>
      </c>
    </row>
    <row r="139" spans="1:3" x14ac:dyDescent="0.25">
      <c r="A139">
        <v>137</v>
      </c>
      <c r="B139" t="s">
        <v>77</v>
      </c>
      <c r="C139" s="1">
        <v>44665</v>
      </c>
    </row>
    <row r="140" spans="1:3" x14ac:dyDescent="0.25">
      <c r="A140">
        <v>138</v>
      </c>
      <c r="B140" t="s">
        <v>75</v>
      </c>
      <c r="C140" s="1">
        <v>44622</v>
      </c>
    </row>
    <row r="141" spans="1:3" x14ac:dyDescent="0.25">
      <c r="A141">
        <v>139</v>
      </c>
      <c r="B141" t="s">
        <v>852</v>
      </c>
      <c r="C141" s="1">
        <v>44639</v>
      </c>
    </row>
    <row r="142" spans="1:3" x14ac:dyDescent="0.25">
      <c r="A142">
        <v>140</v>
      </c>
      <c r="B142" t="s">
        <v>853</v>
      </c>
      <c r="C142" s="1">
        <v>44634</v>
      </c>
    </row>
    <row r="143" spans="1:3" x14ac:dyDescent="0.25">
      <c r="A143">
        <v>141</v>
      </c>
      <c r="B143" t="s">
        <v>854</v>
      </c>
      <c r="C143" s="1">
        <v>44668</v>
      </c>
    </row>
    <row r="144" spans="1:3" x14ac:dyDescent="0.25">
      <c r="A144">
        <v>142</v>
      </c>
      <c r="B144" t="s">
        <v>855</v>
      </c>
      <c r="C144" s="1">
        <v>44668</v>
      </c>
    </row>
    <row r="145" spans="1:3" x14ac:dyDescent="0.25">
      <c r="A145">
        <v>143</v>
      </c>
      <c r="B145" t="s">
        <v>81</v>
      </c>
      <c r="C145" s="1">
        <v>44666</v>
      </c>
    </row>
    <row r="146" spans="1:3" x14ac:dyDescent="0.25">
      <c r="A146">
        <v>144</v>
      </c>
      <c r="B146" t="s">
        <v>856</v>
      </c>
      <c r="C146" s="1">
        <v>44666</v>
      </c>
    </row>
    <row r="147" spans="1:3" x14ac:dyDescent="0.25">
      <c r="A147">
        <v>145</v>
      </c>
      <c r="B147" t="s">
        <v>857</v>
      </c>
      <c r="C147" s="1">
        <v>44634</v>
      </c>
    </row>
    <row r="148" spans="1:3" x14ac:dyDescent="0.25">
      <c r="A148">
        <v>146</v>
      </c>
      <c r="B148" t="s">
        <v>858</v>
      </c>
      <c r="C148" s="1">
        <v>44666</v>
      </c>
    </row>
    <row r="149" spans="1:3" x14ac:dyDescent="0.25">
      <c r="A149">
        <v>147</v>
      </c>
      <c r="B149" t="s">
        <v>859</v>
      </c>
      <c r="C149" s="1">
        <v>44663</v>
      </c>
    </row>
    <row r="150" spans="1:3" x14ac:dyDescent="0.25">
      <c r="A150">
        <v>148</v>
      </c>
      <c r="B150" t="s">
        <v>860</v>
      </c>
      <c r="C150" s="1">
        <v>44634</v>
      </c>
    </row>
    <row r="151" spans="1:3" x14ac:dyDescent="0.25">
      <c r="A151">
        <v>149</v>
      </c>
      <c r="B151" t="s">
        <v>861</v>
      </c>
      <c r="C151" s="1">
        <v>44634</v>
      </c>
    </row>
    <row r="152" spans="1:3" x14ac:dyDescent="0.25">
      <c r="A152">
        <v>150</v>
      </c>
      <c r="B152" t="s">
        <v>862</v>
      </c>
      <c r="C152" s="1">
        <v>44634</v>
      </c>
    </row>
    <row r="153" spans="1:3" x14ac:dyDescent="0.25">
      <c r="A153">
        <v>151</v>
      </c>
      <c r="B153" t="s">
        <v>863</v>
      </c>
      <c r="C153" s="1">
        <v>44634</v>
      </c>
    </row>
    <row r="154" spans="1:3" x14ac:dyDescent="0.25">
      <c r="A154">
        <v>152</v>
      </c>
      <c r="B154" t="s">
        <v>864</v>
      </c>
      <c r="C154" s="1">
        <v>44634</v>
      </c>
    </row>
    <row r="155" spans="1:3" x14ac:dyDescent="0.25">
      <c r="A155">
        <v>153</v>
      </c>
      <c r="B155" t="s">
        <v>71</v>
      </c>
      <c r="C155" s="1">
        <v>44634</v>
      </c>
    </row>
    <row r="156" spans="1:3" x14ac:dyDescent="0.25">
      <c r="A156">
        <v>154</v>
      </c>
      <c r="B156" t="s">
        <v>72</v>
      </c>
      <c r="C156" s="1">
        <v>44634</v>
      </c>
    </row>
    <row r="157" spans="1:3" x14ac:dyDescent="0.25">
      <c r="A157">
        <v>155</v>
      </c>
      <c r="B157" t="s">
        <v>73</v>
      </c>
      <c r="C157" s="1">
        <v>44634</v>
      </c>
    </row>
    <row r="158" spans="1:3" x14ac:dyDescent="0.25">
      <c r="A158">
        <v>156</v>
      </c>
      <c r="B158" t="s">
        <v>865</v>
      </c>
      <c r="C158" s="1">
        <v>44634</v>
      </c>
    </row>
    <row r="159" spans="1:3" x14ac:dyDescent="0.25">
      <c r="A159">
        <v>157</v>
      </c>
      <c r="B159" t="s">
        <v>88</v>
      </c>
      <c r="C159" s="1">
        <v>44667</v>
      </c>
    </row>
    <row r="160" spans="1:3" x14ac:dyDescent="0.25">
      <c r="A160">
        <v>158</v>
      </c>
      <c r="B160" t="s">
        <v>87</v>
      </c>
      <c r="C160" s="1">
        <v>44667</v>
      </c>
    </row>
    <row r="161" spans="1:3" x14ac:dyDescent="0.25">
      <c r="A161">
        <v>159</v>
      </c>
      <c r="B161" t="s">
        <v>92</v>
      </c>
      <c r="C161" s="1">
        <v>44667</v>
      </c>
    </row>
    <row r="162" spans="1:3" x14ac:dyDescent="0.25">
      <c r="A162">
        <v>160</v>
      </c>
      <c r="B162" t="s">
        <v>89</v>
      </c>
      <c r="C162" s="1">
        <v>44667</v>
      </c>
    </row>
    <row r="163" spans="1:3" x14ac:dyDescent="0.25">
      <c r="A163">
        <v>161</v>
      </c>
      <c r="B163" t="s">
        <v>91</v>
      </c>
      <c r="C163" s="1">
        <v>44667</v>
      </c>
    </row>
    <row r="164" spans="1:3" x14ac:dyDescent="0.25">
      <c r="A164">
        <v>162</v>
      </c>
      <c r="B164" t="s">
        <v>90</v>
      </c>
      <c r="C164" s="1">
        <v>44667</v>
      </c>
    </row>
    <row r="165" spans="1:3" x14ac:dyDescent="0.25">
      <c r="A165">
        <v>163</v>
      </c>
      <c r="B165" t="s">
        <v>84</v>
      </c>
      <c r="C165" s="1">
        <v>44667</v>
      </c>
    </row>
    <row r="166" spans="1:3" x14ac:dyDescent="0.25">
      <c r="A166">
        <v>164</v>
      </c>
      <c r="B166" t="s">
        <v>85</v>
      </c>
      <c r="C166" s="1">
        <v>44667</v>
      </c>
    </row>
    <row r="167" spans="1:3" x14ac:dyDescent="0.25">
      <c r="A167">
        <v>165</v>
      </c>
      <c r="B167" t="s">
        <v>866</v>
      </c>
      <c r="C167" s="1">
        <v>44667</v>
      </c>
    </row>
    <row r="168" spans="1:3" x14ac:dyDescent="0.25">
      <c r="A168">
        <v>166</v>
      </c>
      <c r="B168" t="s">
        <v>86</v>
      </c>
      <c r="C168" s="1">
        <v>44667</v>
      </c>
    </row>
    <row r="169" spans="1:3" x14ac:dyDescent="0.25">
      <c r="A169">
        <v>167</v>
      </c>
      <c r="B169" t="s">
        <v>74</v>
      </c>
      <c r="C169" s="1">
        <v>44671</v>
      </c>
    </row>
    <row r="170" spans="1:3" x14ac:dyDescent="0.25">
      <c r="A170">
        <v>168</v>
      </c>
      <c r="B170" t="s">
        <v>241</v>
      </c>
      <c r="C170" s="1">
        <v>44639</v>
      </c>
    </row>
    <row r="171" spans="1:3" x14ac:dyDescent="0.25">
      <c r="A171">
        <v>169</v>
      </c>
      <c r="B171" t="s">
        <v>83</v>
      </c>
      <c r="C171" s="1">
        <v>44665</v>
      </c>
    </row>
    <row r="172" spans="1:3" x14ac:dyDescent="0.25">
      <c r="A172">
        <v>170</v>
      </c>
      <c r="B172" t="s">
        <v>867</v>
      </c>
      <c r="C172" s="1">
        <v>44665</v>
      </c>
    </row>
    <row r="173" spans="1:3" x14ac:dyDescent="0.25">
      <c r="A173">
        <v>171</v>
      </c>
      <c r="B173" t="s">
        <v>225</v>
      </c>
      <c r="C173" s="1">
        <v>44640</v>
      </c>
    </row>
    <row r="174" spans="1:3" x14ac:dyDescent="0.25">
      <c r="A174">
        <v>172</v>
      </c>
      <c r="B174" t="s">
        <v>115</v>
      </c>
      <c r="C174" s="1">
        <v>44628</v>
      </c>
    </row>
    <row r="175" spans="1:3" x14ac:dyDescent="0.25">
      <c r="A175">
        <v>173</v>
      </c>
      <c r="B175" t="s">
        <v>235</v>
      </c>
      <c r="C175" s="1">
        <v>44640</v>
      </c>
    </row>
    <row r="176" spans="1:3" x14ac:dyDescent="0.25">
      <c r="A176">
        <v>174</v>
      </c>
      <c r="B176" t="s">
        <v>868</v>
      </c>
      <c r="C176" s="1">
        <v>44664</v>
      </c>
    </row>
    <row r="177" spans="1:3" x14ac:dyDescent="0.25">
      <c r="A177">
        <v>175</v>
      </c>
      <c r="B177" t="s">
        <v>214</v>
      </c>
      <c r="C177" s="1">
        <v>44640</v>
      </c>
    </row>
    <row r="178" spans="1:3" x14ac:dyDescent="0.25">
      <c r="A178">
        <v>176</v>
      </c>
      <c r="B178" t="s">
        <v>224</v>
      </c>
      <c r="C178" s="1">
        <v>44640</v>
      </c>
    </row>
    <row r="179" spans="1:3" x14ac:dyDescent="0.25">
      <c r="A179">
        <v>177</v>
      </c>
      <c r="B179" t="s">
        <v>231</v>
      </c>
      <c r="C179" s="1">
        <v>44640</v>
      </c>
    </row>
    <row r="180" spans="1:3" x14ac:dyDescent="0.25">
      <c r="A180">
        <v>178</v>
      </c>
      <c r="B180" t="s">
        <v>227</v>
      </c>
      <c r="C180" s="1">
        <v>44640</v>
      </c>
    </row>
    <row r="181" spans="1:3" x14ac:dyDescent="0.25">
      <c r="A181">
        <v>179</v>
      </c>
      <c r="B181" t="s">
        <v>82</v>
      </c>
      <c r="C181" s="1">
        <v>44666</v>
      </c>
    </row>
    <row r="182" spans="1:3" x14ac:dyDescent="0.25">
      <c r="A182">
        <v>180</v>
      </c>
      <c r="B182" t="s">
        <v>226</v>
      </c>
      <c r="C182" s="1">
        <v>44640</v>
      </c>
    </row>
    <row r="183" spans="1:3" x14ac:dyDescent="0.25">
      <c r="A183">
        <v>181</v>
      </c>
      <c r="B183" t="s">
        <v>317</v>
      </c>
      <c r="C183" s="1">
        <v>44667</v>
      </c>
    </row>
    <row r="184" spans="1:3" x14ac:dyDescent="0.25">
      <c r="A184">
        <v>182</v>
      </c>
      <c r="B184" t="s">
        <v>873</v>
      </c>
      <c r="C184" s="1">
        <v>44667</v>
      </c>
    </row>
    <row r="185" spans="1:3" x14ac:dyDescent="0.25">
      <c r="A185">
        <v>183</v>
      </c>
      <c r="B185" t="s">
        <v>313</v>
      </c>
      <c r="C185" s="1">
        <v>44667</v>
      </c>
    </row>
    <row r="186" spans="1:3" x14ac:dyDescent="0.25">
      <c r="A186">
        <v>184</v>
      </c>
      <c r="B186" t="s">
        <v>332</v>
      </c>
      <c r="C186" s="1">
        <v>44633</v>
      </c>
    </row>
    <row r="187" spans="1:3" x14ac:dyDescent="0.25">
      <c r="A187">
        <v>185</v>
      </c>
      <c r="B187" t="s">
        <v>344</v>
      </c>
      <c r="C187" s="1">
        <v>44665</v>
      </c>
    </row>
    <row r="188" spans="1:3" x14ac:dyDescent="0.25">
      <c r="A188">
        <v>186</v>
      </c>
      <c r="B188" t="s">
        <v>70</v>
      </c>
      <c r="C188" s="1">
        <v>44663</v>
      </c>
    </row>
    <row r="189" spans="1:3" x14ac:dyDescent="0.25">
      <c r="A189">
        <v>187</v>
      </c>
      <c r="B189" t="s">
        <v>869</v>
      </c>
      <c r="C189" s="1">
        <v>44665</v>
      </c>
    </row>
    <row r="190" spans="1:3" x14ac:dyDescent="0.25">
      <c r="A190">
        <v>188</v>
      </c>
      <c r="B190" t="s">
        <v>870</v>
      </c>
      <c r="C190" s="1">
        <v>44659</v>
      </c>
    </row>
    <row r="191" spans="1:3" x14ac:dyDescent="0.25">
      <c r="A191">
        <v>189</v>
      </c>
      <c r="B191" t="s">
        <v>53</v>
      </c>
      <c r="C191" s="1">
        <v>44669</v>
      </c>
    </row>
    <row r="192" spans="1:3" x14ac:dyDescent="0.25">
      <c r="A192">
        <v>190</v>
      </c>
      <c r="B192" t="s">
        <v>871</v>
      </c>
      <c r="C192" s="1">
        <v>44665</v>
      </c>
    </row>
    <row r="193" spans="1:3" x14ac:dyDescent="0.25">
      <c r="A193">
        <v>191</v>
      </c>
      <c r="B193" t="s">
        <v>296</v>
      </c>
      <c r="C193" s="1">
        <v>44665</v>
      </c>
    </row>
  </sheetData>
  <autoFilter ref="A1:C1" xr:uid="{A93D5856-30DE-4BF7-B05B-8094276E4235}">
    <sortState xmlns:xlrd2="http://schemas.microsoft.com/office/spreadsheetml/2017/richdata2" ref="A2:C193">
      <sortCondition ref="A1"/>
    </sortState>
  </autoFilter>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C52B-6FE0-4324-B0EF-2C240079E9D0}">
  <sheetPr codeName="Sheet5"/>
  <dimension ref="A1:D285"/>
  <sheetViews>
    <sheetView workbookViewId="0"/>
  </sheetViews>
  <sheetFormatPr defaultRowHeight="15" x14ac:dyDescent="0.25"/>
  <cols>
    <col min="1" max="1" width="62.85546875" style="11" customWidth="1"/>
    <col min="2" max="2" width="7.85546875" style="12" bestFit="1" customWidth="1"/>
    <col min="3" max="3" width="6.7109375" style="12" bestFit="1" customWidth="1"/>
  </cols>
  <sheetData>
    <row r="1" spans="1:4" x14ac:dyDescent="0.25">
      <c r="A1" s="19" t="s">
        <v>355</v>
      </c>
      <c r="B1" s="20" t="s">
        <v>356</v>
      </c>
      <c r="C1" s="20" t="s">
        <v>357</v>
      </c>
    </row>
    <row r="2" spans="1:4" x14ac:dyDescent="0.25">
      <c r="A2" s="21" t="s">
        <v>358</v>
      </c>
      <c r="B2" s="13">
        <v>44470</v>
      </c>
      <c r="C2" s="13">
        <v>44470</v>
      </c>
      <c r="D2">
        <f>C2-B2</f>
        <v>0</v>
      </c>
    </row>
    <row r="3" spans="1:4" x14ac:dyDescent="0.25">
      <c r="A3" s="21" t="s">
        <v>359</v>
      </c>
      <c r="B3" s="13">
        <v>44471</v>
      </c>
      <c r="C3" s="13">
        <v>44475</v>
      </c>
      <c r="D3">
        <f t="shared" ref="D3:D66" si="0">C3-B3</f>
        <v>4</v>
      </c>
    </row>
    <row r="4" spans="1:4" x14ac:dyDescent="0.25">
      <c r="A4" s="21" t="s">
        <v>360</v>
      </c>
      <c r="B4" s="13">
        <v>44476</v>
      </c>
      <c r="C4" s="13">
        <v>44476</v>
      </c>
      <c r="D4">
        <f t="shared" si="0"/>
        <v>0</v>
      </c>
    </row>
    <row r="5" spans="1:4" x14ac:dyDescent="0.25">
      <c r="A5" s="21" t="s">
        <v>361</v>
      </c>
      <c r="B5" s="13">
        <v>44477</v>
      </c>
      <c r="C5" s="13">
        <v>44477</v>
      </c>
      <c r="D5">
        <f t="shared" si="0"/>
        <v>0</v>
      </c>
    </row>
    <row r="6" spans="1:4" x14ac:dyDescent="0.25">
      <c r="A6" s="21" t="s">
        <v>362</v>
      </c>
      <c r="B6" s="13">
        <v>44477</v>
      </c>
      <c r="C6" s="13">
        <v>44477</v>
      </c>
      <c r="D6">
        <f t="shared" si="0"/>
        <v>0</v>
      </c>
    </row>
    <row r="7" spans="1:4" x14ac:dyDescent="0.25">
      <c r="A7" s="21" t="s">
        <v>363</v>
      </c>
      <c r="B7" s="13">
        <v>44484</v>
      </c>
      <c r="C7" s="13">
        <v>44484</v>
      </c>
      <c r="D7">
        <f t="shared" si="0"/>
        <v>0</v>
      </c>
    </row>
    <row r="8" spans="1:4" x14ac:dyDescent="0.25">
      <c r="A8" s="21" t="s">
        <v>364</v>
      </c>
      <c r="B8" s="13">
        <v>44471</v>
      </c>
      <c r="C8" s="13">
        <v>44485</v>
      </c>
      <c r="D8">
        <f t="shared" si="0"/>
        <v>14</v>
      </c>
    </row>
    <row r="9" spans="1:4" x14ac:dyDescent="0.25">
      <c r="A9" s="21" t="s">
        <v>365</v>
      </c>
      <c r="B9" s="13">
        <v>44473</v>
      </c>
      <c r="C9" s="13">
        <v>44488</v>
      </c>
      <c r="D9">
        <f t="shared" si="0"/>
        <v>15</v>
      </c>
    </row>
    <row r="10" spans="1:4" x14ac:dyDescent="0.25">
      <c r="A10" s="21" t="s">
        <v>366</v>
      </c>
      <c r="B10" s="13">
        <v>44477</v>
      </c>
      <c r="C10" s="13">
        <v>44488</v>
      </c>
      <c r="D10">
        <f t="shared" si="0"/>
        <v>11</v>
      </c>
    </row>
    <row r="11" spans="1:4" x14ac:dyDescent="0.25">
      <c r="A11" s="21" t="s">
        <v>367</v>
      </c>
      <c r="B11" s="13">
        <v>44501</v>
      </c>
      <c r="C11" s="13">
        <v>44504</v>
      </c>
      <c r="D11">
        <f t="shared" si="0"/>
        <v>3</v>
      </c>
    </row>
    <row r="12" spans="1:4" x14ac:dyDescent="0.25">
      <c r="A12" s="21" t="s">
        <v>368</v>
      </c>
      <c r="B12" s="13">
        <v>44505</v>
      </c>
      <c r="C12" s="13">
        <v>44518</v>
      </c>
      <c r="D12">
        <f t="shared" si="0"/>
        <v>13</v>
      </c>
    </row>
    <row r="13" spans="1:4" x14ac:dyDescent="0.25">
      <c r="A13" s="27" t="s">
        <v>369</v>
      </c>
      <c r="B13" s="13">
        <v>44519</v>
      </c>
      <c r="C13" s="13">
        <v>44520</v>
      </c>
      <c r="D13">
        <f t="shared" si="0"/>
        <v>1</v>
      </c>
    </row>
    <row r="14" spans="1:4" x14ac:dyDescent="0.25">
      <c r="A14" s="21" t="s">
        <v>370</v>
      </c>
      <c r="B14" s="13">
        <v>44519</v>
      </c>
      <c r="C14" s="13">
        <v>44520</v>
      </c>
      <c r="D14">
        <f t="shared" si="0"/>
        <v>1</v>
      </c>
    </row>
    <row r="15" spans="1:4" x14ac:dyDescent="0.25">
      <c r="A15" s="21" t="s">
        <v>371</v>
      </c>
      <c r="B15" s="13">
        <v>44521</v>
      </c>
      <c r="C15" s="13">
        <v>44521</v>
      </c>
      <c r="D15">
        <f t="shared" si="0"/>
        <v>0</v>
      </c>
    </row>
    <row r="16" spans="1:4" x14ac:dyDescent="0.25">
      <c r="A16" s="21" t="s">
        <v>372</v>
      </c>
      <c r="B16" s="13">
        <v>44521</v>
      </c>
      <c r="C16" s="13">
        <v>44521</v>
      </c>
      <c r="D16">
        <f t="shared" si="0"/>
        <v>0</v>
      </c>
    </row>
    <row r="17" spans="1:4" x14ac:dyDescent="0.25">
      <c r="A17" s="21" t="s">
        <v>373</v>
      </c>
      <c r="B17" s="13">
        <v>44517</v>
      </c>
      <c r="C17" s="13">
        <v>44524</v>
      </c>
      <c r="D17">
        <f t="shared" si="0"/>
        <v>7</v>
      </c>
    </row>
    <row r="18" spans="1:4" x14ac:dyDescent="0.25">
      <c r="A18" s="21" t="s">
        <v>374</v>
      </c>
      <c r="B18" s="13">
        <v>44522</v>
      </c>
      <c r="C18" s="13">
        <v>44524</v>
      </c>
      <c r="D18">
        <f t="shared" si="0"/>
        <v>2</v>
      </c>
    </row>
    <row r="19" spans="1:4" x14ac:dyDescent="0.25">
      <c r="A19" s="21" t="s">
        <v>375</v>
      </c>
      <c r="B19" s="13">
        <v>44522</v>
      </c>
      <c r="C19" s="13">
        <v>44524</v>
      </c>
      <c r="D19">
        <f t="shared" si="0"/>
        <v>2</v>
      </c>
    </row>
    <row r="20" spans="1:4" x14ac:dyDescent="0.25">
      <c r="A20" s="21" t="s">
        <v>376</v>
      </c>
      <c r="B20" s="13">
        <v>44525</v>
      </c>
      <c r="C20" s="13">
        <v>44525</v>
      </c>
      <c r="D20">
        <f t="shared" si="0"/>
        <v>0</v>
      </c>
    </row>
    <row r="21" spans="1:4" x14ac:dyDescent="0.25">
      <c r="A21" s="21" t="s">
        <v>377</v>
      </c>
      <c r="B21" s="13">
        <v>44526</v>
      </c>
      <c r="C21" s="13">
        <v>44527</v>
      </c>
      <c r="D21">
        <f t="shared" si="0"/>
        <v>1</v>
      </c>
    </row>
    <row r="22" spans="1:4" x14ac:dyDescent="0.25">
      <c r="A22" s="21" t="s">
        <v>378</v>
      </c>
      <c r="B22" s="13">
        <v>44527</v>
      </c>
      <c r="C22" s="13">
        <v>44528</v>
      </c>
      <c r="D22">
        <f t="shared" si="0"/>
        <v>1</v>
      </c>
    </row>
    <row r="23" spans="1:4" x14ac:dyDescent="0.25">
      <c r="A23" s="21" t="s">
        <v>379</v>
      </c>
      <c r="B23" s="13">
        <v>44530</v>
      </c>
      <c r="C23" s="13">
        <v>44530</v>
      </c>
      <c r="D23">
        <f t="shared" si="0"/>
        <v>0</v>
      </c>
    </row>
    <row r="24" spans="1:4" x14ac:dyDescent="0.25">
      <c r="A24" s="21" t="s">
        <v>380</v>
      </c>
      <c r="B24" s="13">
        <v>44526</v>
      </c>
      <c r="C24" s="13">
        <v>44527</v>
      </c>
      <c r="D24">
        <f t="shared" si="0"/>
        <v>1</v>
      </c>
    </row>
    <row r="25" spans="1:4" x14ac:dyDescent="0.25">
      <c r="A25" s="21" t="s">
        <v>381</v>
      </c>
      <c r="B25" s="13">
        <v>44527</v>
      </c>
      <c r="C25" s="13">
        <v>44528</v>
      </c>
      <c r="D25">
        <f t="shared" si="0"/>
        <v>1</v>
      </c>
    </row>
    <row r="26" spans="1:4" x14ac:dyDescent="0.25">
      <c r="A26" s="21" t="s">
        <v>382</v>
      </c>
      <c r="B26" s="13">
        <v>44527</v>
      </c>
      <c r="C26" s="13">
        <v>44528</v>
      </c>
      <c r="D26">
        <f t="shared" si="0"/>
        <v>1</v>
      </c>
    </row>
    <row r="27" spans="1:4" x14ac:dyDescent="0.25">
      <c r="A27" s="21" t="s">
        <v>383</v>
      </c>
      <c r="B27" s="13">
        <v>44529</v>
      </c>
      <c r="C27" s="13">
        <v>44531</v>
      </c>
      <c r="D27">
        <f t="shared" si="0"/>
        <v>2</v>
      </c>
    </row>
    <row r="28" spans="1:4" x14ac:dyDescent="0.25">
      <c r="A28" s="21" t="s">
        <v>384</v>
      </c>
      <c r="B28" s="13">
        <v>44531</v>
      </c>
      <c r="C28" s="13">
        <v>44531</v>
      </c>
      <c r="D28">
        <f t="shared" si="0"/>
        <v>0</v>
      </c>
    </row>
    <row r="29" spans="1:4" x14ac:dyDescent="0.25">
      <c r="A29" s="21" t="s">
        <v>385</v>
      </c>
      <c r="B29" s="13">
        <v>44532</v>
      </c>
      <c r="C29" s="13">
        <v>44532</v>
      </c>
      <c r="D29">
        <f t="shared" si="0"/>
        <v>0</v>
      </c>
    </row>
    <row r="30" spans="1:4" x14ac:dyDescent="0.25">
      <c r="A30" s="21" t="s">
        <v>386</v>
      </c>
      <c r="B30" s="13">
        <v>44532</v>
      </c>
      <c r="C30" s="13">
        <v>44532</v>
      </c>
      <c r="D30">
        <f t="shared" si="0"/>
        <v>0</v>
      </c>
    </row>
    <row r="31" spans="1:4" x14ac:dyDescent="0.25">
      <c r="A31" s="21" t="s">
        <v>387</v>
      </c>
      <c r="B31" s="13">
        <v>44533</v>
      </c>
      <c r="C31" s="13">
        <v>44534</v>
      </c>
      <c r="D31">
        <f t="shared" si="0"/>
        <v>1</v>
      </c>
    </row>
    <row r="32" spans="1:4" x14ac:dyDescent="0.25">
      <c r="A32" s="27" t="s">
        <v>388</v>
      </c>
      <c r="B32" s="13">
        <v>44520</v>
      </c>
      <c r="C32" s="13">
        <v>44520</v>
      </c>
      <c r="D32">
        <f t="shared" si="0"/>
        <v>0</v>
      </c>
    </row>
    <row r="33" spans="1:4" x14ac:dyDescent="0.25">
      <c r="A33" s="21" t="s">
        <v>389</v>
      </c>
      <c r="B33" s="13">
        <v>44521</v>
      </c>
      <c r="C33" s="13">
        <v>44521</v>
      </c>
      <c r="D33">
        <f t="shared" si="0"/>
        <v>0</v>
      </c>
    </row>
    <row r="34" spans="1:4" x14ac:dyDescent="0.25">
      <c r="A34" s="21" t="s">
        <v>390</v>
      </c>
      <c r="B34" s="13">
        <v>44517</v>
      </c>
      <c r="C34" s="13">
        <v>44517</v>
      </c>
      <c r="D34">
        <f t="shared" si="0"/>
        <v>0</v>
      </c>
    </row>
    <row r="35" spans="1:4" x14ac:dyDescent="0.25">
      <c r="A35" s="21" t="s">
        <v>391</v>
      </c>
      <c r="B35" s="13">
        <v>44517</v>
      </c>
      <c r="C35" s="13">
        <v>44517</v>
      </c>
      <c r="D35">
        <f t="shared" si="0"/>
        <v>0</v>
      </c>
    </row>
    <row r="36" spans="1:4" x14ac:dyDescent="0.25">
      <c r="A36" s="21" t="s">
        <v>392</v>
      </c>
      <c r="B36" s="13">
        <v>44523</v>
      </c>
      <c r="C36" s="13">
        <v>44523</v>
      </c>
      <c r="D36">
        <f t="shared" si="0"/>
        <v>0</v>
      </c>
    </row>
    <row r="37" spans="1:4" x14ac:dyDescent="0.25">
      <c r="A37" s="21" t="s">
        <v>393</v>
      </c>
      <c r="B37" s="13">
        <v>44524</v>
      </c>
      <c r="C37" s="13">
        <v>44524</v>
      </c>
      <c r="D37">
        <f t="shared" si="0"/>
        <v>0</v>
      </c>
    </row>
    <row r="38" spans="1:4" x14ac:dyDescent="0.25">
      <c r="A38" s="21" t="s">
        <v>394</v>
      </c>
      <c r="B38" s="13">
        <v>44525</v>
      </c>
      <c r="C38" s="13">
        <v>44525</v>
      </c>
      <c r="D38">
        <f t="shared" si="0"/>
        <v>0</v>
      </c>
    </row>
    <row r="39" spans="1:4" x14ac:dyDescent="0.25">
      <c r="A39" s="21" t="s">
        <v>395</v>
      </c>
      <c r="B39" s="13">
        <v>44528</v>
      </c>
      <c r="C39" s="13">
        <v>44528</v>
      </c>
      <c r="D39">
        <f t="shared" si="0"/>
        <v>0</v>
      </c>
    </row>
    <row r="40" spans="1:4" x14ac:dyDescent="0.25">
      <c r="A40" s="21" t="s">
        <v>396</v>
      </c>
      <c r="B40" s="13">
        <v>44530</v>
      </c>
      <c r="C40" s="13">
        <v>44530</v>
      </c>
      <c r="D40">
        <f t="shared" si="0"/>
        <v>0</v>
      </c>
    </row>
    <row r="41" spans="1:4" x14ac:dyDescent="0.25">
      <c r="A41" s="21" t="s">
        <v>397</v>
      </c>
      <c r="B41" s="13">
        <v>44531</v>
      </c>
      <c r="C41" s="13">
        <v>44531</v>
      </c>
      <c r="D41">
        <f t="shared" si="0"/>
        <v>0</v>
      </c>
    </row>
    <row r="42" spans="1:4" x14ac:dyDescent="0.25">
      <c r="A42" s="21" t="s">
        <v>398</v>
      </c>
      <c r="B42" s="13">
        <v>44533</v>
      </c>
      <c r="C42" s="13">
        <v>44533</v>
      </c>
      <c r="D42">
        <f t="shared" si="0"/>
        <v>0</v>
      </c>
    </row>
    <row r="43" spans="1:4" x14ac:dyDescent="0.25">
      <c r="A43" s="11" t="s">
        <v>399</v>
      </c>
      <c r="B43" s="12">
        <v>44531</v>
      </c>
      <c r="C43" s="12">
        <v>44536</v>
      </c>
      <c r="D43">
        <f t="shared" si="0"/>
        <v>5</v>
      </c>
    </row>
    <row r="44" spans="1:4" x14ac:dyDescent="0.25">
      <c r="A44" s="11" t="s">
        <v>400</v>
      </c>
      <c r="B44" s="12">
        <v>44534</v>
      </c>
      <c r="C44" s="12">
        <v>44534</v>
      </c>
      <c r="D44">
        <f t="shared" si="0"/>
        <v>0</v>
      </c>
    </row>
    <row r="45" spans="1:4" x14ac:dyDescent="0.25">
      <c r="A45" s="21" t="s">
        <v>401</v>
      </c>
      <c r="B45" s="13">
        <v>44534</v>
      </c>
      <c r="C45" s="13">
        <v>44534</v>
      </c>
      <c r="D45">
        <f t="shared" si="0"/>
        <v>0</v>
      </c>
    </row>
    <row r="46" spans="1:4" x14ac:dyDescent="0.25">
      <c r="A46" s="11" t="s">
        <v>402</v>
      </c>
      <c r="B46" s="12">
        <v>44535</v>
      </c>
      <c r="C46" s="12">
        <v>44535</v>
      </c>
      <c r="D46">
        <f t="shared" si="0"/>
        <v>0</v>
      </c>
    </row>
    <row r="47" spans="1:4" x14ac:dyDescent="0.25">
      <c r="A47" s="21" t="s">
        <v>403</v>
      </c>
      <c r="B47" s="13">
        <v>44535</v>
      </c>
      <c r="C47" s="13">
        <v>44535</v>
      </c>
      <c r="D47">
        <f t="shared" si="0"/>
        <v>0</v>
      </c>
    </row>
    <row r="48" spans="1:4" x14ac:dyDescent="0.25">
      <c r="A48" s="11" t="s">
        <v>404</v>
      </c>
      <c r="B48" s="12">
        <v>44536</v>
      </c>
      <c r="C48" s="12">
        <v>44536</v>
      </c>
      <c r="D48">
        <f t="shared" si="0"/>
        <v>0</v>
      </c>
    </row>
    <row r="49" spans="1:4" x14ac:dyDescent="0.25">
      <c r="A49" s="21" t="s">
        <v>405</v>
      </c>
      <c r="B49" s="13">
        <v>44536</v>
      </c>
      <c r="C49" s="13">
        <v>44536</v>
      </c>
      <c r="D49">
        <f t="shared" si="0"/>
        <v>0</v>
      </c>
    </row>
    <row r="50" spans="1:4" x14ac:dyDescent="0.25">
      <c r="A50" s="11" t="s">
        <v>406</v>
      </c>
      <c r="B50" s="12">
        <v>44536</v>
      </c>
      <c r="C50" s="12">
        <v>44537</v>
      </c>
      <c r="D50">
        <f t="shared" si="0"/>
        <v>1</v>
      </c>
    </row>
    <row r="51" spans="1:4" x14ac:dyDescent="0.25">
      <c r="A51" s="11" t="s">
        <v>407</v>
      </c>
      <c r="B51" s="12">
        <v>44536</v>
      </c>
      <c r="C51" s="12">
        <v>44537</v>
      </c>
      <c r="D51">
        <f t="shared" si="0"/>
        <v>1</v>
      </c>
    </row>
    <row r="52" spans="1:4" x14ac:dyDescent="0.25">
      <c r="A52" s="11" t="s">
        <v>408</v>
      </c>
      <c r="B52" s="12">
        <v>44538</v>
      </c>
      <c r="C52" s="12">
        <v>44539</v>
      </c>
      <c r="D52">
        <f t="shared" si="0"/>
        <v>1</v>
      </c>
    </row>
    <row r="53" spans="1:4" x14ac:dyDescent="0.25">
      <c r="A53" s="11" t="s">
        <v>409</v>
      </c>
      <c r="B53" s="12">
        <v>44538</v>
      </c>
      <c r="C53" s="12">
        <v>44539</v>
      </c>
      <c r="D53">
        <f t="shared" si="0"/>
        <v>1</v>
      </c>
    </row>
    <row r="54" spans="1:4" x14ac:dyDescent="0.25">
      <c r="A54" s="21" t="s">
        <v>410</v>
      </c>
      <c r="B54" s="13">
        <v>44539</v>
      </c>
      <c r="C54" s="13">
        <v>44539</v>
      </c>
      <c r="D54">
        <f t="shared" si="0"/>
        <v>0</v>
      </c>
    </row>
    <row r="55" spans="1:4" x14ac:dyDescent="0.25">
      <c r="A55" s="11" t="s">
        <v>411</v>
      </c>
      <c r="B55" s="12">
        <v>44540</v>
      </c>
      <c r="C55" s="12">
        <v>44540</v>
      </c>
      <c r="D55">
        <f t="shared" si="0"/>
        <v>0</v>
      </c>
    </row>
    <row r="56" spans="1:4" x14ac:dyDescent="0.25">
      <c r="A56" s="11" t="s">
        <v>412</v>
      </c>
      <c r="B56" s="12">
        <v>44541</v>
      </c>
      <c r="C56" s="12">
        <v>44541</v>
      </c>
      <c r="D56">
        <f t="shared" si="0"/>
        <v>0</v>
      </c>
    </row>
    <row r="57" spans="1:4" x14ac:dyDescent="0.25">
      <c r="A57" s="11" t="s">
        <v>413</v>
      </c>
      <c r="B57" s="12">
        <v>44541</v>
      </c>
      <c r="C57" s="12">
        <v>44541</v>
      </c>
      <c r="D57">
        <f t="shared" si="0"/>
        <v>0</v>
      </c>
    </row>
    <row r="58" spans="1:4" x14ac:dyDescent="0.25">
      <c r="A58" s="11" t="s">
        <v>414</v>
      </c>
      <c r="B58" s="12">
        <v>44542</v>
      </c>
      <c r="C58" s="12">
        <v>44542</v>
      </c>
      <c r="D58">
        <f t="shared" si="0"/>
        <v>0</v>
      </c>
    </row>
    <row r="59" spans="1:4" x14ac:dyDescent="0.25">
      <c r="A59" s="11" t="s">
        <v>415</v>
      </c>
      <c r="B59" s="12">
        <v>44537</v>
      </c>
      <c r="C59" s="12">
        <v>44545</v>
      </c>
      <c r="D59">
        <f t="shared" si="0"/>
        <v>8</v>
      </c>
    </row>
    <row r="60" spans="1:4" x14ac:dyDescent="0.25">
      <c r="A60" s="31" t="s">
        <v>416</v>
      </c>
      <c r="B60" s="32">
        <v>44543</v>
      </c>
      <c r="C60" s="32">
        <v>44545</v>
      </c>
      <c r="D60">
        <f t="shared" si="0"/>
        <v>2</v>
      </c>
    </row>
    <row r="61" spans="1:4" x14ac:dyDescent="0.25">
      <c r="A61" s="11" t="s">
        <v>417</v>
      </c>
      <c r="B61" s="12">
        <v>44545</v>
      </c>
      <c r="C61" s="12">
        <v>44545</v>
      </c>
      <c r="D61">
        <f t="shared" si="0"/>
        <v>0</v>
      </c>
    </row>
    <row r="62" spans="1:4" x14ac:dyDescent="0.25">
      <c r="A62" s="11" t="s">
        <v>418</v>
      </c>
      <c r="B62" s="12">
        <v>44546</v>
      </c>
      <c r="C62" s="12">
        <v>44546</v>
      </c>
      <c r="D62">
        <f t="shared" si="0"/>
        <v>0</v>
      </c>
    </row>
    <row r="63" spans="1:4" x14ac:dyDescent="0.25">
      <c r="A63" s="11" t="s">
        <v>419</v>
      </c>
      <c r="B63" s="12">
        <v>44547</v>
      </c>
      <c r="C63" s="12">
        <v>44548</v>
      </c>
      <c r="D63">
        <f t="shared" si="0"/>
        <v>1</v>
      </c>
    </row>
    <row r="64" spans="1:4" x14ac:dyDescent="0.25">
      <c r="A64" s="11" t="s">
        <v>420</v>
      </c>
      <c r="B64" s="12">
        <v>44545</v>
      </c>
      <c r="C64" s="12">
        <v>44548</v>
      </c>
      <c r="D64">
        <f t="shared" si="0"/>
        <v>3</v>
      </c>
    </row>
    <row r="65" spans="1:4" x14ac:dyDescent="0.25">
      <c r="A65" s="11" t="s">
        <v>421</v>
      </c>
      <c r="B65" s="12">
        <v>44548</v>
      </c>
      <c r="C65" s="12">
        <v>44548</v>
      </c>
      <c r="D65">
        <f t="shared" si="0"/>
        <v>0</v>
      </c>
    </row>
    <row r="66" spans="1:4" x14ac:dyDescent="0.25">
      <c r="A66" s="21" t="s">
        <v>422</v>
      </c>
      <c r="B66" s="13">
        <v>44548</v>
      </c>
      <c r="C66" s="13">
        <v>44548</v>
      </c>
      <c r="D66">
        <f t="shared" si="0"/>
        <v>0</v>
      </c>
    </row>
    <row r="67" spans="1:4" x14ac:dyDescent="0.25">
      <c r="A67" s="11" t="s">
        <v>423</v>
      </c>
      <c r="B67" s="12">
        <v>44549</v>
      </c>
      <c r="C67" s="12">
        <v>44549</v>
      </c>
      <c r="D67">
        <f t="shared" ref="D67:D130" si="1">C67-B67</f>
        <v>0</v>
      </c>
    </row>
    <row r="68" spans="1:4" x14ac:dyDescent="0.25">
      <c r="A68" s="21" t="s">
        <v>424</v>
      </c>
      <c r="B68" s="13">
        <v>44549</v>
      </c>
      <c r="C68" s="13">
        <v>44549</v>
      </c>
      <c r="D68">
        <f t="shared" si="1"/>
        <v>0</v>
      </c>
    </row>
    <row r="69" spans="1:4" x14ac:dyDescent="0.25">
      <c r="A69" s="11" t="s">
        <v>425</v>
      </c>
      <c r="B69" s="12">
        <v>44550</v>
      </c>
      <c r="C69" s="12">
        <v>44550</v>
      </c>
      <c r="D69">
        <f t="shared" si="1"/>
        <v>0</v>
      </c>
    </row>
    <row r="70" spans="1:4" x14ac:dyDescent="0.25">
      <c r="A70" s="21" t="s">
        <v>426</v>
      </c>
      <c r="B70" s="13">
        <v>44550</v>
      </c>
      <c r="C70" s="13">
        <v>44550</v>
      </c>
      <c r="D70">
        <f t="shared" si="1"/>
        <v>0</v>
      </c>
    </row>
    <row r="71" spans="1:4" x14ac:dyDescent="0.25">
      <c r="A71" s="11" t="s">
        <v>427</v>
      </c>
      <c r="B71" s="12">
        <v>44549</v>
      </c>
      <c r="C71" s="12">
        <v>44551</v>
      </c>
      <c r="D71">
        <f t="shared" si="1"/>
        <v>2</v>
      </c>
    </row>
    <row r="72" spans="1:4" x14ac:dyDescent="0.25">
      <c r="A72" s="11" t="s">
        <v>428</v>
      </c>
      <c r="B72" s="12">
        <v>44550</v>
      </c>
      <c r="C72" s="12">
        <v>44551</v>
      </c>
      <c r="D72">
        <f t="shared" si="1"/>
        <v>1</v>
      </c>
    </row>
    <row r="73" spans="1:4" x14ac:dyDescent="0.25">
      <c r="A73" s="11" t="s">
        <v>429</v>
      </c>
      <c r="B73" s="12">
        <v>44552</v>
      </c>
      <c r="C73" s="12">
        <v>44553</v>
      </c>
      <c r="D73">
        <f t="shared" si="1"/>
        <v>1</v>
      </c>
    </row>
    <row r="74" spans="1:4" x14ac:dyDescent="0.25">
      <c r="A74" s="11" t="s">
        <v>430</v>
      </c>
      <c r="B74" s="12">
        <v>44553</v>
      </c>
      <c r="C74" s="12">
        <v>44553</v>
      </c>
      <c r="D74">
        <f t="shared" si="1"/>
        <v>0</v>
      </c>
    </row>
    <row r="75" spans="1:4" x14ac:dyDescent="0.25">
      <c r="A75" s="21" t="s">
        <v>431</v>
      </c>
      <c r="B75" s="13">
        <v>44553</v>
      </c>
      <c r="C75" s="13">
        <v>44553</v>
      </c>
      <c r="D75">
        <f t="shared" si="1"/>
        <v>0</v>
      </c>
    </row>
    <row r="76" spans="1:4" x14ac:dyDescent="0.25">
      <c r="A76" s="11" t="s">
        <v>432</v>
      </c>
      <c r="B76" s="12">
        <v>44554</v>
      </c>
      <c r="C76" s="12">
        <v>44554</v>
      </c>
      <c r="D76">
        <f t="shared" si="1"/>
        <v>0</v>
      </c>
    </row>
    <row r="77" spans="1:4" x14ac:dyDescent="0.25">
      <c r="A77" s="11" t="s">
        <v>433</v>
      </c>
      <c r="B77" s="12">
        <v>44554</v>
      </c>
      <c r="C77" s="12">
        <v>44557</v>
      </c>
      <c r="D77">
        <f t="shared" si="1"/>
        <v>3</v>
      </c>
    </row>
    <row r="78" spans="1:4" x14ac:dyDescent="0.25">
      <c r="A78" s="31" t="s">
        <v>434</v>
      </c>
      <c r="B78" s="32">
        <v>44555</v>
      </c>
      <c r="C78" s="32">
        <v>44557</v>
      </c>
      <c r="D78">
        <f t="shared" si="1"/>
        <v>2</v>
      </c>
    </row>
    <row r="79" spans="1:4" x14ac:dyDescent="0.25">
      <c r="A79" s="11" t="s">
        <v>435</v>
      </c>
      <c r="B79" s="12">
        <v>44557</v>
      </c>
      <c r="C79" s="12">
        <v>44557</v>
      </c>
      <c r="D79">
        <f t="shared" si="1"/>
        <v>0</v>
      </c>
    </row>
    <row r="80" spans="1:4" x14ac:dyDescent="0.25">
      <c r="A80" s="11" t="s">
        <v>436</v>
      </c>
      <c r="B80" s="12">
        <v>44558</v>
      </c>
      <c r="C80" s="12">
        <v>44558</v>
      </c>
      <c r="D80">
        <f t="shared" si="1"/>
        <v>0</v>
      </c>
    </row>
    <row r="81" spans="1:4" x14ac:dyDescent="0.25">
      <c r="A81" s="11" t="s">
        <v>437</v>
      </c>
      <c r="B81" s="12">
        <v>44559</v>
      </c>
      <c r="C81" s="12">
        <v>44560</v>
      </c>
      <c r="D81">
        <f t="shared" si="1"/>
        <v>1</v>
      </c>
    </row>
    <row r="82" spans="1:4" x14ac:dyDescent="0.25">
      <c r="A82" s="11" t="s">
        <v>438</v>
      </c>
      <c r="B82" s="12">
        <v>44547</v>
      </c>
      <c r="C82" s="12">
        <v>44547</v>
      </c>
      <c r="D82">
        <f t="shared" si="1"/>
        <v>0</v>
      </c>
    </row>
    <row r="83" spans="1:4" x14ac:dyDescent="0.25">
      <c r="A83" s="11" t="s">
        <v>439</v>
      </c>
      <c r="B83" s="12">
        <v>44547</v>
      </c>
      <c r="C83" s="12">
        <v>44548</v>
      </c>
      <c r="D83">
        <f t="shared" si="1"/>
        <v>1</v>
      </c>
    </row>
    <row r="84" spans="1:4" x14ac:dyDescent="0.25">
      <c r="A84" s="11" t="s">
        <v>440</v>
      </c>
      <c r="B84" s="12">
        <v>44553</v>
      </c>
      <c r="C84" s="12">
        <v>44553</v>
      </c>
      <c r="D84">
        <f t="shared" si="1"/>
        <v>0</v>
      </c>
    </row>
    <row r="85" spans="1:4" x14ac:dyDescent="0.25">
      <c r="A85" s="11" t="s">
        <v>441</v>
      </c>
      <c r="B85" s="12">
        <v>44537</v>
      </c>
      <c r="C85" s="12">
        <v>44539</v>
      </c>
      <c r="D85">
        <f t="shared" si="1"/>
        <v>2</v>
      </c>
    </row>
    <row r="86" spans="1:4" x14ac:dyDescent="0.25">
      <c r="A86" s="21" t="s">
        <v>442</v>
      </c>
      <c r="B86" s="13">
        <v>44540</v>
      </c>
      <c r="C86" s="13">
        <v>44540</v>
      </c>
      <c r="D86">
        <f t="shared" si="1"/>
        <v>0</v>
      </c>
    </row>
    <row r="87" spans="1:4" x14ac:dyDescent="0.25">
      <c r="A87" s="11" t="s">
        <v>443</v>
      </c>
      <c r="B87" s="12">
        <v>44541</v>
      </c>
      <c r="C87" s="12">
        <v>44541</v>
      </c>
      <c r="D87">
        <f t="shared" si="1"/>
        <v>0</v>
      </c>
    </row>
    <row r="88" spans="1:4" x14ac:dyDescent="0.25">
      <c r="A88" s="11" t="s">
        <v>444</v>
      </c>
      <c r="B88" s="12">
        <v>44543</v>
      </c>
      <c r="C88" s="12">
        <v>44545</v>
      </c>
      <c r="D88">
        <f t="shared" si="1"/>
        <v>2</v>
      </c>
    </row>
    <row r="89" spans="1:4" x14ac:dyDescent="0.25">
      <c r="A89" s="21" t="s">
        <v>445</v>
      </c>
      <c r="B89" s="13">
        <v>44546</v>
      </c>
      <c r="C89" s="13">
        <v>44546</v>
      </c>
      <c r="D89">
        <f t="shared" si="1"/>
        <v>0</v>
      </c>
    </row>
    <row r="90" spans="1:4" x14ac:dyDescent="0.25">
      <c r="A90" s="11" t="s">
        <v>446</v>
      </c>
      <c r="B90" s="12">
        <v>44547</v>
      </c>
      <c r="C90" s="12">
        <v>44547</v>
      </c>
      <c r="D90">
        <f t="shared" si="1"/>
        <v>0</v>
      </c>
    </row>
    <row r="91" spans="1:4" x14ac:dyDescent="0.25">
      <c r="A91" s="11" t="s">
        <v>447</v>
      </c>
      <c r="B91" s="12">
        <v>44551</v>
      </c>
      <c r="C91" s="12">
        <v>44551</v>
      </c>
      <c r="D91">
        <f t="shared" si="1"/>
        <v>0</v>
      </c>
    </row>
    <row r="92" spans="1:4" x14ac:dyDescent="0.25">
      <c r="A92" s="11" t="s">
        <v>448</v>
      </c>
      <c r="B92" s="12">
        <v>44551</v>
      </c>
      <c r="C92" s="12">
        <v>44552</v>
      </c>
      <c r="D92">
        <f t="shared" si="1"/>
        <v>1</v>
      </c>
    </row>
    <row r="93" spans="1:4" x14ac:dyDescent="0.25">
      <c r="A93" s="21" t="s">
        <v>449</v>
      </c>
      <c r="B93" s="13">
        <v>44553</v>
      </c>
      <c r="C93" s="13">
        <v>44553</v>
      </c>
      <c r="D93">
        <f t="shared" si="1"/>
        <v>0</v>
      </c>
    </row>
    <row r="94" spans="1:4" x14ac:dyDescent="0.25">
      <c r="A94" s="11" t="s">
        <v>450</v>
      </c>
      <c r="B94" s="12">
        <v>44554</v>
      </c>
      <c r="C94" s="12">
        <v>44554</v>
      </c>
      <c r="D94">
        <f t="shared" si="1"/>
        <v>0</v>
      </c>
    </row>
    <row r="95" spans="1:4" x14ac:dyDescent="0.25">
      <c r="A95" s="11" t="s">
        <v>451</v>
      </c>
      <c r="B95" s="12">
        <v>44556</v>
      </c>
      <c r="C95" s="12">
        <v>44557</v>
      </c>
      <c r="D95">
        <f t="shared" si="1"/>
        <v>1</v>
      </c>
    </row>
    <row r="96" spans="1:4" x14ac:dyDescent="0.25">
      <c r="A96" s="21" t="s">
        <v>452</v>
      </c>
      <c r="B96" s="13">
        <v>44558</v>
      </c>
      <c r="C96" s="13">
        <v>44558</v>
      </c>
      <c r="D96">
        <f t="shared" si="1"/>
        <v>0</v>
      </c>
    </row>
    <row r="97" spans="1:4" x14ac:dyDescent="0.25">
      <c r="A97" s="11" t="s">
        <v>453</v>
      </c>
      <c r="B97" s="12">
        <v>44559</v>
      </c>
      <c r="C97" s="12">
        <v>44559</v>
      </c>
      <c r="D97">
        <f t="shared" si="1"/>
        <v>0</v>
      </c>
    </row>
    <row r="98" spans="1:4" x14ac:dyDescent="0.25">
      <c r="A98" s="11" t="s">
        <v>454</v>
      </c>
      <c r="B98" s="12">
        <v>44559</v>
      </c>
      <c r="C98" s="12">
        <v>44560</v>
      </c>
      <c r="D98">
        <f t="shared" si="1"/>
        <v>1</v>
      </c>
    </row>
    <row r="99" spans="1:4" x14ac:dyDescent="0.25">
      <c r="A99" s="11" t="s">
        <v>455</v>
      </c>
      <c r="B99" s="12">
        <v>44560</v>
      </c>
      <c r="C99" s="12">
        <v>44560</v>
      </c>
      <c r="D99">
        <f t="shared" si="1"/>
        <v>0</v>
      </c>
    </row>
    <row r="100" spans="1:4" x14ac:dyDescent="0.25">
      <c r="A100" s="11" t="s">
        <v>456</v>
      </c>
      <c r="B100" s="12">
        <v>44560</v>
      </c>
      <c r="C100" s="12">
        <v>44560</v>
      </c>
      <c r="D100">
        <f t="shared" si="1"/>
        <v>0</v>
      </c>
    </row>
    <row r="101" spans="1:4" x14ac:dyDescent="0.25">
      <c r="A101" s="11" t="s">
        <v>457</v>
      </c>
      <c r="B101" s="12">
        <v>44560</v>
      </c>
      <c r="C101" s="12">
        <v>44560</v>
      </c>
      <c r="D101">
        <f t="shared" si="1"/>
        <v>0</v>
      </c>
    </row>
    <row r="102" spans="1:4" x14ac:dyDescent="0.25">
      <c r="A102" s="11" t="s">
        <v>458</v>
      </c>
      <c r="B102" s="12">
        <v>44560</v>
      </c>
      <c r="C102" s="12">
        <v>44560</v>
      </c>
      <c r="D102">
        <f t="shared" si="1"/>
        <v>0</v>
      </c>
    </row>
    <row r="103" spans="1:4" x14ac:dyDescent="0.25">
      <c r="A103" s="11" t="s">
        <v>459</v>
      </c>
      <c r="B103" s="12">
        <v>44562</v>
      </c>
      <c r="C103" s="12">
        <v>44562</v>
      </c>
      <c r="D103">
        <f t="shared" si="1"/>
        <v>0</v>
      </c>
    </row>
    <row r="104" spans="1:4" x14ac:dyDescent="0.25">
      <c r="A104" s="11" t="s">
        <v>460</v>
      </c>
      <c r="B104" s="12">
        <v>44563</v>
      </c>
      <c r="C104" s="12">
        <v>44565</v>
      </c>
      <c r="D104">
        <f t="shared" si="1"/>
        <v>2</v>
      </c>
    </row>
    <row r="105" spans="1:4" x14ac:dyDescent="0.25">
      <c r="A105" s="11" t="s">
        <v>461</v>
      </c>
      <c r="B105" s="12">
        <v>44563</v>
      </c>
      <c r="C105" s="12">
        <v>44563</v>
      </c>
      <c r="D105">
        <f t="shared" si="1"/>
        <v>0</v>
      </c>
    </row>
    <row r="106" spans="1:4" x14ac:dyDescent="0.25">
      <c r="A106" s="21" t="s">
        <v>462</v>
      </c>
      <c r="B106" s="12">
        <v>44564</v>
      </c>
      <c r="C106" s="12">
        <v>44564</v>
      </c>
      <c r="D106">
        <f t="shared" si="1"/>
        <v>0</v>
      </c>
    </row>
    <row r="107" spans="1:4" x14ac:dyDescent="0.25">
      <c r="A107" s="11" t="s">
        <v>463</v>
      </c>
      <c r="B107" s="12">
        <v>44565</v>
      </c>
      <c r="C107" s="12">
        <v>44565</v>
      </c>
      <c r="D107">
        <f t="shared" si="1"/>
        <v>0</v>
      </c>
    </row>
    <row r="108" spans="1:4" x14ac:dyDescent="0.25">
      <c r="A108" s="21" t="s">
        <v>464</v>
      </c>
      <c r="B108" s="12">
        <v>44566</v>
      </c>
      <c r="C108" s="12">
        <v>44566</v>
      </c>
      <c r="D108">
        <f t="shared" si="1"/>
        <v>0</v>
      </c>
    </row>
    <row r="109" spans="1:4" x14ac:dyDescent="0.25">
      <c r="A109" s="11" t="s">
        <v>465</v>
      </c>
      <c r="B109" s="12">
        <v>44567</v>
      </c>
      <c r="C109" s="12">
        <v>44567</v>
      </c>
      <c r="D109">
        <f t="shared" si="1"/>
        <v>0</v>
      </c>
    </row>
    <row r="110" spans="1:4" x14ac:dyDescent="0.25">
      <c r="A110" s="21" t="s">
        <v>466</v>
      </c>
      <c r="B110" s="12">
        <v>44568</v>
      </c>
      <c r="C110" s="12">
        <v>44568</v>
      </c>
      <c r="D110">
        <f t="shared" si="1"/>
        <v>0</v>
      </c>
    </row>
    <row r="111" spans="1:4" x14ac:dyDescent="0.25">
      <c r="A111" s="11" t="s">
        <v>467</v>
      </c>
      <c r="B111" s="12">
        <v>44565</v>
      </c>
      <c r="C111" s="12">
        <v>44569</v>
      </c>
      <c r="D111">
        <f t="shared" si="1"/>
        <v>4</v>
      </c>
    </row>
    <row r="112" spans="1:4" x14ac:dyDescent="0.25">
      <c r="A112" s="11" t="s">
        <v>468</v>
      </c>
      <c r="B112" s="12">
        <v>44569</v>
      </c>
      <c r="C112" s="12">
        <v>44572</v>
      </c>
      <c r="D112">
        <f t="shared" si="1"/>
        <v>3</v>
      </c>
    </row>
    <row r="113" spans="1:4" x14ac:dyDescent="0.25">
      <c r="A113" s="11" t="s">
        <v>469</v>
      </c>
      <c r="B113" s="12">
        <v>44571</v>
      </c>
      <c r="C113" s="12">
        <v>44572</v>
      </c>
      <c r="D113">
        <f t="shared" si="1"/>
        <v>1</v>
      </c>
    </row>
    <row r="114" spans="1:4" x14ac:dyDescent="0.25">
      <c r="A114" s="11" t="s">
        <v>470</v>
      </c>
      <c r="B114" s="12">
        <v>44573</v>
      </c>
      <c r="C114" s="12">
        <v>44573</v>
      </c>
      <c r="D114">
        <f t="shared" si="1"/>
        <v>0</v>
      </c>
    </row>
    <row r="115" spans="1:4" x14ac:dyDescent="0.25">
      <c r="A115" s="21" t="s">
        <v>471</v>
      </c>
      <c r="B115" s="13">
        <v>44574</v>
      </c>
      <c r="C115" s="13">
        <v>44574</v>
      </c>
      <c r="D115">
        <f t="shared" si="1"/>
        <v>0</v>
      </c>
    </row>
    <row r="116" spans="1:4" x14ac:dyDescent="0.25">
      <c r="A116" s="11" t="s">
        <v>472</v>
      </c>
      <c r="B116" s="12">
        <v>44574</v>
      </c>
      <c r="C116" s="12">
        <v>44574</v>
      </c>
      <c r="D116">
        <f t="shared" si="1"/>
        <v>0</v>
      </c>
    </row>
    <row r="117" spans="1:4" x14ac:dyDescent="0.25">
      <c r="A117" s="11" t="s">
        <v>473</v>
      </c>
      <c r="B117" s="12">
        <v>44574</v>
      </c>
      <c r="C117" s="12">
        <v>44574</v>
      </c>
      <c r="D117">
        <f t="shared" si="1"/>
        <v>0</v>
      </c>
    </row>
    <row r="118" spans="1:4" x14ac:dyDescent="0.25">
      <c r="A118" s="11" t="s">
        <v>474</v>
      </c>
      <c r="B118" s="12">
        <v>44574</v>
      </c>
      <c r="C118" s="12">
        <v>44574</v>
      </c>
      <c r="D118">
        <f t="shared" si="1"/>
        <v>0</v>
      </c>
    </row>
    <row r="119" spans="1:4" x14ac:dyDescent="0.25">
      <c r="A119" s="11" t="s">
        <v>475</v>
      </c>
      <c r="B119" s="12">
        <v>44608</v>
      </c>
      <c r="C119" s="12">
        <v>44610</v>
      </c>
      <c r="D119">
        <f t="shared" si="1"/>
        <v>2</v>
      </c>
    </row>
    <row r="120" spans="1:4" x14ac:dyDescent="0.25">
      <c r="A120" s="11" t="s">
        <v>476</v>
      </c>
      <c r="B120" s="12">
        <v>44570</v>
      </c>
      <c r="C120" s="12">
        <v>44579</v>
      </c>
      <c r="D120">
        <f t="shared" si="1"/>
        <v>9</v>
      </c>
    </row>
    <row r="121" spans="1:4" x14ac:dyDescent="0.25">
      <c r="A121" s="21" t="s">
        <v>477</v>
      </c>
      <c r="B121" s="13">
        <v>44575</v>
      </c>
      <c r="C121" s="13">
        <v>44579</v>
      </c>
      <c r="D121">
        <f t="shared" si="1"/>
        <v>4</v>
      </c>
    </row>
    <row r="122" spans="1:4" x14ac:dyDescent="0.25">
      <c r="A122" s="11" t="s">
        <v>478</v>
      </c>
      <c r="B122" s="12">
        <v>44575</v>
      </c>
      <c r="C122" s="12">
        <v>44579</v>
      </c>
      <c r="D122">
        <f t="shared" si="1"/>
        <v>4</v>
      </c>
    </row>
    <row r="123" spans="1:4" x14ac:dyDescent="0.25">
      <c r="A123" s="11" t="s">
        <v>479</v>
      </c>
      <c r="B123" s="12">
        <v>44579</v>
      </c>
      <c r="C123" s="12">
        <v>44579</v>
      </c>
      <c r="D123">
        <f t="shared" si="1"/>
        <v>0</v>
      </c>
    </row>
    <row r="124" spans="1:4" x14ac:dyDescent="0.25">
      <c r="A124" s="11" t="s">
        <v>480</v>
      </c>
      <c r="B124" s="12">
        <v>44580</v>
      </c>
      <c r="C124" s="12">
        <v>44580</v>
      </c>
      <c r="D124">
        <f t="shared" si="1"/>
        <v>0</v>
      </c>
    </row>
    <row r="125" spans="1:4" x14ac:dyDescent="0.25">
      <c r="A125" s="11" t="s">
        <v>481</v>
      </c>
      <c r="B125" s="12">
        <v>44581</v>
      </c>
      <c r="C125" s="12">
        <v>44582</v>
      </c>
      <c r="D125">
        <f t="shared" si="1"/>
        <v>1</v>
      </c>
    </row>
    <row r="126" spans="1:4" x14ac:dyDescent="0.25">
      <c r="A126" s="11" t="s">
        <v>482</v>
      </c>
      <c r="B126" s="12">
        <v>44582</v>
      </c>
      <c r="C126" s="12">
        <v>44584</v>
      </c>
      <c r="D126">
        <f t="shared" si="1"/>
        <v>2</v>
      </c>
    </row>
    <row r="127" spans="1:4" x14ac:dyDescent="0.25">
      <c r="A127" s="11" t="s">
        <v>483</v>
      </c>
      <c r="B127" s="12">
        <v>44585</v>
      </c>
      <c r="C127" s="12">
        <v>44586</v>
      </c>
      <c r="D127">
        <f t="shared" si="1"/>
        <v>1</v>
      </c>
    </row>
    <row r="128" spans="1:4" x14ac:dyDescent="0.25">
      <c r="A128" s="11" t="s">
        <v>484</v>
      </c>
      <c r="B128" s="12">
        <v>44587</v>
      </c>
      <c r="C128" s="12">
        <v>44587</v>
      </c>
      <c r="D128">
        <f t="shared" si="1"/>
        <v>0</v>
      </c>
    </row>
    <row r="129" spans="1:4" x14ac:dyDescent="0.25">
      <c r="A129" s="11" t="s">
        <v>485</v>
      </c>
      <c r="B129" s="12">
        <v>44588</v>
      </c>
      <c r="C129" s="12">
        <v>44588</v>
      </c>
      <c r="D129">
        <f t="shared" si="1"/>
        <v>0</v>
      </c>
    </row>
    <row r="130" spans="1:4" x14ac:dyDescent="0.25">
      <c r="A130" s="11" t="s">
        <v>486</v>
      </c>
      <c r="B130" s="12">
        <v>44586</v>
      </c>
      <c r="C130" s="12">
        <v>44588</v>
      </c>
      <c r="D130">
        <f t="shared" si="1"/>
        <v>2</v>
      </c>
    </row>
    <row r="131" spans="1:4" x14ac:dyDescent="0.25">
      <c r="A131" s="21" t="s">
        <v>487</v>
      </c>
      <c r="B131" s="13">
        <v>44587</v>
      </c>
      <c r="C131" s="13">
        <v>44588</v>
      </c>
      <c r="D131">
        <f t="shared" ref="D131:D194" si="2">C131-B131</f>
        <v>1</v>
      </c>
    </row>
    <row r="132" spans="1:4" x14ac:dyDescent="0.25">
      <c r="A132" s="11" t="s">
        <v>488</v>
      </c>
      <c r="B132" s="12">
        <v>44589</v>
      </c>
      <c r="C132" s="12">
        <v>44589</v>
      </c>
      <c r="D132">
        <f t="shared" si="2"/>
        <v>0</v>
      </c>
    </row>
    <row r="133" spans="1:4" x14ac:dyDescent="0.25">
      <c r="A133" s="11" t="s">
        <v>489</v>
      </c>
      <c r="B133" s="12">
        <v>44590</v>
      </c>
      <c r="C133" s="12">
        <v>44590</v>
      </c>
      <c r="D133">
        <f t="shared" si="2"/>
        <v>0</v>
      </c>
    </row>
    <row r="134" spans="1:4" x14ac:dyDescent="0.25">
      <c r="A134" s="11" t="s">
        <v>490</v>
      </c>
      <c r="B134" s="12">
        <v>44592</v>
      </c>
      <c r="C134" s="12">
        <v>44598</v>
      </c>
      <c r="D134">
        <f t="shared" si="2"/>
        <v>6</v>
      </c>
    </row>
    <row r="135" spans="1:4" x14ac:dyDescent="0.25">
      <c r="A135" s="11" t="s">
        <v>60</v>
      </c>
      <c r="B135" s="12">
        <v>44599</v>
      </c>
      <c r="C135" s="12">
        <v>44601</v>
      </c>
      <c r="D135">
        <f t="shared" si="2"/>
        <v>2</v>
      </c>
    </row>
    <row r="136" spans="1:4" x14ac:dyDescent="0.25">
      <c r="A136" s="11" t="s">
        <v>491</v>
      </c>
      <c r="B136" s="12">
        <v>44600</v>
      </c>
      <c r="C136" s="12">
        <v>44605</v>
      </c>
      <c r="D136">
        <f t="shared" si="2"/>
        <v>5</v>
      </c>
    </row>
    <row r="137" spans="1:4" x14ac:dyDescent="0.25">
      <c r="A137" s="11" t="s">
        <v>492</v>
      </c>
      <c r="B137" s="12">
        <v>44602</v>
      </c>
      <c r="C137" s="12">
        <v>44607</v>
      </c>
      <c r="D137">
        <f t="shared" si="2"/>
        <v>5</v>
      </c>
    </row>
    <row r="138" spans="1:4" x14ac:dyDescent="0.25">
      <c r="A138" s="11" t="s">
        <v>493</v>
      </c>
      <c r="B138" s="12">
        <v>44591</v>
      </c>
      <c r="C138" s="12">
        <v>44591</v>
      </c>
      <c r="D138">
        <f t="shared" si="2"/>
        <v>0</v>
      </c>
    </row>
    <row r="139" spans="1:4" x14ac:dyDescent="0.25">
      <c r="A139" s="11" t="s">
        <v>494</v>
      </c>
      <c r="B139" s="12">
        <v>44607</v>
      </c>
      <c r="C139" s="12">
        <v>44607</v>
      </c>
      <c r="D139">
        <f t="shared" si="2"/>
        <v>0</v>
      </c>
    </row>
    <row r="140" spans="1:4" x14ac:dyDescent="0.25">
      <c r="A140" s="11" t="s">
        <v>495</v>
      </c>
      <c r="B140" s="12">
        <v>44626</v>
      </c>
      <c r="C140" s="12">
        <v>44626</v>
      </c>
      <c r="D140">
        <f t="shared" si="2"/>
        <v>0</v>
      </c>
    </row>
    <row r="141" spans="1:4" x14ac:dyDescent="0.25">
      <c r="A141" s="11" t="s">
        <v>496</v>
      </c>
      <c r="B141" s="12">
        <v>44628</v>
      </c>
      <c r="C141" s="12">
        <v>44628</v>
      </c>
      <c r="D141">
        <f t="shared" si="2"/>
        <v>0</v>
      </c>
    </row>
    <row r="142" spans="1:4" x14ac:dyDescent="0.25">
      <c r="A142" s="11" t="s">
        <v>497</v>
      </c>
      <c r="B142" s="12">
        <v>44577</v>
      </c>
      <c r="C142" s="12">
        <v>44579</v>
      </c>
      <c r="D142">
        <f t="shared" si="2"/>
        <v>2</v>
      </c>
    </row>
    <row r="143" spans="1:4" x14ac:dyDescent="0.25">
      <c r="A143" s="11" t="s">
        <v>498</v>
      </c>
      <c r="B143" s="12">
        <v>44599</v>
      </c>
      <c r="C143" s="12">
        <v>44614</v>
      </c>
      <c r="D143">
        <f t="shared" si="2"/>
        <v>15</v>
      </c>
    </row>
    <row r="144" spans="1:4" x14ac:dyDescent="0.25">
      <c r="A144" s="11" t="s">
        <v>499</v>
      </c>
      <c r="B144" s="12">
        <v>44599</v>
      </c>
      <c r="C144" s="12">
        <v>44616</v>
      </c>
      <c r="D144">
        <f t="shared" si="2"/>
        <v>17</v>
      </c>
    </row>
    <row r="145" spans="1:4" x14ac:dyDescent="0.25">
      <c r="A145" s="11" t="s">
        <v>500</v>
      </c>
      <c r="B145" s="12">
        <v>44602</v>
      </c>
      <c r="C145" s="12">
        <v>5</v>
      </c>
      <c r="D145">
        <f t="shared" si="2"/>
        <v>-44597</v>
      </c>
    </row>
    <row r="146" spans="1:4" x14ac:dyDescent="0.25">
      <c r="A146" s="11" t="s">
        <v>501</v>
      </c>
      <c r="B146" s="12">
        <v>44599</v>
      </c>
      <c r="C146" s="12">
        <v>44616</v>
      </c>
      <c r="D146">
        <f t="shared" si="2"/>
        <v>17</v>
      </c>
    </row>
    <row r="147" spans="1:4" x14ac:dyDescent="0.25">
      <c r="A147" s="11" t="s">
        <v>502</v>
      </c>
      <c r="B147" s="12">
        <v>44605</v>
      </c>
      <c r="C147" s="12">
        <v>44609</v>
      </c>
      <c r="D147">
        <f t="shared" si="2"/>
        <v>4</v>
      </c>
    </row>
    <row r="148" spans="1:4" x14ac:dyDescent="0.25">
      <c r="A148" s="11" t="s">
        <v>503</v>
      </c>
      <c r="B148" s="12">
        <v>44611</v>
      </c>
      <c r="C148" s="12">
        <v>44623</v>
      </c>
      <c r="D148">
        <f t="shared" si="2"/>
        <v>12</v>
      </c>
    </row>
    <row r="149" spans="1:4" x14ac:dyDescent="0.25">
      <c r="A149" s="11" t="s">
        <v>504</v>
      </c>
      <c r="B149" s="12">
        <v>44612</v>
      </c>
      <c r="C149" s="12">
        <v>44628</v>
      </c>
      <c r="D149">
        <f t="shared" si="2"/>
        <v>16</v>
      </c>
    </row>
    <row r="150" spans="1:4" x14ac:dyDescent="0.25">
      <c r="A150" s="11" t="s">
        <v>505</v>
      </c>
      <c r="B150" s="12">
        <v>44624</v>
      </c>
      <c r="C150" s="12">
        <v>44626</v>
      </c>
      <c r="D150">
        <f t="shared" si="2"/>
        <v>2</v>
      </c>
    </row>
    <row r="151" spans="1:4" x14ac:dyDescent="0.25">
      <c r="A151" s="11" t="s">
        <v>506</v>
      </c>
      <c r="B151" s="12">
        <v>44612</v>
      </c>
      <c r="C151" s="12">
        <v>44628</v>
      </c>
      <c r="D151">
        <f t="shared" si="2"/>
        <v>16</v>
      </c>
    </row>
    <row r="152" spans="1:4" x14ac:dyDescent="0.25">
      <c r="A152" s="11" t="s">
        <v>507</v>
      </c>
      <c r="B152" s="12">
        <v>44610</v>
      </c>
      <c r="C152" s="12">
        <v>44612</v>
      </c>
      <c r="D152">
        <f t="shared" si="2"/>
        <v>2</v>
      </c>
    </row>
    <row r="153" spans="1:4" x14ac:dyDescent="0.25">
      <c r="A153" s="11" t="s">
        <v>508</v>
      </c>
      <c r="B153" s="12">
        <v>44621</v>
      </c>
      <c r="C153" s="12">
        <v>44630</v>
      </c>
      <c r="D153">
        <f t="shared" si="2"/>
        <v>9</v>
      </c>
    </row>
    <row r="154" spans="1:4" x14ac:dyDescent="0.25">
      <c r="A154" s="11" t="s">
        <v>509</v>
      </c>
      <c r="B154" s="12">
        <v>44621</v>
      </c>
      <c r="C154" s="12">
        <v>44633</v>
      </c>
      <c r="D154">
        <f t="shared" si="2"/>
        <v>12</v>
      </c>
    </row>
    <row r="155" spans="1:4" x14ac:dyDescent="0.25">
      <c r="A155" s="11" t="s">
        <v>510</v>
      </c>
      <c r="B155" s="12">
        <v>44621</v>
      </c>
      <c r="C155" s="12">
        <v>44633</v>
      </c>
      <c r="D155">
        <f t="shared" si="2"/>
        <v>12</v>
      </c>
    </row>
    <row r="156" spans="1:4" x14ac:dyDescent="0.25">
      <c r="A156" s="11" t="s">
        <v>511</v>
      </c>
      <c r="B156" s="12">
        <v>44610</v>
      </c>
      <c r="C156" s="12">
        <v>44623</v>
      </c>
      <c r="D156">
        <f t="shared" si="2"/>
        <v>13</v>
      </c>
    </row>
    <row r="157" spans="1:4" x14ac:dyDescent="0.25">
      <c r="A157" s="11" t="s">
        <v>512</v>
      </c>
      <c r="B157" s="12">
        <v>44610</v>
      </c>
      <c r="C157" s="12">
        <v>44623</v>
      </c>
      <c r="D157">
        <f t="shared" si="2"/>
        <v>13</v>
      </c>
    </row>
    <row r="158" spans="1:4" x14ac:dyDescent="0.25">
      <c r="A158" s="11" t="s">
        <v>513</v>
      </c>
      <c r="B158" s="12">
        <v>44610</v>
      </c>
      <c r="C158" s="12">
        <v>44623</v>
      </c>
      <c r="D158">
        <f t="shared" si="2"/>
        <v>13</v>
      </c>
    </row>
    <row r="159" spans="1:4" x14ac:dyDescent="0.25">
      <c r="A159" s="11" t="s">
        <v>514</v>
      </c>
      <c r="B159" s="12">
        <v>44622</v>
      </c>
      <c r="C159" s="12">
        <v>44636</v>
      </c>
      <c r="D159">
        <f t="shared" si="2"/>
        <v>14</v>
      </c>
    </row>
    <row r="160" spans="1:4" x14ac:dyDescent="0.25">
      <c r="A160" s="11" t="s">
        <v>515</v>
      </c>
      <c r="B160" s="12">
        <v>44622</v>
      </c>
      <c r="C160" s="12">
        <v>44636</v>
      </c>
      <c r="D160">
        <f t="shared" si="2"/>
        <v>14</v>
      </c>
    </row>
    <row r="161" spans="1:4" x14ac:dyDescent="0.25">
      <c r="A161" s="11" t="s">
        <v>516</v>
      </c>
      <c r="B161" s="12">
        <v>44622</v>
      </c>
      <c r="C161" s="12">
        <v>44636</v>
      </c>
      <c r="D161">
        <f t="shared" si="2"/>
        <v>14</v>
      </c>
    </row>
    <row r="162" spans="1:4" x14ac:dyDescent="0.25">
      <c r="A162" s="11" t="s">
        <v>517</v>
      </c>
      <c r="B162" s="12">
        <v>44635</v>
      </c>
      <c r="C162" s="12">
        <v>44648</v>
      </c>
      <c r="D162">
        <f t="shared" si="2"/>
        <v>13</v>
      </c>
    </row>
    <row r="163" spans="1:4" x14ac:dyDescent="0.25">
      <c r="A163" s="11" t="s">
        <v>518</v>
      </c>
      <c r="B163" s="12">
        <v>44635</v>
      </c>
      <c r="C163" s="12">
        <v>44648</v>
      </c>
      <c r="D163">
        <f t="shared" si="2"/>
        <v>13</v>
      </c>
    </row>
    <row r="164" spans="1:4" x14ac:dyDescent="0.25">
      <c r="A164" s="11" t="s">
        <v>519</v>
      </c>
      <c r="B164" s="12">
        <v>44635</v>
      </c>
      <c r="C164" s="12">
        <v>44648</v>
      </c>
      <c r="D164">
        <f t="shared" si="2"/>
        <v>13</v>
      </c>
    </row>
    <row r="165" spans="1:4" x14ac:dyDescent="0.25">
      <c r="A165" s="11" t="s">
        <v>520</v>
      </c>
      <c r="B165" s="12">
        <v>44649</v>
      </c>
      <c r="C165" s="12">
        <v>44650</v>
      </c>
      <c r="D165">
        <f t="shared" si="2"/>
        <v>1</v>
      </c>
    </row>
    <row r="166" spans="1:4" x14ac:dyDescent="0.25">
      <c r="A166" s="11" t="s">
        <v>521</v>
      </c>
      <c r="B166" s="12">
        <v>44634</v>
      </c>
      <c r="C166" s="12">
        <v>44638</v>
      </c>
      <c r="D166">
        <f t="shared" si="2"/>
        <v>4</v>
      </c>
    </row>
    <row r="167" spans="1:4" x14ac:dyDescent="0.25">
      <c r="A167" s="11" t="s">
        <v>522</v>
      </c>
      <c r="B167" s="12">
        <v>44637</v>
      </c>
      <c r="C167" s="12">
        <v>44639</v>
      </c>
      <c r="D167">
        <f t="shared" si="2"/>
        <v>2</v>
      </c>
    </row>
    <row r="168" spans="1:4" x14ac:dyDescent="0.25">
      <c r="A168" s="11" t="s">
        <v>523</v>
      </c>
      <c r="B168" s="12">
        <v>44639</v>
      </c>
      <c r="C168" s="12">
        <v>44645</v>
      </c>
      <c r="D168">
        <f t="shared" si="2"/>
        <v>6</v>
      </c>
    </row>
    <row r="169" spans="1:4" x14ac:dyDescent="0.25">
      <c r="A169" s="11" t="s">
        <v>524</v>
      </c>
      <c r="B169" s="12">
        <v>44644</v>
      </c>
      <c r="C169" s="12">
        <v>44646</v>
      </c>
      <c r="D169">
        <f t="shared" si="2"/>
        <v>2</v>
      </c>
    </row>
    <row r="170" spans="1:4" x14ac:dyDescent="0.25">
      <c r="A170" s="11" t="s">
        <v>525</v>
      </c>
      <c r="B170" s="12">
        <v>44645</v>
      </c>
      <c r="C170" s="12">
        <v>44652</v>
      </c>
      <c r="D170">
        <f t="shared" si="2"/>
        <v>7</v>
      </c>
    </row>
    <row r="171" spans="1:4" x14ac:dyDescent="0.25">
      <c r="A171" s="11" t="s">
        <v>526</v>
      </c>
      <c r="B171" s="12">
        <v>44651</v>
      </c>
      <c r="C171" s="12">
        <v>44653</v>
      </c>
      <c r="D171">
        <f t="shared" si="2"/>
        <v>2</v>
      </c>
    </row>
    <row r="172" spans="1:4" x14ac:dyDescent="0.25">
      <c r="A172" s="11" t="s">
        <v>527</v>
      </c>
      <c r="B172" s="12">
        <v>44642</v>
      </c>
      <c r="C172" s="12">
        <v>44649</v>
      </c>
      <c r="D172">
        <f t="shared" si="2"/>
        <v>7</v>
      </c>
    </row>
    <row r="173" spans="1:4" x14ac:dyDescent="0.25">
      <c r="A173" s="11" t="s">
        <v>528</v>
      </c>
      <c r="B173" s="12">
        <v>44648</v>
      </c>
      <c r="C173" s="12">
        <v>44650</v>
      </c>
      <c r="D173">
        <f t="shared" si="2"/>
        <v>2</v>
      </c>
    </row>
    <row r="174" spans="1:4" x14ac:dyDescent="0.25">
      <c r="A174" s="11" t="s">
        <v>529</v>
      </c>
      <c r="B174" s="12">
        <v>44649</v>
      </c>
      <c r="C174" s="12">
        <v>44656</v>
      </c>
      <c r="D174">
        <f t="shared" si="2"/>
        <v>7</v>
      </c>
    </row>
    <row r="175" spans="1:4" x14ac:dyDescent="0.25">
      <c r="A175" s="11" t="s">
        <v>530</v>
      </c>
      <c r="B175" s="12">
        <v>44654</v>
      </c>
      <c r="C175" s="12">
        <v>44657</v>
      </c>
      <c r="D175">
        <f t="shared" si="2"/>
        <v>3</v>
      </c>
    </row>
    <row r="176" spans="1:4" x14ac:dyDescent="0.25">
      <c r="A176" s="11" t="s">
        <v>531</v>
      </c>
      <c r="B176" s="12">
        <v>44656</v>
      </c>
      <c r="C176" s="12">
        <v>44661</v>
      </c>
      <c r="D176">
        <f t="shared" si="2"/>
        <v>5</v>
      </c>
    </row>
    <row r="177" spans="1:4" x14ac:dyDescent="0.25">
      <c r="A177" s="11" t="s">
        <v>532</v>
      </c>
      <c r="B177" s="12">
        <v>44660</v>
      </c>
      <c r="C177" s="12">
        <v>44661</v>
      </c>
      <c r="D177">
        <f t="shared" si="2"/>
        <v>1</v>
      </c>
    </row>
    <row r="178" spans="1:4" x14ac:dyDescent="0.25">
      <c r="A178" s="11" t="s">
        <v>533</v>
      </c>
      <c r="B178" s="12">
        <v>44653</v>
      </c>
      <c r="C178" s="12">
        <v>44657</v>
      </c>
      <c r="D178">
        <f t="shared" si="2"/>
        <v>4</v>
      </c>
    </row>
    <row r="179" spans="1:4" x14ac:dyDescent="0.25">
      <c r="A179" s="11" t="s">
        <v>534</v>
      </c>
      <c r="B179" s="12">
        <v>44656</v>
      </c>
      <c r="C179" s="12">
        <v>44662</v>
      </c>
      <c r="D179">
        <f t="shared" si="2"/>
        <v>6</v>
      </c>
    </row>
    <row r="180" spans="1:4" x14ac:dyDescent="0.25">
      <c r="A180" s="11" t="s">
        <v>535</v>
      </c>
      <c r="B180" s="12">
        <v>44659</v>
      </c>
      <c r="C180" s="12">
        <v>44664</v>
      </c>
      <c r="D180">
        <f t="shared" si="2"/>
        <v>5</v>
      </c>
    </row>
    <row r="181" spans="1:4" x14ac:dyDescent="0.25">
      <c r="A181" s="11" t="s">
        <v>536</v>
      </c>
      <c r="B181" s="12">
        <v>44664</v>
      </c>
      <c r="C181" s="12">
        <v>44665</v>
      </c>
      <c r="D181">
        <f t="shared" si="2"/>
        <v>1</v>
      </c>
    </row>
    <row r="182" spans="1:4" x14ac:dyDescent="0.25">
      <c r="A182" s="11" t="s">
        <v>537</v>
      </c>
      <c r="B182" s="12">
        <v>44639</v>
      </c>
      <c r="C182" s="12">
        <v>44647</v>
      </c>
      <c r="D182">
        <f t="shared" si="2"/>
        <v>8</v>
      </c>
    </row>
    <row r="183" spans="1:4" x14ac:dyDescent="0.25">
      <c r="A183" s="11" t="s">
        <v>538</v>
      </c>
      <c r="B183" s="12">
        <v>44644</v>
      </c>
      <c r="C183" s="12">
        <v>44652</v>
      </c>
      <c r="D183">
        <f t="shared" si="2"/>
        <v>8</v>
      </c>
    </row>
    <row r="184" spans="1:4" x14ac:dyDescent="0.25">
      <c r="A184" s="11" t="s">
        <v>539</v>
      </c>
      <c r="B184" s="12">
        <v>44652</v>
      </c>
      <c r="C184" s="12">
        <v>44658</v>
      </c>
      <c r="D184">
        <f t="shared" si="2"/>
        <v>6</v>
      </c>
    </row>
    <row r="185" spans="1:4" x14ac:dyDescent="0.25">
      <c r="A185" s="11" t="s">
        <v>540</v>
      </c>
      <c r="B185" s="12">
        <v>44653</v>
      </c>
      <c r="C185" s="12">
        <v>44661</v>
      </c>
      <c r="D185">
        <f t="shared" si="2"/>
        <v>8</v>
      </c>
    </row>
    <row r="186" spans="1:4" x14ac:dyDescent="0.25">
      <c r="A186" s="11" t="s">
        <v>541</v>
      </c>
      <c r="B186" s="12">
        <v>44650</v>
      </c>
      <c r="C186" s="12">
        <v>44652</v>
      </c>
      <c r="D186">
        <f t="shared" si="2"/>
        <v>2</v>
      </c>
    </row>
    <row r="187" spans="1:4" x14ac:dyDescent="0.25">
      <c r="A187" s="11" t="s">
        <v>542</v>
      </c>
      <c r="B187" s="12">
        <v>44654</v>
      </c>
      <c r="C187" s="12">
        <v>44656</v>
      </c>
      <c r="D187">
        <f t="shared" si="2"/>
        <v>2</v>
      </c>
    </row>
    <row r="188" spans="1:4" x14ac:dyDescent="0.25">
      <c r="A188" s="11" t="s">
        <v>543</v>
      </c>
      <c r="B188" s="12">
        <v>44659</v>
      </c>
      <c r="C188" s="12">
        <v>44661</v>
      </c>
      <c r="D188">
        <f t="shared" si="2"/>
        <v>2</v>
      </c>
    </row>
    <row r="189" spans="1:4" x14ac:dyDescent="0.25">
      <c r="A189" s="11" t="s">
        <v>544</v>
      </c>
      <c r="B189" s="12">
        <v>44653</v>
      </c>
      <c r="C189" s="12">
        <v>44657</v>
      </c>
      <c r="D189">
        <f t="shared" si="2"/>
        <v>4</v>
      </c>
    </row>
    <row r="190" spans="1:4" x14ac:dyDescent="0.25">
      <c r="A190" s="11" t="s">
        <v>545</v>
      </c>
      <c r="B190" s="12">
        <v>44658</v>
      </c>
      <c r="C190" s="12">
        <v>44661</v>
      </c>
      <c r="D190">
        <f t="shared" si="2"/>
        <v>3</v>
      </c>
    </row>
    <row r="191" spans="1:4" x14ac:dyDescent="0.25">
      <c r="A191" s="11" t="s">
        <v>546</v>
      </c>
      <c r="B191" s="12">
        <v>44662</v>
      </c>
      <c r="C191" s="12">
        <v>44666</v>
      </c>
      <c r="D191">
        <f t="shared" si="2"/>
        <v>4</v>
      </c>
    </row>
    <row r="192" spans="1:4" x14ac:dyDescent="0.25">
      <c r="A192" s="11" t="s">
        <v>547</v>
      </c>
      <c r="B192" s="12">
        <v>44662</v>
      </c>
      <c r="C192" s="12">
        <v>44665</v>
      </c>
      <c r="D192">
        <f t="shared" si="2"/>
        <v>3</v>
      </c>
    </row>
    <row r="193" spans="1:4" x14ac:dyDescent="0.25">
      <c r="A193" s="11" t="s">
        <v>548</v>
      </c>
      <c r="B193" s="12">
        <v>44666</v>
      </c>
      <c r="C193" s="12">
        <v>44674</v>
      </c>
      <c r="D193">
        <f t="shared" si="2"/>
        <v>8</v>
      </c>
    </row>
    <row r="194" spans="1:4" x14ac:dyDescent="0.25">
      <c r="A194" s="11" t="s">
        <v>549</v>
      </c>
      <c r="B194" s="12">
        <v>44623</v>
      </c>
      <c r="C194" s="12">
        <v>44624</v>
      </c>
      <c r="D194">
        <f t="shared" si="2"/>
        <v>1</v>
      </c>
    </row>
    <row r="195" spans="1:4" x14ac:dyDescent="0.25">
      <c r="A195" s="11" t="s">
        <v>550</v>
      </c>
      <c r="B195" s="12">
        <v>44666</v>
      </c>
      <c r="C195" s="12">
        <v>44667</v>
      </c>
      <c r="D195">
        <f t="shared" ref="D195:D258" si="3">C195-B195</f>
        <v>1</v>
      </c>
    </row>
    <row r="196" spans="1:4" x14ac:dyDescent="0.25">
      <c r="A196" s="11" t="s">
        <v>551</v>
      </c>
      <c r="B196" s="12">
        <v>44668</v>
      </c>
      <c r="C196" s="12">
        <v>44668</v>
      </c>
      <c r="D196">
        <f t="shared" si="3"/>
        <v>0</v>
      </c>
    </row>
    <row r="197" spans="1:4" x14ac:dyDescent="0.25">
      <c r="A197" s="11" t="s">
        <v>552</v>
      </c>
      <c r="B197" s="12">
        <v>44668</v>
      </c>
      <c r="C197" s="12">
        <v>44668</v>
      </c>
      <c r="D197">
        <f t="shared" si="3"/>
        <v>0</v>
      </c>
    </row>
    <row r="198" spans="1:4" x14ac:dyDescent="0.25">
      <c r="A198" s="11" t="s">
        <v>553</v>
      </c>
      <c r="B198" s="12">
        <v>44669</v>
      </c>
      <c r="C198" s="12">
        <v>44669</v>
      </c>
      <c r="D198">
        <f t="shared" si="3"/>
        <v>0</v>
      </c>
    </row>
    <row r="199" spans="1:4" x14ac:dyDescent="0.25">
      <c r="A199" s="11" t="s">
        <v>554</v>
      </c>
      <c r="B199" s="12">
        <v>44670</v>
      </c>
      <c r="C199" s="12">
        <v>44670</v>
      </c>
      <c r="D199">
        <f t="shared" si="3"/>
        <v>0</v>
      </c>
    </row>
    <row r="200" spans="1:4" x14ac:dyDescent="0.25">
      <c r="A200" s="11" t="s">
        <v>555</v>
      </c>
      <c r="B200" s="12">
        <v>44670</v>
      </c>
      <c r="C200" s="12">
        <v>44670</v>
      </c>
      <c r="D200">
        <f t="shared" si="3"/>
        <v>0</v>
      </c>
    </row>
    <row r="201" spans="1:4" x14ac:dyDescent="0.25">
      <c r="A201" s="11" t="s">
        <v>556</v>
      </c>
      <c r="B201" s="12">
        <v>44668</v>
      </c>
      <c r="C201" s="12">
        <v>44670</v>
      </c>
      <c r="D201">
        <f t="shared" si="3"/>
        <v>2</v>
      </c>
    </row>
    <row r="202" spans="1:4" x14ac:dyDescent="0.25">
      <c r="A202" s="11" t="s">
        <v>557</v>
      </c>
      <c r="B202" s="12">
        <v>44670</v>
      </c>
      <c r="C202" s="12">
        <v>44672</v>
      </c>
      <c r="D202">
        <f t="shared" si="3"/>
        <v>2</v>
      </c>
    </row>
    <row r="203" spans="1:4" x14ac:dyDescent="0.25">
      <c r="A203" s="11" t="s">
        <v>558</v>
      </c>
      <c r="B203" s="12">
        <v>44672</v>
      </c>
      <c r="C203" s="12">
        <v>44674</v>
      </c>
      <c r="D203">
        <f t="shared" si="3"/>
        <v>2</v>
      </c>
    </row>
    <row r="204" spans="1:4" x14ac:dyDescent="0.25">
      <c r="A204" s="11" t="s">
        <v>559</v>
      </c>
      <c r="B204" s="12">
        <v>44674</v>
      </c>
      <c r="C204" s="12">
        <v>44674</v>
      </c>
      <c r="D204">
        <f t="shared" si="3"/>
        <v>0</v>
      </c>
    </row>
    <row r="205" spans="1:4" x14ac:dyDescent="0.25">
      <c r="A205" s="11" t="s">
        <v>560</v>
      </c>
      <c r="B205" s="12">
        <v>44662</v>
      </c>
      <c r="C205" s="12">
        <v>44665</v>
      </c>
      <c r="D205">
        <f t="shared" si="3"/>
        <v>3</v>
      </c>
    </row>
    <row r="206" spans="1:4" x14ac:dyDescent="0.25">
      <c r="A206" s="11" t="s">
        <v>561</v>
      </c>
      <c r="B206" s="12">
        <v>44664</v>
      </c>
      <c r="C206" s="12">
        <v>44665</v>
      </c>
      <c r="D206">
        <f t="shared" si="3"/>
        <v>1</v>
      </c>
    </row>
    <row r="207" spans="1:4" x14ac:dyDescent="0.25">
      <c r="A207" s="11" t="s">
        <v>562</v>
      </c>
      <c r="B207" s="12">
        <v>44664</v>
      </c>
      <c r="C207" s="12">
        <v>44669</v>
      </c>
      <c r="D207">
        <f t="shared" si="3"/>
        <v>5</v>
      </c>
    </row>
    <row r="208" spans="1:4" x14ac:dyDescent="0.25">
      <c r="A208" s="11" t="s">
        <v>563</v>
      </c>
      <c r="B208" s="12">
        <v>44669</v>
      </c>
      <c r="C208" s="12">
        <v>44669</v>
      </c>
      <c r="D208">
        <f t="shared" si="3"/>
        <v>0</v>
      </c>
    </row>
    <row r="209" spans="1:4" x14ac:dyDescent="0.25">
      <c r="A209" s="11" t="s">
        <v>564</v>
      </c>
      <c r="B209" s="12">
        <v>44672</v>
      </c>
      <c r="C209" s="12">
        <v>44672</v>
      </c>
      <c r="D209">
        <f t="shared" si="3"/>
        <v>0</v>
      </c>
    </row>
    <row r="210" spans="1:4" x14ac:dyDescent="0.25">
      <c r="A210" s="11" t="s">
        <v>565</v>
      </c>
      <c r="B210" s="12">
        <v>44672</v>
      </c>
      <c r="C210" s="12">
        <v>44673</v>
      </c>
      <c r="D210">
        <f t="shared" si="3"/>
        <v>1</v>
      </c>
    </row>
    <row r="211" spans="1:4" x14ac:dyDescent="0.25">
      <c r="A211" s="11" t="s">
        <v>566</v>
      </c>
      <c r="B211" s="12">
        <v>44673</v>
      </c>
      <c r="C211" s="12">
        <v>44674</v>
      </c>
      <c r="D211">
        <f t="shared" si="3"/>
        <v>1</v>
      </c>
    </row>
    <row r="212" spans="1:4" x14ac:dyDescent="0.25">
      <c r="A212" s="11" t="s">
        <v>567</v>
      </c>
      <c r="B212" s="12">
        <v>44635</v>
      </c>
      <c r="C212" s="12">
        <v>44639</v>
      </c>
      <c r="D212">
        <f t="shared" si="3"/>
        <v>4</v>
      </c>
    </row>
    <row r="213" spans="1:4" x14ac:dyDescent="0.25">
      <c r="A213" s="11" t="s">
        <v>568</v>
      </c>
      <c r="B213" s="12">
        <v>44636</v>
      </c>
      <c r="C213" s="12">
        <v>44639</v>
      </c>
      <c r="D213">
        <f t="shared" si="3"/>
        <v>3</v>
      </c>
    </row>
    <row r="214" spans="1:4" x14ac:dyDescent="0.25">
      <c r="A214" s="11" t="s">
        <v>569</v>
      </c>
      <c r="B214" s="12">
        <v>44640</v>
      </c>
      <c r="C214" s="12">
        <v>44640</v>
      </c>
      <c r="D214">
        <f t="shared" si="3"/>
        <v>0</v>
      </c>
    </row>
    <row r="215" spans="1:4" x14ac:dyDescent="0.25">
      <c r="A215" s="11" t="s">
        <v>570</v>
      </c>
      <c r="B215" s="12">
        <v>44640</v>
      </c>
      <c r="C215" s="12">
        <v>44642</v>
      </c>
      <c r="D215">
        <f t="shared" si="3"/>
        <v>2</v>
      </c>
    </row>
    <row r="216" spans="1:4" x14ac:dyDescent="0.25">
      <c r="A216" s="11" t="s">
        <v>571</v>
      </c>
      <c r="B216" s="12">
        <v>44640</v>
      </c>
      <c r="C216" s="12">
        <v>44640</v>
      </c>
      <c r="D216">
        <f t="shared" si="3"/>
        <v>0</v>
      </c>
    </row>
    <row r="217" spans="1:4" x14ac:dyDescent="0.25">
      <c r="A217" s="11" t="s">
        <v>572</v>
      </c>
      <c r="B217" s="12">
        <v>44640</v>
      </c>
      <c r="C217" s="12">
        <v>44646</v>
      </c>
      <c r="D217">
        <f t="shared" si="3"/>
        <v>6</v>
      </c>
    </row>
    <row r="218" spans="1:4" x14ac:dyDescent="0.25">
      <c r="A218" s="11" t="s">
        <v>573</v>
      </c>
      <c r="B218" s="12">
        <v>44641</v>
      </c>
      <c r="C218" s="12">
        <v>44647</v>
      </c>
      <c r="D218">
        <f t="shared" si="3"/>
        <v>6</v>
      </c>
    </row>
    <row r="219" spans="1:4" x14ac:dyDescent="0.25">
      <c r="A219" s="11" t="s">
        <v>574</v>
      </c>
      <c r="B219" s="12">
        <v>44645</v>
      </c>
      <c r="C219" s="12">
        <v>44645</v>
      </c>
      <c r="D219">
        <f t="shared" si="3"/>
        <v>0</v>
      </c>
    </row>
    <row r="220" spans="1:4" x14ac:dyDescent="0.25">
      <c r="A220" s="11" t="s">
        <v>575</v>
      </c>
      <c r="B220" s="12">
        <v>44646</v>
      </c>
      <c r="C220" s="12">
        <v>44646</v>
      </c>
      <c r="D220">
        <f t="shared" si="3"/>
        <v>0</v>
      </c>
    </row>
    <row r="221" spans="1:4" x14ac:dyDescent="0.25">
      <c r="A221" s="11" t="s">
        <v>576</v>
      </c>
      <c r="B221" s="12">
        <v>44648</v>
      </c>
      <c r="C221" s="12">
        <v>44650</v>
      </c>
      <c r="D221">
        <f t="shared" si="3"/>
        <v>2</v>
      </c>
    </row>
    <row r="222" spans="1:4" x14ac:dyDescent="0.25">
      <c r="A222" s="11" t="s">
        <v>577</v>
      </c>
      <c r="B222" s="12">
        <v>44647</v>
      </c>
      <c r="C222" s="12">
        <v>44647</v>
      </c>
      <c r="D222">
        <f t="shared" si="3"/>
        <v>0</v>
      </c>
    </row>
    <row r="223" spans="1:4" x14ac:dyDescent="0.25">
      <c r="A223" s="11" t="s">
        <v>578</v>
      </c>
      <c r="B223" s="12">
        <v>44646</v>
      </c>
      <c r="C223" s="12">
        <v>44654</v>
      </c>
      <c r="D223">
        <f t="shared" si="3"/>
        <v>8</v>
      </c>
    </row>
    <row r="224" spans="1:4" x14ac:dyDescent="0.25">
      <c r="A224" s="11" t="s">
        <v>579</v>
      </c>
      <c r="B224" s="12">
        <v>44653</v>
      </c>
      <c r="C224" s="12">
        <v>44653</v>
      </c>
      <c r="D224">
        <f t="shared" si="3"/>
        <v>0</v>
      </c>
    </row>
    <row r="225" spans="1:4" x14ac:dyDescent="0.25">
      <c r="A225" s="11" t="s">
        <v>580</v>
      </c>
      <c r="B225" s="12">
        <v>44654</v>
      </c>
      <c r="C225" s="12">
        <v>44654</v>
      </c>
      <c r="D225">
        <f t="shared" si="3"/>
        <v>0</v>
      </c>
    </row>
    <row r="226" spans="1:4" x14ac:dyDescent="0.25">
      <c r="A226" s="11" t="s">
        <v>581</v>
      </c>
      <c r="B226" s="12">
        <v>44655</v>
      </c>
      <c r="C226" s="12">
        <v>44657</v>
      </c>
      <c r="D226">
        <f t="shared" si="3"/>
        <v>2</v>
      </c>
    </row>
    <row r="227" spans="1:4" x14ac:dyDescent="0.25">
      <c r="A227" s="11" t="s">
        <v>582</v>
      </c>
      <c r="B227" s="12">
        <v>44655</v>
      </c>
      <c r="C227" s="12">
        <v>44655</v>
      </c>
      <c r="D227">
        <f t="shared" si="3"/>
        <v>0</v>
      </c>
    </row>
    <row r="228" spans="1:4" x14ac:dyDescent="0.25">
      <c r="A228" s="11" t="s">
        <v>583</v>
      </c>
      <c r="B228" s="12">
        <v>44663</v>
      </c>
      <c r="C228" s="12">
        <v>44669</v>
      </c>
      <c r="D228">
        <f t="shared" si="3"/>
        <v>6</v>
      </c>
    </row>
    <row r="229" spans="1:4" x14ac:dyDescent="0.25">
      <c r="A229" s="11" t="s">
        <v>584</v>
      </c>
      <c r="B229" s="12">
        <v>44822</v>
      </c>
      <c r="C229" s="12">
        <v>44669</v>
      </c>
      <c r="D229">
        <f t="shared" si="3"/>
        <v>-153</v>
      </c>
    </row>
    <row r="230" spans="1:4" x14ac:dyDescent="0.25">
      <c r="A230" s="11" t="s">
        <v>585</v>
      </c>
      <c r="B230" s="12">
        <v>44670</v>
      </c>
      <c r="C230" s="12">
        <v>44670</v>
      </c>
      <c r="D230">
        <f t="shared" si="3"/>
        <v>0</v>
      </c>
    </row>
    <row r="231" spans="1:4" x14ac:dyDescent="0.25">
      <c r="A231" s="11" t="s">
        <v>586</v>
      </c>
      <c r="B231" s="12">
        <v>44670</v>
      </c>
      <c r="C231" s="12">
        <v>44670</v>
      </c>
      <c r="D231">
        <f t="shared" si="3"/>
        <v>0</v>
      </c>
    </row>
    <row r="232" spans="1:4" x14ac:dyDescent="0.25">
      <c r="A232" s="11" t="s">
        <v>587</v>
      </c>
      <c r="B232" s="12">
        <v>44670</v>
      </c>
      <c r="C232" s="12">
        <v>44671</v>
      </c>
      <c r="D232">
        <f t="shared" si="3"/>
        <v>1</v>
      </c>
    </row>
    <row r="233" spans="1:4" x14ac:dyDescent="0.25">
      <c r="A233" s="11" t="s">
        <v>588</v>
      </c>
      <c r="B233" s="12">
        <v>44671</v>
      </c>
      <c r="C233" s="12">
        <v>44671</v>
      </c>
      <c r="D233">
        <f t="shared" si="3"/>
        <v>0</v>
      </c>
    </row>
    <row r="234" spans="1:4" x14ac:dyDescent="0.25">
      <c r="A234" s="11" t="s">
        <v>589</v>
      </c>
      <c r="B234" s="12">
        <v>44671</v>
      </c>
      <c r="C234" s="12">
        <v>44672</v>
      </c>
      <c r="D234">
        <f t="shared" si="3"/>
        <v>1</v>
      </c>
    </row>
    <row r="235" spans="1:4" x14ac:dyDescent="0.25">
      <c r="A235" s="11" t="s">
        <v>590</v>
      </c>
      <c r="B235" s="12">
        <v>44672</v>
      </c>
      <c r="C235" s="12">
        <v>44672</v>
      </c>
      <c r="D235">
        <f t="shared" si="3"/>
        <v>0</v>
      </c>
    </row>
    <row r="236" spans="1:4" x14ac:dyDescent="0.25">
      <c r="A236" s="11" t="s">
        <v>591</v>
      </c>
      <c r="B236" s="12">
        <v>44669</v>
      </c>
      <c r="C236" s="12">
        <v>44674</v>
      </c>
      <c r="D236">
        <f t="shared" si="3"/>
        <v>5</v>
      </c>
    </row>
    <row r="237" spans="1:4" x14ac:dyDescent="0.25">
      <c r="A237" s="11" t="s">
        <v>592</v>
      </c>
      <c r="B237" s="12">
        <v>44669</v>
      </c>
      <c r="C237" s="12">
        <v>44674</v>
      </c>
      <c r="D237">
        <f t="shared" si="3"/>
        <v>5</v>
      </c>
    </row>
    <row r="238" spans="1:4" x14ac:dyDescent="0.25">
      <c r="A238" s="11" t="s">
        <v>593</v>
      </c>
      <c r="B238" s="12">
        <v>44631</v>
      </c>
      <c r="C238" s="12">
        <v>44633</v>
      </c>
      <c r="D238">
        <f t="shared" si="3"/>
        <v>2</v>
      </c>
    </row>
    <row r="239" spans="1:4" x14ac:dyDescent="0.25">
      <c r="A239" s="11" t="s">
        <v>594</v>
      </c>
      <c r="B239" s="12">
        <v>44614</v>
      </c>
      <c r="C239" s="12">
        <v>44633</v>
      </c>
      <c r="D239">
        <f t="shared" si="3"/>
        <v>19</v>
      </c>
    </row>
    <row r="240" spans="1:4" x14ac:dyDescent="0.25">
      <c r="A240" s="11" t="s">
        <v>595</v>
      </c>
      <c r="B240" s="12">
        <v>44641</v>
      </c>
      <c r="C240" s="12">
        <v>44647</v>
      </c>
      <c r="D240">
        <f t="shared" si="3"/>
        <v>6</v>
      </c>
    </row>
    <row r="241" spans="1:4" x14ac:dyDescent="0.25">
      <c r="A241" s="11" t="s">
        <v>596</v>
      </c>
      <c r="B241" s="12">
        <v>44668</v>
      </c>
      <c r="C241" s="12">
        <v>44675</v>
      </c>
      <c r="D241">
        <f t="shared" si="3"/>
        <v>7</v>
      </c>
    </row>
    <row r="242" spans="1:4" x14ac:dyDescent="0.25">
      <c r="A242" s="11" t="s">
        <v>597</v>
      </c>
      <c r="B242" s="12">
        <v>44673</v>
      </c>
      <c r="C242" s="12">
        <v>44674</v>
      </c>
      <c r="D242">
        <f t="shared" si="3"/>
        <v>1</v>
      </c>
    </row>
    <row r="243" spans="1:4" x14ac:dyDescent="0.25">
      <c r="A243" s="11" t="s">
        <v>598</v>
      </c>
      <c r="B243" s="12">
        <v>44674</v>
      </c>
      <c r="C243" s="12">
        <v>44674</v>
      </c>
      <c r="D243">
        <f t="shared" si="3"/>
        <v>0</v>
      </c>
    </row>
    <row r="244" spans="1:4" x14ac:dyDescent="0.25">
      <c r="A244" s="11" t="s">
        <v>599</v>
      </c>
      <c r="B244" s="12">
        <v>44628</v>
      </c>
      <c r="C244" s="12">
        <v>44628</v>
      </c>
      <c r="D244">
        <f t="shared" si="3"/>
        <v>0</v>
      </c>
    </row>
    <row r="245" spans="1:4" x14ac:dyDescent="0.25">
      <c r="A245" s="11" t="s">
        <v>600</v>
      </c>
      <c r="B245" s="12">
        <v>44654</v>
      </c>
      <c r="C245" s="12">
        <v>44655</v>
      </c>
      <c r="D245">
        <f t="shared" si="3"/>
        <v>1</v>
      </c>
    </row>
    <row r="246" spans="1:4" x14ac:dyDescent="0.25">
      <c r="A246" s="11" t="s">
        <v>601</v>
      </c>
      <c r="B246" s="12">
        <v>44656</v>
      </c>
      <c r="C246" s="12">
        <v>44657</v>
      </c>
      <c r="D246">
        <f t="shared" si="3"/>
        <v>1</v>
      </c>
    </row>
    <row r="247" spans="1:4" x14ac:dyDescent="0.25">
      <c r="A247" s="11" t="s">
        <v>596</v>
      </c>
      <c r="B247" s="12">
        <v>44668</v>
      </c>
      <c r="C247" s="12">
        <v>44675</v>
      </c>
      <c r="D247">
        <f t="shared" si="3"/>
        <v>7</v>
      </c>
    </row>
    <row r="248" spans="1:4" x14ac:dyDescent="0.25">
      <c r="A248" s="11" t="s">
        <v>599</v>
      </c>
      <c r="B248" s="12">
        <v>44629</v>
      </c>
      <c r="C248" s="12">
        <v>44629</v>
      </c>
      <c r="D248">
        <f t="shared" si="3"/>
        <v>0</v>
      </c>
    </row>
    <row r="249" spans="1:4" x14ac:dyDescent="0.25">
      <c r="A249" s="11" t="s">
        <v>600</v>
      </c>
      <c r="B249" s="12">
        <v>44657</v>
      </c>
      <c r="C249" s="12">
        <v>44658</v>
      </c>
      <c r="D249">
        <f t="shared" si="3"/>
        <v>1</v>
      </c>
    </row>
    <row r="250" spans="1:4" x14ac:dyDescent="0.25">
      <c r="A250" s="11" t="s">
        <v>601</v>
      </c>
      <c r="B250" s="12">
        <v>44659</v>
      </c>
      <c r="C250" s="12">
        <v>44661</v>
      </c>
      <c r="D250">
        <f t="shared" si="3"/>
        <v>2</v>
      </c>
    </row>
    <row r="251" spans="1:4" x14ac:dyDescent="0.25">
      <c r="A251" s="11" t="s">
        <v>596</v>
      </c>
      <c r="B251" s="12">
        <v>44670</v>
      </c>
      <c r="C251" s="12">
        <v>44672</v>
      </c>
      <c r="D251">
        <f t="shared" si="3"/>
        <v>2</v>
      </c>
    </row>
    <row r="252" spans="1:4" x14ac:dyDescent="0.25">
      <c r="A252" s="11" t="s">
        <v>602</v>
      </c>
      <c r="B252" s="12">
        <v>44646</v>
      </c>
      <c r="C252" s="12">
        <v>44646</v>
      </c>
      <c r="D252">
        <f t="shared" si="3"/>
        <v>0</v>
      </c>
    </row>
    <row r="253" spans="1:4" x14ac:dyDescent="0.25">
      <c r="A253" s="11" t="s">
        <v>603</v>
      </c>
      <c r="B253" s="12">
        <v>44659</v>
      </c>
      <c r="C253" s="12">
        <v>44659</v>
      </c>
      <c r="D253">
        <f t="shared" si="3"/>
        <v>0</v>
      </c>
    </row>
    <row r="254" spans="1:4" x14ac:dyDescent="0.25">
      <c r="A254" s="11" t="s">
        <v>604</v>
      </c>
      <c r="B254" s="12">
        <v>44640</v>
      </c>
      <c r="C254" s="12">
        <v>44656</v>
      </c>
      <c r="D254">
        <f t="shared" si="3"/>
        <v>16</v>
      </c>
    </row>
    <row r="255" spans="1:4" x14ac:dyDescent="0.25">
      <c r="A255" s="11" t="s">
        <v>605</v>
      </c>
      <c r="B255" s="12">
        <v>44657</v>
      </c>
      <c r="C255" s="12">
        <v>44659</v>
      </c>
      <c r="D255">
        <f t="shared" si="3"/>
        <v>2</v>
      </c>
    </row>
    <row r="256" spans="1:4" x14ac:dyDescent="0.25">
      <c r="A256" s="11" t="s">
        <v>606</v>
      </c>
      <c r="B256" s="12">
        <v>44658</v>
      </c>
      <c r="C256" s="12">
        <v>44659</v>
      </c>
      <c r="D256">
        <f t="shared" si="3"/>
        <v>1</v>
      </c>
    </row>
    <row r="257" spans="1:4" x14ac:dyDescent="0.25">
      <c r="A257" s="11" t="s">
        <v>607</v>
      </c>
      <c r="B257" s="12">
        <v>44659</v>
      </c>
      <c r="C257" s="12">
        <v>44661</v>
      </c>
      <c r="D257">
        <f t="shared" si="3"/>
        <v>2</v>
      </c>
    </row>
    <row r="258" spans="1:4" x14ac:dyDescent="0.25">
      <c r="A258" s="11" t="s">
        <v>608</v>
      </c>
      <c r="B258" s="12">
        <v>44661</v>
      </c>
      <c r="C258" s="12">
        <v>44661</v>
      </c>
      <c r="D258">
        <f t="shared" si="3"/>
        <v>0</v>
      </c>
    </row>
    <row r="259" spans="1:4" x14ac:dyDescent="0.25">
      <c r="A259" s="11" t="s">
        <v>609</v>
      </c>
      <c r="B259" s="12">
        <v>44661</v>
      </c>
      <c r="C259" s="12">
        <v>44661</v>
      </c>
      <c r="D259">
        <f t="shared" ref="D259:D285" si="4">C259-B259</f>
        <v>0</v>
      </c>
    </row>
    <row r="260" spans="1:4" x14ac:dyDescent="0.25">
      <c r="A260" s="11" t="s">
        <v>610</v>
      </c>
      <c r="B260" s="12">
        <v>44661</v>
      </c>
      <c r="C260" s="12">
        <v>44663</v>
      </c>
      <c r="D260">
        <f t="shared" si="4"/>
        <v>2</v>
      </c>
    </row>
    <row r="261" spans="1:4" x14ac:dyDescent="0.25">
      <c r="A261" s="11" t="s">
        <v>611</v>
      </c>
      <c r="B261" s="12">
        <v>44663</v>
      </c>
      <c r="C261" s="12">
        <v>44663</v>
      </c>
      <c r="D261">
        <f t="shared" si="4"/>
        <v>0</v>
      </c>
    </row>
    <row r="262" spans="1:4" x14ac:dyDescent="0.25">
      <c r="A262" s="11" t="s">
        <v>612</v>
      </c>
      <c r="B262" s="12">
        <v>44664</v>
      </c>
      <c r="C262" s="12">
        <v>44664</v>
      </c>
      <c r="D262">
        <f t="shared" si="4"/>
        <v>0</v>
      </c>
    </row>
    <row r="263" spans="1:4" x14ac:dyDescent="0.25">
      <c r="A263" s="11" t="s">
        <v>613</v>
      </c>
      <c r="B263" s="12">
        <v>44663</v>
      </c>
      <c r="C263" s="12">
        <v>44664</v>
      </c>
      <c r="D263">
        <f t="shared" si="4"/>
        <v>1</v>
      </c>
    </row>
    <row r="264" spans="1:4" x14ac:dyDescent="0.25">
      <c r="A264" s="11" t="s">
        <v>599</v>
      </c>
      <c r="B264" s="12">
        <v>44629</v>
      </c>
      <c r="C264" s="12">
        <v>44629</v>
      </c>
      <c r="D264">
        <f t="shared" si="4"/>
        <v>0</v>
      </c>
    </row>
    <row r="265" spans="1:4" x14ac:dyDescent="0.25">
      <c r="A265" s="11" t="s">
        <v>614</v>
      </c>
      <c r="B265" s="12">
        <v>44626</v>
      </c>
      <c r="C265" s="12">
        <v>44631</v>
      </c>
      <c r="D265">
        <f t="shared" si="4"/>
        <v>5</v>
      </c>
    </row>
    <row r="266" spans="1:4" x14ac:dyDescent="0.25">
      <c r="A266" s="11" t="s">
        <v>595</v>
      </c>
      <c r="B266" s="12">
        <v>44632</v>
      </c>
      <c r="C266" s="12">
        <v>44635</v>
      </c>
      <c r="D266">
        <f t="shared" si="4"/>
        <v>3</v>
      </c>
    </row>
    <row r="267" spans="1:4" x14ac:dyDescent="0.25">
      <c r="A267" s="11" t="s">
        <v>615</v>
      </c>
      <c r="B267" s="12">
        <v>44665</v>
      </c>
      <c r="C267" s="12">
        <v>44665</v>
      </c>
      <c r="D267">
        <f t="shared" si="4"/>
        <v>0</v>
      </c>
    </row>
    <row r="268" spans="1:4" x14ac:dyDescent="0.25">
      <c r="A268" s="11" t="s">
        <v>616</v>
      </c>
      <c r="B268" s="12">
        <v>44546</v>
      </c>
      <c r="C268" s="12">
        <v>44552</v>
      </c>
      <c r="D268">
        <f t="shared" si="4"/>
        <v>6</v>
      </c>
    </row>
    <row r="269" spans="1:4" x14ac:dyDescent="0.25">
      <c r="A269" s="11" t="s">
        <v>595</v>
      </c>
      <c r="B269" s="12">
        <v>44550</v>
      </c>
      <c r="C269" s="12">
        <v>44560</v>
      </c>
      <c r="D269">
        <f t="shared" si="4"/>
        <v>10</v>
      </c>
    </row>
    <row r="270" spans="1:4" x14ac:dyDescent="0.25">
      <c r="A270" s="11" t="s">
        <v>617</v>
      </c>
      <c r="B270" s="12">
        <v>44638</v>
      </c>
      <c r="C270" s="12">
        <v>44642</v>
      </c>
      <c r="D270">
        <f t="shared" si="4"/>
        <v>4</v>
      </c>
    </row>
    <row r="271" spans="1:4" x14ac:dyDescent="0.25">
      <c r="A271" s="11" t="s">
        <v>601</v>
      </c>
      <c r="B271" s="12">
        <v>44640</v>
      </c>
      <c r="C271" s="12">
        <v>44645</v>
      </c>
      <c r="D271">
        <f t="shared" si="4"/>
        <v>5</v>
      </c>
    </row>
    <row r="272" spans="1:4" x14ac:dyDescent="0.25">
      <c r="A272" s="11" t="s">
        <v>618</v>
      </c>
      <c r="B272" s="12">
        <v>44640</v>
      </c>
      <c r="C272" s="12">
        <v>44645</v>
      </c>
      <c r="D272">
        <f t="shared" si="4"/>
        <v>5</v>
      </c>
    </row>
    <row r="273" spans="1:4" x14ac:dyDescent="0.25">
      <c r="A273" s="11" t="s">
        <v>619</v>
      </c>
      <c r="B273" s="12">
        <v>44640</v>
      </c>
      <c r="C273" s="12">
        <v>44645</v>
      </c>
      <c r="D273">
        <f t="shared" si="4"/>
        <v>5</v>
      </c>
    </row>
    <row r="274" spans="1:4" x14ac:dyDescent="0.25">
      <c r="A274" s="11" t="s">
        <v>620</v>
      </c>
      <c r="B274" s="12">
        <v>44640</v>
      </c>
      <c r="C274" s="12">
        <v>44645</v>
      </c>
      <c r="D274">
        <f t="shared" si="4"/>
        <v>5</v>
      </c>
    </row>
    <row r="275" spans="1:4" x14ac:dyDescent="0.25">
      <c r="A275" s="11" t="s">
        <v>621</v>
      </c>
      <c r="B275" s="12">
        <v>44643</v>
      </c>
      <c r="C275" s="12">
        <v>44645</v>
      </c>
      <c r="D275">
        <f t="shared" si="4"/>
        <v>2</v>
      </c>
    </row>
    <row r="276" spans="1:4" x14ac:dyDescent="0.25">
      <c r="A276" s="11" t="s">
        <v>622</v>
      </c>
      <c r="B276" s="12">
        <v>44646</v>
      </c>
      <c r="C276" s="12">
        <v>44646</v>
      </c>
      <c r="D276">
        <f t="shared" si="4"/>
        <v>0</v>
      </c>
    </row>
    <row r="277" spans="1:4" x14ac:dyDescent="0.25">
      <c r="A277" s="11" t="s">
        <v>623</v>
      </c>
      <c r="B277" s="12">
        <v>44646</v>
      </c>
      <c r="C277" s="12">
        <v>44646</v>
      </c>
      <c r="D277">
        <f t="shared" si="4"/>
        <v>0</v>
      </c>
    </row>
    <row r="278" spans="1:4" x14ac:dyDescent="0.25">
      <c r="A278" s="11" t="s">
        <v>624</v>
      </c>
      <c r="B278" s="12">
        <v>44646</v>
      </c>
      <c r="C278" s="12">
        <v>44646</v>
      </c>
      <c r="D278">
        <f t="shared" si="4"/>
        <v>0</v>
      </c>
    </row>
    <row r="279" spans="1:4" x14ac:dyDescent="0.25">
      <c r="A279" s="11" t="s">
        <v>625</v>
      </c>
      <c r="B279" s="12">
        <v>44602</v>
      </c>
      <c r="C279" s="12">
        <v>44612</v>
      </c>
      <c r="D279">
        <f t="shared" si="4"/>
        <v>10</v>
      </c>
    </row>
    <row r="280" spans="1:4" x14ac:dyDescent="0.25">
      <c r="A280" s="11" t="s">
        <v>626</v>
      </c>
      <c r="B280" s="12">
        <v>44610</v>
      </c>
      <c r="C280" s="12">
        <v>44618</v>
      </c>
      <c r="D280">
        <f t="shared" si="4"/>
        <v>8</v>
      </c>
    </row>
    <row r="281" spans="1:4" x14ac:dyDescent="0.25">
      <c r="A281" s="11" t="s">
        <v>627</v>
      </c>
      <c r="B281" s="12">
        <v>44622</v>
      </c>
      <c r="C281" s="12">
        <v>44623</v>
      </c>
      <c r="D281">
        <f t="shared" si="4"/>
        <v>1</v>
      </c>
    </row>
    <row r="282" spans="1:4" x14ac:dyDescent="0.25">
      <c r="A282" s="11" t="s">
        <v>628</v>
      </c>
      <c r="B282" s="12">
        <v>44653</v>
      </c>
      <c r="C282" s="12">
        <v>44653</v>
      </c>
      <c r="D282">
        <f t="shared" si="4"/>
        <v>0</v>
      </c>
    </row>
    <row r="283" spans="1:4" x14ac:dyDescent="0.25">
      <c r="A283" s="11" t="s">
        <v>629</v>
      </c>
      <c r="B283" s="12">
        <v>44667</v>
      </c>
      <c r="C283" s="12">
        <v>44675</v>
      </c>
      <c r="D283">
        <f t="shared" si="4"/>
        <v>8</v>
      </c>
    </row>
    <row r="284" spans="1:4" x14ac:dyDescent="0.25">
      <c r="A284" s="11" t="s">
        <v>630</v>
      </c>
      <c r="B284" s="12">
        <v>44671</v>
      </c>
      <c r="C284" s="12">
        <v>44671</v>
      </c>
      <c r="D284">
        <f t="shared" si="4"/>
        <v>0</v>
      </c>
    </row>
    <row r="285" spans="1:4" x14ac:dyDescent="0.25">
      <c r="A285" s="11" t="s">
        <v>631</v>
      </c>
      <c r="B285" s="12">
        <v>44675</v>
      </c>
      <c r="C285" s="12">
        <v>44677</v>
      </c>
      <c r="D285">
        <f t="shared" si="4"/>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EEA09-A718-4662-84DA-F38E93D71591}">
  <dimension ref="A1:F190"/>
  <sheetViews>
    <sheetView workbookViewId="0"/>
  </sheetViews>
  <sheetFormatPr defaultRowHeight="15" x14ac:dyDescent="0.25"/>
  <sheetData>
    <row r="1" spans="1:6" x14ac:dyDescent="0.25">
      <c r="A1" s="11" t="s">
        <v>99</v>
      </c>
      <c r="B1" s="11" t="s">
        <v>100</v>
      </c>
      <c r="C1" s="26"/>
      <c r="D1" s="26"/>
      <c r="E1" s="11" t="s">
        <v>80</v>
      </c>
      <c r="F1" s="11">
        <v>36</v>
      </c>
    </row>
    <row r="2" spans="1:6" x14ac:dyDescent="0.25">
      <c r="A2" s="11" t="s">
        <v>101</v>
      </c>
      <c r="B2" s="11" t="s">
        <v>102</v>
      </c>
      <c r="C2" s="26"/>
      <c r="D2" s="26"/>
      <c r="E2" s="11" t="s">
        <v>80</v>
      </c>
      <c r="F2" s="11">
        <v>59</v>
      </c>
    </row>
    <row r="3" spans="1:6" x14ac:dyDescent="0.25">
      <c r="A3" s="11" t="s">
        <v>103</v>
      </c>
      <c r="B3" s="11" t="s">
        <v>104</v>
      </c>
      <c r="C3" s="26"/>
      <c r="D3" s="26"/>
      <c r="E3" s="11" t="s">
        <v>54</v>
      </c>
      <c r="F3" s="11">
        <v>23</v>
      </c>
    </row>
    <row r="4" spans="1:6" x14ac:dyDescent="0.25">
      <c r="A4" s="11" t="s">
        <v>52</v>
      </c>
      <c r="B4" s="11" t="s">
        <v>105</v>
      </c>
      <c r="C4" s="26"/>
      <c r="D4" s="26"/>
      <c r="E4" s="11" t="s">
        <v>54</v>
      </c>
      <c r="F4" s="11">
        <v>3</v>
      </c>
    </row>
    <row r="5" spans="1:6" x14ac:dyDescent="0.25">
      <c r="A5" s="11" t="s">
        <v>106</v>
      </c>
      <c r="B5" s="11" t="s">
        <v>107</v>
      </c>
      <c r="C5" s="26"/>
      <c r="D5" s="26"/>
      <c r="E5" s="11" t="s">
        <v>54</v>
      </c>
      <c r="F5" s="11">
        <v>4</v>
      </c>
    </row>
    <row r="6" spans="1:6" x14ac:dyDescent="0.25">
      <c r="A6" s="11" t="s">
        <v>108</v>
      </c>
      <c r="B6" s="11" t="s">
        <v>109</v>
      </c>
      <c r="C6" s="26"/>
      <c r="D6" s="26"/>
      <c r="E6" s="11" t="s">
        <v>54</v>
      </c>
      <c r="F6" s="11">
        <v>36</v>
      </c>
    </row>
    <row r="7" spans="1:6" x14ac:dyDescent="0.25">
      <c r="A7" s="11" t="s">
        <v>110</v>
      </c>
      <c r="B7" s="11" t="s">
        <v>111</v>
      </c>
      <c r="C7" s="26"/>
      <c r="D7" s="26"/>
      <c r="E7" s="11" t="s">
        <v>54</v>
      </c>
      <c r="F7" s="11">
        <v>9</v>
      </c>
    </row>
    <row r="8" spans="1:6" x14ac:dyDescent="0.25">
      <c r="A8" s="11" t="s">
        <v>110</v>
      </c>
      <c r="B8" s="11" t="s">
        <v>112</v>
      </c>
      <c r="C8" s="26"/>
      <c r="D8" s="26"/>
      <c r="E8" s="11" t="s">
        <v>54</v>
      </c>
      <c r="F8" s="11">
        <v>6</v>
      </c>
    </row>
    <row r="9" spans="1:6" x14ac:dyDescent="0.25">
      <c r="A9" s="11" t="s">
        <v>113</v>
      </c>
      <c r="B9" s="11" t="s">
        <v>114</v>
      </c>
      <c r="C9" s="26"/>
      <c r="D9" s="26"/>
      <c r="E9" s="11" t="s">
        <v>54</v>
      </c>
      <c r="F9" s="11">
        <v>119</v>
      </c>
    </row>
    <row r="10" spans="1:6" x14ac:dyDescent="0.25">
      <c r="A10" s="11" t="s">
        <v>52</v>
      </c>
      <c r="B10" s="11" t="s">
        <v>115</v>
      </c>
      <c r="C10" s="26"/>
      <c r="D10" s="26"/>
      <c r="E10" s="11" t="s">
        <v>54</v>
      </c>
      <c r="F10" s="11">
        <v>193</v>
      </c>
    </row>
    <row r="11" spans="1:6" x14ac:dyDescent="0.25">
      <c r="A11" s="11" t="s">
        <v>116</v>
      </c>
      <c r="B11" s="11" t="s">
        <v>117</v>
      </c>
      <c r="C11" s="26"/>
      <c r="D11" s="26"/>
      <c r="E11" s="11" t="s">
        <v>47</v>
      </c>
      <c r="F11" s="11">
        <v>1600</v>
      </c>
    </row>
    <row r="12" spans="1:6" x14ac:dyDescent="0.25">
      <c r="A12" s="11" t="s">
        <v>116</v>
      </c>
      <c r="B12" s="11" t="s">
        <v>118</v>
      </c>
      <c r="C12" s="26"/>
      <c r="D12" s="26"/>
      <c r="E12" s="11" t="s">
        <v>47</v>
      </c>
      <c r="F12" s="11">
        <v>1100</v>
      </c>
    </row>
    <row r="13" spans="1:6" x14ac:dyDescent="0.25">
      <c r="A13" s="11" t="s">
        <v>119</v>
      </c>
      <c r="B13" s="11" t="s">
        <v>120</v>
      </c>
      <c r="C13" s="26"/>
      <c r="D13" s="26"/>
      <c r="E13" s="11" t="s">
        <v>47</v>
      </c>
      <c r="F13" s="11">
        <v>250</v>
      </c>
    </row>
    <row r="14" spans="1:6" x14ac:dyDescent="0.25">
      <c r="A14" s="11" t="s">
        <v>119</v>
      </c>
      <c r="B14" s="11" t="s">
        <v>121</v>
      </c>
      <c r="C14" s="26"/>
      <c r="D14" s="26"/>
      <c r="E14" s="11" t="s">
        <v>47</v>
      </c>
      <c r="F14" s="11">
        <v>185</v>
      </c>
    </row>
    <row r="15" spans="1:6" x14ac:dyDescent="0.25">
      <c r="A15" s="11" t="s">
        <v>122</v>
      </c>
      <c r="B15" s="11" t="s">
        <v>123</v>
      </c>
      <c r="C15" s="26"/>
      <c r="D15" s="26"/>
      <c r="E15" s="11" t="s">
        <v>47</v>
      </c>
      <c r="F15" s="11">
        <v>30</v>
      </c>
    </row>
    <row r="16" spans="1:6" x14ac:dyDescent="0.25">
      <c r="A16" s="11" t="s">
        <v>124</v>
      </c>
      <c r="B16" s="11" t="s">
        <v>125</v>
      </c>
      <c r="C16" s="26"/>
      <c r="D16" s="26"/>
      <c r="E16" s="11" t="s">
        <v>47</v>
      </c>
      <c r="F16" s="11">
        <v>20</v>
      </c>
    </row>
    <row r="17" spans="1:6" x14ac:dyDescent="0.25">
      <c r="A17" s="11" t="s">
        <v>126</v>
      </c>
      <c r="B17" s="11" t="s">
        <v>127</v>
      </c>
      <c r="C17" s="26"/>
      <c r="D17" s="26"/>
      <c r="E17" s="11" t="s">
        <v>47</v>
      </c>
      <c r="F17" s="11">
        <v>85</v>
      </c>
    </row>
    <row r="18" spans="1:6" x14ac:dyDescent="0.25">
      <c r="A18" s="11" t="s">
        <v>128</v>
      </c>
      <c r="B18" s="11" t="s">
        <v>129</v>
      </c>
      <c r="C18" s="26"/>
      <c r="D18" s="26"/>
      <c r="E18" s="11" t="s">
        <v>47</v>
      </c>
      <c r="F18" s="11">
        <v>1500</v>
      </c>
    </row>
    <row r="19" spans="1:6" x14ac:dyDescent="0.25">
      <c r="A19" s="11" t="s">
        <v>130</v>
      </c>
      <c r="B19" s="11" t="s">
        <v>131</v>
      </c>
      <c r="C19" s="26"/>
      <c r="D19" s="26"/>
      <c r="E19" s="11" t="s">
        <v>47</v>
      </c>
      <c r="F19" s="11">
        <v>1200</v>
      </c>
    </row>
    <row r="20" spans="1:6" x14ac:dyDescent="0.25">
      <c r="A20" s="11" t="s">
        <v>132</v>
      </c>
      <c r="B20" s="11" t="s">
        <v>133</v>
      </c>
      <c r="C20" s="26"/>
      <c r="D20" s="26"/>
      <c r="E20" s="11" t="s">
        <v>134</v>
      </c>
      <c r="F20" s="11">
        <v>18</v>
      </c>
    </row>
    <row r="21" spans="1:6" x14ac:dyDescent="0.25">
      <c r="A21" s="11" t="s">
        <v>135</v>
      </c>
      <c r="B21" s="11" t="s">
        <v>136</v>
      </c>
      <c r="C21" s="26"/>
      <c r="D21" s="26"/>
      <c r="E21" s="11" t="s">
        <v>54</v>
      </c>
      <c r="F21" s="11">
        <v>1</v>
      </c>
    </row>
    <row r="22" spans="1:6" x14ac:dyDescent="0.25">
      <c r="A22" s="11" t="s">
        <v>135</v>
      </c>
      <c r="B22" s="11" t="s">
        <v>137</v>
      </c>
      <c r="C22" s="26"/>
      <c r="D22" s="26"/>
      <c r="E22" s="11" t="s">
        <v>54</v>
      </c>
      <c r="F22" s="11">
        <v>16</v>
      </c>
    </row>
    <row r="23" spans="1:6" x14ac:dyDescent="0.25">
      <c r="A23" s="11" t="s">
        <v>135</v>
      </c>
      <c r="B23" s="11" t="s">
        <v>138</v>
      </c>
      <c r="C23" s="26"/>
      <c r="D23" s="26"/>
      <c r="E23" s="11" t="s">
        <v>54</v>
      </c>
      <c r="F23" s="11">
        <v>2</v>
      </c>
    </row>
    <row r="24" spans="1:6" x14ac:dyDescent="0.25">
      <c r="A24" s="11" t="s">
        <v>139</v>
      </c>
      <c r="B24" s="11" t="s">
        <v>140</v>
      </c>
      <c r="C24" s="26"/>
      <c r="D24" s="26"/>
      <c r="E24" s="11" t="s">
        <v>54</v>
      </c>
      <c r="F24" s="11">
        <v>1</v>
      </c>
    </row>
    <row r="25" spans="1:6" x14ac:dyDescent="0.25">
      <c r="A25" s="11" t="s">
        <v>141</v>
      </c>
      <c r="B25" s="11" t="s">
        <v>142</v>
      </c>
      <c r="C25" s="26"/>
      <c r="D25" s="26"/>
      <c r="E25" s="11" t="s">
        <v>54</v>
      </c>
      <c r="F25" s="11">
        <v>3</v>
      </c>
    </row>
    <row r="26" spans="1:6" x14ac:dyDescent="0.25">
      <c r="A26" s="11" t="s">
        <v>143</v>
      </c>
      <c r="B26" s="11" t="s">
        <v>144</v>
      </c>
      <c r="C26" s="26"/>
      <c r="D26" s="26"/>
      <c r="E26" s="11" t="s">
        <v>54</v>
      </c>
      <c r="F26" s="11">
        <v>1</v>
      </c>
    </row>
    <row r="27" spans="1:6" x14ac:dyDescent="0.25">
      <c r="A27" s="11" t="s">
        <v>145</v>
      </c>
      <c r="B27" s="11" t="s">
        <v>146</v>
      </c>
      <c r="C27" s="26"/>
      <c r="D27" s="26"/>
      <c r="E27" s="11" t="s">
        <v>80</v>
      </c>
      <c r="F27" s="11">
        <v>1</v>
      </c>
    </row>
    <row r="28" spans="1:6" x14ac:dyDescent="0.25">
      <c r="A28" s="11" t="s">
        <v>147</v>
      </c>
      <c r="B28" s="11" t="s">
        <v>148</v>
      </c>
      <c r="C28" s="26"/>
      <c r="D28" s="26"/>
      <c r="E28" s="11" t="s">
        <v>134</v>
      </c>
      <c r="F28" s="11">
        <v>3</v>
      </c>
    </row>
    <row r="29" spans="1:6" x14ac:dyDescent="0.25">
      <c r="A29" s="11" t="s">
        <v>147</v>
      </c>
      <c r="B29" s="11" t="s">
        <v>149</v>
      </c>
      <c r="C29" s="26"/>
      <c r="D29" s="26"/>
      <c r="E29" s="11" t="s">
        <v>134</v>
      </c>
      <c r="F29" s="11">
        <v>1</v>
      </c>
    </row>
    <row r="30" spans="1:6" x14ac:dyDescent="0.25">
      <c r="A30" s="11" t="s">
        <v>52</v>
      </c>
      <c r="B30" s="11" t="s">
        <v>150</v>
      </c>
      <c r="C30" s="26"/>
      <c r="D30" s="26"/>
      <c r="E30" s="11" t="s">
        <v>54</v>
      </c>
      <c r="F30" s="11">
        <v>23</v>
      </c>
    </row>
    <row r="31" spans="1:6" x14ac:dyDescent="0.25">
      <c r="A31" s="11" t="s">
        <v>151</v>
      </c>
      <c r="B31" s="11" t="s">
        <v>152</v>
      </c>
      <c r="C31" s="26"/>
      <c r="D31" s="26"/>
      <c r="E31" s="11" t="s">
        <v>153</v>
      </c>
      <c r="F31" s="11">
        <v>1</v>
      </c>
    </row>
    <row r="32" spans="1:6" x14ac:dyDescent="0.25">
      <c r="A32" s="11" t="s">
        <v>154</v>
      </c>
      <c r="B32" s="11" t="s">
        <v>155</v>
      </c>
      <c r="C32" s="26"/>
      <c r="D32" s="26"/>
      <c r="E32" s="11" t="s">
        <v>80</v>
      </c>
      <c r="F32" s="11">
        <v>36</v>
      </c>
    </row>
    <row r="33" spans="1:6" x14ac:dyDescent="0.25">
      <c r="A33" s="11" t="s">
        <v>101</v>
      </c>
      <c r="B33" s="11" t="s">
        <v>156</v>
      </c>
      <c r="C33" s="26"/>
      <c r="D33" s="26"/>
      <c r="E33" s="11" t="s">
        <v>80</v>
      </c>
      <c r="F33" s="11">
        <v>66</v>
      </c>
    </row>
    <row r="34" spans="1:6" x14ac:dyDescent="0.25">
      <c r="A34" s="11" t="s">
        <v>157</v>
      </c>
      <c r="B34" s="11" t="s">
        <v>158</v>
      </c>
      <c r="C34" s="26"/>
      <c r="D34" s="26"/>
      <c r="E34" s="11" t="s">
        <v>47</v>
      </c>
      <c r="F34" s="11">
        <v>350</v>
      </c>
    </row>
    <row r="35" spans="1:6" x14ac:dyDescent="0.25">
      <c r="A35" s="11" t="s">
        <v>135</v>
      </c>
      <c r="B35" s="11" t="s">
        <v>136</v>
      </c>
      <c r="C35" s="26"/>
      <c r="D35" s="26"/>
      <c r="E35" s="11" t="s">
        <v>54</v>
      </c>
      <c r="F35" s="11">
        <v>6</v>
      </c>
    </row>
    <row r="36" spans="1:6" x14ac:dyDescent="0.25">
      <c r="A36" s="11" t="s">
        <v>135</v>
      </c>
      <c r="B36" s="11" t="s">
        <v>159</v>
      </c>
      <c r="C36" s="26"/>
      <c r="D36" s="26"/>
      <c r="E36" s="11" t="s">
        <v>54</v>
      </c>
      <c r="F36" s="11">
        <v>1</v>
      </c>
    </row>
    <row r="37" spans="1:6" x14ac:dyDescent="0.25">
      <c r="A37" s="11" t="s">
        <v>52</v>
      </c>
      <c r="B37" s="11" t="s">
        <v>115</v>
      </c>
      <c r="C37" s="26"/>
      <c r="D37" s="26"/>
      <c r="E37" s="11" t="s">
        <v>54</v>
      </c>
      <c r="F37" s="11">
        <v>6</v>
      </c>
    </row>
    <row r="38" spans="1:6" x14ac:dyDescent="0.25">
      <c r="A38" s="11" t="s">
        <v>116</v>
      </c>
      <c r="B38" s="11" t="s">
        <v>118</v>
      </c>
      <c r="C38" s="26"/>
      <c r="D38" s="26"/>
      <c r="E38" s="11" t="s">
        <v>47</v>
      </c>
      <c r="F38" s="11">
        <v>600</v>
      </c>
    </row>
    <row r="39" spans="1:6" x14ac:dyDescent="0.25">
      <c r="A39" s="11" t="s">
        <v>116</v>
      </c>
      <c r="B39" s="11" t="s">
        <v>160</v>
      </c>
      <c r="C39" s="26"/>
      <c r="D39" s="26"/>
      <c r="E39" s="11" t="s">
        <v>47</v>
      </c>
      <c r="F39" s="11">
        <v>190</v>
      </c>
    </row>
    <row r="40" spans="1:6" x14ac:dyDescent="0.25">
      <c r="A40" s="11" t="s">
        <v>119</v>
      </c>
      <c r="B40" s="11" t="s">
        <v>120</v>
      </c>
      <c r="C40" s="26"/>
      <c r="D40" s="26"/>
      <c r="E40" s="11" t="s">
        <v>47</v>
      </c>
      <c r="F40" s="11">
        <v>105</v>
      </c>
    </row>
    <row r="41" spans="1:6" x14ac:dyDescent="0.25">
      <c r="A41" s="11" t="s">
        <v>126</v>
      </c>
      <c r="B41" s="11" t="s">
        <v>127</v>
      </c>
      <c r="C41" s="26"/>
      <c r="D41" s="26"/>
      <c r="E41" s="11" t="s">
        <v>47</v>
      </c>
      <c r="F41" s="11">
        <v>20</v>
      </c>
    </row>
    <row r="42" spans="1:6" x14ac:dyDescent="0.25">
      <c r="A42" s="11" t="s">
        <v>161</v>
      </c>
      <c r="B42" s="11" t="s">
        <v>162</v>
      </c>
      <c r="C42" s="26"/>
      <c r="D42" s="26"/>
      <c r="E42" s="11" t="s">
        <v>47</v>
      </c>
      <c r="F42" s="11">
        <v>500</v>
      </c>
    </row>
    <row r="43" spans="1:6" x14ac:dyDescent="0.25">
      <c r="A43" s="11" t="s">
        <v>163</v>
      </c>
      <c r="B43" s="11" t="s">
        <v>164</v>
      </c>
      <c r="C43" s="26"/>
      <c r="D43" s="26"/>
      <c r="E43" s="11" t="s">
        <v>47</v>
      </c>
      <c r="F43" s="11">
        <v>150</v>
      </c>
    </row>
    <row r="44" spans="1:6" x14ac:dyDescent="0.25">
      <c r="A44" s="11" t="s">
        <v>154</v>
      </c>
      <c r="B44" s="11" t="s">
        <v>155</v>
      </c>
      <c r="C44" s="26"/>
      <c r="D44" s="26"/>
      <c r="E44" s="11" t="s">
        <v>80</v>
      </c>
      <c r="F44" s="11">
        <v>10</v>
      </c>
    </row>
    <row r="45" spans="1:6" x14ac:dyDescent="0.25">
      <c r="A45" s="11" t="s">
        <v>101</v>
      </c>
      <c r="B45" s="11" t="s">
        <v>156</v>
      </c>
      <c r="C45" s="26"/>
      <c r="D45" s="26"/>
      <c r="E45" s="11" t="s">
        <v>80</v>
      </c>
      <c r="F45" s="11">
        <v>56</v>
      </c>
    </row>
    <row r="46" spans="1:6" x14ac:dyDescent="0.25">
      <c r="A46" s="11" t="s">
        <v>157</v>
      </c>
      <c r="B46" s="11" t="s">
        <v>158</v>
      </c>
      <c r="C46" s="26"/>
      <c r="D46" s="26"/>
      <c r="E46" s="11" t="s">
        <v>47</v>
      </c>
      <c r="F46" s="11">
        <v>60</v>
      </c>
    </row>
    <row r="47" spans="1:6" x14ac:dyDescent="0.25">
      <c r="A47" s="11" t="s">
        <v>135</v>
      </c>
      <c r="B47" s="11" t="s">
        <v>136</v>
      </c>
      <c r="C47" s="26"/>
      <c r="D47" s="26"/>
      <c r="E47" s="11" t="s">
        <v>54</v>
      </c>
      <c r="F47" s="11">
        <v>8</v>
      </c>
    </row>
    <row r="48" spans="1:6" x14ac:dyDescent="0.25">
      <c r="A48" s="11" t="s">
        <v>135</v>
      </c>
      <c r="B48" s="11" t="s">
        <v>138</v>
      </c>
      <c r="C48" s="26"/>
      <c r="D48" s="26"/>
      <c r="E48" s="11" t="s">
        <v>54</v>
      </c>
      <c r="F48" s="11">
        <v>2</v>
      </c>
    </row>
    <row r="49" spans="1:6" x14ac:dyDescent="0.25">
      <c r="A49" s="11" t="s">
        <v>52</v>
      </c>
      <c r="B49" s="11" t="s">
        <v>115</v>
      </c>
      <c r="C49" s="26"/>
      <c r="D49" s="26"/>
      <c r="E49" s="11" t="s">
        <v>54</v>
      </c>
      <c r="F49" s="11">
        <v>10</v>
      </c>
    </row>
    <row r="50" spans="1:6" x14ac:dyDescent="0.25">
      <c r="A50" s="11" t="s">
        <v>116</v>
      </c>
      <c r="B50" s="11" t="s">
        <v>117</v>
      </c>
      <c r="C50" s="26"/>
      <c r="D50" s="26"/>
      <c r="E50" s="11" t="s">
        <v>47</v>
      </c>
      <c r="F50" s="11">
        <v>90</v>
      </c>
    </row>
    <row r="51" spans="1:6" x14ac:dyDescent="0.25">
      <c r="A51" s="11" t="s">
        <v>116</v>
      </c>
      <c r="B51" s="11" t="s">
        <v>118</v>
      </c>
      <c r="C51" s="26"/>
      <c r="D51" s="26"/>
      <c r="E51" s="11" t="s">
        <v>47</v>
      </c>
      <c r="F51" s="11">
        <v>140</v>
      </c>
    </row>
    <row r="52" spans="1:6" x14ac:dyDescent="0.25">
      <c r="A52" s="11" t="s">
        <v>116</v>
      </c>
      <c r="B52" s="11" t="s">
        <v>160</v>
      </c>
      <c r="C52" s="26"/>
      <c r="D52" s="26"/>
      <c r="E52" s="11" t="s">
        <v>47</v>
      </c>
      <c r="F52" s="11">
        <v>100</v>
      </c>
    </row>
    <row r="53" spans="1:6" x14ac:dyDescent="0.25">
      <c r="A53" s="11" t="s">
        <v>119</v>
      </c>
      <c r="B53" s="11" t="s">
        <v>120</v>
      </c>
      <c r="C53" s="26"/>
      <c r="D53" s="26"/>
      <c r="E53" s="11" t="s">
        <v>47</v>
      </c>
      <c r="F53" s="11">
        <v>80</v>
      </c>
    </row>
    <row r="54" spans="1:6" x14ac:dyDescent="0.25">
      <c r="A54" s="11" t="s">
        <v>126</v>
      </c>
      <c r="B54" s="11" t="s">
        <v>127</v>
      </c>
      <c r="C54" s="26"/>
      <c r="D54" s="26"/>
      <c r="E54" s="11" t="s">
        <v>47</v>
      </c>
      <c r="F54" s="11">
        <v>40</v>
      </c>
    </row>
    <row r="55" spans="1:6" x14ac:dyDescent="0.25">
      <c r="A55" s="11" t="s">
        <v>161</v>
      </c>
      <c r="B55" s="11" t="s">
        <v>162</v>
      </c>
      <c r="C55" s="26"/>
      <c r="D55" s="26"/>
      <c r="E55" s="11" t="s">
        <v>47</v>
      </c>
      <c r="F55" s="11">
        <v>300</v>
      </c>
    </row>
    <row r="56" spans="1:6" x14ac:dyDescent="0.25">
      <c r="A56" s="11" t="s">
        <v>163</v>
      </c>
      <c r="B56" s="11" t="s">
        <v>164</v>
      </c>
      <c r="C56" s="26"/>
      <c r="D56" s="26"/>
      <c r="E56" s="11" t="s">
        <v>47</v>
      </c>
      <c r="F56" s="11">
        <v>100</v>
      </c>
    </row>
    <row r="57" spans="1:6" x14ac:dyDescent="0.25">
      <c r="A57" s="11" t="s">
        <v>165</v>
      </c>
      <c r="B57" s="11" t="s">
        <v>663</v>
      </c>
      <c r="C57" s="26">
        <v>44659</v>
      </c>
      <c r="D57" s="26">
        <v>44659</v>
      </c>
      <c r="E57" s="11" t="s">
        <v>16</v>
      </c>
      <c r="F57" s="11">
        <v>16.32</v>
      </c>
    </row>
    <row r="58" spans="1:6" x14ac:dyDescent="0.25">
      <c r="A58" s="11" t="s">
        <v>57</v>
      </c>
      <c r="B58" s="11" t="s">
        <v>664</v>
      </c>
      <c r="C58" s="26">
        <v>44664</v>
      </c>
      <c r="D58" s="26">
        <v>44664</v>
      </c>
      <c r="E58" s="11" t="s">
        <v>9</v>
      </c>
      <c r="F58" s="11">
        <v>16.32</v>
      </c>
    </row>
    <row r="59" spans="1:6" x14ac:dyDescent="0.25">
      <c r="A59" s="11" t="s">
        <v>166</v>
      </c>
      <c r="B59" s="11" t="s">
        <v>167</v>
      </c>
      <c r="C59" s="26"/>
      <c r="D59" s="26"/>
      <c r="E59" s="11" t="s">
        <v>54</v>
      </c>
      <c r="F59" s="11">
        <v>8</v>
      </c>
    </row>
    <row r="60" spans="1:6" x14ac:dyDescent="0.25">
      <c r="A60" s="11" t="s">
        <v>168</v>
      </c>
      <c r="B60" s="11" t="s">
        <v>169</v>
      </c>
      <c r="C60" s="26">
        <v>44663</v>
      </c>
      <c r="D60" s="26">
        <v>44663</v>
      </c>
      <c r="E60" s="11" t="s">
        <v>54</v>
      </c>
      <c r="F60" s="11">
        <v>8</v>
      </c>
    </row>
    <row r="61" spans="1:6" x14ac:dyDescent="0.25">
      <c r="A61" s="11" t="s">
        <v>170</v>
      </c>
      <c r="B61" s="11" t="s">
        <v>171</v>
      </c>
      <c r="C61" s="26">
        <v>44661</v>
      </c>
      <c r="D61" s="26">
        <v>44661</v>
      </c>
      <c r="E61" s="11" t="s">
        <v>47</v>
      </c>
      <c r="F61" s="11">
        <v>115</v>
      </c>
    </row>
    <row r="62" spans="1:6" x14ac:dyDescent="0.25">
      <c r="A62" s="11" t="s">
        <v>172</v>
      </c>
      <c r="B62" s="11" t="s">
        <v>173</v>
      </c>
      <c r="C62" s="26">
        <v>44661</v>
      </c>
      <c r="D62" s="26">
        <v>44661</v>
      </c>
      <c r="E62" s="11" t="s">
        <v>47</v>
      </c>
      <c r="F62" s="11">
        <v>68</v>
      </c>
    </row>
    <row r="63" spans="1:6" x14ac:dyDescent="0.25">
      <c r="A63" s="11" t="s">
        <v>174</v>
      </c>
      <c r="B63" s="11" t="s">
        <v>175</v>
      </c>
      <c r="C63" s="26">
        <v>44661</v>
      </c>
      <c r="D63" s="26">
        <v>44661</v>
      </c>
      <c r="E63" s="11" t="s">
        <v>176</v>
      </c>
      <c r="F63" s="11">
        <v>8</v>
      </c>
    </row>
    <row r="64" spans="1:6" x14ac:dyDescent="0.25">
      <c r="A64" s="11" t="s">
        <v>151</v>
      </c>
      <c r="B64" s="11" t="s">
        <v>152</v>
      </c>
      <c r="C64" s="26"/>
      <c r="D64" s="26"/>
      <c r="E64" s="11" t="s">
        <v>153</v>
      </c>
      <c r="F64" s="11">
        <v>2</v>
      </c>
    </row>
    <row r="65" spans="1:6" x14ac:dyDescent="0.25">
      <c r="A65" s="11" t="s">
        <v>116</v>
      </c>
      <c r="B65" s="11" t="s">
        <v>160</v>
      </c>
      <c r="C65" s="26"/>
      <c r="D65" s="26"/>
      <c r="E65" s="11" t="s">
        <v>47</v>
      </c>
      <c r="F65" s="11">
        <v>70</v>
      </c>
    </row>
    <row r="66" spans="1:6" x14ac:dyDescent="0.25">
      <c r="A66" s="11" t="s">
        <v>119</v>
      </c>
      <c r="B66" s="11" t="s">
        <v>120</v>
      </c>
      <c r="C66" s="26"/>
      <c r="D66" s="26"/>
      <c r="E66" s="11" t="s">
        <v>47</v>
      </c>
      <c r="F66" s="11">
        <v>170</v>
      </c>
    </row>
    <row r="67" spans="1:6" x14ac:dyDescent="0.25">
      <c r="A67" s="11" t="s">
        <v>52</v>
      </c>
      <c r="B67" s="11" t="s">
        <v>115</v>
      </c>
      <c r="C67" s="26"/>
      <c r="D67" s="26"/>
      <c r="E67" s="11" t="s">
        <v>54</v>
      </c>
      <c r="F67" s="11">
        <v>17</v>
      </c>
    </row>
    <row r="68" spans="1:6" x14ac:dyDescent="0.25">
      <c r="A68" s="11" t="s">
        <v>124</v>
      </c>
      <c r="B68" s="11" t="s">
        <v>177</v>
      </c>
      <c r="C68" s="26"/>
      <c r="D68" s="26"/>
      <c r="E68" s="11" t="s">
        <v>47</v>
      </c>
      <c r="F68" s="11">
        <v>70</v>
      </c>
    </row>
    <row r="69" spans="1:6" x14ac:dyDescent="0.25">
      <c r="A69" s="11" t="s">
        <v>178</v>
      </c>
      <c r="B69" s="11" t="s">
        <v>179</v>
      </c>
      <c r="C69" s="26"/>
      <c r="D69" s="26"/>
      <c r="E69" s="11" t="s">
        <v>47</v>
      </c>
      <c r="F69" s="11">
        <v>120</v>
      </c>
    </row>
    <row r="70" spans="1:6" x14ac:dyDescent="0.25">
      <c r="A70" s="11" t="s">
        <v>180</v>
      </c>
      <c r="B70" s="11" t="s">
        <v>181</v>
      </c>
      <c r="C70" s="26"/>
      <c r="D70" s="26"/>
      <c r="E70" s="11" t="s">
        <v>47</v>
      </c>
      <c r="F70" s="11">
        <v>40</v>
      </c>
    </row>
    <row r="71" spans="1:6" x14ac:dyDescent="0.25">
      <c r="A71" s="11" t="s">
        <v>130</v>
      </c>
      <c r="B71" s="11" t="s">
        <v>182</v>
      </c>
      <c r="C71" s="26"/>
      <c r="D71" s="26"/>
      <c r="E71" s="11" t="s">
        <v>47</v>
      </c>
      <c r="F71" s="11">
        <v>270</v>
      </c>
    </row>
    <row r="72" spans="1:6" x14ac:dyDescent="0.25">
      <c r="A72" s="11" t="s">
        <v>183</v>
      </c>
      <c r="B72" s="11" t="s">
        <v>184</v>
      </c>
      <c r="C72" s="26"/>
      <c r="D72" s="26"/>
      <c r="E72" s="11" t="s">
        <v>47</v>
      </c>
      <c r="F72" s="11">
        <v>180</v>
      </c>
    </row>
    <row r="73" spans="1:6" x14ac:dyDescent="0.25">
      <c r="A73" s="11" t="s">
        <v>132</v>
      </c>
      <c r="B73" s="11" t="s">
        <v>133</v>
      </c>
      <c r="C73" s="26"/>
      <c r="D73" s="26"/>
      <c r="E73" s="11" t="s">
        <v>134</v>
      </c>
      <c r="F73" s="11">
        <v>14</v>
      </c>
    </row>
    <row r="74" spans="1:6" x14ac:dyDescent="0.25">
      <c r="A74" s="11" t="s">
        <v>135</v>
      </c>
      <c r="B74" s="11" t="s">
        <v>185</v>
      </c>
      <c r="C74" s="26"/>
      <c r="D74" s="26"/>
      <c r="E74" s="11" t="s">
        <v>54</v>
      </c>
      <c r="F74" s="11">
        <v>17</v>
      </c>
    </row>
    <row r="75" spans="1:6" x14ac:dyDescent="0.25">
      <c r="A75" s="11" t="s">
        <v>186</v>
      </c>
      <c r="B75" s="11" t="s">
        <v>187</v>
      </c>
      <c r="C75" s="26"/>
      <c r="D75" s="26"/>
      <c r="E75" s="11" t="s">
        <v>54</v>
      </c>
      <c r="F75" s="11">
        <v>4</v>
      </c>
    </row>
    <row r="76" spans="1:6" x14ac:dyDescent="0.25">
      <c r="A76" s="11" t="s">
        <v>188</v>
      </c>
      <c r="B76" s="11" t="s">
        <v>189</v>
      </c>
      <c r="C76" s="26"/>
      <c r="D76" s="26"/>
      <c r="E76" s="11" t="s">
        <v>190</v>
      </c>
      <c r="F76" s="11">
        <v>1</v>
      </c>
    </row>
    <row r="77" spans="1:6" x14ac:dyDescent="0.25">
      <c r="A77" s="11" t="s">
        <v>52</v>
      </c>
      <c r="B77" s="11" t="s">
        <v>191</v>
      </c>
      <c r="C77" s="26"/>
      <c r="D77" s="26"/>
      <c r="E77" s="11" t="s">
        <v>190</v>
      </c>
      <c r="F77" s="11">
        <v>6</v>
      </c>
    </row>
    <row r="78" spans="1:6" x14ac:dyDescent="0.25">
      <c r="A78" s="11" t="s">
        <v>116</v>
      </c>
      <c r="B78" s="11" t="s">
        <v>117</v>
      </c>
      <c r="C78" s="26"/>
      <c r="D78" s="26"/>
      <c r="E78" s="11" t="s">
        <v>47</v>
      </c>
      <c r="F78" s="11">
        <v>240</v>
      </c>
    </row>
    <row r="79" spans="1:6" x14ac:dyDescent="0.25">
      <c r="A79" s="11" t="s">
        <v>116</v>
      </c>
      <c r="B79" s="11" t="s">
        <v>192</v>
      </c>
      <c r="C79" s="26"/>
      <c r="D79" s="26"/>
      <c r="E79" s="11" t="s">
        <v>47</v>
      </c>
      <c r="F79" s="11">
        <v>120</v>
      </c>
    </row>
    <row r="80" spans="1:6" x14ac:dyDescent="0.25">
      <c r="A80" s="11" t="s">
        <v>193</v>
      </c>
      <c r="B80" s="11" t="s">
        <v>194</v>
      </c>
      <c r="C80" s="26"/>
      <c r="D80" s="26"/>
      <c r="E80" s="11" t="s">
        <v>47</v>
      </c>
      <c r="F80" s="11">
        <v>220</v>
      </c>
    </row>
    <row r="81" spans="1:6" x14ac:dyDescent="0.25">
      <c r="A81" s="11" t="s">
        <v>178</v>
      </c>
      <c r="B81" s="11" t="s">
        <v>195</v>
      </c>
      <c r="C81" s="26"/>
      <c r="D81" s="26"/>
      <c r="E81" s="11" t="s">
        <v>47</v>
      </c>
      <c r="F81" s="11">
        <v>180</v>
      </c>
    </row>
    <row r="82" spans="1:6" x14ac:dyDescent="0.25">
      <c r="A82" s="11" t="s">
        <v>124</v>
      </c>
      <c r="B82" s="11" t="s">
        <v>177</v>
      </c>
      <c r="C82" s="26"/>
      <c r="D82" s="26"/>
      <c r="E82" s="11" t="s">
        <v>47</v>
      </c>
      <c r="F82" s="11">
        <v>50</v>
      </c>
    </row>
    <row r="83" spans="1:6" x14ac:dyDescent="0.25">
      <c r="A83" s="11" t="s">
        <v>196</v>
      </c>
      <c r="B83" s="11" t="s">
        <v>197</v>
      </c>
      <c r="C83" s="26"/>
      <c r="D83" s="26"/>
      <c r="E83" s="11" t="s">
        <v>47</v>
      </c>
      <c r="F83" s="11">
        <v>40</v>
      </c>
    </row>
    <row r="84" spans="1:6" x14ac:dyDescent="0.25">
      <c r="A84" s="11" t="s">
        <v>161</v>
      </c>
      <c r="B84" s="11" t="s">
        <v>198</v>
      </c>
      <c r="C84" s="26"/>
      <c r="D84" s="26"/>
      <c r="E84" s="11" t="s">
        <v>47</v>
      </c>
      <c r="F84" s="11">
        <v>240</v>
      </c>
    </row>
    <row r="85" spans="1:6" x14ac:dyDescent="0.25">
      <c r="A85" s="11" t="s">
        <v>163</v>
      </c>
      <c r="B85" s="11" t="s">
        <v>199</v>
      </c>
      <c r="C85" s="26"/>
      <c r="D85" s="26"/>
      <c r="E85" s="11" t="s">
        <v>47</v>
      </c>
      <c r="F85" s="11">
        <v>180</v>
      </c>
    </row>
    <row r="86" spans="1:6" x14ac:dyDescent="0.25">
      <c r="A86" s="11" t="s">
        <v>128</v>
      </c>
      <c r="B86" s="11" t="s">
        <v>129</v>
      </c>
      <c r="C86" s="26"/>
      <c r="D86" s="26"/>
      <c r="E86" s="11" t="s">
        <v>47</v>
      </c>
      <c r="F86" s="11">
        <v>220</v>
      </c>
    </row>
    <row r="87" spans="1:6" x14ac:dyDescent="0.25">
      <c r="A87" s="11" t="s">
        <v>130</v>
      </c>
      <c r="B87" s="11" t="s">
        <v>200</v>
      </c>
      <c r="C87" s="26"/>
      <c r="D87" s="26"/>
      <c r="E87" s="11" t="s">
        <v>47</v>
      </c>
      <c r="F87" s="11">
        <v>150</v>
      </c>
    </row>
    <row r="88" spans="1:6" x14ac:dyDescent="0.25">
      <c r="A88" s="11" t="s">
        <v>201</v>
      </c>
      <c r="B88" s="11" t="s">
        <v>202</v>
      </c>
      <c r="C88" s="26"/>
      <c r="D88" s="26"/>
      <c r="E88" s="11" t="s">
        <v>54</v>
      </c>
      <c r="F88" s="11">
        <v>6</v>
      </c>
    </row>
    <row r="89" spans="1:6" x14ac:dyDescent="0.25">
      <c r="A89" s="11" t="s">
        <v>201</v>
      </c>
      <c r="B89" s="11" t="s">
        <v>203</v>
      </c>
      <c r="C89" s="26"/>
      <c r="D89" s="26"/>
      <c r="E89" s="11" t="s">
        <v>54</v>
      </c>
      <c r="F89" s="11">
        <v>1</v>
      </c>
    </row>
    <row r="90" spans="1:6" x14ac:dyDescent="0.25">
      <c r="A90" s="11" t="s">
        <v>204</v>
      </c>
      <c r="B90" s="11" t="s">
        <v>205</v>
      </c>
      <c r="C90" s="26"/>
      <c r="D90" s="26"/>
      <c r="E90" s="11" t="s">
        <v>13</v>
      </c>
      <c r="F90" s="11">
        <v>0.26</v>
      </c>
    </row>
    <row r="91" spans="1:6" x14ac:dyDescent="0.25">
      <c r="A91" s="11" t="s">
        <v>206</v>
      </c>
      <c r="B91" s="11" t="s">
        <v>207</v>
      </c>
      <c r="C91" s="26"/>
      <c r="D91" s="26"/>
      <c r="E91" s="11" t="s">
        <v>13</v>
      </c>
      <c r="F91" s="11">
        <v>0.18</v>
      </c>
    </row>
    <row r="92" spans="1:6" x14ac:dyDescent="0.25">
      <c r="A92" s="11" t="s">
        <v>208</v>
      </c>
      <c r="B92" s="11" t="s">
        <v>209</v>
      </c>
      <c r="C92" s="26"/>
      <c r="D92" s="26"/>
      <c r="E92" s="11" t="s">
        <v>13</v>
      </c>
      <c r="F92" s="11">
        <v>0.38</v>
      </c>
    </row>
    <row r="93" spans="1:6" x14ac:dyDescent="0.25">
      <c r="A93" s="11" t="s">
        <v>210</v>
      </c>
      <c r="B93" s="11" t="s">
        <v>211</v>
      </c>
      <c r="C93" s="26"/>
      <c r="D93" s="26"/>
      <c r="E93" s="11" t="s">
        <v>13</v>
      </c>
      <c r="F93" s="11">
        <v>0.92</v>
      </c>
    </row>
    <row r="94" spans="1:6" x14ac:dyDescent="0.25">
      <c r="A94" s="11" t="s">
        <v>212</v>
      </c>
      <c r="B94" s="11" t="s">
        <v>213</v>
      </c>
      <c r="C94" s="26"/>
      <c r="D94" s="26"/>
      <c r="E94" s="11" t="s">
        <v>13</v>
      </c>
      <c r="F94" s="11">
        <v>0.8</v>
      </c>
    </row>
    <row r="95" spans="1:6" x14ac:dyDescent="0.25">
      <c r="A95" s="11" t="s">
        <v>52</v>
      </c>
      <c r="B95" s="11" t="s">
        <v>214</v>
      </c>
      <c r="C95" s="26"/>
      <c r="D95" s="26"/>
      <c r="E95" s="11" t="s">
        <v>54</v>
      </c>
      <c r="F95" s="11">
        <v>40</v>
      </c>
    </row>
    <row r="96" spans="1:6" x14ac:dyDescent="0.25">
      <c r="A96" s="11" t="s">
        <v>215</v>
      </c>
      <c r="B96" s="11" t="s">
        <v>216</v>
      </c>
      <c r="C96" s="26"/>
      <c r="D96" s="26"/>
      <c r="E96" s="11" t="s">
        <v>13</v>
      </c>
      <c r="F96" s="11">
        <v>0.84</v>
      </c>
    </row>
    <row r="97" spans="1:6" x14ac:dyDescent="0.25">
      <c r="A97" s="11" t="s">
        <v>217</v>
      </c>
      <c r="B97" s="11" t="s">
        <v>218</v>
      </c>
      <c r="C97" s="26"/>
      <c r="D97" s="26"/>
      <c r="E97" s="11" t="s">
        <v>13</v>
      </c>
      <c r="F97" s="11">
        <v>0.4</v>
      </c>
    </row>
    <row r="98" spans="1:6" x14ac:dyDescent="0.25">
      <c r="A98" s="11" t="s">
        <v>219</v>
      </c>
      <c r="B98" s="11" t="s">
        <v>220</v>
      </c>
      <c r="C98" s="26"/>
      <c r="D98" s="26"/>
      <c r="E98" s="11" t="s">
        <v>54</v>
      </c>
      <c r="F98" s="11">
        <v>48</v>
      </c>
    </row>
    <row r="99" spans="1:6" x14ac:dyDescent="0.25">
      <c r="A99" s="11" t="s">
        <v>221</v>
      </c>
      <c r="B99" s="11" t="s">
        <v>222</v>
      </c>
      <c r="C99" s="26"/>
      <c r="D99" s="26"/>
      <c r="E99" s="11" t="s">
        <v>54</v>
      </c>
      <c r="F99" s="11">
        <v>24</v>
      </c>
    </row>
    <row r="100" spans="1:6" x14ac:dyDescent="0.25">
      <c r="A100" s="11" t="s">
        <v>221</v>
      </c>
      <c r="B100" s="11" t="s">
        <v>223</v>
      </c>
      <c r="C100" s="26"/>
      <c r="D100" s="26"/>
      <c r="E100" s="11" t="s">
        <v>54</v>
      </c>
      <c r="F100" s="11">
        <v>16</v>
      </c>
    </row>
    <row r="101" spans="1:6" x14ac:dyDescent="0.25">
      <c r="A101" s="11" t="s">
        <v>52</v>
      </c>
      <c r="B101" s="11" t="s">
        <v>224</v>
      </c>
      <c r="C101" s="26"/>
      <c r="D101" s="26"/>
      <c r="E101" s="11" t="s">
        <v>80</v>
      </c>
      <c r="F101" s="11">
        <v>24</v>
      </c>
    </row>
    <row r="102" spans="1:6" x14ac:dyDescent="0.25">
      <c r="A102" s="11" t="s">
        <v>52</v>
      </c>
      <c r="B102" s="11" t="s">
        <v>225</v>
      </c>
      <c r="C102" s="26"/>
      <c r="D102" s="26"/>
      <c r="E102" s="11" t="s">
        <v>54</v>
      </c>
      <c r="F102" s="11">
        <v>24</v>
      </c>
    </row>
    <row r="103" spans="1:6" x14ac:dyDescent="0.25">
      <c r="A103" s="11" t="s">
        <v>52</v>
      </c>
      <c r="B103" s="11" t="s">
        <v>226</v>
      </c>
      <c r="C103" s="26"/>
      <c r="D103" s="26"/>
      <c r="E103" s="11" t="s">
        <v>54</v>
      </c>
      <c r="F103" s="11">
        <v>12</v>
      </c>
    </row>
    <row r="104" spans="1:6" x14ac:dyDescent="0.25">
      <c r="A104" s="11" t="s">
        <v>52</v>
      </c>
      <c r="B104" s="11" t="s">
        <v>227</v>
      </c>
      <c r="C104" s="26"/>
      <c r="D104" s="26"/>
      <c r="E104" s="11" t="s">
        <v>228</v>
      </c>
      <c r="F104" s="11">
        <v>12</v>
      </c>
    </row>
    <row r="105" spans="1:6" x14ac:dyDescent="0.25">
      <c r="A105" s="11" t="s">
        <v>52</v>
      </c>
      <c r="B105" s="11" t="s">
        <v>229</v>
      </c>
      <c r="C105" s="26"/>
      <c r="D105" s="26"/>
      <c r="E105" s="11" t="s">
        <v>228</v>
      </c>
      <c r="F105" s="11">
        <v>6</v>
      </c>
    </row>
    <row r="106" spans="1:6" x14ac:dyDescent="0.25">
      <c r="A106" s="11" t="s">
        <v>52</v>
      </c>
      <c r="B106" s="11" t="s">
        <v>230</v>
      </c>
      <c r="C106" s="26"/>
      <c r="D106" s="26"/>
      <c r="E106" s="11" t="s">
        <v>228</v>
      </c>
      <c r="F106" s="11">
        <v>6</v>
      </c>
    </row>
    <row r="107" spans="1:6" x14ac:dyDescent="0.25">
      <c r="A107" s="11" t="s">
        <v>52</v>
      </c>
      <c r="B107" s="11" t="s">
        <v>231</v>
      </c>
      <c r="C107" s="26"/>
      <c r="D107" s="26"/>
      <c r="E107" s="11" t="s">
        <v>80</v>
      </c>
      <c r="F107" s="11">
        <v>36</v>
      </c>
    </row>
    <row r="108" spans="1:6" x14ac:dyDescent="0.25">
      <c r="A108" s="11" t="s">
        <v>52</v>
      </c>
      <c r="B108" s="11" t="s">
        <v>232</v>
      </c>
      <c r="C108" s="26"/>
      <c r="D108" s="26"/>
      <c r="E108" s="11" t="s">
        <v>32</v>
      </c>
      <c r="F108" s="11">
        <v>90</v>
      </c>
    </row>
    <row r="109" spans="1:6" x14ac:dyDescent="0.25">
      <c r="A109" s="11" t="s">
        <v>52</v>
      </c>
      <c r="B109" s="11" t="s">
        <v>233</v>
      </c>
      <c r="C109" s="26"/>
      <c r="D109" s="26"/>
      <c r="E109" s="11" t="s">
        <v>47</v>
      </c>
      <c r="F109" s="11">
        <v>120</v>
      </c>
    </row>
    <row r="110" spans="1:6" x14ac:dyDescent="0.25">
      <c r="A110" s="11" t="s">
        <v>52</v>
      </c>
      <c r="B110" s="11" t="s">
        <v>234</v>
      </c>
      <c r="C110" s="26"/>
      <c r="D110" s="26"/>
      <c r="E110" s="11" t="s">
        <v>80</v>
      </c>
      <c r="F110" s="11">
        <v>1</v>
      </c>
    </row>
    <row r="111" spans="1:6" x14ac:dyDescent="0.25">
      <c r="A111" s="11" t="s">
        <v>52</v>
      </c>
      <c r="B111" s="11" t="s">
        <v>235</v>
      </c>
      <c r="C111" s="26"/>
      <c r="D111" s="26"/>
      <c r="E111" s="11" t="s">
        <v>80</v>
      </c>
      <c r="F111" s="11">
        <v>6</v>
      </c>
    </row>
    <row r="112" spans="1:6" x14ac:dyDescent="0.25">
      <c r="A112" s="11" t="s">
        <v>52</v>
      </c>
      <c r="B112" s="11" t="s">
        <v>236</v>
      </c>
      <c r="C112" s="26"/>
      <c r="D112" s="26"/>
      <c r="E112" s="11" t="s">
        <v>237</v>
      </c>
      <c r="F112" s="11">
        <v>4</v>
      </c>
    </row>
    <row r="113" spans="1:6" x14ac:dyDescent="0.25">
      <c r="A113" s="11" t="s">
        <v>52</v>
      </c>
      <c r="B113" s="11" t="s">
        <v>238</v>
      </c>
      <c r="C113" s="26"/>
      <c r="D113" s="26"/>
      <c r="E113" s="11" t="s">
        <v>239</v>
      </c>
      <c r="F113" s="11">
        <v>9</v>
      </c>
    </row>
    <row r="114" spans="1:6" x14ac:dyDescent="0.25">
      <c r="A114" s="11" t="s">
        <v>52</v>
      </c>
      <c r="B114" s="11" t="s">
        <v>240</v>
      </c>
      <c r="C114" s="26"/>
      <c r="D114" s="26"/>
      <c r="E114" s="11" t="s">
        <v>239</v>
      </c>
      <c r="F114" s="11">
        <v>9</v>
      </c>
    </row>
    <row r="115" spans="1:6" x14ac:dyDescent="0.25">
      <c r="A115" s="11" t="s">
        <v>52</v>
      </c>
      <c r="B115" s="11" t="s">
        <v>241</v>
      </c>
      <c r="C115" s="26"/>
      <c r="D115" s="26"/>
      <c r="E115" s="11" t="s">
        <v>95</v>
      </c>
      <c r="F115" s="11">
        <v>30</v>
      </c>
    </row>
    <row r="116" spans="1:6" x14ac:dyDescent="0.25">
      <c r="A116" s="11" t="s">
        <v>52</v>
      </c>
      <c r="B116" s="11" t="s">
        <v>242</v>
      </c>
      <c r="C116" s="26"/>
      <c r="D116" s="26"/>
      <c r="E116" s="11" t="s">
        <v>47</v>
      </c>
      <c r="F116" s="11">
        <v>30</v>
      </c>
    </row>
    <row r="117" spans="1:6" x14ac:dyDescent="0.25">
      <c r="A117" s="11" t="s">
        <v>243</v>
      </c>
      <c r="B117" s="11" t="s">
        <v>244</v>
      </c>
      <c r="C117" s="26"/>
      <c r="D117" s="26"/>
      <c r="E117" s="11" t="s">
        <v>13</v>
      </c>
      <c r="F117" s="11">
        <v>0.9</v>
      </c>
    </row>
    <row r="118" spans="1:6" x14ac:dyDescent="0.25">
      <c r="A118" s="11" t="s">
        <v>245</v>
      </c>
      <c r="B118" s="11" t="s">
        <v>246</v>
      </c>
      <c r="C118" s="26"/>
      <c r="D118" s="26"/>
      <c r="E118" s="11" t="s">
        <v>13</v>
      </c>
      <c r="F118" s="11">
        <v>0.7</v>
      </c>
    </row>
    <row r="119" spans="1:6" x14ac:dyDescent="0.25">
      <c r="A119" s="11" t="s">
        <v>247</v>
      </c>
      <c r="B119" s="11" t="s">
        <v>248</v>
      </c>
      <c r="C119" s="26"/>
      <c r="D119" s="26"/>
      <c r="E119" s="11" t="s">
        <v>13</v>
      </c>
      <c r="F119" s="11">
        <v>0.6</v>
      </c>
    </row>
    <row r="120" spans="1:6" x14ac:dyDescent="0.25">
      <c r="A120" s="11" t="s">
        <v>249</v>
      </c>
      <c r="B120" s="11" t="s">
        <v>250</v>
      </c>
      <c r="C120" s="26"/>
      <c r="D120" s="26"/>
      <c r="E120" s="11" t="s">
        <v>13</v>
      </c>
      <c r="F120" s="11">
        <v>0.42</v>
      </c>
    </row>
    <row r="121" spans="1:6" x14ac:dyDescent="0.25">
      <c r="A121" s="11" t="s">
        <v>251</v>
      </c>
      <c r="B121" s="11" t="s">
        <v>252</v>
      </c>
      <c r="C121" s="26"/>
      <c r="D121" s="26"/>
      <c r="E121" s="11" t="s">
        <v>13</v>
      </c>
      <c r="F121" s="11">
        <v>0.75</v>
      </c>
    </row>
    <row r="122" spans="1:6" x14ac:dyDescent="0.25">
      <c r="A122" s="11" t="s">
        <v>253</v>
      </c>
      <c r="B122" s="11" t="s">
        <v>254</v>
      </c>
      <c r="C122" s="26"/>
      <c r="D122" s="26"/>
      <c r="E122" s="11" t="s">
        <v>13</v>
      </c>
      <c r="F122" s="11">
        <v>0.16</v>
      </c>
    </row>
    <row r="123" spans="1:6" x14ac:dyDescent="0.25">
      <c r="A123" s="11" t="s">
        <v>255</v>
      </c>
      <c r="B123" s="11" t="s">
        <v>256</v>
      </c>
      <c r="C123" s="26"/>
      <c r="D123" s="26"/>
      <c r="E123" s="11" t="s">
        <v>54</v>
      </c>
      <c r="F123" s="11">
        <v>136</v>
      </c>
    </row>
    <row r="124" spans="1:6" x14ac:dyDescent="0.25">
      <c r="A124" s="11" t="s">
        <v>257</v>
      </c>
      <c r="B124" s="11" t="s">
        <v>258</v>
      </c>
      <c r="C124" s="26"/>
      <c r="D124" s="26"/>
      <c r="E124" s="11" t="s">
        <v>54</v>
      </c>
      <c r="F124" s="11">
        <v>70</v>
      </c>
    </row>
    <row r="125" spans="1:6" x14ac:dyDescent="0.25">
      <c r="A125" s="11" t="s">
        <v>259</v>
      </c>
      <c r="B125" s="11" t="s">
        <v>260</v>
      </c>
      <c r="C125" s="26"/>
      <c r="D125" s="26"/>
      <c r="E125" s="11" t="s">
        <v>54</v>
      </c>
      <c r="F125" s="11">
        <v>34</v>
      </c>
    </row>
    <row r="126" spans="1:6" x14ac:dyDescent="0.25">
      <c r="A126" s="11" t="s">
        <v>261</v>
      </c>
      <c r="B126" s="11" t="s">
        <v>262</v>
      </c>
      <c r="C126" s="26"/>
      <c r="D126" s="26"/>
      <c r="E126" s="11" t="s">
        <v>54</v>
      </c>
      <c r="F126" s="11">
        <v>28</v>
      </c>
    </row>
    <row r="127" spans="1:6" x14ac:dyDescent="0.25">
      <c r="A127" s="11" t="s">
        <v>263</v>
      </c>
      <c r="B127" s="11" t="s">
        <v>264</v>
      </c>
      <c r="C127" s="26"/>
      <c r="D127" s="26"/>
      <c r="E127" s="11" t="s">
        <v>54</v>
      </c>
      <c r="F127" s="11">
        <v>20</v>
      </c>
    </row>
    <row r="128" spans="1:6" x14ac:dyDescent="0.25">
      <c r="A128" s="11" t="s">
        <v>265</v>
      </c>
      <c r="B128" s="11" t="s">
        <v>266</v>
      </c>
      <c r="C128" s="26"/>
      <c r="D128" s="26"/>
      <c r="E128" s="11" t="s">
        <v>54</v>
      </c>
      <c r="F128" s="11">
        <v>6</v>
      </c>
    </row>
    <row r="129" spans="1:6" x14ac:dyDescent="0.25">
      <c r="A129" s="11" t="s">
        <v>255</v>
      </c>
      <c r="B129" s="11" t="s">
        <v>267</v>
      </c>
      <c r="C129" s="26"/>
      <c r="D129" s="26"/>
      <c r="E129" s="11" t="s">
        <v>54</v>
      </c>
      <c r="F129" s="11">
        <v>136</v>
      </c>
    </row>
    <row r="130" spans="1:6" x14ac:dyDescent="0.25">
      <c r="A130" s="11" t="s">
        <v>257</v>
      </c>
      <c r="B130" s="11" t="s">
        <v>268</v>
      </c>
      <c r="C130" s="26"/>
      <c r="D130" s="26"/>
      <c r="E130" s="11" t="s">
        <v>54</v>
      </c>
      <c r="F130" s="11">
        <v>70</v>
      </c>
    </row>
    <row r="131" spans="1:6" x14ac:dyDescent="0.25">
      <c r="A131" s="11" t="s">
        <v>257</v>
      </c>
      <c r="B131" s="11" t="s">
        <v>269</v>
      </c>
      <c r="C131" s="26"/>
      <c r="D131" s="26"/>
      <c r="E131" s="11" t="s">
        <v>54</v>
      </c>
      <c r="F131" s="11">
        <v>27</v>
      </c>
    </row>
    <row r="132" spans="1:6" x14ac:dyDescent="0.25">
      <c r="A132" s="11" t="s">
        <v>259</v>
      </c>
      <c r="B132" s="11" t="s">
        <v>270</v>
      </c>
      <c r="C132" s="26"/>
      <c r="D132" s="26"/>
      <c r="E132" s="11" t="s">
        <v>54</v>
      </c>
      <c r="F132" s="11">
        <v>22</v>
      </c>
    </row>
    <row r="133" spans="1:6" x14ac:dyDescent="0.25">
      <c r="A133" s="11" t="s">
        <v>259</v>
      </c>
      <c r="B133" s="11" t="s">
        <v>271</v>
      </c>
      <c r="C133" s="26"/>
      <c r="D133" s="26"/>
      <c r="E133" s="11" t="s">
        <v>54</v>
      </c>
      <c r="F133" s="11">
        <v>12</v>
      </c>
    </row>
    <row r="134" spans="1:6" x14ac:dyDescent="0.25">
      <c r="A134" s="11" t="s">
        <v>261</v>
      </c>
      <c r="B134" s="11" t="s">
        <v>272</v>
      </c>
      <c r="C134" s="26"/>
      <c r="D134" s="26"/>
      <c r="E134" s="11" t="s">
        <v>54</v>
      </c>
      <c r="F134" s="11">
        <v>12</v>
      </c>
    </row>
    <row r="135" spans="1:6" x14ac:dyDescent="0.25">
      <c r="A135" s="11" t="s">
        <v>261</v>
      </c>
      <c r="B135" s="11" t="s">
        <v>273</v>
      </c>
      <c r="C135" s="26"/>
      <c r="D135" s="26"/>
      <c r="E135" s="11" t="s">
        <v>54</v>
      </c>
      <c r="F135" s="11">
        <v>2</v>
      </c>
    </row>
    <row r="136" spans="1:6" x14ac:dyDescent="0.25">
      <c r="A136" s="11" t="s">
        <v>261</v>
      </c>
      <c r="B136" s="11" t="s">
        <v>274</v>
      </c>
      <c r="C136" s="26"/>
      <c r="D136" s="26"/>
      <c r="E136" s="11" t="s">
        <v>54</v>
      </c>
      <c r="F136" s="11">
        <v>14</v>
      </c>
    </row>
    <row r="137" spans="1:6" x14ac:dyDescent="0.25">
      <c r="A137" s="11" t="s">
        <v>263</v>
      </c>
      <c r="B137" s="11" t="s">
        <v>275</v>
      </c>
      <c r="C137" s="26"/>
      <c r="D137" s="26"/>
      <c r="E137" s="11" t="s">
        <v>54</v>
      </c>
      <c r="F137" s="11">
        <v>14</v>
      </c>
    </row>
    <row r="138" spans="1:6" x14ac:dyDescent="0.25">
      <c r="A138" s="11" t="s">
        <v>265</v>
      </c>
      <c r="B138" s="11" t="s">
        <v>276</v>
      </c>
      <c r="C138" s="26"/>
      <c r="D138" s="26"/>
      <c r="E138" s="11" t="s">
        <v>54</v>
      </c>
      <c r="F138" s="11">
        <v>4</v>
      </c>
    </row>
    <row r="139" spans="1:6" x14ac:dyDescent="0.25">
      <c r="A139" s="11" t="s">
        <v>257</v>
      </c>
      <c r="B139" s="11" t="s">
        <v>277</v>
      </c>
      <c r="C139" s="26"/>
      <c r="D139" s="26"/>
      <c r="E139" s="11" t="s">
        <v>54</v>
      </c>
      <c r="F139" s="11">
        <v>27</v>
      </c>
    </row>
    <row r="140" spans="1:6" x14ac:dyDescent="0.25">
      <c r="A140" s="11" t="s">
        <v>259</v>
      </c>
      <c r="B140" s="11" t="s">
        <v>278</v>
      </c>
      <c r="C140" s="26"/>
      <c r="D140" s="26"/>
      <c r="E140" s="11" t="s">
        <v>54</v>
      </c>
      <c r="F140" s="11">
        <v>22</v>
      </c>
    </row>
    <row r="141" spans="1:6" x14ac:dyDescent="0.25">
      <c r="A141" s="11" t="s">
        <v>259</v>
      </c>
      <c r="B141" s="11" t="s">
        <v>279</v>
      </c>
      <c r="C141" s="26"/>
      <c r="D141" s="26"/>
      <c r="E141" s="11" t="s">
        <v>54</v>
      </c>
      <c r="F141" s="11">
        <v>12</v>
      </c>
    </row>
    <row r="142" spans="1:6" x14ac:dyDescent="0.25">
      <c r="A142" s="11" t="s">
        <v>261</v>
      </c>
      <c r="B142" s="11" t="s">
        <v>280</v>
      </c>
      <c r="C142" s="26"/>
      <c r="D142" s="26"/>
      <c r="E142" s="11" t="s">
        <v>54</v>
      </c>
      <c r="F142" s="11">
        <v>14</v>
      </c>
    </row>
    <row r="143" spans="1:6" x14ac:dyDescent="0.25">
      <c r="A143" s="11" t="s">
        <v>263</v>
      </c>
      <c r="B143" s="11" t="s">
        <v>281</v>
      </c>
      <c r="C143" s="26"/>
      <c r="D143" s="26"/>
      <c r="E143" s="11" t="s">
        <v>54</v>
      </c>
      <c r="F143" s="11">
        <v>14</v>
      </c>
    </row>
    <row r="144" spans="1:6" x14ac:dyDescent="0.25">
      <c r="A144" s="11" t="s">
        <v>265</v>
      </c>
      <c r="B144" s="11" t="s">
        <v>282</v>
      </c>
      <c r="C144" s="26"/>
      <c r="D144" s="26"/>
      <c r="E144" s="11" t="s">
        <v>54</v>
      </c>
      <c r="F144" s="11">
        <v>4</v>
      </c>
    </row>
    <row r="145" spans="1:6" x14ac:dyDescent="0.25">
      <c r="A145" s="11" t="s">
        <v>255</v>
      </c>
      <c r="B145" s="11" t="s">
        <v>283</v>
      </c>
      <c r="C145" s="26"/>
      <c r="D145" s="26"/>
      <c r="E145" s="11" t="s">
        <v>54</v>
      </c>
      <c r="F145" s="11">
        <v>27</v>
      </c>
    </row>
    <row r="146" spans="1:6" x14ac:dyDescent="0.25">
      <c r="A146" s="11" t="s">
        <v>259</v>
      </c>
      <c r="B146" s="11" t="s">
        <v>284</v>
      </c>
      <c r="C146" s="26"/>
      <c r="D146" s="26"/>
      <c r="E146" s="11" t="s">
        <v>54</v>
      </c>
      <c r="F146" s="11">
        <v>12</v>
      </c>
    </row>
    <row r="147" spans="1:6" x14ac:dyDescent="0.25">
      <c r="A147" s="11" t="s">
        <v>285</v>
      </c>
      <c r="B147" s="11" t="s">
        <v>286</v>
      </c>
      <c r="C147" s="26"/>
      <c r="D147" s="26"/>
      <c r="E147" s="11" t="s">
        <v>54</v>
      </c>
      <c r="F147" s="11">
        <v>2</v>
      </c>
    </row>
    <row r="148" spans="1:6" x14ac:dyDescent="0.25">
      <c r="A148" s="11" t="s">
        <v>287</v>
      </c>
      <c r="B148" s="11" t="s">
        <v>288</v>
      </c>
      <c r="C148" s="26"/>
      <c r="D148" s="26"/>
      <c r="E148" s="11" t="s">
        <v>54</v>
      </c>
      <c r="F148" s="11">
        <v>14</v>
      </c>
    </row>
    <row r="149" spans="1:6" x14ac:dyDescent="0.25">
      <c r="A149" s="11" t="s">
        <v>287</v>
      </c>
      <c r="B149" s="11" t="s">
        <v>289</v>
      </c>
      <c r="C149" s="26"/>
      <c r="D149" s="26"/>
      <c r="E149" s="11" t="s">
        <v>54</v>
      </c>
      <c r="F149" s="11">
        <v>3</v>
      </c>
    </row>
    <row r="150" spans="1:6" x14ac:dyDescent="0.25">
      <c r="A150" s="11" t="s">
        <v>287</v>
      </c>
      <c r="B150" s="11" t="s">
        <v>290</v>
      </c>
      <c r="C150" s="26"/>
      <c r="D150" s="26"/>
      <c r="E150" s="11" t="s">
        <v>54</v>
      </c>
      <c r="F150" s="11">
        <v>1</v>
      </c>
    </row>
    <row r="151" spans="1:6" x14ac:dyDescent="0.25">
      <c r="A151" s="11" t="s">
        <v>291</v>
      </c>
      <c r="B151" s="11" t="s">
        <v>292</v>
      </c>
      <c r="C151" s="26"/>
      <c r="D151" s="26"/>
      <c r="E151" s="11" t="s">
        <v>80</v>
      </c>
      <c r="F151" s="11">
        <v>9</v>
      </c>
    </row>
    <row r="152" spans="1:6" x14ac:dyDescent="0.25">
      <c r="A152" s="11" t="s">
        <v>291</v>
      </c>
      <c r="B152" s="11" t="s">
        <v>293</v>
      </c>
      <c r="C152" s="26"/>
      <c r="D152" s="26"/>
      <c r="E152" s="11" t="s">
        <v>80</v>
      </c>
      <c r="F152" s="11">
        <v>8</v>
      </c>
    </row>
    <row r="153" spans="1:6" x14ac:dyDescent="0.25">
      <c r="A153" s="11" t="s">
        <v>294</v>
      </c>
      <c r="B153" s="11" t="s">
        <v>295</v>
      </c>
      <c r="C153" s="26"/>
      <c r="D153" s="26"/>
      <c r="E153" s="11" t="s">
        <v>80</v>
      </c>
      <c r="F153" s="11">
        <v>17</v>
      </c>
    </row>
    <row r="154" spans="1:6" x14ac:dyDescent="0.25">
      <c r="A154" s="11" t="s">
        <v>52</v>
      </c>
      <c r="B154" s="11" t="s">
        <v>296</v>
      </c>
      <c r="C154" s="26"/>
      <c r="D154" s="26"/>
      <c r="E154" s="11" t="s">
        <v>80</v>
      </c>
      <c r="F154" s="11">
        <v>16</v>
      </c>
    </row>
    <row r="155" spans="1:6" x14ac:dyDescent="0.25">
      <c r="A155" s="11" t="s">
        <v>297</v>
      </c>
      <c r="B155" s="11" t="s">
        <v>298</v>
      </c>
      <c r="C155" s="26"/>
      <c r="D155" s="26"/>
      <c r="E155" s="11" t="s">
        <v>80</v>
      </c>
      <c r="F155" s="11">
        <v>4</v>
      </c>
    </row>
    <row r="156" spans="1:6" x14ac:dyDescent="0.25">
      <c r="A156" s="11" t="s">
        <v>297</v>
      </c>
      <c r="B156" s="11" t="s">
        <v>299</v>
      </c>
      <c r="C156" s="26"/>
      <c r="D156" s="26"/>
      <c r="E156" s="11" t="s">
        <v>80</v>
      </c>
      <c r="F156" s="11">
        <v>14</v>
      </c>
    </row>
    <row r="157" spans="1:6" x14ac:dyDescent="0.25">
      <c r="A157" s="11" t="s">
        <v>300</v>
      </c>
      <c r="B157" s="11" t="s">
        <v>301</v>
      </c>
      <c r="C157" s="26"/>
      <c r="D157" s="26"/>
      <c r="E157" s="11" t="s">
        <v>80</v>
      </c>
      <c r="F157" s="11">
        <v>6</v>
      </c>
    </row>
    <row r="158" spans="1:6" x14ac:dyDescent="0.25">
      <c r="A158" s="11" t="s">
        <v>294</v>
      </c>
      <c r="B158" s="11" t="s">
        <v>302</v>
      </c>
      <c r="C158" s="26"/>
      <c r="D158" s="26"/>
      <c r="E158" s="11" t="s">
        <v>80</v>
      </c>
      <c r="F158" s="11">
        <v>6</v>
      </c>
    </row>
    <row r="159" spans="1:6" x14ac:dyDescent="0.25">
      <c r="A159" s="11" t="s">
        <v>300</v>
      </c>
      <c r="B159" s="11" t="s">
        <v>303</v>
      </c>
      <c r="C159" s="26"/>
      <c r="D159" s="26"/>
      <c r="E159" s="11" t="s">
        <v>80</v>
      </c>
      <c r="F159" s="11">
        <v>3</v>
      </c>
    </row>
    <row r="160" spans="1:6" x14ac:dyDescent="0.25">
      <c r="A160" s="11" t="s">
        <v>294</v>
      </c>
      <c r="B160" s="11" t="s">
        <v>304</v>
      </c>
      <c r="C160" s="26"/>
      <c r="D160" s="26"/>
      <c r="E160" s="11" t="s">
        <v>80</v>
      </c>
      <c r="F160" s="11">
        <v>3</v>
      </c>
    </row>
    <row r="161" spans="1:6" x14ac:dyDescent="0.25">
      <c r="A161" s="11" t="s">
        <v>294</v>
      </c>
      <c r="B161" s="11" t="s">
        <v>305</v>
      </c>
      <c r="C161" s="26"/>
      <c r="D161" s="26"/>
      <c r="E161" s="11" t="s">
        <v>80</v>
      </c>
      <c r="F161" s="11">
        <v>18</v>
      </c>
    </row>
    <row r="162" spans="1:6" x14ac:dyDescent="0.25">
      <c r="A162" s="11" t="s">
        <v>294</v>
      </c>
      <c r="B162" s="11" t="s">
        <v>306</v>
      </c>
      <c r="C162" s="26"/>
      <c r="D162" s="26"/>
      <c r="E162" s="11" t="s">
        <v>80</v>
      </c>
      <c r="F162" s="11">
        <v>14</v>
      </c>
    </row>
    <row r="163" spans="1:6" x14ac:dyDescent="0.25">
      <c r="A163" s="11" t="s">
        <v>307</v>
      </c>
      <c r="B163" s="11" t="s">
        <v>308</v>
      </c>
      <c r="C163" s="26"/>
      <c r="D163" s="26"/>
      <c r="E163" s="11" t="s">
        <v>54</v>
      </c>
      <c r="F163" s="11">
        <v>1</v>
      </c>
    </row>
    <row r="164" spans="1:6" x14ac:dyDescent="0.25">
      <c r="A164" s="11" t="s">
        <v>307</v>
      </c>
      <c r="B164" s="11" t="s">
        <v>309</v>
      </c>
      <c r="C164" s="26"/>
      <c r="D164" s="26"/>
      <c r="E164" s="11" t="s">
        <v>54</v>
      </c>
      <c r="F164" s="11">
        <v>1</v>
      </c>
    </row>
    <row r="165" spans="1:6" x14ac:dyDescent="0.25">
      <c r="A165" s="11" t="s">
        <v>307</v>
      </c>
      <c r="B165" s="11" t="s">
        <v>310</v>
      </c>
      <c r="C165" s="26"/>
      <c r="D165" s="26"/>
      <c r="E165" s="11" t="s">
        <v>54</v>
      </c>
      <c r="F165" s="11">
        <v>1</v>
      </c>
    </row>
    <row r="166" spans="1:6" x14ac:dyDescent="0.25">
      <c r="A166" s="11" t="s">
        <v>307</v>
      </c>
      <c r="B166" s="11" t="s">
        <v>311</v>
      </c>
      <c r="C166" s="26"/>
      <c r="D166" s="26"/>
      <c r="E166" s="11" t="s">
        <v>54</v>
      </c>
      <c r="F166" s="11">
        <v>4</v>
      </c>
    </row>
    <row r="167" spans="1:6" x14ac:dyDescent="0.25">
      <c r="A167" s="11" t="s">
        <v>307</v>
      </c>
      <c r="B167" s="11" t="s">
        <v>312</v>
      </c>
      <c r="C167" s="26"/>
      <c r="D167" s="26"/>
      <c r="E167" s="11" t="s">
        <v>54</v>
      </c>
      <c r="F167" s="11">
        <v>8</v>
      </c>
    </row>
    <row r="168" spans="1:6" x14ac:dyDescent="0.25">
      <c r="A168" s="11" t="s">
        <v>52</v>
      </c>
      <c r="B168" s="11" t="s">
        <v>313</v>
      </c>
      <c r="C168" s="26"/>
      <c r="D168" s="26"/>
      <c r="E168" s="11" t="s">
        <v>54</v>
      </c>
      <c r="F168" s="11">
        <v>18</v>
      </c>
    </row>
    <row r="169" spans="1:6" x14ac:dyDescent="0.25">
      <c r="A169" s="11" t="s">
        <v>314</v>
      </c>
      <c r="B169" s="11" t="s">
        <v>315</v>
      </c>
      <c r="C169" s="26"/>
      <c r="D169" s="26"/>
      <c r="E169" s="11" t="s">
        <v>316</v>
      </c>
      <c r="F169" s="11">
        <v>2</v>
      </c>
    </row>
    <row r="170" spans="1:6" x14ac:dyDescent="0.25">
      <c r="A170" s="11" t="s">
        <v>52</v>
      </c>
      <c r="B170" s="11" t="s">
        <v>317</v>
      </c>
      <c r="C170" s="26"/>
      <c r="D170" s="26"/>
      <c r="E170" s="11" t="s">
        <v>54</v>
      </c>
      <c r="F170" s="11">
        <v>1</v>
      </c>
    </row>
    <row r="171" spans="1:6" x14ac:dyDescent="0.25">
      <c r="A171" s="11" t="s">
        <v>318</v>
      </c>
      <c r="B171" s="11" t="s">
        <v>319</v>
      </c>
      <c r="C171" s="26"/>
      <c r="D171" s="26"/>
      <c r="E171" s="11" t="s">
        <v>13</v>
      </c>
      <c r="F171" s="11">
        <v>1.3</v>
      </c>
    </row>
    <row r="172" spans="1:6" x14ac:dyDescent="0.25">
      <c r="A172" s="11" t="s">
        <v>68</v>
      </c>
      <c r="B172" s="11" t="s">
        <v>320</v>
      </c>
      <c r="C172" s="26"/>
      <c r="D172" s="26"/>
      <c r="E172" s="11" t="s">
        <v>13</v>
      </c>
      <c r="F172" s="11">
        <v>1.8</v>
      </c>
    </row>
    <row r="173" spans="1:6" x14ac:dyDescent="0.25">
      <c r="A173" s="11" t="s">
        <v>321</v>
      </c>
      <c r="B173" s="11" t="s">
        <v>322</v>
      </c>
      <c r="C173" s="26"/>
      <c r="D173" s="26"/>
      <c r="E173" s="11" t="s">
        <v>13</v>
      </c>
      <c r="F173" s="11">
        <v>0.27</v>
      </c>
    </row>
    <row r="174" spans="1:6" x14ac:dyDescent="0.25">
      <c r="A174" s="11" t="s">
        <v>323</v>
      </c>
      <c r="B174" s="11" t="s">
        <v>324</v>
      </c>
      <c r="C174" s="26"/>
      <c r="D174" s="26"/>
      <c r="E174" s="11" t="s">
        <v>13</v>
      </c>
      <c r="F174" s="11">
        <v>0.17</v>
      </c>
    </row>
    <row r="175" spans="1:6" x14ac:dyDescent="0.25">
      <c r="A175" s="11" t="s">
        <v>69</v>
      </c>
      <c r="B175" s="11" t="s">
        <v>325</v>
      </c>
      <c r="C175" s="26"/>
      <c r="D175" s="26"/>
      <c r="E175" s="11" t="s">
        <v>54</v>
      </c>
      <c r="F175" s="11">
        <v>65</v>
      </c>
    </row>
    <row r="176" spans="1:6" x14ac:dyDescent="0.25">
      <c r="A176" s="11" t="s">
        <v>326</v>
      </c>
      <c r="B176" s="11" t="s">
        <v>327</v>
      </c>
      <c r="C176" s="26"/>
      <c r="D176" s="26"/>
      <c r="E176" s="11" t="s">
        <v>54</v>
      </c>
      <c r="F176" s="11">
        <v>65</v>
      </c>
    </row>
    <row r="177" spans="1:6" x14ac:dyDescent="0.25">
      <c r="A177" s="11" t="s">
        <v>69</v>
      </c>
      <c r="B177" s="11" t="s">
        <v>328</v>
      </c>
      <c r="C177" s="26"/>
      <c r="D177" s="26"/>
      <c r="E177" s="11" t="s">
        <v>54</v>
      </c>
      <c r="F177" s="11">
        <v>8</v>
      </c>
    </row>
    <row r="178" spans="1:6" x14ac:dyDescent="0.25">
      <c r="A178" s="11" t="s">
        <v>69</v>
      </c>
      <c r="B178" s="11" t="s">
        <v>329</v>
      </c>
      <c r="C178" s="26"/>
      <c r="D178" s="26"/>
      <c r="E178" s="11" t="s">
        <v>54</v>
      </c>
      <c r="F178" s="11">
        <v>27</v>
      </c>
    </row>
    <row r="179" spans="1:6" x14ac:dyDescent="0.25">
      <c r="A179" s="11" t="s">
        <v>69</v>
      </c>
      <c r="B179" s="11" t="s">
        <v>330</v>
      </c>
      <c r="C179" s="26"/>
      <c r="D179" s="26"/>
      <c r="E179" s="11" t="s">
        <v>54</v>
      </c>
      <c r="F179" s="11">
        <v>17</v>
      </c>
    </row>
    <row r="180" spans="1:6" x14ac:dyDescent="0.25">
      <c r="A180" s="11" t="s">
        <v>52</v>
      </c>
      <c r="B180" s="11" t="s">
        <v>331</v>
      </c>
      <c r="C180" s="26"/>
      <c r="D180" s="26"/>
      <c r="E180" s="11" t="s">
        <v>54</v>
      </c>
      <c r="F180" s="11">
        <v>14</v>
      </c>
    </row>
    <row r="181" spans="1:6" x14ac:dyDescent="0.25">
      <c r="A181" s="11" t="s">
        <v>52</v>
      </c>
      <c r="B181" s="11" t="s">
        <v>332</v>
      </c>
      <c r="C181" s="26"/>
      <c r="D181" s="26"/>
      <c r="E181" s="11" t="s">
        <v>54</v>
      </c>
      <c r="F181" s="11">
        <v>21</v>
      </c>
    </row>
    <row r="182" spans="1:6" x14ac:dyDescent="0.25">
      <c r="A182" s="11" t="s">
        <v>333</v>
      </c>
      <c r="B182" s="11" t="s">
        <v>334</v>
      </c>
      <c r="C182" s="26"/>
      <c r="D182" s="26"/>
      <c r="E182" s="11" t="s">
        <v>54</v>
      </c>
      <c r="F182" s="11">
        <v>65</v>
      </c>
    </row>
    <row r="183" spans="1:6" x14ac:dyDescent="0.25">
      <c r="A183" s="11" t="s">
        <v>69</v>
      </c>
      <c r="B183" s="11" t="s">
        <v>335</v>
      </c>
      <c r="C183" s="26"/>
      <c r="D183" s="26"/>
      <c r="E183" s="11" t="s">
        <v>54</v>
      </c>
      <c r="F183" s="11">
        <v>60</v>
      </c>
    </row>
    <row r="184" spans="1:6" x14ac:dyDescent="0.25">
      <c r="A184" s="11" t="s">
        <v>336</v>
      </c>
      <c r="B184" s="11" t="s">
        <v>337</v>
      </c>
      <c r="C184" s="26"/>
      <c r="D184" s="26"/>
      <c r="E184" s="11" t="s">
        <v>54</v>
      </c>
      <c r="F184" s="11">
        <v>27</v>
      </c>
    </row>
    <row r="185" spans="1:6" x14ac:dyDescent="0.25">
      <c r="A185" s="11" t="s">
        <v>338</v>
      </c>
      <c r="B185" s="11" t="s">
        <v>339</v>
      </c>
      <c r="C185" s="26"/>
      <c r="D185" s="26"/>
      <c r="E185" s="11" t="s">
        <v>54</v>
      </c>
      <c r="F185" s="11">
        <v>17</v>
      </c>
    </row>
    <row r="186" spans="1:6" x14ac:dyDescent="0.25">
      <c r="A186" s="11" t="s">
        <v>326</v>
      </c>
      <c r="B186" s="11" t="s">
        <v>340</v>
      </c>
      <c r="C186" s="26"/>
      <c r="D186" s="26"/>
      <c r="E186" s="11" t="s">
        <v>54</v>
      </c>
      <c r="F186" s="11">
        <v>33</v>
      </c>
    </row>
    <row r="187" spans="1:6" x14ac:dyDescent="0.25">
      <c r="A187" s="11" t="s">
        <v>69</v>
      </c>
      <c r="B187" s="11" t="s">
        <v>341</v>
      </c>
      <c r="C187" s="26"/>
      <c r="D187" s="26"/>
      <c r="E187" s="11" t="s">
        <v>54</v>
      </c>
      <c r="F187" s="11">
        <v>45</v>
      </c>
    </row>
    <row r="188" spans="1:6" x14ac:dyDescent="0.25">
      <c r="A188" s="11" t="s">
        <v>336</v>
      </c>
      <c r="B188" s="11" t="s">
        <v>342</v>
      </c>
      <c r="C188" s="26"/>
      <c r="D188" s="26"/>
      <c r="E188" s="11" t="s">
        <v>54</v>
      </c>
      <c r="F188" s="11">
        <v>8</v>
      </c>
    </row>
    <row r="189" spans="1:6" x14ac:dyDescent="0.25">
      <c r="A189" s="11" t="s">
        <v>338</v>
      </c>
      <c r="B189" s="11" t="s">
        <v>343</v>
      </c>
      <c r="C189" s="26"/>
      <c r="D189" s="26"/>
      <c r="E189" s="11" t="s">
        <v>54</v>
      </c>
      <c r="F189" s="11">
        <v>4</v>
      </c>
    </row>
    <row r="190" spans="1:6" x14ac:dyDescent="0.25">
      <c r="A190" s="11" t="s">
        <v>52</v>
      </c>
      <c r="B190" s="11" t="s">
        <v>344</v>
      </c>
      <c r="C190" s="26"/>
      <c r="D190" s="26"/>
      <c r="E190" s="11" t="s">
        <v>54</v>
      </c>
      <c r="F190" s="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vt:lpstr>
      <vt:lpstr>info</vt:lpstr>
      <vt:lpstr>ntcv</vt:lpstr>
      <vt:lpstr>lmtn</vt:lpstr>
      <vt:lpstr>ntvl</vt:lpstr>
      <vt:lpstr>nktc</vt:lpstr>
      <vt:lpstr>ntvl1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Trinh</dc:creator>
  <cp:lastModifiedBy>Quan Trinh</cp:lastModifiedBy>
  <dcterms:created xsi:type="dcterms:W3CDTF">2022-11-15T00:45:38Z</dcterms:created>
  <dcterms:modified xsi:type="dcterms:W3CDTF">2022-11-29T02:58:56Z</dcterms:modified>
</cp:coreProperties>
</file>