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ini/Documents/Shedd/Cruise_Sep_2025/"/>
    </mc:Choice>
  </mc:AlternateContent>
  <xr:revisionPtr revIDLastSave="0" documentId="13_ncr:1_{5EE830FB-4C92-134C-A06D-494842F91C3A}" xr6:coauthVersionLast="47" xr6:coauthVersionMax="47" xr10:uidLastSave="{00000000-0000-0000-0000-000000000000}"/>
  <bookViews>
    <workbookView xWindow="5320" yWindow="1880" windowWidth="24040" windowHeight="12440" activeTab="1" xr2:uid="{07AAFEEF-A83C-484C-8992-E89847C75F27}"/>
  </bookViews>
  <sheets>
    <sheet name="template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10" i="2"/>
  <c r="O9" i="2"/>
  <c r="O8" i="2"/>
  <c r="O6" i="2"/>
  <c r="O5" i="2"/>
  <c r="P10" i="2"/>
  <c r="P9" i="2"/>
  <c r="P8" i="2"/>
  <c r="P7" i="2"/>
  <c r="P6" i="2"/>
  <c r="P5" i="2"/>
  <c r="P4" i="2"/>
  <c r="O4" i="2"/>
  <c r="N10" i="2"/>
  <c r="N9" i="2"/>
  <c r="N8" i="2"/>
  <c r="N7" i="2"/>
  <c r="N6" i="2"/>
  <c r="N5" i="2"/>
  <c r="N4" i="2"/>
  <c r="N11" i="2" l="1"/>
</calcChain>
</file>

<file path=xl/sharedStrings.xml><?xml version="1.0" encoding="utf-8"?>
<sst xmlns="http://schemas.openxmlformats.org/spreadsheetml/2006/main" count="1398" uniqueCount="410">
  <si>
    <t xml:space="preserve">Bag </t>
  </si>
  <si>
    <t xml:space="preserve">Tube </t>
  </si>
  <si>
    <t xml:space="preserve">Species </t>
  </si>
  <si>
    <t xml:space="preserve">Site </t>
  </si>
  <si>
    <t xml:space="preserve">Camera </t>
  </si>
  <si>
    <t xml:space="preserve">Depth </t>
  </si>
  <si>
    <t xml:space="preserve">Notes </t>
  </si>
  <si>
    <t>Collector</t>
  </si>
  <si>
    <t>ssid</t>
  </si>
  <si>
    <t>pstr</t>
  </si>
  <si>
    <t>mcav</t>
  </si>
  <si>
    <t>dlab</t>
  </si>
  <si>
    <t>past</t>
  </si>
  <si>
    <t>sint</t>
  </si>
  <si>
    <t>cnat</t>
  </si>
  <si>
    <t xml:space="preserve">past </t>
  </si>
  <si>
    <t>Cunning1</t>
  </si>
  <si>
    <t>TC</t>
  </si>
  <si>
    <t>RK</t>
  </si>
  <si>
    <t>FL</t>
  </si>
  <si>
    <t>AB1</t>
  </si>
  <si>
    <t>F25_001</t>
  </si>
  <si>
    <t>F25_002</t>
  </si>
  <si>
    <t>F25_003</t>
  </si>
  <si>
    <t>NA</t>
  </si>
  <si>
    <t>F25_004</t>
  </si>
  <si>
    <t>F25_005</t>
  </si>
  <si>
    <t>sample too small</t>
  </si>
  <si>
    <t>Size</t>
  </si>
  <si>
    <t xml:space="preserve">Date </t>
  </si>
  <si>
    <t>F25_006</t>
  </si>
  <si>
    <t>F25_007</t>
  </si>
  <si>
    <t>F25_010</t>
  </si>
  <si>
    <t>F25_011</t>
  </si>
  <si>
    <t>F25_012</t>
  </si>
  <si>
    <t>F25_013</t>
  </si>
  <si>
    <t>F25_014</t>
  </si>
  <si>
    <t>F25_015</t>
  </si>
  <si>
    <t>F25_016</t>
  </si>
  <si>
    <t>F25_017</t>
  </si>
  <si>
    <t>F25_018</t>
  </si>
  <si>
    <t>F25_019</t>
  </si>
  <si>
    <t>F25_020</t>
  </si>
  <si>
    <t>F25_021</t>
  </si>
  <si>
    <t>F25_022</t>
  </si>
  <si>
    <t>F25_023</t>
  </si>
  <si>
    <t>F25_024</t>
  </si>
  <si>
    <t>F25_025</t>
  </si>
  <si>
    <t>F25_026</t>
  </si>
  <si>
    <t>F25_027</t>
  </si>
  <si>
    <t>F25_028</t>
  </si>
  <si>
    <t>F25_029</t>
  </si>
  <si>
    <t>F25_030</t>
  </si>
  <si>
    <t>F25_031</t>
  </si>
  <si>
    <t>F25_032</t>
  </si>
  <si>
    <t>F25_033</t>
  </si>
  <si>
    <t>Juvenile Y/N</t>
  </si>
  <si>
    <t>depth_ft</t>
  </si>
  <si>
    <t>Ofav</t>
  </si>
  <si>
    <t>Past</t>
  </si>
  <si>
    <t>Mcav</t>
  </si>
  <si>
    <t>Ssid</t>
  </si>
  <si>
    <t>Sint</t>
  </si>
  <si>
    <t>Pstr</t>
  </si>
  <si>
    <t>Cnat</t>
  </si>
  <si>
    <t>Dlab</t>
  </si>
  <si>
    <t>N</t>
  </si>
  <si>
    <t>Y</t>
  </si>
  <si>
    <t>bleached</t>
  </si>
  <si>
    <t>sample too small/</t>
  </si>
  <si>
    <t xml:space="preserve">Sint </t>
  </si>
  <si>
    <t>8x6</t>
  </si>
  <si>
    <t>10x5</t>
  </si>
  <si>
    <t>7x5</t>
  </si>
  <si>
    <t xml:space="preserve">not visible </t>
  </si>
  <si>
    <t>F25_039</t>
  </si>
  <si>
    <t>45x25</t>
  </si>
  <si>
    <t>pale</t>
  </si>
  <si>
    <t>35x15</t>
  </si>
  <si>
    <t>12x10</t>
  </si>
  <si>
    <t>4x1</t>
  </si>
  <si>
    <t>25x2</t>
  </si>
  <si>
    <t>4x2</t>
  </si>
  <si>
    <t>5x1</t>
  </si>
  <si>
    <t>3x1</t>
  </si>
  <si>
    <t>13x6</t>
  </si>
  <si>
    <t>2x1</t>
  </si>
  <si>
    <t>7x2</t>
  </si>
  <si>
    <t>17x7</t>
  </si>
  <si>
    <t>F25_040</t>
  </si>
  <si>
    <t>F25_035</t>
  </si>
  <si>
    <t>F25_037</t>
  </si>
  <si>
    <t>F25_036</t>
  </si>
  <si>
    <t>F25_038</t>
  </si>
  <si>
    <t>F25_034</t>
  </si>
  <si>
    <t>15x3</t>
  </si>
  <si>
    <t>18x5</t>
  </si>
  <si>
    <t>5x2</t>
  </si>
  <si>
    <t>10x18</t>
  </si>
  <si>
    <t>4x3</t>
  </si>
  <si>
    <t>3x2</t>
  </si>
  <si>
    <t>15x2</t>
  </si>
  <si>
    <t>10x11</t>
  </si>
  <si>
    <t xml:space="preserve">eaten by a grouper </t>
  </si>
  <si>
    <t>F25_043</t>
  </si>
  <si>
    <t>F25_041</t>
  </si>
  <si>
    <t>F25_042</t>
  </si>
  <si>
    <t>F25_045</t>
  </si>
  <si>
    <t>RC</t>
  </si>
  <si>
    <t>F25_076</t>
  </si>
  <si>
    <t>F25_077</t>
  </si>
  <si>
    <t>F25_078</t>
  </si>
  <si>
    <t>F25_079</t>
  </si>
  <si>
    <t>F25_080</t>
  </si>
  <si>
    <t>F25_081</t>
  </si>
  <si>
    <t>F25_082</t>
  </si>
  <si>
    <t>F25_083</t>
  </si>
  <si>
    <t>sample very small</t>
  </si>
  <si>
    <t>F25_086</t>
  </si>
  <si>
    <t>F25_084</t>
  </si>
  <si>
    <t>F25_088</t>
  </si>
  <si>
    <t>F25_085</t>
  </si>
  <si>
    <t>F25_089</t>
  </si>
  <si>
    <t>F25_087</t>
  </si>
  <si>
    <t>F25_095</t>
  </si>
  <si>
    <t>F25_096</t>
  </si>
  <si>
    <t>F25_097</t>
  </si>
  <si>
    <t>F25_098</t>
  </si>
  <si>
    <t>F25_094</t>
  </si>
  <si>
    <t>F25_099</t>
  </si>
  <si>
    <t>F25_100</t>
  </si>
  <si>
    <t>CD/RK</t>
  </si>
  <si>
    <t>1x1</t>
  </si>
  <si>
    <t>5x5</t>
  </si>
  <si>
    <t>8x5</t>
  </si>
  <si>
    <t>2x2</t>
  </si>
  <si>
    <t>10x7</t>
  </si>
  <si>
    <t>5x3</t>
  </si>
  <si>
    <t>15x20</t>
  </si>
  <si>
    <t>20x15</t>
  </si>
  <si>
    <t>3x3</t>
  </si>
  <si>
    <t>11x4</t>
  </si>
  <si>
    <t>9x4</t>
  </si>
  <si>
    <t>14x3</t>
  </si>
  <si>
    <t>15x5</t>
  </si>
  <si>
    <t>RC/RM</t>
  </si>
  <si>
    <t>F25_090</t>
  </si>
  <si>
    <t>F25_091</t>
  </si>
  <si>
    <t>F25_092</t>
  </si>
  <si>
    <t>F25_093</t>
  </si>
  <si>
    <t>9x2</t>
  </si>
  <si>
    <t>6x2</t>
  </si>
  <si>
    <t>21x9</t>
  </si>
  <si>
    <t>F25_052</t>
  </si>
  <si>
    <t>F25_053</t>
  </si>
  <si>
    <t>F25_051</t>
  </si>
  <si>
    <t>F25_068</t>
  </si>
  <si>
    <t>F25_054</t>
  </si>
  <si>
    <t>F25_058</t>
  </si>
  <si>
    <t>F25_055</t>
  </si>
  <si>
    <t>F25_057</t>
  </si>
  <si>
    <t>F25_069</t>
  </si>
  <si>
    <t>F25_070</t>
  </si>
  <si>
    <t>F25_048</t>
  </si>
  <si>
    <t>F25_059</t>
  </si>
  <si>
    <t>F25_071</t>
  </si>
  <si>
    <t>F25_072</t>
  </si>
  <si>
    <t>F25_073</t>
  </si>
  <si>
    <t>F25_075</t>
  </si>
  <si>
    <t>F25_074</t>
  </si>
  <si>
    <t>Sid</t>
  </si>
  <si>
    <t>F25_046</t>
  </si>
  <si>
    <t>F25_047</t>
  </si>
  <si>
    <t>F25_061</t>
  </si>
  <si>
    <t>F25_062</t>
  </si>
  <si>
    <t>F25_063</t>
  </si>
  <si>
    <t>F25_064</t>
  </si>
  <si>
    <t>F25_065</t>
  </si>
  <si>
    <t>F25_066</t>
  </si>
  <si>
    <t>F25_067</t>
  </si>
  <si>
    <t>F25_056</t>
  </si>
  <si>
    <t>F25_050</t>
  </si>
  <si>
    <t>F25_049</t>
  </si>
  <si>
    <t>no sample in bag</t>
  </si>
  <si>
    <t>F25_060</t>
  </si>
  <si>
    <t>J</t>
  </si>
  <si>
    <t>A</t>
  </si>
  <si>
    <t>Total</t>
  </si>
  <si>
    <t>CD/RC</t>
  </si>
  <si>
    <t>F25_126</t>
  </si>
  <si>
    <t>F25_121</t>
  </si>
  <si>
    <t>F25_124</t>
  </si>
  <si>
    <t>F25_125</t>
  </si>
  <si>
    <t>F25_120</t>
  </si>
  <si>
    <t>F25_123</t>
  </si>
  <si>
    <t>F25_122</t>
  </si>
  <si>
    <t>F25_119</t>
  </si>
  <si>
    <t>F25_118</t>
  </si>
  <si>
    <t>10x8</t>
  </si>
  <si>
    <t>50x70</t>
  </si>
  <si>
    <t>10x15</t>
  </si>
  <si>
    <t>25x10</t>
  </si>
  <si>
    <t>15x10</t>
  </si>
  <si>
    <t>10x10</t>
  </si>
  <si>
    <t>F25_107</t>
  </si>
  <si>
    <t>F25_108</t>
  </si>
  <si>
    <t>F25_109</t>
  </si>
  <si>
    <t>F25_110</t>
  </si>
  <si>
    <t>F25_111</t>
  </si>
  <si>
    <t>F25_112</t>
  </si>
  <si>
    <t>F25_113</t>
  </si>
  <si>
    <t>F25_114</t>
  </si>
  <si>
    <t>F25_115</t>
  </si>
  <si>
    <t>F25_116</t>
  </si>
  <si>
    <t>F25_117</t>
  </si>
  <si>
    <t>near_1516</t>
  </si>
  <si>
    <t>F25_103</t>
  </si>
  <si>
    <t>F25_105</t>
  </si>
  <si>
    <t>F25_102</t>
  </si>
  <si>
    <t>F25_106</t>
  </si>
  <si>
    <t>F25_101</t>
  </si>
  <si>
    <t>ZD</t>
  </si>
  <si>
    <t>25x3</t>
  </si>
  <si>
    <t>100x50</t>
  </si>
  <si>
    <t>150x100</t>
  </si>
  <si>
    <t>125x125</t>
  </si>
  <si>
    <t>25x25</t>
  </si>
  <si>
    <t>3x0.5</t>
  </si>
  <si>
    <t>WP_712</t>
  </si>
  <si>
    <t>45x30</t>
  </si>
  <si>
    <t>20x10</t>
  </si>
  <si>
    <t>20x12</t>
  </si>
  <si>
    <t>2x0.5</t>
  </si>
  <si>
    <t>30x10</t>
  </si>
  <si>
    <t>30x15</t>
  </si>
  <si>
    <t>WP3</t>
  </si>
  <si>
    <t>WP_312</t>
  </si>
  <si>
    <t>F25_191</t>
  </si>
  <si>
    <t>F25_192</t>
  </si>
  <si>
    <t>F25_193</t>
  </si>
  <si>
    <t>F25_194</t>
  </si>
  <si>
    <t>F25_195</t>
  </si>
  <si>
    <t>F25_196</t>
  </si>
  <si>
    <t>F25_197</t>
  </si>
  <si>
    <t>F25_198</t>
  </si>
  <si>
    <t>F25_199</t>
  </si>
  <si>
    <t>F25_200</t>
  </si>
  <si>
    <t>F25_201</t>
  </si>
  <si>
    <t>F25_202</t>
  </si>
  <si>
    <t>F25_203</t>
  </si>
  <si>
    <t>F25_204</t>
  </si>
  <si>
    <t>F25_205</t>
  </si>
  <si>
    <t>F25_206</t>
  </si>
  <si>
    <t>F25_207</t>
  </si>
  <si>
    <t>F25_208</t>
  </si>
  <si>
    <t>F25_209</t>
  </si>
  <si>
    <t>F25_210</t>
  </si>
  <si>
    <t>F25_211</t>
  </si>
  <si>
    <t>60x15</t>
  </si>
  <si>
    <t>18x2</t>
  </si>
  <si>
    <t>25x15</t>
  </si>
  <si>
    <t>WP_311_GPS5</t>
  </si>
  <si>
    <t>F25_162</t>
  </si>
  <si>
    <t>F25_163</t>
  </si>
  <si>
    <t>F25_164</t>
  </si>
  <si>
    <t>F25_165</t>
  </si>
  <si>
    <t>F25_166</t>
  </si>
  <si>
    <t>F25_167</t>
  </si>
  <si>
    <t>F25_168</t>
  </si>
  <si>
    <t>F25_169</t>
  </si>
  <si>
    <t>F25_170</t>
  </si>
  <si>
    <t>F25_171</t>
  </si>
  <si>
    <t>F25_172</t>
  </si>
  <si>
    <t>F25_173</t>
  </si>
  <si>
    <t>F25_174</t>
  </si>
  <si>
    <t>F25_175</t>
  </si>
  <si>
    <t>F25_176</t>
  </si>
  <si>
    <t>F25_177</t>
  </si>
  <si>
    <t>F25_178</t>
  </si>
  <si>
    <t>F25_179</t>
  </si>
  <si>
    <t>F25_243</t>
  </si>
  <si>
    <t>F25_244</t>
  </si>
  <si>
    <t>F25_245</t>
  </si>
  <si>
    <t>F25_246</t>
  </si>
  <si>
    <t>F25_247</t>
  </si>
  <si>
    <t>F25_248</t>
  </si>
  <si>
    <t>F25_249</t>
  </si>
  <si>
    <t>F25_250</t>
  </si>
  <si>
    <t>F25_251</t>
  </si>
  <si>
    <t>F25_252</t>
  </si>
  <si>
    <t>F25_253</t>
  </si>
  <si>
    <t>F25_234</t>
  </si>
  <si>
    <t>F25_235</t>
  </si>
  <si>
    <t>F25_236</t>
  </si>
  <si>
    <t>F25_237</t>
  </si>
  <si>
    <t>F25_238</t>
  </si>
  <si>
    <t>F25_239</t>
  </si>
  <si>
    <t>F25_240</t>
  </si>
  <si>
    <t>F25_241</t>
  </si>
  <si>
    <t>F25_242</t>
  </si>
  <si>
    <t>35x10</t>
  </si>
  <si>
    <t>17x3</t>
  </si>
  <si>
    <t>22x11</t>
  </si>
  <si>
    <t>30x7</t>
  </si>
  <si>
    <t>40x12</t>
  </si>
  <si>
    <t>10x4</t>
  </si>
  <si>
    <t>20x1</t>
  </si>
  <si>
    <t>20x3</t>
  </si>
  <si>
    <t>20x5</t>
  </si>
  <si>
    <t>10x2</t>
  </si>
  <si>
    <t>32x13</t>
  </si>
  <si>
    <t>7x3</t>
  </si>
  <si>
    <t>20x7</t>
  </si>
  <si>
    <t>26x3</t>
  </si>
  <si>
    <t>20x2</t>
  </si>
  <si>
    <t>60x45</t>
  </si>
  <si>
    <t>45x15</t>
  </si>
  <si>
    <t>6x1</t>
  </si>
  <si>
    <t>15x7</t>
  </si>
  <si>
    <t>F25_183</t>
  </si>
  <si>
    <t>F25_184</t>
  </si>
  <si>
    <t>F25_187</t>
  </si>
  <si>
    <t>F25_188</t>
  </si>
  <si>
    <t>F25_189</t>
  </si>
  <si>
    <t>SS69</t>
  </si>
  <si>
    <t>F25_127</t>
  </si>
  <si>
    <t>F25_128</t>
  </si>
  <si>
    <t>F25_129</t>
  </si>
  <si>
    <t>F25_130</t>
  </si>
  <si>
    <t>F25_131</t>
  </si>
  <si>
    <t>F25_132</t>
  </si>
  <si>
    <t>F25_133</t>
  </si>
  <si>
    <t>F25_134</t>
  </si>
  <si>
    <t>F25_135</t>
  </si>
  <si>
    <t>F25_136</t>
  </si>
  <si>
    <t>F25_137</t>
  </si>
  <si>
    <t>F25_138</t>
  </si>
  <si>
    <t>F25_139</t>
  </si>
  <si>
    <t>F25_140</t>
  </si>
  <si>
    <t>F25_141</t>
  </si>
  <si>
    <t>F25_142</t>
  </si>
  <si>
    <t>F25_143</t>
  </si>
  <si>
    <t>F25_144</t>
  </si>
  <si>
    <t>F25_145</t>
  </si>
  <si>
    <t>F25_190</t>
  </si>
  <si>
    <t>F25_180</t>
  </si>
  <si>
    <t>F25_181</t>
  </si>
  <si>
    <t>F25_182</t>
  </si>
  <si>
    <t>F25_185</t>
  </si>
  <si>
    <t>F25_186</t>
  </si>
  <si>
    <t>25x12</t>
  </si>
  <si>
    <t>10x12</t>
  </si>
  <si>
    <t>20x13</t>
  </si>
  <si>
    <t>14x4</t>
  </si>
  <si>
    <t>20x14</t>
  </si>
  <si>
    <t>12x2</t>
  </si>
  <si>
    <t>25x9</t>
  </si>
  <si>
    <t>30x5</t>
  </si>
  <si>
    <t>115x50</t>
  </si>
  <si>
    <t>100x30</t>
  </si>
  <si>
    <t>200x100</t>
  </si>
  <si>
    <t>30x50</t>
  </si>
  <si>
    <t>40x20</t>
  </si>
  <si>
    <t>15x30</t>
  </si>
  <si>
    <t>70x40</t>
  </si>
  <si>
    <t>20x30</t>
  </si>
  <si>
    <t>30x40</t>
  </si>
  <si>
    <t>160x1--</t>
  </si>
  <si>
    <t>F25_146</t>
  </si>
  <si>
    <t>F25_147</t>
  </si>
  <si>
    <t>F25_148</t>
  </si>
  <si>
    <t>F25_149</t>
  </si>
  <si>
    <t>F25_150</t>
  </si>
  <si>
    <t>F25_151</t>
  </si>
  <si>
    <t>F25_152</t>
  </si>
  <si>
    <t>F25_153</t>
  </si>
  <si>
    <t>F25_154</t>
  </si>
  <si>
    <t>F25_155</t>
  </si>
  <si>
    <t>F25_156</t>
  </si>
  <si>
    <t>F25_157</t>
  </si>
  <si>
    <t>F25_158</t>
  </si>
  <si>
    <t>F25_159</t>
  </si>
  <si>
    <t>F25_160</t>
  </si>
  <si>
    <t>F25_161</t>
  </si>
  <si>
    <t>F25_233</t>
  </si>
  <si>
    <t>F25_232</t>
  </si>
  <si>
    <t>F25_224</t>
  </si>
  <si>
    <t>F25_230</t>
  </si>
  <si>
    <t>SSJoe</t>
  </si>
  <si>
    <t>SSJoe2</t>
  </si>
  <si>
    <t>sub adult</t>
  </si>
  <si>
    <t>1x0.5</t>
  </si>
  <si>
    <t>40x30</t>
  </si>
  <si>
    <t>20x25</t>
  </si>
  <si>
    <t>15x4</t>
  </si>
  <si>
    <t>4x4</t>
  </si>
  <si>
    <t>40x50</t>
  </si>
  <si>
    <t>80x70</t>
  </si>
  <si>
    <t>50x40</t>
  </si>
  <si>
    <t>7x15</t>
  </si>
  <si>
    <t>40x15</t>
  </si>
  <si>
    <t>70x30</t>
  </si>
  <si>
    <t>25x8</t>
  </si>
  <si>
    <t>10x6</t>
  </si>
  <si>
    <t>17x10</t>
  </si>
  <si>
    <t>12x4</t>
  </si>
  <si>
    <t>17x6</t>
  </si>
  <si>
    <t>9x5</t>
  </si>
  <si>
    <t>(SS1)</t>
  </si>
  <si>
    <t>pic on phone for waypoint 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</si>
</sst>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3" fillId="0" borderId="0" xfId="0" applyFont="1"/>
    <xf numFmtId="0" fontId="1" fillId="0" borderId="1" xfId="0" applyFont="1" applyFill="1" applyBorder="1"/>
    <xf numFmtId="0" fontId="0" fillId="0" borderId="0" xfId="0" applyFill="1"/>
    <xf numFmtId="0" fontId="1" fillId="0" borderId="2" xfId="0" applyFont="1" applyFill="1" applyBorder="1"/>
    <xf numFmtId="0" fontId="1" fillId="0" borderId="3" xfId="0" applyFont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1" fillId="0" borderId="6" xfId="0" applyFont="1" applyFill="1" applyBorder="1"/>
    <xf numFmtId="0" fontId="1" fillId="0" borderId="7" xfId="0" applyFont="1" applyFill="1" applyBorder="1"/>
    <xf numFmtId="0" fontId="0" fillId="0" borderId="8" xfId="0" applyBorder="1"/>
    <xf numFmtId="0" fontId="0" fillId="0" borderId="2" xfId="0" applyBorder="1"/>
    <xf numFmtId="0" fontId="0" fillId="0" borderId="2" xfId="0" applyBorder="1" applyAlignment="1">
      <alignment horizontal="left" indent="1"/>
    </xf>
    <xf numFmtId="0" fontId="0" fillId="0" borderId="9" xfId="0" applyBorder="1"/>
    <xf numFmtId="0" fontId="1" fillId="0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A22E8-B7A9-374C-96B5-B94895259422}">
  <sheetPr>
    <pageSetUpPr fitToPage="1"/>
  </sheetPr>
  <dimension ref="A1:I82"/>
  <sheetViews>
    <sheetView zoomScale="135" workbookViewId="0">
      <selection sqref="A1:H1"/>
    </sheetView>
  </sheetViews>
  <sheetFormatPr baseColWidth="10" defaultRowHeight="16" x14ac:dyDescent="0.2"/>
  <cols>
    <col min="1" max="1" width="16.1640625" customWidth="1"/>
    <col min="2" max="2" width="20.83203125" customWidth="1"/>
    <col min="3" max="3" width="26.1640625" customWidth="1"/>
    <col min="4" max="4" width="25.6640625" customWidth="1"/>
    <col min="5" max="5" width="30.83203125" customWidth="1"/>
    <col min="6" max="6" width="40" customWidth="1"/>
    <col min="7" max="7" width="45.1640625" customWidth="1"/>
    <col min="8" max="8" width="63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</row>
    <row r="2" spans="1:8" ht="40" customHeight="1" x14ac:dyDescent="0.2">
      <c r="A2" s="2">
        <v>51</v>
      </c>
      <c r="B2" s="2"/>
      <c r="C2" s="2" t="s">
        <v>8</v>
      </c>
      <c r="D2" s="2"/>
      <c r="E2" s="2"/>
      <c r="F2" s="2"/>
      <c r="G2" s="2"/>
      <c r="H2" s="2"/>
    </row>
    <row r="3" spans="1:8" ht="40" customHeight="1" x14ac:dyDescent="0.2">
      <c r="A3" s="2">
        <v>52</v>
      </c>
      <c r="B3" s="2"/>
      <c r="C3" s="2" t="s">
        <v>9</v>
      </c>
      <c r="D3" s="2"/>
      <c r="E3" s="2"/>
      <c r="F3" s="2"/>
      <c r="G3" s="2"/>
      <c r="H3" s="2"/>
    </row>
    <row r="4" spans="1:8" ht="40" customHeight="1" x14ac:dyDescent="0.2">
      <c r="A4" s="2">
        <v>53</v>
      </c>
      <c r="B4" s="2"/>
      <c r="C4" s="2" t="s">
        <v>10</v>
      </c>
      <c r="D4" s="2"/>
      <c r="E4" s="2"/>
      <c r="F4" s="2"/>
      <c r="G4" s="2"/>
      <c r="H4" s="2"/>
    </row>
    <row r="5" spans="1:8" ht="40" customHeight="1" x14ac:dyDescent="0.2">
      <c r="A5" s="2">
        <v>54</v>
      </c>
      <c r="B5" s="2"/>
      <c r="C5" s="2" t="s">
        <v>11</v>
      </c>
      <c r="D5" s="2"/>
      <c r="E5" s="2"/>
      <c r="F5" s="2"/>
      <c r="G5" s="2"/>
      <c r="H5" s="2"/>
    </row>
    <row r="6" spans="1:8" ht="40" customHeight="1" x14ac:dyDescent="0.2">
      <c r="A6" s="2">
        <v>55</v>
      </c>
      <c r="B6" s="2"/>
      <c r="C6" s="2" t="s">
        <v>12</v>
      </c>
      <c r="D6" s="2"/>
      <c r="E6" s="2"/>
      <c r="F6" s="2"/>
      <c r="G6" s="2"/>
      <c r="H6" s="2"/>
    </row>
    <row r="7" spans="1:8" ht="40" customHeight="1" x14ac:dyDescent="0.2">
      <c r="A7" s="2">
        <v>56</v>
      </c>
      <c r="B7" s="2"/>
      <c r="C7" s="2" t="s">
        <v>13</v>
      </c>
      <c r="D7" s="2"/>
      <c r="E7" s="2"/>
      <c r="F7" s="2"/>
      <c r="G7" s="2"/>
      <c r="H7" s="2"/>
    </row>
    <row r="8" spans="1:8" ht="40" customHeight="1" x14ac:dyDescent="0.2">
      <c r="A8" s="2">
        <v>57</v>
      </c>
      <c r="B8" s="2"/>
      <c r="C8" s="2" t="s">
        <v>10</v>
      </c>
      <c r="D8" s="2"/>
      <c r="E8" s="2"/>
      <c r="F8" s="2"/>
      <c r="G8" s="2"/>
      <c r="H8" s="2"/>
    </row>
    <row r="9" spans="1:8" ht="40" customHeight="1" x14ac:dyDescent="0.2">
      <c r="A9" s="2">
        <v>58</v>
      </c>
      <c r="B9" s="2"/>
      <c r="C9" s="2" t="s">
        <v>8</v>
      </c>
      <c r="D9" s="2"/>
      <c r="E9" s="2"/>
      <c r="F9" s="2"/>
      <c r="G9" s="2"/>
      <c r="H9" s="2"/>
    </row>
    <row r="10" spans="1:8" ht="40" customHeight="1" x14ac:dyDescent="0.2">
      <c r="A10" s="2">
        <v>59</v>
      </c>
      <c r="B10" s="2"/>
      <c r="C10" s="2" t="s">
        <v>13</v>
      </c>
      <c r="D10" s="2"/>
      <c r="E10" s="2"/>
      <c r="F10" s="2"/>
      <c r="G10" s="2"/>
      <c r="H10" s="2"/>
    </row>
    <row r="11" spans="1:8" ht="40" customHeight="1" x14ac:dyDescent="0.2">
      <c r="A11" s="2">
        <v>60</v>
      </c>
      <c r="B11" s="2"/>
      <c r="C11" s="2" t="s">
        <v>14</v>
      </c>
      <c r="D11" s="2"/>
      <c r="E11" s="2"/>
      <c r="F11" s="2"/>
      <c r="G11" s="2"/>
      <c r="H11" s="2"/>
    </row>
    <row r="12" spans="1:8" ht="40" customHeight="1" x14ac:dyDescent="0.2">
      <c r="A12" s="2">
        <v>62</v>
      </c>
      <c r="B12" s="2"/>
      <c r="C12" s="2" t="s">
        <v>14</v>
      </c>
      <c r="D12" s="2"/>
      <c r="E12" s="2"/>
      <c r="F12" s="2"/>
      <c r="G12" s="2"/>
      <c r="H12" s="2"/>
    </row>
    <row r="13" spans="1:8" ht="40" customHeight="1" x14ac:dyDescent="0.2">
      <c r="A13" s="2">
        <v>61</v>
      </c>
      <c r="B13" s="2"/>
      <c r="C13" s="2" t="s">
        <v>9</v>
      </c>
      <c r="D13" s="2"/>
      <c r="E13" s="2"/>
      <c r="F13" s="2"/>
      <c r="G13" s="2"/>
      <c r="H13" s="2"/>
    </row>
    <row r="14" spans="1:8" ht="40" customHeight="1" x14ac:dyDescent="0.2">
      <c r="A14" s="2">
        <v>63</v>
      </c>
      <c r="B14" s="2"/>
      <c r="C14" s="2" t="s">
        <v>10</v>
      </c>
      <c r="D14" s="2"/>
      <c r="E14" s="2"/>
      <c r="F14" s="2"/>
      <c r="G14" s="2"/>
      <c r="H14" s="2"/>
    </row>
    <row r="15" spans="1:8" ht="40" customHeight="1" x14ac:dyDescent="0.2">
      <c r="A15" s="2">
        <v>64</v>
      </c>
      <c r="B15" s="2"/>
      <c r="C15" s="2" t="s">
        <v>8</v>
      </c>
      <c r="D15" s="2"/>
      <c r="E15" s="2"/>
      <c r="F15" s="2"/>
      <c r="G15" s="2"/>
      <c r="H15" s="2"/>
    </row>
    <row r="16" spans="1:8" ht="40" customHeight="1" x14ac:dyDescent="0.2">
      <c r="A16" s="2">
        <v>65</v>
      </c>
      <c r="B16" s="2"/>
      <c r="C16" s="2" t="s">
        <v>13</v>
      </c>
      <c r="D16" s="2"/>
      <c r="E16" s="2"/>
      <c r="F16" s="2"/>
      <c r="G16" s="2"/>
      <c r="H16" s="2"/>
    </row>
    <row r="17" spans="1:8" ht="40" customHeight="1" x14ac:dyDescent="0.2">
      <c r="A17" s="2">
        <v>66</v>
      </c>
      <c r="B17" s="2"/>
      <c r="C17" s="2" t="s">
        <v>14</v>
      </c>
      <c r="D17" s="2"/>
      <c r="E17" s="2"/>
      <c r="F17" s="2"/>
      <c r="G17" s="2"/>
      <c r="H17" s="2"/>
    </row>
    <row r="18" spans="1:8" ht="40" customHeight="1" x14ac:dyDescent="0.2">
      <c r="A18" s="2">
        <v>67</v>
      </c>
      <c r="B18" s="2"/>
      <c r="C18" s="2" t="s">
        <v>10</v>
      </c>
      <c r="D18" s="2"/>
      <c r="E18" s="2"/>
      <c r="F18" s="2"/>
      <c r="G18" s="2"/>
      <c r="H18" s="2"/>
    </row>
    <row r="19" spans="1:8" ht="40" customHeight="1" x14ac:dyDescent="0.2">
      <c r="A19" s="2">
        <v>68</v>
      </c>
      <c r="B19" s="2"/>
      <c r="C19" s="2" t="s">
        <v>9</v>
      </c>
      <c r="D19" s="2"/>
      <c r="E19" s="2"/>
      <c r="F19" s="2"/>
      <c r="G19" s="2"/>
      <c r="H19" s="2"/>
    </row>
    <row r="20" spans="1:8" ht="40" customHeight="1" x14ac:dyDescent="0.2">
      <c r="A20" s="2">
        <v>69</v>
      </c>
      <c r="B20" s="2"/>
      <c r="C20" s="2" t="s">
        <v>15</v>
      </c>
      <c r="D20" s="2"/>
      <c r="E20" s="2"/>
      <c r="F20" s="2"/>
      <c r="G20" s="2"/>
      <c r="H20" s="2"/>
    </row>
    <row r="21" spans="1:8" ht="40" customHeight="1" x14ac:dyDescent="0.2">
      <c r="A21" s="2">
        <v>70</v>
      </c>
      <c r="B21" s="2"/>
      <c r="C21" s="2" t="s">
        <v>12</v>
      </c>
      <c r="D21" s="2"/>
      <c r="E21" s="2"/>
      <c r="F21" s="2"/>
      <c r="G21" s="2"/>
      <c r="H21" s="2"/>
    </row>
    <row r="22" spans="1:8" ht="40" customHeight="1" x14ac:dyDescent="0.2">
      <c r="A22" s="2"/>
      <c r="B22" s="2"/>
      <c r="C22" s="2"/>
      <c r="D22" s="2"/>
      <c r="E22" s="2"/>
      <c r="F22" s="2"/>
      <c r="G22" s="2"/>
      <c r="H22" s="2"/>
    </row>
    <row r="23" spans="1:8" ht="40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40" customHeight="1" x14ac:dyDescent="0.2">
      <c r="A24" s="2"/>
      <c r="B24" s="2"/>
      <c r="C24" s="2"/>
      <c r="D24" s="2"/>
      <c r="E24" s="2"/>
      <c r="F24" s="2"/>
      <c r="G24" s="2"/>
      <c r="H24" s="2"/>
    </row>
    <row r="25" spans="1:8" ht="40" customHeight="1" x14ac:dyDescent="0.2">
      <c r="A25" s="2"/>
      <c r="B25" s="2"/>
      <c r="C25" s="2"/>
      <c r="D25" s="2"/>
      <c r="E25" s="2"/>
      <c r="F25" s="2"/>
      <c r="G25" s="2"/>
      <c r="H25" s="2"/>
    </row>
    <row r="26" spans="1:8" ht="40" customHeight="1" x14ac:dyDescent="0.2">
      <c r="A26" s="2"/>
      <c r="B26" s="2"/>
      <c r="C26" s="2"/>
      <c r="D26" s="2"/>
      <c r="E26" s="2"/>
      <c r="F26" s="2"/>
      <c r="G26" s="2"/>
      <c r="H26" s="2"/>
    </row>
    <row r="27" spans="1:8" ht="40" customHeight="1" x14ac:dyDescent="0.2">
      <c r="A27" s="2"/>
      <c r="B27" s="2"/>
      <c r="C27" s="2"/>
      <c r="D27" s="2"/>
      <c r="E27" s="2"/>
      <c r="F27" s="2"/>
      <c r="G27" s="2"/>
      <c r="H27" s="2"/>
    </row>
    <row r="28" spans="1:8" ht="40" customHeight="1" x14ac:dyDescent="0.2">
      <c r="A28" s="2"/>
      <c r="B28" s="2"/>
      <c r="C28" s="2"/>
      <c r="D28" s="2"/>
      <c r="E28" s="2"/>
      <c r="F28" s="2"/>
      <c r="G28" s="2"/>
      <c r="H28" s="2"/>
    </row>
    <row r="29" spans="1:8" ht="40" customHeight="1" x14ac:dyDescent="0.2">
      <c r="A29" s="2"/>
      <c r="B29" s="2"/>
      <c r="C29" s="2"/>
      <c r="D29" s="2"/>
      <c r="E29" s="2"/>
      <c r="F29" s="2"/>
      <c r="G29" s="2"/>
      <c r="H29" s="2"/>
    </row>
    <row r="30" spans="1:8" ht="40" customHeight="1" x14ac:dyDescent="0.2">
      <c r="A30" s="2"/>
      <c r="B30" s="2"/>
      <c r="C30" s="2"/>
      <c r="D30" s="2"/>
      <c r="E30" s="2"/>
      <c r="F30" s="2"/>
      <c r="G30" s="2"/>
      <c r="H30" s="2"/>
    </row>
    <row r="31" spans="1:8" ht="40" customHeight="1" x14ac:dyDescent="0.2">
      <c r="A31" s="2"/>
      <c r="B31" s="2"/>
      <c r="C31" s="2"/>
      <c r="D31" s="2"/>
      <c r="E31" s="2"/>
      <c r="F31" s="2"/>
      <c r="G31" s="2"/>
      <c r="H31" s="2"/>
    </row>
    <row r="32" spans="1:8" ht="40" customHeight="1" x14ac:dyDescent="0.2">
      <c r="A32" s="2"/>
      <c r="B32" s="2"/>
      <c r="C32" s="2"/>
      <c r="D32" s="2"/>
      <c r="E32" s="2"/>
      <c r="F32" s="2"/>
      <c r="G32" s="2"/>
      <c r="H32" s="2"/>
    </row>
    <row r="33" spans="1:8" ht="40" customHeight="1" x14ac:dyDescent="0.2">
      <c r="A33" s="2"/>
      <c r="B33" s="2"/>
      <c r="C33" s="2"/>
      <c r="D33" s="2"/>
      <c r="E33" s="2"/>
      <c r="F33" s="2"/>
      <c r="G33" s="2"/>
      <c r="H33" s="2"/>
    </row>
    <row r="34" spans="1:8" ht="40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40" customHeight="1" x14ac:dyDescent="0.2">
      <c r="A35" s="3"/>
      <c r="B35" s="3"/>
      <c r="C35" s="3"/>
      <c r="D35" s="3"/>
      <c r="E35" s="3"/>
      <c r="F35" s="3"/>
      <c r="G35" s="3"/>
      <c r="H35" s="3"/>
    </row>
    <row r="36" spans="1:8" ht="40" customHeight="1" x14ac:dyDescent="0.2">
      <c r="A36" s="3"/>
      <c r="B36" s="3"/>
      <c r="C36" s="3"/>
      <c r="D36" s="3"/>
      <c r="E36" s="3"/>
      <c r="F36" s="3"/>
      <c r="G36" s="3"/>
      <c r="H36" s="3"/>
    </row>
    <row r="37" spans="1:8" ht="40" customHeight="1" x14ac:dyDescent="0.2">
      <c r="A37" s="3"/>
      <c r="B37" s="3"/>
      <c r="C37" s="3"/>
      <c r="D37" s="3"/>
      <c r="E37" s="3"/>
      <c r="F37" s="3"/>
      <c r="G37" s="3"/>
      <c r="H37" s="3"/>
    </row>
    <row r="38" spans="1:8" ht="40" customHeight="1" x14ac:dyDescent="0.2">
      <c r="A38" s="3"/>
      <c r="B38" s="3"/>
      <c r="C38" s="3"/>
      <c r="D38" s="3"/>
      <c r="E38" s="3"/>
      <c r="F38" s="3"/>
      <c r="G38" s="3"/>
      <c r="H38" s="3"/>
    </row>
    <row r="39" spans="1:8" ht="40" customHeight="1" x14ac:dyDescent="0.2">
      <c r="A39" s="3"/>
      <c r="B39" s="3"/>
      <c r="C39" s="3"/>
      <c r="D39" s="3"/>
      <c r="E39" s="3"/>
      <c r="F39" s="3"/>
      <c r="G39" s="3"/>
      <c r="H39" s="3"/>
    </row>
    <row r="40" spans="1:8" ht="40" customHeight="1" x14ac:dyDescent="0.2">
      <c r="A40" s="3"/>
      <c r="B40" s="3"/>
      <c r="C40" s="3"/>
      <c r="D40" s="3"/>
      <c r="E40" s="3"/>
      <c r="F40" s="3"/>
      <c r="G40" s="3"/>
      <c r="H40" s="3"/>
    </row>
    <row r="41" spans="1:8" ht="40" customHeight="1" x14ac:dyDescent="0.2">
      <c r="A41" s="3"/>
      <c r="B41" s="3"/>
      <c r="C41" s="3"/>
      <c r="D41" s="3"/>
      <c r="E41" s="3"/>
      <c r="F41" s="3"/>
      <c r="G41" s="3"/>
      <c r="H41" s="3"/>
    </row>
    <row r="42" spans="1:8" ht="40" customHeight="1" x14ac:dyDescent="0.2">
      <c r="A42" s="3"/>
      <c r="B42" s="3"/>
      <c r="C42" s="3"/>
      <c r="D42" s="3"/>
      <c r="E42" s="3"/>
      <c r="F42" s="3"/>
      <c r="G42" s="3"/>
      <c r="H42" s="3"/>
    </row>
    <row r="43" spans="1:8" ht="40" customHeight="1" x14ac:dyDescent="0.2">
      <c r="A43" s="3"/>
      <c r="B43" s="3"/>
      <c r="C43" s="3"/>
      <c r="D43" s="3"/>
      <c r="E43" s="3"/>
      <c r="F43" s="3"/>
      <c r="G43" s="3"/>
      <c r="H43" s="3"/>
    </row>
    <row r="44" spans="1:8" ht="40" customHeight="1" x14ac:dyDescent="0.2">
      <c r="A44" s="3"/>
      <c r="B44" s="3"/>
      <c r="C44" s="3"/>
      <c r="D44" s="3"/>
      <c r="E44" s="3"/>
      <c r="F44" s="3"/>
      <c r="G44" s="3"/>
      <c r="H44" s="3"/>
    </row>
    <row r="45" spans="1:8" ht="40" customHeight="1" x14ac:dyDescent="0.2">
      <c r="A45" s="3"/>
      <c r="B45" s="3"/>
      <c r="C45" s="3"/>
      <c r="D45" s="3"/>
      <c r="E45" s="3"/>
      <c r="F45" s="3"/>
      <c r="G45" s="3"/>
      <c r="H45" s="3"/>
    </row>
    <row r="46" spans="1:8" ht="40" customHeight="1" x14ac:dyDescent="0.2">
      <c r="A46" s="3"/>
      <c r="B46" s="3"/>
      <c r="C46" s="3"/>
      <c r="D46" s="3"/>
      <c r="E46" s="3"/>
      <c r="F46" s="3"/>
      <c r="G46" s="3"/>
      <c r="H46" s="3"/>
    </row>
    <row r="47" spans="1:8" ht="40" customHeight="1" x14ac:dyDescent="0.2">
      <c r="A47" s="3"/>
      <c r="B47" s="3"/>
      <c r="C47" s="3"/>
      <c r="D47" s="3"/>
      <c r="E47" s="3"/>
      <c r="F47" s="3"/>
      <c r="G47" s="3"/>
      <c r="H47" s="3"/>
    </row>
    <row r="48" spans="1:8" ht="40" customHeight="1" x14ac:dyDescent="0.2">
      <c r="A48" s="3"/>
      <c r="B48" s="3"/>
      <c r="C48" s="3"/>
      <c r="D48" s="3"/>
      <c r="E48" s="3"/>
      <c r="F48" s="3"/>
      <c r="G48" s="3"/>
      <c r="H48" s="3"/>
    </row>
    <row r="49" spans="1:8" ht="40" customHeight="1" x14ac:dyDescent="0.2">
      <c r="A49" s="3"/>
      <c r="B49" s="3"/>
      <c r="C49" s="3"/>
      <c r="D49" s="3"/>
      <c r="E49" s="3"/>
      <c r="F49" s="3"/>
      <c r="G49" s="3"/>
      <c r="H49" s="3"/>
    </row>
    <row r="50" spans="1:8" ht="40" customHeight="1" x14ac:dyDescent="0.2">
      <c r="A50" s="3"/>
      <c r="B50" s="3"/>
      <c r="C50" s="3"/>
      <c r="D50" s="3"/>
      <c r="E50" s="3"/>
      <c r="F50" s="3"/>
      <c r="G50" s="3"/>
      <c r="H50" s="3"/>
    </row>
    <row r="51" spans="1:8" ht="40" customHeight="1" x14ac:dyDescent="0.2">
      <c r="A51" s="3"/>
      <c r="B51" s="3"/>
      <c r="C51" s="3"/>
      <c r="D51" s="3"/>
      <c r="E51" s="3"/>
      <c r="F51" s="3"/>
      <c r="G51" s="3"/>
      <c r="H51" s="3"/>
    </row>
    <row r="52" spans="1:8" ht="40" customHeight="1" x14ac:dyDescent="0.2">
      <c r="A52" s="3"/>
      <c r="B52" s="3"/>
      <c r="C52" s="3"/>
      <c r="D52" s="3"/>
      <c r="E52" s="3"/>
      <c r="F52" s="3"/>
      <c r="G52" s="3"/>
      <c r="H52" s="3"/>
    </row>
    <row r="53" spans="1:8" ht="40" customHeight="1" x14ac:dyDescent="0.2">
      <c r="A53" s="3"/>
      <c r="B53" s="3"/>
      <c r="C53" s="3"/>
      <c r="D53" s="3"/>
      <c r="E53" s="3"/>
      <c r="F53" s="3"/>
      <c r="G53" s="3"/>
      <c r="H53" s="3"/>
    </row>
    <row r="54" spans="1:8" ht="40" customHeight="1" x14ac:dyDescent="0.2">
      <c r="A54" s="3"/>
      <c r="B54" s="3"/>
      <c r="C54" s="3"/>
      <c r="D54" s="3"/>
      <c r="E54" s="3"/>
      <c r="F54" s="3"/>
      <c r="G54" s="3"/>
      <c r="H54" s="3"/>
    </row>
    <row r="55" spans="1:8" ht="40" customHeight="1" x14ac:dyDescent="0.2">
      <c r="A55" s="3"/>
      <c r="B55" s="3"/>
      <c r="C55" s="3"/>
      <c r="D55" s="3"/>
      <c r="E55" s="3"/>
      <c r="F55" s="3"/>
      <c r="G55" s="3"/>
      <c r="H55" s="3"/>
    </row>
    <row r="56" spans="1:8" ht="40" customHeight="1" x14ac:dyDescent="0.2">
      <c r="A56" s="3"/>
      <c r="B56" s="3"/>
      <c r="C56" s="3"/>
      <c r="D56" s="3"/>
      <c r="E56" s="3"/>
      <c r="F56" s="3"/>
      <c r="G56" s="3"/>
      <c r="H56" s="3"/>
    </row>
    <row r="57" spans="1:8" ht="40" customHeight="1" x14ac:dyDescent="0.2">
      <c r="A57" s="3"/>
      <c r="B57" s="3"/>
      <c r="C57" s="3"/>
      <c r="D57" s="3"/>
      <c r="E57" s="3"/>
      <c r="F57" s="3"/>
      <c r="G57" s="3"/>
      <c r="H57" s="3"/>
    </row>
    <row r="58" spans="1:8" ht="40" customHeight="1" x14ac:dyDescent="0.2">
      <c r="A58" s="3"/>
      <c r="B58" s="3"/>
      <c r="C58" s="3"/>
      <c r="D58" s="3"/>
      <c r="E58" s="3"/>
      <c r="F58" s="3"/>
      <c r="G58" s="3"/>
      <c r="H58" s="3"/>
    </row>
    <row r="59" spans="1:8" ht="40" customHeight="1" x14ac:dyDescent="0.2">
      <c r="A59" s="3"/>
      <c r="B59" s="3"/>
      <c r="C59" s="3"/>
      <c r="D59" s="3"/>
      <c r="E59" s="3"/>
      <c r="F59" s="3"/>
      <c r="G59" s="3"/>
      <c r="H59" s="3"/>
    </row>
    <row r="60" spans="1:8" ht="40" customHeight="1" x14ac:dyDescent="0.2">
      <c r="A60" s="3"/>
      <c r="B60" s="3"/>
      <c r="C60" s="3"/>
      <c r="D60" s="3"/>
      <c r="E60" s="3"/>
      <c r="F60" s="3"/>
      <c r="G60" s="3"/>
      <c r="H60" s="3"/>
    </row>
    <row r="61" spans="1:8" ht="40" customHeight="1" x14ac:dyDescent="0.2">
      <c r="A61" s="3"/>
      <c r="B61" s="3"/>
      <c r="C61" s="3"/>
      <c r="D61" s="3"/>
      <c r="E61" s="3"/>
      <c r="F61" s="3"/>
      <c r="G61" s="3"/>
      <c r="H61" s="3"/>
    </row>
    <row r="62" spans="1:8" ht="40" customHeight="1" x14ac:dyDescent="0.2">
      <c r="A62" s="3"/>
      <c r="B62" s="3"/>
      <c r="C62" s="3"/>
      <c r="D62" s="3"/>
      <c r="E62" s="3"/>
      <c r="F62" s="3"/>
      <c r="G62" s="3"/>
      <c r="H62" s="3"/>
    </row>
    <row r="63" spans="1:8" ht="40" customHeight="1" x14ac:dyDescent="0.2">
      <c r="A63" s="3"/>
      <c r="B63" s="3"/>
      <c r="C63" s="3"/>
      <c r="D63" s="3"/>
      <c r="E63" s="3"/>
      <c r="F63" s="3"/>
      <c r="G63" s="3"/>
      <c r="H63" s="3"/>
    </row>
    <row r="64" spans="1:8" ht="40" customHeight="1" x14ac:dyDescent="0.2">
      <c r="A64" s="3"/>
      <c r="B64" s="3"/>
      <c r="C64" s="3"/>
      <c r="D64" s="3"/>
      <c r="E64" s="3"/>
      <c r="F64" s="3"/>
      <c r="G64" s="3"/>
      <c r="H64" s="3"/>
    </row>
    <row r="65" spans="1:9" ht="25" customHeight="1" x14ac:dyDescent="0.2">
      <c r="A65" s="3"/>
      <c r="B65" s="3"/>
      <c r="C65" s="3"/>
      <c r="D65" s="3"/>
      <c r="E65" s="3"/>
      <c r="F65" s="3"/>
      <c r="G65" s="3"/>
      <c r="H65" s="3"/>
    </row>
    <row r="66" spans="1:9" ht="25" customHeight="1" x14ac:dyDescent="0.2">
      <c r="A66" s="3"/>
      <c r="B66" s="3"/>
      <c r="C66" s="3"/>
      <c r="D66" s="3"/>
      <c r="E66" s="3"/>
      <c r="F66" s="3"/>
      <c r="G66" s="3"/>
      <c r="H66" s="3"/>
      <c r="I66" s="3"/>
    </row>
    <row r="67" spans="1:9" ht="25" customHeight="1" x14ac:dyDescent="0.2">
      <c r="A67" s="3"/>
      <c r="B67" s="3"/>
      <c r="C67" s="3"/>
      <c r="D67" s="3"/>
      <c r="E67" s="3"/>
      <c r="F67" s="3"/>
      <c r="G67" s="3"/>
      <c r="H67" s="3"/>
      <c r="I67" s="3"/>
    </row>
    <row r="68" spans="1:9" ht="25" customHeight="1" x14ac:dyDescent="0.2">
      <c r="A68" s="3"/>
      <c r="B68" s="3"/>
      <c r="C68" s="3"/>
      <c r="D68" s="3"/>
      <c r="E68" s="3"/>
      <c r="F68" s="3"/>
      <c r="G68" s="3"/>
      <c r="H68" s="3"/>
      <c r="I68" s="3"/>
    </row>
    <row r="69" spans="1:9" ht="25" customHeight="1" x14ac:dyDescent="0.2">
      <c r="A69" s="3"/>
      <c r="B69" s="3"/>
      <c r="C69" s="3"/>
      <c r="D69" s="3"/>
      <c r="E69" s="3"/>
      <c r="F69" s="3"/>
      <c r="G69" s="3"/>
      <c r="H69" s="3"/>
      <c r="I69" s="3"/>
    </row>
    <row r="70" spans="1:9" ht="25" customHeight="1" x14ac:dyDescent="0.2">
      <c r="A70" s="3"/>
      <c r="B70" s="3"/>
      <c r="C70" s="3"/>
      <c r="D70" s="3"/>
      <c r="E70" s="3"/>
      <c r="F70" s="3"/>
      <c r="G70" s="3"/>
      <c r="H70" s="3"/>
      <c r="I70" s="3"/>
    </row>
    <row r="71" spans="1:9" ht="25" customHeight="1" x14ac:dyDescent="0.2">
      <c r="A71" s="3"/>
      <c r="B71" s="3"/>
      <c r="C71" s="3"/>
      <c r="D71" s="3"/>
      <c r="E71" s="3"/>
      <c r="F71" s="3"/>
      <c r="G71" s="3"/>
      <c r="H71" s="3"/>
      <c r="I71" s="3"/>
    </row>
    <row r="72" spans="1:9" ht="25" customHeight="1" x14ac:dyDescent="0.2">
      <c r="A72" s="3"/>
      <c r="B72" s="3"/>
      <c r="C72" s="3"/>
      <c r="D72" s="3"/>
      <c r="E72" s="3"/>
      <c r="F72" s="3"/>
      <c r="G72" s="3"/>
      <c r="H72" s="3"/>
      <c r="I72" s="3"/>
    </row>
    <row r="73" spans="1:9" ht="25" customHeight="1" x14ac:dyDescent="0.2">
      <c r="A73" s="3"/>
      <c r="B73" s="3"/>
      <c r="C73" s="3"/>
      <c r="D73" s="3"/>
      <c r="E73" s="3"/>
      <c r="F73" s="3"/>
      <c r="G73" s="3"/>
      <c r="H73" s="3"/>
      <c r="I73" s="3"/>
    </row>
    <row r="74" spans="1:9" ht="25" customHeight="1" x14ac:dyDescent="0.2">
      <c r="A74" s="3"/>
      <c r="B74" s="3"/>
      <c r="C74" s="3"/>
      <c r="D74" s="3"/>
      <c r="E74" s="3"/>
      <c r="F74" s="3"/>
      <c r="G74" s="3"/>
      <c r="H74" s="3"/>
      <c r="I74" s="3"/>
    </row>
    <row r="75" spans="1:9" ht="25" customHeight="1" x14ac:dyDescent="0.2">
      <c r="A75" s="3"/>
      <c r="B75" s="3"/>
      <c r="C75" s="3"/>
      <c r="D75" s="3"/>
      <c r="E75" s="3"/>
      <c r="F75" s="3"/>
      <c r="G75" s="3"/>
      <c r="H75" s="3"/>
      <c r="I75" s="3"/>
    </row>
    <row r="76" spans="1:9" ht="25" customHeight="1" x14ac:dyDescent="0.2">
      <c r="A76" s="3"/>
      <c r="B76" s="3"/>
      <c r="C76" s="3"/>
      <c r="D76" s="3"/>
      <c r="E76" s="3"/>
      <c r="F76" s="3"/>
      <c r="G76" s="3"/>
      <c r="H76" s="3"/>
      <c r="I76" s="3"/>
    </row>
    <row r="77" spans="1:9" ht="25" customHeight="1" x14ac:dyDescent="0.2">
      <c r="A77" s="3"/>
      <c r="B77" s="3"/>
      <c r="C77" s="3"/>
      <c r="D77" s="3"/>
      <c r="E77" s="3"/>
      <c r="F77" s="3"/>
      <c r="G77" s="3"/>
      <c r="H77" s="3"/>
      <c r="I77" s="3"/>
    </row>
    <row r="78" spans="1:9" ht="25" customHeight="1" x14ac:dyDescent="0.2">
      <c r="A78" s="3"/>
      <c r="B78" s="3"/>
      <c r="C78" s="3"/>
      <c r="D78" s="3"/>
      <c r="E78" s="3"/>
      <c r="F78" s="3"/>
      <c r="G78" s="3"/>
      <c r="H78" s="3"/>
      <c r="I78" s="3"/>
    </row>
    <row r="79" spans="1:9" ht="25" customHeight="1" x14ac:dyDescent="0.2">
      <c r="A79" s="3"/>
      <c r="B79" s="3"/>
      <c r="C79" s="3"/>
      <c r="D79" s="3"/>
      <c r="E79" s="3"/>
      <c r="F79" s="3"/>
      <c r="G79" s="3"/>
      <c r="H79" s="3"/>
      <c r="I79" s="3"/>
    </row>
    <row r="80" spans="1:9" ht="25" customHeight="1" x14ac:dyDescent="0.2">
      <c r="A80" s="3"/>
      <c r="B80" s="3"/>
      <c r="C80" s="3"/>
      <c r="D80" s="3"/>
      <c r="E80" s="3"/>
      <c r="F80" s="3"/>
      <c r="G80" s="3"/>
      <c r="H80" s="3"/>
      <c r="I80" s="3"/>
    </row>
    <row r="81" spans="1:9" ht="25" customHeight="1" x14ac:dyDescent="0.2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">
      <c r="A82" s="3"/>
      <c r="B82" s="3"/>
      <c r="C82" s="3"/>
      <c r="D82" s="3"/>
      <c r="E82" s="3"/>
      <c r="F82" s="3"/>
      <c r="G82" s="3"/>
      <c r="H82" s="3"/>
      <c r="I82" s="3"/>
    </row>
  </sheetData>
  <pageMargins left="0.7" right="0.7" top="0.75" bottom="0.75" header="0.3" footer="0.3"/>
  <pageSetup scale="4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18DA-7D2E-F14A-9531-A0F7323C3157}">
  <dimension ref="A1:P257"/>
  <sheetViews>
    <sheetView tabSelected="1" topLeftCell="A101" zoomScale="125" workbookViewId="0">
      <selection activeCell="J105" sqref="J105"/>
    </sheetView>
  </sheetViews>
  <sheetFormatPr baseColWidth="10" defaultRowHeight="16" x14ac:dyDescent="0.2"/>
  <cols>
    <col min="11" max="11" width="16.1640625" customWidth="1"/>
  </cols>
  <sheetData>
    <row r="1" spans="1:16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28</v>
      </c>
      <c r="F1" s="8" t="s">
        <v>56</v>
      </c>
      <c r="G1" s="8" t="s">
        <v>29</v>
      </c>
      <c r="H1" s="8" t="s">
        <v>7</v>
      </c>
      <c r="I1" s="8" t="s">
        <v>4</v>
      </c>
      <c r="J1" s="8" t="s">
        <v>57</v>
      </c>
      <c r="K1" s="10" t="s">
        <v>6</v>
      </c>
    </row>
    <row r="2" spans="1:16" ht="17" thickBot="1" x14ac:dyDescent="0.25">
      <c r="A2" s="4">
        <v>14</v>
      </c>
      <c r="B2" t="s">
        <v>39</v>
      </c>
      <c r="C2" t="s">
        <v>64</v>
      </c>
      <c r="D2" s="9">
        <v>1564</v>
      </c>
      <c r="E2" s="9" t="s">
        <v>24</v>
      </c>
      <c r="F2" t="s">
        <v>66</v>
      </c>
      <c r="G2">
        <v>20251002</v>
      </c>
      <c r="H2" t="s">
        <v>18</v>
      </c>
      <c r="J2">
        <v>53</v>
      </c>
    </row>
    <row r="3" spans="1:16" ht="17" thickBot="1" x14ac:dyDescent="0.25">
      <c r="A3" s="4">
        <v>60</v>
      </c>
      <c r="B3" t="s">
        <v>48</v>
      </c>
      <c r="C3" t="s">
        <v>64</v>
      </c>
      <c r="D3" s="9">
        <v>1566</v>
      </c>
      <c r="E3" s="9" t="s">
        <v>80</v>
      </c>
      <c r="F3" s="9" t="s">
        <v>67</v>
      </c>
      <c r="G3">
        <v>20251002</v>
      </c>
      <c r="H3" t="s">
        <v>19</v>
      </c>
      <c r="I3" t="s">
        <v>20</v>
      </c>
      <c r="J3">
        <v>50</v>
      </c>
      <c r="M3" s="13"/>
      <c r="N3" s="15" t="s">
        <v>187</v>
      </c>
      <c r="O3" s="16" t="s">
        <v>185</v>
      </c>
      <c r="P3" s="21" t="s">
        <v>186</v>
      </c>
    </row>
    <row r="4" spans="1:16" ht="17" thickTop="1" x14ac:dyDescent="0.2">
      <c r="A4" s="4">
        <v>62</v>
      </c>
      <c r="B4" t="s">
        <v>24</v>
      </c>
      <c r="C4" t="s">
        <v>64</v>
      </c>
      <c r="D4" s="9">
        <v>1566</v>
      </c>
      <c r="E4" s="9" t="s">
        <v>87</v>
      </c>
      <c r="F4" s="9" t="s">
        <v>67</v>
      </c>
      <c r="G4">
        <v>20251002</v>
      </c>
      <c r="H4" t="s">
        <v>19</v>
      </c>
      <c r="I4" t="s">
        <v>20</v>
      </c>
      <c r="J4">
        <v>50</v>
      </c>
      <c r="K4" t="s">
        <v>74</v>
      </c>
      <c r="M4" s="27" t="s">
        <v>64</v>
      </c>
      <c r="N4" s="25">
        <f>COUNTIFS(C:C, "Cnat")</f>
        <v>37</v>
      </c>
      <c r="O4" s="17">
        <f>COUNTIFS(C:C,"Cnat", F:F, "Y" )</f>
        <v>8</v>
      </c>
      <c r="P4" s="22">
        <f>COUNTIFS(C:C,"Cnat", F:F, "N" )</f>
        <v>29</v>
      </c>
    </row>
    <row r="5" spans="1:16" x14ac:dyDescent="0.2">
      <c r="A5" s="4">
        <v>66</v>
      </c>
      <c r="B5" t="s">
        <v>90</v>
      </c>
      <c r="C5" t="s">
        <v>64</v>
      </c>
      <c r="D5">
        <v>1574</v>
      </c>
      <c r="E5" t="s">
        <v>96</v>
      </c>
      <c r="F5" t="s">
        <v>66</v>
      </c>
      <c r="G5">
        <v>20251002</v>
      </c>
      <c r="H5" t="s">
        <v>19</v>
      </c>
      <c r="J5">
        <v>44</v>
      </c>
      <c r="K5" t="s">
        <v>77</v>
      </c>
      <c r="M5" s="27" t="s">
        <v>65</v>
      </c>
      <c r="N5" s="26">
        <f>COUNTIFS(C:C, "Dlab")</f>
        <v>26</v>
      </c>
      <c r="O5" s="18">
        <f>COUNTIFS(C:C,"Dlab", F:F, "Y" )</f>
        <v>3</v>
      </c>
      <c r="P5" s="23">
        <f>COUNTIFS(C:C,"Dlab", F:F, "N" )</f>
        <v>23</v>
      </c>
    </row>
    <row r="6" spans="1:16" x14ac:dyDescent="0.2">
      <c r="A6" s="4">
        <v>105</v>
      </c>
      <c r="B6" t="s">
        <v>104</v>
      </c>
      <c r="C6" t="s">
        <v>64</v>
      </c>
      <c r="D6">
        <v>1563</v>
      </c>
      <c r="E6" t="s">
        <v>98</v>
      </c>
      <c r="F6" t="s">
        <v>66</v>
      </c>
      <c r="G6">
        <v>20251002</v>
      </c>
      <c r="H6" t="s">
        <v>17</v>
      </c>
      <c r="J6">
        <v>51</v>
      </c>
      <c r="M6" s="27" t="s">
        <v>60</v>
      </c>
      <c r="N6" s="26">
        <f>COUNTIFS(C:C,"Mcav")</f>
        <v>51</v>
      </c>
      <c r="O6" s="18">
        <f>COUNTIFS(C:C,"Mcav", F:F, "Y" )</f>
        <v>20</v>
      </c>
      <c r="P6" s="23">
        <f>COUNTIFS(C:C,"Mcav", F:F, "N" )</f>
        <v>31</v>
      </c>
    </row>
    <row r="7" spans="1:16" x14ac:dyDescent="0.2">
      <c r="A7" s="4">
        <v>77</v>
      </c>
      <c r="B7" t="s">
        <v>147</v>
      </c>
      <c r="C7" t="s">
        <v>64</v>
      </c>
      <c r="D7">
        <v>1571</v>
      </c>
      <c r="E7" t="s">
        <v>151</v>
      </c>
      <c r="F7" t="s">
        <v>66</v>
      </c>
      <c r="G7">
        <v>20251002</v>
      </c>
      <c r="H7" t="s">
        <v>145</v>
      </c>
      <c r="J7">
        <v>56</v>
      </c>
      <c r="M7" s="27" t="s">
        <v>62</v>
      </c>
      <c r="N7" s="26">
        <f>COUNTIFS(C:C, "Sint")</f>
        <v>38</v>
      </c>
      <c r="O7" s="19">
        <f>COUNTIFS(C:C,"Sint", F:F, "Y" )</f>
        <v>13</v>
      </c>
      <c r="P7" s="23">
        <f>COUNTIFS(C:C,"Sint", F:F, "N" )</f>
        <v>25</v>
      </c>
    </row>
    <row r="8" spans="1:16" x14ac:dyDescent="0.2">
      <c r="A8" s="4">
        <v>17</v>
      </c>
      <c r="B8" t="s">
        <v>38</v>
      </c>
      <c r="C8" t="s">
        <v>65</v>
      </c>
      <c r="D8" s="9">
        <v>1564</v>
      </c>
      <c r="E8" s="9" t="s">
        <v>24</v>
      </c>
      <c r="F8" s="9" t="s">
        <v>66</v>
      </c>
      <c r="G8">
        <v>20251002</v>
      </c>
      <c r="H8" t="s">
        <v>18</v>
      </c>
      <c r="J8">
        <v>55</v>
      </c>
      <c r="K8" t="s">
        <v>68</v>
      </c>
      <c r="M8" s="27" t="s">
        <v>59</v>
      </c>
      <c r="N8" s="26">
        <f>COUNTIFS(C:C, "Past")</f>
        <v>32</v>
      </c>
      <c r="O8" s="18">
        <f>COUNTIFS(C:C,"Past", F:F, "Y" )</f>
        <v>14</v>
      </c>
      <c r="P8" s="23">
        <f>COUNTIFS(C:C,"Past", F:F, "N" )</f>
        <v>18</v>
      </c>
    </row>
    <row r="9" spans="1:16" x14ac:dyDescent="0.2">
      <c r="A9" s="4">
        <v>54</v>
      </c>
      <c r="B9" t="s">
        <v>49</v>
      </c>
      <c r="C9" t="s">
        <v>65</v>
      </c>
      <c r="D9" s="9">
        <v>1566</v>
      </c>
      <c r="E9" s="9" t="s">
        <v>81</v>
      </c>
      <c r="F9" s="9" t="s">
        <v>66</v>
      </c>
      <c r="G9">
        <v>20251002</v>
      </c>
      <c r="H9" t="s">
        <v>19</v>
      </c>
      <c r="I9" t="s">
        <v>20</v>
      </c>
      <c r="J9">
        <v>51</v>
      </c>
      <c r="M9" s="27" t="s">
        <v>63</v>
      </c>
      <c r="N9" s="26">
        <f>COUNTIFS(C:C, "Pstr")</f>
        <v>30</v>
      </c>
      <c r="O9" s="18">
        <f>COUNTIFS(C:C,"Pstr", F:F, "Y" )</f>
        <v>9</v>
      </c>
      <c r="P9" s="23">
        <f>COUNTIFS(C:C,"Pstr", F:F, "N" )</f>
        <v>21</v>
      </c>
    </row>
    <row r="10" spans="1:16" x14ac:dyDescent="0.2">
      <c r="A10" s="4">
        <v>115</v>
      </c>
      <c r="B10" t="s">
        <v>119</v>
      </c>
      <c r="C10" t="s">
        <v>65</v>
      </c>
      <c r="D10">
        <v>1570</v>
      </c>
      <c r="E10" t="s">
        <v>138</v>
      </c>
      <c r="F10" t="s">
        <v>66</v>
      </c>
      <c r="G10">
        <v>20251002</v>
      </c>
      <c r="H10" t="s">
        <v>17</v>
      </c>
      <c r="J10">
        <v>54</v>
      </c>
      <c r="M10" s="27" t="s">
        <v>61</v>
      </c>
      <c r="N10" s="26">
        <f>COUNTIFS(C:C, "Ssid")</f>
        <v>38</v>
      </c>
      <c r="O10" s="18">
        <f>COUNTIFS(C:C,"Ssid", F:F, "Y" )</f>
        <v>12</v>
      </c>
      <c r="P10" s="23">
        <f>COUNTIFS(C:C,"Ssid", F:F, "N" )</f>
        <v>26</v>
      </c>
    </row>
    <row r="11" spans="1:16" ht="17" thickBot="1" x14ac:dyDescent="0.25">
      <c r="A11" s="4">
        <v>76</v>
      </c>
      <c r="B11" t="s">
        <v>146</v>
      </c>
      <c r="C11" t="s">
        <v>65</v>
      </c>
      <c r="D11">
        <v>1571</v>
      </c>
      <c r="E11" t="s">
        <v>150</v>
      </c>
      <c r="F11" t="s">
        <v>66</v>
      </c>
      <c r="G11">
        <v>20251002</v>
      </c>
      <c r="H11" t="s">
        <v>145</v>
      </c>
      <c r="J11">
        <v>56</v>
      </c>
      <c r="M11" s="14"/>
      <c r="N11" s="11">
        <f>SUM(N4:N10)</f>
        <v>252</v>
      </c>
      <c r="O11" s="20"/>
      <c r="P11" s="24"/>
    </row>
    <row r="12" spans="1:16" x14ac:dyDescent="0.2">
      <c r="A12" s="4">
        <v>78</v>
      </c>
      <c r="B12" t="s">
        <v>148</v>
      </c>
      <c r="C12" t="s">
        <v>65</v>
      </c>
      <c r="D12">
        <v>1571</v>
      </c>
      <c r="E12" t="s">
        <v>100</v>
      </c>
      <c r="F12" t="s">
        <v>67</v>
      </c>
      <c r="G12">
        <v>20251002</v>
      </c>
      <c r="H12" t="s">
        <v>145</v>
      </c>
      <c r="J12">
        <v>55</v>
      </c>
    </row>
    <row r="13" spans="1:16" x14ac:dyDescent="0.2">
      <c r="A13" s="4">
        <v>79</v>
      </c>
      <c r="B13" t="s">
        <v>149</v>
      </c>
      <c r="C13" t="s">
        <v>65</v>
      </c>
      <c r="D13">
        <v>1571</v>
      </c>
      <c r="E13" t="s">
        <v>152</v>
      </c>
      <c r="F13" t="s">
        <v>66</v>
      </c>
      <c r="G13">
        <v>20251002</v>
      </c>
      <c r="H13" t="s">
        <v>145</v>
      </c>
      <c r="J13">
        <v>56</v>
      </c>
    </row>
    <row r="14" spans="1:16" x14ac:dyDescent="0.2">
      <c r="A14" s="4">
        <v>35</v>
      </c>
      <c r="B14" t="s">
        <v>155</v>
      </c>
      <c r="C14" t="s">
        <v>65</v>
      </c>
      <c r="D14">
        <v>1565</v>
      </c>
      <c r="F14" t="s">
        <v>66</v>
      </c>
      <c r="G14">
        <v>20251002</v>
      </c>
      <c r="H14" t="s">
        <v>18</v>
      </c>
      <c r="J14">
        <v>58</v>
      </c>
    </row>
    <row r="15" spans="1:16" x14ac:dyDescent="0.2">
      <c r="A15" s="4">
        <v>3</v>
      </c>
      <c r="B15" t="s">
        <v>33</v>
      </c>
      <c r="C15" t="s">
        <v>60</v>
      </c>
      <c r="D15" s="9">
        <v>1564</v>
      </c>
      <c r="E15" s="9" t="s">
        <v>24</v>
      </c>
      <c r="F15" t="s">
        <v>67</v>
      </c>
      <c r="G15">
        <v>20251002</v>
      </c>
      <c r="H15" t="s">
        <v>18</v>
      </c>
      <c r="J15">
        <v>53</v>
      </c>
    </row>
    <row r="16" spans="1:16" x14ac:dyDescent="0.2">
      <c r="A16" s="4">
        <v>5</v>
      </c>
      <c r="B16" t="s">
        <v>32</v>
      </c>
      <c r="C16" t="s">
        <v>60</v>
      </c>
      <c r="D16" s="9">
        <v>1564</v>
      </c>
      <c r="E16" s="9" t="s">
        <v>24</v>
      </c>
      <c r="F16" t="s">
        <v>67</v>
      </c>
      <c r="G16">
        <v>20251002</v>
      </c>
      <c r="H16" t="s">
        <v>18</v>
      </c>
      <c r="J16">
        <v>53</v>
      </c>
    </row>
    <row r="17" spans="1:11" x14ac:dyDescent="0.2">
      <c r="A17" s="4">
        <v>9</v>
      </c>
      <c r="B17" t="s">
        <v>43</v>
      </c>
      <c r="C17" t="s">
        <v>60</v>
      </c>
      <c r="D17" s="9">
        <v>1564</v>
      </c>
      <c r="E17" s="9" t="s">
        <v>24</v>
      </c>
      <c r="F17" t="s">
        <v>67</v>
      </c>
      <c r="G17">
        <v>20251002</v>
      </c>
      <c r="H17" t="s">
        <v>18</v>
      </c>
      <c r="J17">
        <v>52</v>
      </c>
    </row>
    <row r="18" spans="1:11" x14ac:dyDescent="0.2">
      <c r="A18" s="4">
        <v>53</v>
      </c>
      <c r="B18" t="s">
        <v>52</v>
      </c>
      <c r="C18" t="s">
        <v>60</v>
      </c>
      <c r="D18" s="9">
        <v>1566</v>
      </c>
      <c r="E18" s="9" t="s">
        <v>80</v>
      </c>
      <c r="F18" s="9" t="s">
        <v>67</v>
      </c>
      <c r="G18">
        <v>20251002</v>
      </c>
      <c r="H18" t="s">
        <v>19</v>
      </c>
      <c r="I18" t="s">
        <v>20</v>
      </c>
      <c r="J18">
        <v>49</v>
      </c>
    </row>
    <row r="19" spans="1:11" x14ac:dyDescent="0.2">
      <c r="A19" s="4">
        <v>57</v>
      </c>
      <c r="B19" t="s">
        <v>55</v>
      </c>
      <c r="C19" t="s">
        <v>60</v>
      </c>
      <c r="D19" s="9">
        <v>1566</v>
      </c>
      <c r="E19" s="9" t="s">
        <v>84</v>
      </c>
      <c r="F19" s="9" t="s">
        <v>67</v>
      </c>
      <c r="G19">
        <v>20251002</v>
      </c>
      <c r="H19" t="s">
        <v>19</v>
      </c>
      <c r="I19" t="s">
        <v>20</v>
      </c>
      <c r="J19">
        <v>50</v>
      </c>
    </row>
    <row r="20" spans="1:11" x14ac:dyDescent="0.2">
      <c r="A20" s="4">
        <v>63</v>
      </c>
      <c r="B20" t="s">
        <v>51</v>
      </c>
      <c r="C20" t="s">
        <v>60</v>
      </c>
      <c r="D20" s="9">
        <v>1566</v>
      </c>
      <c r="E20" s="9" t="s">
        <v>88</v>
      </c>
      <c r="F20" s="9" t="s">
        <v>66</v>
      </c>
      <c r="G20">
        <v>20251002</v>
      </c>
      <c r="H20" t="s">
        <v>19</v>
      </c>
      <c r="I20" t="s">
        <v>20</v>
      </c>
      <c r="J20">
        <v>51</v>
      </c>
    </row>
    <row r="21" spans="1:11" x14ac:dyDescent="0.2">
      <c r="A21" s="4">
        <v>102</v>
      </c>
      <c r="B21" t="s">
        <v>22</v>
      </c>
      <c r="C21" t="s">
        <v>60</v>
      </c>
      <c r="D21">
        <v>1562</v>
      </c>
      <c r="E21" t="s">
        <v>72</v>
      </c>
      <c r="F21" t="s">
        <v>66</v>
      </c>
      <c r="G21">
        <v>20251002</v>
      </c>
      <c r="H21" t="s">
        <v>17</v>
      </c>
      <c r="I21" t="s">
        <v>16</v>
      </c>
      <c r="J21">
        <v>52</v>
      </c>
    </row>
    <row r="22" spans="1:11" x14ac:dyDescent="0.2">
      <c r="A22" s="4">
        <v>67</v>
      </c>
      <c r="B22" t="s">
        <v>91</v>
      </c>
      <c r="C22" t="s">
        <v>60</v>
      </c>
      <c r="D22">
        <v>1574</v>
      </c>
      <c r="E22" t="s">
        <v>95</v>
      </c>
      <c r="F22" t="s">
        <v>66</v>
      </c>
      <c r="G22">
        <v>20251002</v>
      </c>
      <c r="H22" t="s">
        <v>19</v>
      </c>
      <c r="J22">
        <v>45</v>
      </c>
      <c r="K22" t="s">
        <v>77</v>
      </c>
    </row>
    <row r="23" spans="1:11" x14ac:dyDescent="0.2">
      <c r="A23" s="4">
        <v>104</v>
      </c>
      <c r="B23" t="s">
        <v>24</v>
      </c>
      <c r="C23" t="s">
        <v>60</v>
      </c>
      <c r="D23">
        <v>1563</v>
      </c>
      <c r="E23" t="s">
        <v>100</v>
      </c>
      <c r="F23" t="s">
        <v>67</v>
      </c>
      <c r="G23">
        <v>20251002</v>
      </c>
      <c r="H23" t="s">
        <v>17</v>
      </c>
      <c r="J23">
        <v>53</v>
      </c>
      <c r="K23" t="s">
        <v>103</v>
      </c>
    </row>
    <row r="24" spans="1:11" x14ac:dyDescent="0.2">
      <c r="A24" s="4">
        <v>119</v>
      </c>
      <c r="B24" t="s">
        <v>106</v>
      </c>
      <c r="C24" t="s">
        <v>60</v>
      </c>
      <c r="D24">
        <v>1563</v>
      </c>
      <c r="E24" t="s">
        <v>101</v>
      </c>
      <c r="F24" t="s">
        <v>66</v>
      </c>
      <c r="G24">
        <v>20251002</v>
      </c>
      <c r="H24" t="s">
        <v>17</v>
      </c>
      <c r="J24">
        <v>53</v>
      </c>
    </row>
    <row r="25" spans="1:11" x14ac:dyDescent="0.2">
      <c r="A25" s="4">
        <v>145</v>
      </c>
      <c r="B25" t="s">
        <v>107</v>
      </c>
      <c r="C25" t="s">
        <v>60</v>
      </c>
      <c r="D25">
        <v>1563</v>
      </c>
      <c r="E25" t="s">
        <v>24</v>
      </c>
      <c r="F25" t="s">
        <v>67</v>
      </c>
      <c r="G25">
        <v>20251002</v>
      </c>
      <c r="H25" t="s">
        <v>17</v>
      </c>
      <c r="J25">
        <v>52</v>
      </c>
    </row>
    <row r="26" spans="1:11" x14ac:dyDescent="0.2">
      <c r="A26" s="4">
        <v>71</v>
      </c>
      <c r="B26" t="s">
        <v>109</v>
      </c>
      <c r="C26" t="s">
        <v>60</v>
      </c>
      <c r="D26">
        <v>1568</v>
      </c>
      <c r="E26" t="s">
        <v>141</v>
      </c>
      <c r="F26" t="s">
        <v>66</v>
      </c>
      <c r="G26">
        <v>20251002</v>
      </c>
      <c r="H26" t="s">
        <v>108</v>
      </c>
      <c r="J26">
        <v>56</v>
      </c>
    </row>
    <row r="27" spans="1:11" x14ac:dyDescent="0.2">
      <c r="A27" s="4">
        <v>75</v>
      </c>
      <c r="B27" t="s">
        <v>113</v>
      </c>
      <c r="C27" t="s">
        <v>60</v>
      </c>
      <c r="D27">
        <v>1568</v>
      </c>
      <c r="E27" t="s">
        <v>84</v>
      </c>
      <c r="F27" t="s">
        <v>67</v>
      </c>
      <c r="G27">
        <v>20251002</v>
      </c>
      <c r="H27" t="s">
        <v>108</v>
      </c>
      <c r="J27">
        <v>55</v>
      </c>
    </row>
    <row r="28" spans="1:11" x14ac:dyDescent="0.2">
      <c r="A28" s="4">
        <v>149</v>
      </c>
      <c r="B28" t="s">
        <v>122</v>
      </c>
      <c r="C28" t="s">
        <v>60</v>
      </c>
      <c r="D28">
        <v>1570</v>
      </c>
      <c r="E28" t="s">
        <v>100</v>
      </c>
      <c r="F28" t="s">
        <v>67</v>
      </c>
      <c r="G28">
        <v>20251002</v>
      </c>
      <c r="H28" t="s">
        <v>17</v>
      </c>
      <c r="J28">
        <v>52</v>
      </c>
    </row>
    <row r="29" spans="1:11" x14ac:dyDescent="0.2">
      <c r="A29" s="4">
        <v>153</v>
      </c>
      <c r="B29" t="s">
        <v>126</v>
      </c>
      <c r="C29" t="s">
        <v>60</v>
      </c>
      <c r="D29">
        <v>1575</v>
      </c>
      <c r="E29" t="s">
        <v>132</v>
      </c>
      <c r="F29" t="s">
        <v>67</v>
      </c>
      <c r="G29">
        <v>20251002</v>
      </c>
      <c r="H29" t="s">
        <v>131</v>
      </c>
      <c r="J29">
        <v>48</v>
      </c>
    </row>
    <row r="30" spans="1:11" x14ac:dyDescent="0.2">
      <c r="A30" s="4">
        <v>156</v>
      </c>
      <c r="B30" t="s">
        <v>129</v>
      </c>
      <c r="C30" t="s">
        <v>60</v>
      </c>
      <c r="D30">
        <v>1575</v>
      </c>
      <c r="E30" t="s">
        <v>100</v>
      </c>
      <c r="F30" t="s">
        <v>67</v>
      </c>
      <c r="G30">
        <v>20251002</v>
      </c>
      <c r="H30" t="s">
        <v>131</v>
      </c>
      <c r="J30">
        <v>48</v>
      </c>
    </row>
    <row r="31" spans="1:11" x14ac:dyDescent="0.2">
      <c r="A31" s="4">
        <v>157</v>
      </c>
      <c r="B31" t="s">
        <v>130</v>
      </c>
      <c r="C31" t="s">
        <v>60</v>
      </c>
      <c r="D31">
        <v>1575</v>
      </c>
      <c r="E31" t="s">
        <v>136</v>
      </c>
      <c r="F31" t="s">
        <v>66</v>
      </c>
      <c r="G31">
        <v>20251002</v>
      </c>
      <c r="H31" t="s">
        <v>131</v>
      </c>
      <c r="J31">
        <v>48</v>
      </c>
    </row>
    <row r="32" spans="1:11" x14ac:dyDescent="0.2">
      <c r="A32" s="4">
        <v>37</v>
      </c>
      <c r="B32" t="s">
        <v>158</v>
      </c>
      <c r="C32" t="s">
        <v>60</v>
      </c>
      <c r="D32">
        <v>1567</v>
      </c>
      <c r="F32" t="s">
        <v>67</v>
      </c>
      <c r="G32">
        <v>20251002</v>
      </c>
      <c r="H32" t="s">
        <v>18</v>
      </c>
      <c r="J32">
        <v>51</v>
      </c>
    </row>
    <row r="33" spans="1:11" x14ac:dyDescent="0.2">
      <c r="A33" s="4">
        <v>47</v>
      </c>
      <c r="B33" t="s">
        <v>167</v>
      </c>
      <c r="C33" t="s">
        <v>60</v>
      </c>
      <c r="D33">
        <v>1567</v>
      </c>
      <c r="F33" t="s">
        <v>66</v>
      </c>
      <c r="G33">
        <v>20251002</v>
      </c>
      <c r="H33" t="s">
        <v>18</v>
      </c>
      <c r="J33">
        <v>51</v>
      </c>
    </row>
    <row r="34" spans="1:11" x14ac:dyDescent="0.2">
      <c r="A34" s="4">
        <v>21</v>
      </c>
      <c r="B34" t="s">
        <v>184</v>
      </c>
      <c r="C34" t="s">
        <v>60</v>
      </c>
      <c r="D34">
        <v>1565</v>
      </c>
      <c r="F34" t="s">
        <v>67</v>
      </c>
      <c r="G34">
        <v>20251002</v>
      </c>
      <c r="H34" t="s">
        <v>18</v>
      </c>
      <c r="J34">
        <v>57</v>
      </c>
      <c r="K34" t="s">
        <v>27</v>
      </c>
    </row>
    <row r="35" spans="1:11" x14ac:dyDescent="0.2">
      <c r="A35" s="4">
        <v>26</v>
      </c>
      <c r="B35" t="s">
        <v>177</v>
      </c>
      <c r="C35" t="s">
        <v>60</v>
      </c>
      <c r="D35">
        <v>1565</v>
      </c>
      <c r="F35" t="s">
        <v>67</v>
      </c>
      <c r="G35">
        <v>20251002</v>
      </c>
      <c r="H35" t="s">
        <v>18</v>
      </c>
      <c r="J35">
        <v>57</v>
      </c>
    </row>
    <row r="36" spans="1:11" x14ac:dyDescent="0.2">
      <c r="A36" s="4">
        <v>31</v>
      </c>
      <c r="B36" t="s">
        <v>181</v>
      </c>
      <c r="C36" t="s">
        <v>60</v>
      </c>
      <c r="D36">
        <v>1565</v>
      </c>
      <c r="F36" t="s">
        <v>66</v>
      </c>
      <c r="G36">
        <v>20251002</v>
      </c>
      <c r="H36" t="s">
        <v>18</v>
      </c>
      <c r="J36">
        <v>59</v>
      </c>
    </row>
    <row r="37" spans="1:11" x14ac:dyDescent="0.2">
      <c r="A37" s="5">
        <v>1</v>
      </c>
      <c r="B37" s="6" t="s">
        <v>26</v>
      </c>
      <c r="C37" s="6" t="s">
        <v>58</v>
      </c>
      <c r="D37" s="6">
        <v>1564</v>
      </c>
      <c r="E37" s="6" t="s">
        <v>24</v>
      </c>
      <c r="F37" s="6" t="s">
        <v>66</v>
      </c>
      <c r="G37" s="6">
        <v>20251002</v>
      </c>
      <c r="H37" s="6" t="s">
        <v>18</v>
      </c>
      <c r="I37" s="6"/>
      <c r="J37" s="6">
        <v>54</v>
      </c>
      <c r="K37" s="6"/>
    </row>
    <row r="38" spans="1:11" x14ac:dyDescent="0.2">
      <c r="A38" s="4">
        <v>20</v>
      </c>
      <c r="B38" t="s">
        <v>24</v>
      </c>
      <c r="C38" t="s">
        <v>58</v>
      </c>
      <c r="D38">
        <v>1565</v>
      </c>
      <c r="F38" t="s">
        <v>67</v>
      </c>
      <c r="G38">
        <v>20251002</v>
      </c>
      <c r="H38" t="s">
        <v>18</v>
      </c>
      <c r="J38">
        <v>57</v>
      </c>
    </row>
    <row r="39" spans="1:11" x14ac:dyDescent="0.2">
      <c r="A39" s="4">
        <v>2</v>
      </c>
      <c r="B39" t="s">
        <v>36</v>
      </c>
      <c r="C39" t="s">
        <v>59</v>
      </c>
      <c r="D39" s="9">
        <v>1564</v>
      </c>
      <c r="E39" s="9" t="s">
        <v>24</v>
      </c>
      <c r="F39" t="s">
        <v>66</v>
      </c>
      <c r="G39">
        <v>20251002</v>
      </c>
      <c r="H39" t="s">
        <v>18</v>
      </c>
      <c r="J39">
        <v>53</v>
      </c>
    </row>
    <row r="40" spans="1:11" x14ac:dyDescent="0.2">
      <c r="A40" s="4">
        <v>8</v>
      </c>
      <c r="B40" t="s">
        <v>41</v>
      </c>
      <c r="C40" t="s">
        <v>59</v>
      </c>
      <c r="D40" s="9">
        <v>1564</v>
      </c>
      <c r="E40" s="9" t="s">
        <v>24</v>
      </c>
      <c r="F40" t="s">
        <v>66</v>
      </c>
      <c r="G40">
        <v>20251002</v>
      </c>
      <c r="H40" t="s">
        <v>18</v>
      </c>
      <c r="J40">
        <v>52</v>
      </c>
    </row>
    <row r="41" spans="1:11" x14ac:dyDescent="0.2">
      <c r="A41" s="4">
        <v>55</v>
      </c>
      <c r="B41" t="s">
        <v>50</v>
      </c>
      <c r="C41" t="s">
        <v>59</v>
      </c>
      <c r="D41" s="9">
        <v>1566</v>
      </c>
      <c r="E41" s="9" t="s">
        <v>82</v>
      </c>
      <c r="F41" s="9" t="s">
        <v>67</v>
      </c>
      <c r="G41">
        <v>20251002</v>
      </c>
      <c r="H41" t="s">
        <v>19</v>
      </c>
      <c r="I41" t="s">
        <v>20</v>
      </c>
      <c r="J41">
        <v>50</v>
      </c>
    </row>
    <row r="42" spans="1:11" x14ac:dyDescent="0.2">
      <c r="A42" s="4">
        <v>69</v>
      </c>
      <c r="B42" t="s">
        <v>93</v>
      </c>
      <c r="C42" t="s">
        <v>59</v>
      </c>
      <c r="D42">
        <v>1574</v>
      </c>
      <c r="E42" t="s">
        <v>97</v>
      </c>
      <c r="F42" t="s">
        <v>66</v>
      </c>
      <c r="G42">
        <v>20251002</v>
      </c>
      <c r="H42" t="s">
        <v>19</v>
      </c>
      <c r="J42">
        <v>45</v>
      </c>
      <c r="K42" t="s">
        <v>77</v>
      </c>
    </row>
    <row r="43" spans="1:11" x14ac:dyDescent="0.2">
      <c r="A43" s="4">
        <v>70</v>
      </c>
      <c r="B43" t="s">
        <v>94</v>
      </c>
      <c r="C43" t="s">
        <v>59</v>
      </c>
      <c r="D43">
        <v>1574</v>
      </c>
      <c r="E43" t="s">
        <v>80</v>
      </c>
      <c r="F43" t="s">
        <v>67</v>
      </c>
      <c r="G43">
        <v>20251002</v>
      </c>
      <c r="H43" t="s">
        <v>19</v>
      </c>
      <c r="J43">
        <v>45</v>
      </c>
    </row>
    <row r="44" spans="1:11" x14ac:dyDescent="0.2">
      <c r="A44" s="4">
        <v>90</v>
      </c>
      <c r="B44" t="s">
        <v>114</v>
      </c>
      <c r="C44" t="s">
        <v>59</v>
      </c>
      <c r="D44">
        <v>1568</v>
      </c>
      <c r="E44" t="s">
        <v>143</v>
      </c>
      <c r="F44" t="s">
        <v>66</v>
      </c>
      <c r="G44">
        <v>20251002</v>
      </c>
      <c r="H44" t="s">
        <v>108</v>
      </c>
      <c r="J44">
        <v>56</v>
      </c>
      <c r="K44" t="s">
        <v>117</v>
      </c>
    </row>
    <row r="45" spans="1:11" x14ac:dyDescent="0.2">
      <c r="A45" s="4">
        <v>36</v>
      </c>
      <c r="B45" t="s">
        <v>157</v>
      </c>
      <c r="C45" t="s">
        <v>59</v>
      </c>
      <c r="D45">
        <v>1567</v>
      </c>
      <c r="F45" t="s">
        <v>67</v>
      </c>
      <c r="G45">
        <v>20251002</v>
      </c>
      <c r="H45" t="s">
        <v>18</v>
      </c>
      <c r="J45">
        <v>51</v>
      </c>
    </row>
    <row r="46" spans="1:11" x14ac:dyDescent="0.2">
      <c r="A46" s="4">
        <v>42</v>
      </c>
      <c r="B46" t="s">
        <v>162</v>
      </c>
      <c r="C46" t="s">
        <v>59</v>
      </c>
      <c r="D46">
        <v>1567</v>
      </c>
      <c r="F46" t="s">
        <v>67</v>
      </c>
      <c r="G46">
        <v>20251002</v>
      </c>
      <c r="H46" t="s">
        <v>18</v>
      </c>
      <c r="J46">
        <v>51</v>
      </c>
    </row>
    <row r="47" spans="1:11" x14ac:dyDescent="0.2">
      <c r="A47" s="4">
        <v>46</v>
      </c>
      <c r="B47" t="s">
        <v>166</v>
      </c>
      <c r="C47" t="s">
        <v>59</v>
      </c>
      <c r="D47">
        <v>1567</v>
      </c>
      <c r="F47" t="s">
        <v>66</v>
      </c>
      <c r="G47">
        <v>20251002</v>
      </c>
      <c r="H47" t="s">
        <v>18</v>
      </c>
      <c r="J47">
        <v>51</v>
      </c>
    </row>
    <row r="48" spans="1:11" x14ac:dyDescent="0.2">
      <c r="A48" s="4">
        <v>19</v>
      </c>
      <c r="B48" t="s">
        <v>172</v>
      </c>
      <c r="C48" t="s">
        <v>59</v>
      </c>
      <c r="D48">
        <v>1565</v>
      </c>
      <c r="F48" t="s">
        <v>67</v>
      </c>
      <c r="G48">
        <v>20251002</v>
      </c>
      <c r="H48" t="s">
        <v>18</v>
      </c>
      <c r="J48">
        <v>57</v>
      </c>
    </row>
    <row r="49" spans="1:11" x14ac:dyDescent="0.2">
      <c r="A49" s="4">
        <v>25</v>
      </c>
      <c r="B49" t="s">
        <v>176</v>
      </c>
      <c r="C49" t="s">
        <v>59</v>
      </c>
      <c r="D49">
        <v>1565</v>
      </c>
      <c r="F49" t="s">
        <v>67</v>
      </c>
      <c r="G49">
        <v>20251002</v>
      </c>
      <c r="H49" t="s">
        <v>18</v>
      </c>
      <c r="J49">
        <v>57</v>
      </c>
    </row>
    <row r="50" spans="1:11" x14ac:dyDescent="0.2">
      <c r="A50" s="4">
        <v>27</v>
      </c>
      <c r="B50" t="s">
        <v>24</v>
      </c>
      <c r="C50" t="s">
        <v>59</v>
      </c>
      <c r="D50">
        <v>1565</v>
      </c>
      <c r="F50" t="s">
        <v>67</v>
      </c>
      <c r="G50">
        <v>20251002</v>
      </c>
      <c r="H50" t="s">
        <v>18</v>
      </c>
      <c r="J50">
        <v>57</v>
      </c>
      <c r="K50" t="s">
        <v>183</v>
      </c>
    </row>
    <row r="51" spans="1:11" x14ac:dyDescent="0.2">
      <c r="A51" s="4">
        <v>30</v>
      </c>
      <c r="B51" t="s">
        <v>180</v>
      </c>
      <c r="C51" t="s">
        <v>59</v>
      </c>
      <c r="D51">
        <v>1565</v>
      </c>
      <c r="F51" t="s">
        <v>66</v>
      </c>
      <c r="G51">
        <v>20251002</v>
      </c>
      <c r="H51" t="s">
        <v>18</v>
      </c>
      <c r="J51">
        <v>59</v>
      </c>
    </row>
    <row r="52" spans="1:11" x14ac:dyDescent="0.2">
      <c r="A52" s="4">
        <v>13</v>
      </c>
      <c r="B52" t="s">
        <v>25</v>
      </c>
      <c r="C52" t="s">
        <v>63</v>
      </c>
      <c r="D52" s="9">
        <v>1564</v>
      </c>
      <c r="E52" s="9" t="s">
        <v>24</v>
      </c>
      <c r="F52" t="s">
        <v>67</v>
      </c>
      <c r="G52">
        <v>20251002</v>
      </c>
      <c r="H52" t="s">
        <v>18</v>
      </c>
      <c r="J52">
        <v>53</v>
      </c>
      <c r="K52" t="s">
        <v>68</v>
      </c>
    </row>
    <row r="53" spans="1:11" x14ac:dyDescent="0.2">
      <c r="A53" s="4">
        <v>15</v>
      </c>
      <c r="B53" t="s">
        <v>31</v>
      </c>
      <c r="C53" t="s">
        <v>63</v>
      </c>
      <c r="D53" s="9">
        <v>1564</v>
      </c>
      <c r="E53" s="9" t="s">
        <v>24</v>
      </c>
      <c r="F53" t="s">
        <v>67</v>
      </c>
      <c r="G53">
        <v>20251002</v>
      </c>
      <c r="H53" t="s">
        <v>18</v>
      </c>
      <c r="J53">
        <v>53</v>
      </c>
    </row>
    <row r="54" spans="1:11" x14ac:dyDescent="0.2">
      <c r="A54" s="4">
        <v>52</v>
      </c>
      <c r="B54" t="s">
        <v>54</v>
      </c>
      <c r="C54" t="s">
        <v>63</v>
      </c>
      <c r="D54" s="9">
        <v>1566</v>
      </c>
      <c r="E54" s="9" t="s">
        <v>79</v>
      </c>
      <c r="F54" s="9" t="s">
        <v>66</v>
      </c>
      <c r="G54">
        <v>20251002</v>
      </c>
      <c r="H54" t="s">
        <v>19</v>
      </c>
      <c r="I54" t="s">
        <v>20</v>
      </c>
      <c r="J54">
        <v>49</v>
      </c>
      <c r="K54" t="s">
        <v>77</v>
      </c>
    </row>
    <row r="55" spans="1:11" x14ac:dyDescent="0.2">
      <c r="A55" s="7">
        <v>61</v>
      </c>
      <c r="B55" t="s">
        <v>53</v>
      </c>
      <c r="C55" t="s">
        <v>63</v>
      </c>
      <c r="D55" s="9">
        <v>1566</v>
      </c>
      <c r="E55" s="9" t="s">
        <v>86</v>
      </c>
      <c r="F55" s="9" t="s">
        <v>66</v>
      </c>
      <c r="G55">
        <v>20251002</v>
      </c>
      <c r="H55" t="s">
        <v>19</v>
      </c>
      <c r="I55" t="s">
        <v>20</v>
      </c>
      <c r="J55">
        <v>50</v>
      </c>
    </row>
    <row r="56" spans="1:11" x14ac:dyDescent="0.2">
      <c r="A56" s="4">
        <v>68</v>
      </c>
      <c r="B56" t="s">
        <v>92</v>
      </c>
      <c r="C56" t="s">
        <v>63</v>
      </c>
      <c r="D56">
        <v>1574</v>
      </c>
      <c r="E56" t="s">
        <v>80</v>
      </c>
      <c r="F56" t="s">
        <v>67</v>
      </c>
      <c r="G56">
        <v>20251002</v>
      </c>
      <c r="H56" t="s">
        <v>19</v>
      </c>
      <c r="J56">
        <v>45</v>
      </c>
    </row>
    <row r="57" spans="1:11" x14ac:dyDescent="0.2">
      <c r="A57" s="4">
        <v>72</v>
      </c>
      <c r="B57" t="s">
        <v>110</v>
      </c>
      <c r="C57" t="s">
        <v>63</v>
      </c>
      <c r="D57">
        <v>1568</v>
      </c>
      <c r="E57" t="s">
        <v>142</v>
      </c>
      <c r="F57" t="s">
        <v>66</v>
      </c>
      <c r="G57">
        <v>20251002</v>
      </c>
      <c r="H57" t="s">
        <v>108</v>
      </c>
      <c r="J57">
        <v>55</v>
      </c>
    </row>
    <row r="58" spans="1:11" x14ac:dyDescent="0.2">
      <c r="A58" s="4">
        <v>92</v>
      </c>
      <c r="B58" t="s">
        <v>116</v>
      </c>
      <c r="C58" t="s">
        <v>63</v>
      </c>
      <c r="D58">
        <v>1568</v>
      </c>
      <c r="E58" t="s">
        <v>97</v>
      </c>
      <c r="F58" t="s">
        <v>66</v>
      </c>
      <c r="G58">
        <v>20251002</v>
      </c>
      <c r="H58" t="s">
        <v>108</v>
      </c>
      <c r="J58">
        <v>56</v>
      </c>
    </row>
    <row r="59" spans="1:11" x14ac:dyDescent="0.2">
      <c r="A59" s="4">
        <v>143</v>
      </c>
      <c r="B59" t="s">
        <v>118</v>
      </c>
      <c r="C59" t="s">
        <v>63</v>
      </c>
      <c r="D59">
        <v>1570</v>
      </c>
      <c r="E59" t="s">
        <v>137</v>
      </c>
      <c r="F59" t="s">
        <v>66</v>
      </c>
      <c r="G59">
        <v>20251002</v>
      </c>
      <c r="H59" t="s">
        <v>17</v>
      </c>
      <c r="J59">
        <v>53</v>
      </c>
    </row>
    <row r="60" spans="1:11" x14ac:dyDescent="0.2">
      <c r="A60" s="4">
        <v>109</v>
      </c>
      <c r="B60" t="s">
        <v>120</v>
      </c>
      <c r="C60" t="s">
        <v>63</v>
      </c>
      <c r="D60">
        <v>1570</v>
      </c>
      <c r="E60" t="s">
        <v>82</v>
      </c>
      <c r="F60" t="s">
        <v>67</v>
      </c>
      <c r="G60">
        <v>20251002</v>
      </c>
      <c r="H60" t="s">
        <v>17</v>
      </c>
      <c r="J60">
        <v>54</v>
      </c>
      <c r="K60" t="s">
        <v>77</v>
      </c>
    </row>
    <row r="61" spans="1:11" x14ac:dyDescent="0.2">
      <c r="A61" s="4">
        <v>151</v>
      </c>
      <c r="B61" t="s">
        <v>124</v>
      </c>
      <c r="C61" t="s">
        <v>63</v>
      </c>
      <c r="D61">
        <v>1575</v>
      </c>
      <c r="E61" t="s">
        <v>132</v>
      </c>
      <c r="F61" t="s">
        <v>67</v>
      </c>
      <c r="G61">
        <v>20251002</v>
      </c>
      <c r="H61" t="s">
        <v>131</v>
      </c>
      <c r="J61">
        <v>48</v>
      </c>
    </row>
    <row r="62" spans="1:11" x14ac:dyDescent="0.2">
      <c r="A62" s="4">
        <v>152</v>
      </c>
      <c r="B62" t="s">
        <v>125</v>
      </c>
      <c r="C62" t="s">
        <v>63</v>
      </c>
      <c r="D62">
        <v>1575</v>
      </c>
      <c r="E62" t="s">
        <v>133</v>
      </c>
      <c r="F62" t="s">
        <v>66</v>
      </c>
      <c r="G62">
        <v>20251002</v>
      </c>
      <c r="H62" t="s">
        <v>131</v>
      </c>
      <c r="J62">
        <v>48</v>
      </c>
    </row>
    <row r="63" spans="1:11" x14ac:dyDescent="0.2">
      <c r="A63" s="4">
        <v>155</v>
      </c>
      <c r="B63" t="s">
        <v>128</v>
      </c>
      <c r="C63" t="s">
        <v>63</v>
      </c>
      <c r="D63">
        <v>1575</v>
      </c>
      <c r="E63" t="s">
        <v>135</v>
      </c>
      <c r="F63" t="s">
        <v>67</v>
      </c>
      <c r="G63">
        <v>20251002</v>
      </c>
      <c r="H63" t="s">
        <v>131</v>
      </c>
      <c r="J63">
        <v>48</v>
      </c>
    </row>
    <row r="64" spans="1:11" x14ac:dyDescent="0.2">
      <c r="A64" s="4">
        <v>34</v>
      </c>
      <c r="B64" t="s">
        <v>154</v>
      </c>
      <c r="C64" t="s">
        <v>63</v>
      </c>
      <c r="D64">
        <v>1565</v>
      </c>
      <c r="F64" t="s">
        <v>66</v>
      </c>
      <c r="G64">
        <v>20251002</v>
      </c>
      <c r="H64" t="s">
        <v>18</v>
      </c>
      <c r="J64">
        <v>56</v>
      </c>
    </row>
    <row r="65" spans="1:11" x14ac:dyDescent="0.2">
      <c r="A65" s="4">
        <v>40</v>
      </c>
      <c r="B65" t="s">
        <v>156</v>
      </c>
      <c r="C65" t="s">
        <v>63</v>
      </c>
      <c r="D65">
        <v>1567</v>
      </c>
      <c r="F65" t="s">
        <v>67</v>
      </c>
      <c r="G65">
        <v>20251002</v>
      </c>
      <c r="H65" t="s">
        <v>18</v>
      </c>
      <c r="J65">
        <v>54</v>
      </c>
    </row>
    <row r="66" spans="1:11" x14ac:dyDescent="0.2">
      <c r="A66" s="4">
        <v>38</v>
      </c>
      <c r="B66" t="s">
        <v>159</v>
      </c>
      <c r="C66" t="s">
        <v>63</v>
      </c>
      <c r="D66">
        <v>1567</v>
      </c>
      <c r="F66" t="s">
        <v>67</v>
      </c>
      <c r="G66">
        <v>20251002</v>
      </c>
      <c r="H66" t="s">
        <v>18</v>
      </c>
      <c r="J66">
        <v>50</v>
      </c>
    </row>
    <row r="67" spans="1:11" x14ac:dyDescent="0.2">
      <c r="A67" s="4">
        <v>49</v>
      </c>
      <c r="B67" t="s">
        <v>168</v>
      </c>
      <c r="C67" t="s">
        <v>63</v>
      </c>
      <c r="D67">
        <v>1567</v>
      </c>
      <c r="F67" t="s">
        <v>66</v>
      </c>
      <c r="G67">
        <v>20251002</v>
      </c>
      <c r="H67" t="s">
        <v>18</v>
      </c>
      <c r="J67">
        <v>51</v>
      </c>
    </row>
    <row r="68" spans="1:11" x14ac:dyDescent="0.2">
      <c r="A68" s="4">
        <v>22</v>
      </c>
      <c r="B68" t="s">
        <v>173</v>
      </c>
      <c r="C68" t="s">
        <v>63</v>
      </c>
      <c r="D68">
        <v>1565</v>
      </c>
      <c r="F68" t="s">
        <v>66</v>
      </c>
      <c r="G68">
        <v>20251002</v>
      </c>
      <c r="H68" t="s">
        <v>18</v>
      </c>
      <c r="J68">
        <v>59</v>
      </c>
    </row>
    <row r="69" spans="1:11" x14ac:dyDescent="0.2">
      <c r="A69" s="4">
        <v>24</v>
      </c>
      <c r="B69" t="s">
        <v>175</v>
      </c>
      <c r="C69" t="s">
        <v>63</v>
      </c>
      <c r="D69">
        <v>1565</v>
      </c>
      <c r="F69" t="s">
        <v>67</v>
      </c>
      <c r="G69">
        <v>20251002</v>
      </c>
      <c r="H69" t="s">
        <v>18</v>
      </c>
      <c r="J69">
        <v>58</v>
      </c>
    </row>
    <row r="70" spans="1:11" x14ac:dyDescent="0.2">
      <c r="A70" s="4">
        <v>41</v>
      </c>
      <c r="B70" t="s">
        <v>161</v>
      </c>
      <c r="C70" t="s">
        <v>170</v>
      </c>
      <c r="D70">
        <v>1567</v>
      </c>
      <c r="F70" t="s">
        <v>67</v>
      </c>
      <c r="G70">
        <v>20251002</v>
      </c>
      <c r="H70" t="s">
        <v>18</v>
      </c>
      <c r="J70">
        <v>51</v>
      </c>
    </row>
    <row r="71" spans="1:11" x14ac:dyDescent="0.2">
      <c r="A71" s="4">
        <v>7</v>
      </c>
      <c r="B71" t="s">
        <v>42</v>
      </c>
      <c r="C71" t="s">
        <v>62</v>
      </c>
      <c r="D71" s="9">
        <v>1564</v>
      </c>
      <c r="E71" s="9" t="s">
        <v>24</v>
      </c>
      <c r="F71" t="s">
        <v>66</v>
      </c>
      <c r="G71">
        <v>20251002</v>
      </c>
      <c r="H71" t="s">
        <v>18</v>
      </c>
      <c r="J71">
        <v>53</v>
      </c>
    </row>
    <row r="72" spans="1:11" x14ac:dyDescent="0.2">
      <c r="A72" s="4">
        <v>12</v>
      </c>
      <c r="B72" t="s">
        <v>30</v>
      </c>
      <c r="C72" t="s">
        <v>62</v>
      </c>
      <c r="D72" s="9">
        <v>1564</v>
      </c>
      <c r="E72" s="9" t="s">
        <v>24</v>
      </c>
      <c r="F72" t="s">
        <v>66</v>
      </c>
      <c r="G72">
        <v>20251002</v>
      </c>
      <c r="H72" t="s">
        <v>18</v>
      </c>
      <c r="J72">
        <v>52</v>
      </c>
    </row>
    <row r="73" spans="1:11" x14ac:dyDescent="0.2">
      <c r="A73" s="5">
        <v>16</v>
      </c>
      <c r="B73" s="6" t="s">
        <v>24</v>
      </c>
      <c r="C73" s="6" t="s">
        <v>62</v>
      </c>
      <c r="D73" s="6">
        <v>1564</v>
      </c>
      <c r="E73" s="6" t="s">
        <v>24</v>
      </c>
      <c r="F73" s="6" t="s">
        <v>66</v>
      </c>
      <c r="G73" s="6">
        <v>20251002</v>
      </c>
      <c r="H73" s="6" t="s">
        <v>18</v>
      </c>
      <c r="I73" s="6"/>
      <c r="J73" s="6">
        <v>54</v>
      </c>
      <c r="K73" s="6" t="s">
        <v>69</v>
      </c>
    </row>
    <row r="74" spans="1:11" x14ac:dyDescent="0.2">
      <c r="A74" s="4">
        <v>56</v>
      </c>
      <c r="B74" t="s">
        <v>44</v>
      </c>
      <c r="C74" t="s">
        <v>62</v>
      </c>
      <c r="D74" s="9">
        <v>1566</v>
      </c>
      <c r="E74" s="9" t="s">
        <v>83</v>
      </c>
      <c r="F74" s="9" t="s">
        <v>66</v>
      </c>
      <c r="G74">
        <v>20251002</v>
      </c>
      <c r="H74" t="s">
        <v>19</v>
      </c>
      <c r="I74" t="s">
        <v>20</v>
      </c>
      <c r="J74">
        <v>50</v>
      </c>
    </row>
    <row r="75" spans="1:11" x14ac:dyDescent="0.2">
      <c r="A75" s="4">
        <v>59</v>
      </c>
      <c r="B75" t="s">
        <v>45</v>
      </c>
      <c r="C75" t="s">
        <v>62</v>
      </c>
      <c r="D75" s="9">
        <v>1566</v>
      </c>
      <c r="E75" s="9" t="s">
        <v>85</v>
      </c>
      <c r="F75" s="9" t="s">
        <v>66</v>
      </c>
      <c r="G75">
        <v>20251002</v>
      </c>
      <c r="H75" t="s">
        <v>19</v>
      </c>
      <c r="I75" t="s">
        <v>20</v>
      </c>
      <c r="J75">
        <v>51</v>
      </c>
    </row>
    <row r="76" spans="1:11" x14ac:dyDescent="0.2">
      <c r="A76" s="4">
        <v>65</v>
      </c>
      <c r="B76" t="s">
        <v>89</v>
      </c>
      <c r="C76" t="s">
        <v>62</v>
      </c>
      <c r="D76">
        <v>1574</v>
      </c>
      <c r="E76" t="s">
        <v>95</v>
      </c>
      <c r="F76" t="s">
        <v>66</v>
      </c>
      <c r="G76">
        <v>20251002</v>
      </c>
      <c r="H76" t="s">
        <v>19</v>
      </c>
      <c r="J76">
        <v>44</v>
      </c>
    </row>
    <row r="77" spans="1:11" x14ac:dyDescent="0.2">
      <c r="A77" s="4">
        <v>120</v>
      </c>
      <c r="B77" t="s">
        <v>104</v>
      </c>
      <c r="C77" t="s">
        <v>62</v>
      </c>
      <c r="D77">
        <v>1563</v>
      </c>
      <c r="E77" t="s">
        <v>102</v>
      </c>
      <c r="F77" t="s">
        <v>66</v>
      </c>
      <c r="G77">
        <v>20251002</v>
      </c>
      <c r="H77" t="s">
        <v>17</v>
      </c>
      <c r="J77">
        <v>53</v>
      </c>
    </row>
    <row r="78" spans="1:11" x14ac:dyDescent="0.2">
      <c r="A78" s="4">
        <v>74</v>
      </c>
      <c r="B78" t="s">
        <v>112</v>
      </c>
      <c r="C78" t="s">
        <v>62</v>
      </c>
      <c r="D78">
        <v>1568</v>
      </c>
      <c r="E78" t="s">
        <v>84</v>
      </c>
      <c r="F78" t="s">
        <v>67</v>
      </c>
      <c r="G78">
        <v>20251002</v>
      </c>
      <c r="H78" t="s">
        <v>108</v>
      </c>
      <c r="J78">
        <v>55</v>
      </c>
    </row>
    <row r="79" spans="1:11" x14ac:dyDescent="0.2">
      <c r="A79" s="4">
        <v>150</v>
      </c>
      <c r="B79" t="s">
        <v>121</v>
      </c>
      <c r="C79" t="s">
        <v>62</v>
      </c>
      <c r="D79">
        <v>1570</v>
      </c>
      <c r="E79" t="s">
        <v>139</v>
      </c>
      <c r="F79" t="s">
        <v>66</v>
      </c>
      <c r="G79">
        <v>20251002</v>
      </c>
      <c r="H79" t="s">
        <v>17</v>
      </c>
      <c r="J79">
        <v>52</v>
      </c>
    </row>
    <row r="80" spans="1:11" x14ac:dyDescent="0.2">
      <c r="A80" s="4">
        <v>126</v>
      </c>
      <c r="B80" t="s">
        <v>123</v>
      </c>
      <c r="C80" t="s">
        <v>62</v>
      </c>
      <c r="D80">
        <v>1570</v>
      </c>
      <c r="E80" t="s">
        <v>140</v>
      </c>
      <c r="F80" t="s">
        <v>67</v>
      </c>
      <c r="G80">
        <v>20251002</v>
      </c>
      <c r="H80" t="s">
        <v>17</v>
      </c>
      <c r="J80">
        <v>52</v>
      </c>
    </row>
    <row r="81" spans="1:11" x14ac:dyDescent="0.2">
      <c r="A81" s="4">
        <v>33</v>
      </c>
      <c r="B81" t="s">
        <v>153</v>
      </c>
      <c r="C81" t="s">
        <v>62</v>
      </c>
      <c r="D81">
        <v>1565</v>
      </c>
      <c r="F81" t="s">
        <v>66</v>
      </c>
      <c r="G81">
        <v>20251002</v>
      </c>
      <c r="H81" t="s">
        <v>18</v>
      </c>
      <c r="J81">
        <v>58</v>
      </c>
    </row>
    <row r="82" spans="1:11" x14ac:dyDescent="0.2">
      <c r="A82" s="4">
        <v>39</v>
      </c>
      <c r="B82" t="s">
        <v>160</v>
      </c>
      <c r="C82" t="s">
        <v>62</v>
      </c>
      <c r="D82">
        <v>1567</v>
      </c>
      <c r="F82" t="s">
        <v>66</v>
      </c>
      <c r="G82">
        <v>20251002</v>
      </c>
      <c r="H82" t="s">
        <v>18</v>
      </c>
      <c r="J82">
        <v>51</v>
      </c>
    </row>
    <row r="83" spans="1:11" x14ac:dyDescent="0.2">
      <c r="A83" s="4">
        <v>45</v>
      </c>
      <c r="B83" t="s">
        <v>165</v>
      </c>
      <c r="C83" t="s">
        <v>62</v>
      </c>
      <c r="D83">
        <v>1567</v>
      </c>
      <c r="F83" t="s">
        <v>67</v>
      </c>
      <c r="G83">
        <v>20251002</v>
      </c>
      <c r="H83" t="s">
        <v>18</v>
      </c>
      <c r="J83">
        <v>51</v>
      </c>
    </row>
    <row r="84" spans="1:11" x14ac:dyDescent="0.2">
      <c r="A84" s="4">
        <v>48</v>
      </c>
      <c r="B84" t="s">
        <v>169</v>
      </c>
      <c r="C84" t="s">
        <v>62</v>
      </c>
      <c r="D84">
        <v>1567</v>
      </c>
      <c r="F84" t="s">
        <v>66</v>
      </c>
      <c r="G84">
        <v>20251002</v>
      </c>
      <c r="H84" t="s">
        <v>18</v>
      </c>
      <c r="J84">
        <v>52</v>
      </c>
    </row>
    <row r="85" spans="1:11" x14ac:dyDescent="0.2">
      <c r="A85" s="4">
        <v>28</v>
      </c>
      <c r="B85" t="s">
        <v>178</v>
      </c>
      <c r="C85" t="s">
        <v>62</v>
      </c>
      <c r="D85">
        <v>1565</v>
      </c>
      <c r="F85" t="s">
        <v>67</v>
      </c>
      <c r="G85">
        <v>20251002</v>
      </c>
      <c r="H85" t="s">
        <v>18</v>
      </c>
      <c r="J85">
        <v>57</v>
      </c>
      <c r="K85" t="s">
        <v>27</v>
      </c>
    </row>
    <row r="86" spans="1:11" x14ac:dyDescent="0.2">
      <c r="A86" s="4">
        <v>52</v>
      </c>
      <c r="B86" t="s">
        <v>182</v>
      </c>
      <c r="C86" t="s">
        <v>62</v>
      </c>
      <c r="D86">
        <v>1565</v>
      </c>
      <c r="F86" t="s">
        <v>67</v>
      </c>
      <c r="G86">
        <v>20251002</v>
      </c>
      <c r="H86" t="s">
        <v>18</v>
      </c>
      <c r="J86">
        <v>58</v>
      </c>
    </row>
    <row r="87" spans="1:11" x14ac:dyDescent="0.2">
      <c r="A87" s="4">
        <v>130</v>
      </c>
      <c r="B87" t="s">
        <v>23</v>
      </c>
      <c r="C87" t="s">
        <v>70</v>
      </c>
      <c r="D87">
        <v>1562</v>
      </c>
      <c r="E87" t="s">
        <v>73</v>
      </c>
      <c r="F87" t="s">
        <v>66</v>
      </c>
      <c r="G87">
        <v>20251002</v>
      </c>
      <c r="H87" t="s">
        <v>17</v>
      </c>
      <c r="I87" t="s">
        <v>16</v>
      </c>
      <c r="J87">
        <v>52</v>
      </c>
    </row>
    <row r="88" spans="1:11" x14ac:dyDescent="0.2">
      <c r="A88" s="4">
        <v>4</v>
      </c>
      <c r="B88" t="s">
        <v>35</v>
      </c>
      <c r="C88" t="s">
        <v>61</v>
      </c>
      <c r="D88" s="9">
        <v>1564</v>
      </c>
      <c r="E88" s="9" t="s">
        <v>24</v>
      </c>
      <c r="F88" t="s">
        <v>67</v>
      </c>
      <c r="G88">
        <v>20251002</v>
      </c>
      <c r="H88" t="s">
        <v>18</v>
      </c>
      <c r="J88">
        <v>53</v>
      </c>
    </row>
    <row r="89" spans="1:11" x14ac:dyDescent="0.2">
      <c r="A89" s="4">
        <v>6</v>
      </c>
      <c r="B89" t="s">
        <v>34</v>
      </c>
      <c r="C89" t="s">
        <v>61</v>
      </c>
      <c r="D89" s="9">
        <v>1564</v>
      </c>
      <c r="E89" s="9" t="s">
        <v>24</v>
      </c>
      <c r="F89" t="s">
        <v>66</v>
      </c>
      <c r="G89">
        <v>20251002</v>
      </c>
      <c r="H89" t="s">
        <v>18</v>
      </c>
      <c r="J89">
        <v>52</v>
      </c>
    </row>
    <row r="90" spans="1:11" x14ac:dyDescent="0.2">
      <c r="A90" s="4">
        <v>10</v>
      </c>
      <c r="B90" t="s">
        <v>40</v>
      </c>
      <c r="C90" t="s">
        <v>61</v>
      </c>
      <c r="D90" s="9">
        <v>1564</v>
      </c>
      <c r="E90" s="9" t="s">
        <v>24</v>
      </c>
      <c r="F90" t="s">
        <v>66</v>
      </c>
      <c r="G90">
        <v>20251002</v>
      </c>
      <c r="H90" t="s">
        <v>18</v>
      </c>
      <c r="J90">
        <v>52</v>
      </c>
    </row>
    <row r="91" spans="1:11" x14ac:dyDescent="0.2">
      <c r="A91" s="4">
        <v>11</v>
      </c>
      <c r="B91" t="s">
        <v>37</v>
      </c>
      <c r="C91" t="s">
        <v>61</v>
      </c>
      <c r="D91" s="9">
        <v>1564</v>
      </c>
      <c r="E91" s="9" t="s">
        <v>24</v>
      </c>
      <c r="F91" t="s">
        <v>66</v>
      </c>
      <c r="G91">
        <v>20251002</v>
      </c>
      <c r="H91" t="s">
        <v>18</v>
      </c>
      <c r="J91">
        <v>52</v>
      </c>
    </row>
    <row r="92" spans="1:11" x14ac:dyDescent="0.2">
      <c r="A92" s="4">
        <v>51</v>
      </c>
      <c r="B92" t="s">
        <v>46</v>
      </c>
      <c r="C92" t="s">
        <v>61</v>
      </c>
      <c r="D92" s="9">
        <v>1566</v>
      </c>
      <c r="E92" s="9" t="s">
        <v>78</v>
      </c>
      <c r="F92" s="9" t="s">
        <v>66</v>
      </c>
      <c r="G92">
        <v>20251002</v>
      </c>
      <c r="H92" t="s">
        <v>19</v>
      </c>
      <c r="I92" t="s">
        <v>20</v>
      </c>
      <c r="J92">
        <v>49</v>
      </c>
    </row>
    <row r="93" spans="1:11" x14ac:dyDescent="0.2">
      <c r="A93" s="4">
        <v>58</v>
      </c>
      <c r="B93" t="s">
        <v>47</v>
      </c>
      <c r="C93" t="s">
        <v>61</v>
      </c>
      <c r="D93" s="9">
        <v>1566</v>
      </c>
      <c r="E93" s="9" t="s">
        <v>80</v>
      </c>
      <c r="F93" s="9" t="s">
        <v>67</v>
      </c>
      <c r="G93">
        <v>20251002</v>
      </c>
      <c r="H93" t="s">
        <v>19</v>
      </c>
      <c r="I93" t="s">
        <v>20</v>
      </c>
      <c r="J93">
        <v>50</v>
      </c>
    </row>
    <row r="94" spans="1:11" x14ac:dyDescent="0.2">
      <c r="A94" s="4">
        <v>101</v>
      </c>
      <c r="B94" t="s">
        <v>21</v>
      </c>
      <c r="C94" t="s">
        <v>61</v>
      </c>
      <c r="D94">
        <v>1562</v>
      </c>
      <c r="E94" t="s">
        <v>71</v>
      </c>
      <c r="F94" t="s">
        <v>66</v>
      </c>
      <c r="G94">
        <v>20251002</v>
      </c>
      <c r="H94" t="s">
        <v>17</v>
      </c>
      <c r="I94" t="s">
        <v>16</v>
      </c>
      <c r="J94">
        <v>52</v>
      </c>
    </row>
    <row r="95" spans="1:11" x14ac:dyDescent="0.2">
      <c r="A95" s="4">
        <v>64</v>
      </c>
      <c r="B95" t="s">
        <v>75</v>
      </c>
      <c r="C95" t="s">
        <v>61</v>
      </c>
      <c r="D95">
        <v>1569</v>
      </c>
      <c r="E95" t="s">
        <v>76</v>
      </c>
      <c r="F95" t="s">
        <v>66</v>
      </c>
      <c r="G95">
        <v>20251002</v>
      </c>
      <c r="H95" t="s">
        <v>19</v>
      </c>
      <c r="J95">
        <v>44</v>
      </c>
      <c r="K95" t="s">
        <v>77</v>
      </c>
    </row>
    <row r="96" spans="1:11" x14ac:dyDescent="0.2">
      <c r="A96" s="4">
        <v>106</v>
      </c>
      <c r="B96" t="s">
        <v>105</v>
      </c>
      <c r="C96" t="s">
        <v>61</v>
      </c>
      <c r="D96">
        <v>1563</v>
      </c>
      <c r="E96" t="s">
        <v>99</v>
      </c>
      <c r="F96" t="s">
        <v>67</v>
      </c>
      <c r="G96">
        <v>20251002</v>
      </c>
      <c r="H96" t="s">
        <v>17</v>
      </c>
      <c r="J96">
        <v>53</v>
      </c>
    </row>
    <row r="97" spans="1:11" x14ac:dyDescent="0.2">
      <c r="A97" s="4">
        <v>73</v>
      </c>
      <c r="B97" t="s">
        <v>111</v>
      </c>
      <c r="C97" t="s">
        <v>61</v>
      </c>
      <c r="D97">
        <v>1568</v>
      </c>
      <c r="E97" t="s">
        <v>100</v>
      </c>
      <c r="F97" t="s">
        <v>67</v>
      </c>
      <c r="G97">
        <v>20251002</v>
      </c>
      <c r="H97" t="s">
        <v>108</v>
      </c>
      <c r="J97">
        <v>56</v>
      </c>
    </row>
    <row r="98" spans="1:11" x14ac:dyDescent="0.2">
      <c r="A98" s="4">
        <v>91</v>
      </c>
      <c r="B98" t="s">
        <v>115</v>
      </c>
      <c r="C98" t="s">
        <v>61</v>
      </c>
      <c r="D98">
        <v>1568</v>
      </c>
      <c r="E98" t="s">
        <v>144</v>
      </c>
      <c r="F98" t="s">
        <v>66</v>
      </c>
      <c r="G98">
        <v>20251002</v>
      </c>
      <c r="H98" t="s">
        <v>108</v>
      </c>
      <c r="J98">
        <v>55</v>
      </c>
    </row>
    <row r="99" spans="1:11" x14ac:dyDescent="0.2">
      <c r="A99" s="4">
        <v>154</v>
      </c>
      <c r="B99" t="s">
        <v>127</v>
      </c>
      <c r="C99" t="s">
        <v>61</v>
      </c>
      <c r="D99">
        <v>1575</v>
      </c>
      <c r="E99" t="s">
        <v>134</v>
      </c>
      <c r="F99" t="s">
        <v>66</v>
      </c>
      <c r="G99">
        <v>20251002</v>
      </c>
      <c r="H99" t="s">
        <v>131</v>
      </c>
      <c r="J99">
        <v>49</v>
      </c>
    </row>
    <row r="100" spans="1:11" x14ac:dyDescent="0.2">
      <c r="A100" s="4">
        <v>43</v>
      </c>
      <c r="B100" t="s">
        <v>163</v>
      </c>
      <c r="C100" t="s">
        <v>61</v>
      </c>
      <c r="D100">
        <v>1567</v>
      </c>
      <c r="F100" t="s">
        <v>66</v>
      </c>
      <c r="G100">
        <v>20251002</v>
      </c>
      <c r="H100" t="s">
        <v>18</v>
      </c>
      <c r="J100">
        <v>51</v>
      </c>
    </row>
    <row r="101" spans="1:11" x14ac:dyDescent="0.2">
      <c r="A101" s="4">
        <v>44</v>
      </c>
      <c r="B101" t="s">
        <v>164</v>
      </c>
      <c r="C101" t="s">
        <v>61</v>
      </c>
      <c r="D101">
        <v>1567</v>
      </c>
      <c r="F101" t="s">
        <v>66</v>
      </c>
      <c r="G101">
        <v>20251002</v>
      </c>
      <c r="H101" t="s">
        <v>18</v>
      </c>
      <c r="J101">
        <v>51</v>
      </c>
    </row>
    <row r="102" spans="1:11" x14ac:dyDescent="0.2">
      <c r="A102" s="4">
        <v>18</v>
      </c>
      <c r="B102" t="s">
        <v>171</v>
      </c>
      <c r="C102" t="s">
        <v>61</v>
      </c>
      <c r="D102">
        <v>1565</v>
      </c>
      <c r="F102" t="s">
        <v>66</v>
      </c>
      <c r="G102">
        <v>20251002</v>
      </c>
      <c r="H102" t="s">
        <v>18</v>
      </c>
      <c r="J102">
        <v>57</v>
      </c>
    </row>
    <row r="103" spans="1:11" x14ac:dyDescent="0.2">
      <c r="A103" s="4">
        <v>23</v>
      </c>
      <c r="B103" t="s">
        <v>174</v>
      </c>
      <c r="C103" t="s">
        <v>61</v>
      </c>
      <c r="D103">
        <v>1565</v>
      </c>
      <c r="F103" t="s">
        <v>67</v>
      </c>
      <c r="G103">
        <v>20251002</v>
      </c>
      <c r="H103" t="s">
        <v>18</v>
      </c>
      <c r="J103">
        <v>58</v>
      </c>
    </row>
    <row r="104" spans="1:11" x14ac:dyDescent="0.2">
      <c r="A104" s="4">
        <v>29</v>
      </c>
      <c r="B104" t="s">
        <v>179</v>
      </c>
      <c r="C104" t="s">
        <v>61</v>
      </c>
      <c r="D104">
        <v>1565</v>
      </c>
      <c r="F104" t="s">
        <v>66</v>
      </c>
      <c r="G104">
        <v>20251002</v>
      </c>
      <c r="H104" t="s">
        <v>18</v>
      </c>
      <c r="J104">
        <v>57</v>
      </c>
      <c r="K104" t="s">
        <v>27</v>
      </c>
    </row>
    <row r="105" spans="1:11" x14ac:dyDescent="0.2">
      <c r="A105" s="4">
        <v>201</v>
      </c>
      <c r="B105" t="s">
        <v>189</v>
      </c>
      <c r="C105" t="s">
        <v>64</v>
      </c>
      <c r="D105">
        <v>1539</v>
      </c>
      <c r="E105" t="s">
        <v>198</v>
      </c>
      <c r="F105" t="s">
        <v>67</v>
      </c>
      <c r="G105">
        <v>20251003</v>
      </c>
      <c r="H105" t="s">
        <v>188</v>
      </c>
    </row>
    <row r="106" spans="1:11" x14ac:dyDescent="0.2">
      <c r="A106" s="4">
        <v>202</v>
      </c>
      <c r="B106" t="s">
        <v>190</v>
      </c>
      <c r="C106" t="s">
        <v>60</v>
      </c>
      <c r="D106">
        <v>1539</v>
      </c>
      <c r="E106" t="s">
        <v>199</v>
      </c>
      <c r="F106" t="s">
        <v>66</v>
      </c>
      <c r="G106">
        <v>20251003</v>
      </c>
      <c r="H106" t="s">
        <v>188</v>
      </c>
    </row>
    <row r="107" spans="1:11" x14ac:dyDescent="0.2">
      <c r="A107" s="4">
        <v>203</v>
      </c>
      <c r="B107" t="s">
        <v>191</v>
      </c>
      <c r="C107" t="s">
        <v>63</v>
      </c>
      <c r="D107">
        <v>1539</v>
      </c>
      <c r="E107" t="s">
        <v>200</v>
      </c>
      <c r="F107" t="s">
        <v>66</v>
      </c>
      <c r="G107">
        <v>20251003</v>
      </c>
      <c r="H107" t="s">
        <v>188</v>
      </c>
    </row>
    <row r="108" spans="1:11" x14ac:dyDescent="0.2">
      <c r="A108" s="4">
        <v>204</v>
      </c>
      <c r="B108" t="s">
        <v>192</v>
      </c>
      <c r="C108" t="s">
        <v>61</v>
      </c>
      <c r="D108">
        <v>1539</v>
      </c>
      <c r="E108" t="s">
        <v>201</v>
      </c>
      <c r="F108" t="s">
        <v>66</v>
      </c>
      <c r="G108">
        <v>20251003</v>
      </c>
      <c r="H108" t="s">
        <v>188</v>
      </c>
    </row>
    <row r="109" spans="1:11" x14ac:dyDescent="0.2">
      <c r="A109" s="4">
        <v>205</v>
      </c>
      <c r="B109" t="s">
        <v>193</v>
      </c>
      <c r="C109" t="s">
        <v>59</v>
      </c>
      <c r="D109">
        <v>1539</v>
      </c>
      <c r="E109" t="s">
        <v>72</v>
      </c>
      <c r="F109" t="s">
        <v>66</v>
      </c>
      <c r="G109">
        <v>20251003</v>
      </c>
      <c r="H109" t="s">
        <v>188</v>
      </c>
    </row>
    <row r="110" spans="1:11" x14ac:dyDescent="0.2">
      <c r="A110" s="4">
        <v>206</v>
      </c>
      <c r="B110" t="s">
        <v>194</v>
      </c>
      <c r="C110" t="s">
        <v>61</v>
      </c>
      <c r="D110">
        <v>1539</v>
      </c>
      <c r="E110" t="s">
        <v>132</v>
      </c>
      <c r="F110" t="s">
        <v>67</v>
      </c>
      <c r="G110">
        <v>20251003</v>
      </c>
      <c r="H110" t="s">
        <v>188</v>
      </c>
    </row>
    <row r="111" spans="1:11" x14ac:dyDescent="0.2">
      <c r="A111" s="4">
        <v>207</v>
      </c>
      <c r="B111" t="s">
        <v>195</v>
      </c>
      <c r="C111" t="s">
        <v>60</v>
      </c>
      <c r="D111">
        <v>1539</v>
      </c>
      <c r="E111" t="s">
        <v>201</v>
      </c>
      <c r="F111" t="s">
        <v>66</v>
      </c>
      <c r="G111">
        <v>20251003</v>
      </c>
      <c r="H111" t="s">
        <v>188</v>
      </c>
    </row>
    <row r="112" spans="1:11" x14ac:dyDescent="0.2">
      <c r="A112" s="4">
        <v>208</v>
      </c>
      <c r="B112" t="s">
        <v>196</v>
      </c>
      <c r="C112" t="s">
        <v>62</v>
      </c>
      <c r="D112">
        <v>1539</v>
      </c>
      <c r="E112" t="s">
        <v>202</v>
      </c>
      <c r="F112" t="s">
        <v>66</v>
      </c>
      <c r="G112">
        <v>20251003</v>
      </c>
      <c r="H112" t="s">
        <v>188</v>
      </c>
    </row>
    <row r="113" spans="1:12" x14ac:dyDescent="0.2">
      <c r="A113" s="4">
        <v>209</v>
      </c>
      <c r="B113" t="s">
        <v>197</v>
      </c>
      <c r="C113" t="s">
        <v>59</v>
      </c>
      <c r="D113">
        <v>1539</v>
      </c>
      <c r="E113" t="s">
        <v>203</v>
      </c>
      <c r="F113" t="s">
        <v>66</v>
      </c>
      <c r="G113">
        <v>20251003</v>
      </c>
      <c r="H113" t="s">
        <v>188</v>
      </c>
    </row>
    <row r="114" spans="1:12" x14ac:dyDescent="0.2">
      <c r="A114" s="4">
        <v>158</v>
      </c>
      <c r="B114" t="s">
        <v>204</v>
      </c>
      <c r="C114" t="s">
        <v>61</v>
      </c>
      <c r="D114" s="12" t="s">
        <v>228</v>
      </c>
      <c r="E114" t="s">
        <v>229</v>
      </c>
      <c r="F114" t="s">
        <v>66</v>
      </c>
      <c r="G114">
        <v>20251003</v>
      </c>
      <c r="H114" t="s">
        <v>18</v>
      </c>
      <c r="J114">
        <v>12</v>
      </c>
      <c r="L114" t="s">
        <v>409</v>
      </c>
    </row>
    <row r="115" spans="1:12" x14ac:dyDescent="0.2">
      <c r="A115" s="4">
        <v>159</v>
      </c>
      <c r="B115" t="s">
        <v>205</v>
      </c>
      <c r="C115" t="s">
        <v>62</v>
      </c>
      <c r="D115" t="s">
        <v>215</v>
      </c>
      <c r="E115" t="s">
        <v>230</v>
      </c>
      <c r="F115" t="s">
        <v>66</v>
      </c>
      <c r="G115">
        <v>20251003</v>
      </c>
      <c r="H115" t="s">
        <v>18</v>
      </c>
      <c r="J115">
        <v>12</v>
      </c>
    </row>
    <row r="116" spans="1:12" x14ac:dyDescent="0.2">
      <c r="A116" s="4">
        <v>160</v>
      </c>
      <c r="B116" t="s">
        <v>206</v>
      </c>
      <c r="C116" t="s">
        <v>60</v>
      </c>
      <c r="D116" t="s">
        <v>215</v>
      </c>
      <c r="E116" t="s">
        <v>231</v>
      </c>
      <c r="F116" t="s">
        <v>66</v>
      </c>
      <c r="G116">
        <v>20251003</v>
      </c>
      <c r="H116" t="s">
        <v>18</v>
      </c>
      <c r="J116">
        <v>12</v>
      </c>
    </row>
    <row r="117" spans="1:12" x14ac:dyDescent="0.2">
      <c r="A117" s="4">
        <v>161</v>
      </c>
      <c r="B117" t="s">
        <v>207</v>
      </c>
      <c r="C117" t="s">
        <v>62</v>
      </c>
      <c r="D117" t="s">
        <v>215</v>
      </c>
      <c r="E117" t="s">
        <v>150</v>
      </c>
      <c r="F117" t="s">
        <v>66</v>
      </c>
      <c r="G117">
        <v>20251003</v>
      </c>
      <c r="H117" t="s">
        <v>18</v>
      </c>
      <c r="J117">
        <v>12</v>
      </c>
    </row>
    <row r="118" spans="1:12" x14ac:dyDescent="0.2">
      <c r="A118" s="4">
        <v>162</v>
      </c>
      <c r="B118" t="s">
        <v>208</v>
      </c>
      <c r="C118" t="s">
        <v>61</v>
      </c>
      <c r="D118" t="s">
        <v>215</v>
      </c>
      <c r="E118" t="s">
        <v>84</v>
      </c>
      <c r="F118" t="s">
        <v>67</v>
      </c>
      <c r="G118">
        <v>20251003</v>
      </c>
      <c r="H118" t="s">
        <v>18</v>
      </c>
      <c r="J118">
        <v>12</v>
      </c>
    </row>
    <row r="119" spans="1:12" x14ac:dyDescent="0.2">
      <c r="A119" s="4">
        <v>163</v>
      </c>
      <c r="B119" t="s">
        <v>209</v>
      </c>
      <c r="C119" t="s">
        <v>59</v>
      </c>
      <c r="D119" t="s">
        <v>215</v>
      </c>
      <c r="E119" t="s">
        <v>232</v>
      </c>
      <c r="F119" t="s">
        <v>67</v>
      </c>
      <c r="G119">
        <v>20251003</v>
      </c>
      <c r="H119" t="s">
        <v>18</v>
      </c>
      <c r="J119">
        <v>11</v>
      </c>
    </row>
    <row r="120" spans="1:12" x14ac:dyDescent="0.2">
      <c r="A120" s="4">
        <v>164</v>
      </c>
      <c r="B120" t="s">
        <v>210</v>
      </c>
      <c r="C120" t="s">
        <v>60</v>
      </c>
      <c r="D120" t="s">
        <v>215</v>
      </c>
      <c r="E120" t="s">
        <v>82</v>
      </c>
      <c r="F120" t="s">
        <v>67</v>
      </c>
      <c r="G120">
        <v>20251003</v>
      </c>
      <c r="H120" t="s">
        <v>18</v>
      </c>
      <c r="J120">
        <v>11</v>
      </c>
    </row>
    <row r="121" spans="1:12" x14ac:dyDescent="0.2">
      <c r="A121" s="4">
        <v>165</v>
      </c>
      <c r="B121" t="s">
        <v>211</v>
      </c>
      <c r="C121" t="s">
        <v>65</v>
      </c>
      <c r="D121" t="s">
        <v>215</v>
      </c>
      <c r="E121" t="s">
        <v>201</v>
      </c>
      <c r="F121" t="s">
        <v>67</v>
      </c>
      <c r="G121">
        <v>20251003</v>
      </c>
      <c r="H121" t="s">
        <v>18</v>
      </c>
      <c r="J121">
        <v>11</v>
      </c>
    </row>
    <row r="122" spans="1:12" x14ac:dyDescent="0.2">
      <c r="A122" s="4">
        <v>166</v>
      </c>
      <c r="B122" t="s">
        <v>212</v>
      </c>
      <c r="C122" t="s">
        <v>64</v>
      </c>
      <c r="D122" t="s">
        <v>215</v>
      </c>
      <c r="E122" t="s">
        <v>202</v>
      </c>
      <c r="F122" t="s">
        <v>66</v>
      </c>
      <c r="G122">
        <v>20251003</v>
      </c>
      <c r="H122" t="s">
        <v>18</v>
      </c>
      <c r="J122">
        <v>11</v>
      </c>
    </row>
    <row r="123" spans="1:12" x14ac:dyDescent="0.2">
      <c r="A123" s="4">
        <v>167</v>
      </c>
      <c r="B123" t="s">
        <v>213</v>
      </c>
      <c r="C123" t="s">
        <v>59</v>
      </c>
      <c r="D123" t="s">
        <v>215</v>
      </c>
      <c r="E123" t="s">
        <v>233</v>
      </c>
      <c r="F123" t="s">
        <v>66</v>
      </c>
      <c r="G123">
        <v>20251003</v>
      </c>
      <c r="H123" t="s">
        <v>18</v>
      </c>
      <c r="J123">
        <v>11</v>
      </c>
    </row>
    <row r="124" spans="1:12" x14ac:dyDescent="0.2">
      <c r="A124" s="4">
        <v>168</v>
      </c>
      <c r="B124" t="s">
        <v>214</v>
      </c>
      <c r="C124" t="s">
        <v>64</v>
      </c>
      <c r="D124" t="s">
        <v>215</v>
      </c>
      <c r="E124" t="s">
        <v>234</v>
      </c>
      <c r="F124" t="s">
        <v>66</v>
      </c>
      <c r="G124">
        <v>20251003</v>
      </c>
      <c r="H124" t="s">
        <v>18</v>
      </c>
      <c r="J124">
        <v>11</v>
      </c>
    </row>
    <row r="125" spans="1:12" x14ac:dyDescent="0.2">
      <c r="A125" s="4">
        <v>107</v>
      </c>
      <c r="B125" t="s">
        <v>206</v>
      </c>
      <c r="C125" t="s">
        <v>64</v>
      </c>
      <c r="D125">
        <v>1541</v>
      </c>
      <c r="E125" t="s">
        <v>222</v>
      </c>
      <c r="F125" t="s">
        <v>66</v>
      </c>
      <c r="G125">
        <v>20251003</v>
      </c>
      <c r="H125" t="s">
        <v>221</v>
      </c>
      <c r="J125">
        <v>27</v>
      </c>
    </row>
    <row r="126" spans="1:12" x14ac:dyDescent="0.2">
      <c r="A126" s="4">
        <v>108</v>
      </c>
      <c r="B126" t="s">
        <v>216</v>
      </c>
      <c r="C126" t="s">
        <v>60</v>
      </c>
      <c r="D126">
        <v>1541</v>
      </c>
      <c r="E126" t="s">
        <v>223</v>
      </c>
      <c r="F126" t="s">
        <v>66</v>
      </c>
      <c r="G126">
        <v>20251003</v>
      </c>
      <c r="H126" t="s">
        <v>221</v>
      </c>
      <c r="J126">
        <v>27</v>
      </c>
    </row>
    <row r="127" spans="1:12" x14ac:dyDescent="0.2">
      <c r="A127" s="4">
        <v>110</v>
      </c>
      <c r="B127" t="s">
        <v>217</v>
      </c>
      <c r="C127" t="s">
        <v>60</v>
      </c>
      <c r="D127">
        <v>1541</v>
      </c>
      <c r="E127" t="s">
        <v>224</v>
      </c>
      <c r="F127" t="s">
        <v>66</v>
      </c>
      <c r="G127">
        <v>20251003</v>
      </c>
      <c r="H127" t="s">
        <v>221</v>
      </c>
      <c r="J127">
        <v>27</v>
      </c>
    </row>
    <row r="128" spans="1:12" x14ac:dyDescent="0.2">
      <c r="A128" s="4">
        <v>125</v>
      </c>
      <c r="B128" t="s">
        <v>218</v>
      </c>
      <c r="C128" t="s">
        <v>60</v>
      </c>
      <c r="D128">
        <v>1541</v>
      </c>
      <c r="E128" t="s">
        <v>225</v>
      </c>
      <c r="F128" t="s">
        <v>66</v>
      </c>
      <c r="G128">
        <v>20251003</v>
      </c>
      <c r="H128" t="s">
        <v>221</v>
      </c>
      <c r="J128">
        <v>27</v>
      </c>
    </row>
    <row r="129" spans="1:13" x14ac:dyDescent="0.2">
      <c r="A129" s="4">
        <v>127</v>
      </c>
      <c r="B129" t="s">
        <v>219</v>
      </c>
      <c r="C129" t="s">
        <v>61</v>
      </c>
      <c r="D129">
        <v>1541</v>
      </c>
      <c r="E129" t="s">
        <v>226</v>
      </c>
      <c r="F129" t="s">
        <v>66</v>
      </c>
      <c r="G129">
        <v>20251003</v>
      </c>
      <c r="H129" t="s">
        <v>221</v>
      </c>
      <c r="J129">
        <v>27</v>
      </c>
    </row>
    <row r="130" spans="1:13" x14ac:dyDescent="0.2">
      <c r="A130" s="4">
        <v>129</v>
      </c>
      <c r="B130" t="s">
        <v>220</v>
      </c>
      <c r="C130" t="s">
        <v>62</v>
      </c>
      <c r="D130">
        <v>1541</v>
      </c>
      <c r="E130" t="s">
        <v>227</v>
      </c>
      <c r="F130" t="s">
        <v>67</v>
      </c>
      <c r="G130">
        <v>20251003</v>
      </c>
      <c r="H130" t="s">
        <v>221</v>
      </c>
      <c r="J130">
        <v>27</v>
      </c>
    </row>
    <row r="131" spans="1:13" x14ac:dyDescent="0.2">
      <c r="A131" s="4">
        <v>211</v>
      </c>
      <c r="B131" t="s">
        <v>237</v>
      </c>
      <c r="C131" t="s">
        <v>60</v>
      </c>
      <c r="D131" t="s">
        <v>236</v>
      </c>
      <c r="E131" t="s">
        <v>258</v>
      </c>
      <c r="F131" t="s">
        <v>66</v>
      </c>
      <c r="G131">
        <v>20251004</v>
      </c>
      <c r="H131" t="s">
        <v>18</v>
      </c>
      <c r="J131">
        <v>13</v>
      </c>
      <c r="K131">
        <v>24.5593</v>
      </c>
      <c r="L131">
        <v>-81.666480000000007</v>
      </c>
      <c r="M131" t="s">
        <v>235</v>
      </c>
    </row>
    <row r="132" spans="1:13" x14ac:dyDescent="0.2">
      <c r="A132" s="4">
        <v>212</v>
      </c>
      <c r="B132" t="s">
        <v>238</v>
      </c>
      <c r="C132" t="s">
        <v>61</v>
      </c>
      <c r="D132" t="s">
        <v>236</v>
      </c>
      <c r="E132" t="s">
        <v>258</v>
      </c>
      <c r="F132" t="s">
        <v>66</v>
      </c>
      <c r="G132">
        <v>20251004</v>
      </c>
      <c r="H132" t="s">
        <v>18</v>
      </c>
      <c r="J132">
        <v>13</v>
      </c>
    </row>
    <row r="133" spans="1:13" x14ac:dyDescent="0.2">
      <c r="A133" s="4">
        <v>213</v>
      </c>
      <c r="B133" t="s">
        <v>239</v>
      </c>
      <c r="C133" t="s">
        <v>62</v>
      </c>
      <c r="D133" t="s">
        <v>236</v>
      </c>
      <c r="E133" t="s">
        <v>201</v>
      </c>
      <c r="F133" t="s">
        <v>66</v>
      </c>
      <c r="G133">
        <v>20251004</v>
      </c>
      <c r="H133" t="s">
        <v>18</v>
      </c>
      <c r="J133">
        <v>13</v>
      </c>
    </row>
    <row r="134" spans="1:13" x14ac:dyDescent="0.2">
      <c r="A134" s="4">
        <v>214</v>
      </c>
      <c r="B134" t="s">
        <v>240</v>
      </c>
      <c r="C134" t="s">
        <v>65</v>
      </c>
      <c r="D134" t="s">
        <v>236</v>
      </c>
      <c r="E134" t="s">
        <v>233</v>
      </c>
      <c r="F134" t="s">
        <v>66</v>
      </c>
      <c r="G134">
        <v>20251004</v>
      </c>
      <c r="H134" t="s">
        <v>18</v>
      </c>
      <c r="J134">
        <v>14</v>
      </c>
    </row>
    <row r="135" spans="1:13" x14ac:dyDescent="0.2">
      <c r="A135" s="4">
        <v>215</v>
      </c>
      <c r="B135" t="s">
        <v>241</v>
      </c>
      <c r="C135" t="s">
        <v>60</v>
      </c>
      <c r="D135" t="s">
        <v>236</v>
      </c>
      <c r="E135" t="s">
        <v>100</v>
      </c>
      <c r="F135" t="s">
        <v>67</v>
      </c>
      <c r="G135">
        <v>20251004</v>
      </c>
      <c r="H135" t="s">
        <v>18</v>
      </c>
      <c r="J135">
        <v>14</v>
      </c>
    </row>
    <row r="136" spans="1:13" x14ac:dyDescent="0.2">
      <c r="A136" s="4">
        <v>216</v>
      </c>
      <c r="B136" t="s">
        <v>242</v>
      </c>
      <c r="C136" t="s">
        <v>59</v>
      </c>
      <c r="D136" t="s">
        <v>236</v>
      </c>
      <c r="E136" t="s">
        <v>84</v>
      </c>
      <c r="F136" t="s">
        <v>67</v>
      </c>
      <c r="G136">
        <v>20251004</v>
      </c>
      <c r="H136" t="s">
        <v>18</v>
      </c>
      <c r="J136">
        <v>14</v>
      </c>
    </row>
    <row r="137" spans="1:13" x14ac:dyDescent="0.2">
      <c r="A137" s="4">
        <v>217</v>
      </c>
      <c r="B137" t="s">
        <v>243</v>
      </c>
      <c r="C137" t="s">
        <v>64</v>
      </c>
      <c r="D137" t="s">
        <v>236</v>
      </c>
      <c r="E137" t="s">
        <v>86</v>
      </c>
      <c r="F137" t="s">
        <v>67</v>
      </c>
      <c r="G137">
        <v>20251004</v>
      </c>
      <c r="H137" t="s">
        <v>18</v>
      </c>
      <c r="J137">
        <v>14</v>
      </c>
    </row>
    <row r="138" spans="1:13" x14ac:dyDescent="0.2">
      <c r="A138" s="4">
        <v>218</v>
      </c>
      <c r="B138" t="s">
        <v>244</v>
      </c>
      <c r="C138" t="s">
        <v>59</v>
      </c>
      <c r="D138" t="s">
        <v>236</v>
      </c>
      <c r="E138" t="s">
        <v>95</v>
      </c>
      <c r="F138" t="s">
        <v>66</v>
      </c>
      <c r="G138">
        <v>20251004</v>
      </c>
      <c r="H138" t="s">
        <v>18</v>
      </c>
      <c r="J138">
        <v>14</v>
      </c>
    </row>
    <row r="139" spans="1:13" x14ac:dyDescent="0.2">
      <c r="A139" s="4">
        <v>219</v>
      </c>
      <c r="B139" t="s">
        <v>245</v>
      </c>
      <c r="C139" t="s">
        <v>64</v>
      </c>
      <c r="D139" t="s">
        <v>236</v>
      </c>
      <c r="E139" t="s">
        <v>259</v>
      </c>
      <c r="F139" t="s">
        <v>66</v>
      </c>
      <c r="G139">
        <v>20251004</v>
      </c>
      <c r="H139" t="s">
        <v>18</v>
      </c>
      <c r="J139">
        <v>14</v>
      </c>
    </row>
    <row r="140" spans="1:13" x14ac:dyDescent="0.2">
      <c r="A140" s="4">
        <v>220</v>
      </c>
      <c r="B140" t="s">
        <v>246</v>
      </c>
      <c r="C140" t="s">
        <v>61</v>
      </c>
      <c r="D140" t="s">
        <v>236</v>
      </c>
      <c r="E140" t="s">
        <v>86</v>
      </c>
      <c r="F140" t="s">
        <v>67</v>
      </c>
      <c r="G140">
        <v>20251004</v>
      </c>
      <c r="H140" t="s">
        <v>18</v>
      </c>
      <c r="J140">
        <v>14</v>
      </c>
    </row>
    <row r="141" spans="1:13" x14ac:dyDescent="0.2">
      <c r="A141" s="4">
        <v>221</v>
      </c>
      <c r="B141" t="s">
        <v>247</v>
      </c>
      <c r="C141" t="s">
        <v>64</v>
      </c>
      <c r="D141" t="s">
        <v>236</v>
      </c>
      <c r="E141" t="s">
        <v>260</v>
      </c>
      <c r="F141" t="s">
        <v>66</v>
      </c>
      <c r="G141">
        <v>20251004</v>
      </c>
      <c r="H141" t="s">
        <v>18</v>
      </c>
      <c r="J141">
        <v>13</v>
      </c>
    </row>
    <row r="142" spans="1:13" x14ac:dyDescent="0.2">
      <c r="A142" s="4">
        <v>222</v>
      </c>
      <c r="B142" t="s">
        <v>248</v>
      </c>
      <c r="C142" t="s">
        <v>64</v>
      </c>
      <c r="D142" t="s">
        <v>236</v>
      </c>
      <c r="E142" t="s">
        <v>76</v>
      </c>
      <c r="F142" t="s">
        <v>66</v>
      </c>
      <c r="G142">
        <v>20251004</v>
      </c>
      <c r="H142" t="s">
        <v>18</v>
      </c>
      <c r="J142">
        <v>13</v>
      </c>
    </row>
    <row r="143" spans="1:13" x14ac:dyDescent="0.2">
      <c r="A143" s="4">
        <v>224</v>
      </c>
      <c r="B143" t="s">
        <v>249</v>
      </c>
      <c r="C143" t="s">
        <v>63</v>
      </c>
      <c r="D143" t="s">
        <v>236</v>
      </c>
      <c r="E143" t="s">
        <v>144</v>
      </c>
      <c r="F143" t="s">
        <v>66</v>
      </c>
      <c r="G143">
        <v>20251004</v>
      </c>
      <c r="H143" t="s">
        <v>18</v>
      </c>
      <c r="J143">
        <v>14</v>
      </c>
    </row>
    <row r="144" spans="1:13" x14ac:dyDescent="0.2">
      <c r="A144" s="4">
        <v>223</v>
      </c>
      <c r="B144" t="s">
        <v>250</v>
      </c>
      <c r="C144" t="s">
        <v>64</v>
      </c>
      <c r="D144" t="s">
        <v>236</v>
      </c>
      <c r="E144" t="s">
        <v>80</v>
      </c>
      <c r="F144" t="s">
        <v>67</v>
      </c>
      <c r="G144">
        <v>20251004</v>
      </c>
      <c r="H144" t="s">
        <v>18</v>
      </c>
      <c r="J144">
        <v>14</v>
      </c>
    </row>
    <row r="145" spans="1:14" x14ac:dyDescent="0.2">
      <c r="A145" s="4">
        <v>225</v>
      </c>
      <c r="B145" t="s">
        <v>251</v>
      </c>
      <c r="C145" t="s">
        <v>62</v>
      </c>
      <c r="D145" t="s">
        <v>236</v>
      </c>
      <c r="E145" t="s">
        <v>80</v>
      </c>
      <c r="F145" t="s">
        <v>67</v>
      </c>
      <c r="G145">
        <v>20251004</v>
      </c>
      <c r="H145" t="s">
        <v>18</v>
      </c>
      <c r="J145">
        <v>14</v>
      </c>
    </row>
    <row r="146" spans="1:14" x14ac:dyDescent="0.2">
      <c r="A146" s="4">
        <v>426</v>
      </c>
      <c r="B146" t="s">
        <v>252</v>
      </c>
      <c r="C146" t="s">
        <v>65</v>
      </c>
      <c r="D146" t="s">
        <v>236</v>
      </c>
      <c r="E146" t="s">
        <v>260</v>
      </c>
      <c r="F146" t="s">
        <v>66</v>
      </c>
      <c r="G146">
        <v>20251004</v>
      </c>
      <c r="H146" t="s">
        <v>18</v>
      </c>
      <c r="J146">
        <v>15</v>
      </c>
    </row>
    <row r="147" spans="1:14" x14ac:dyDescent="0.2">
      <c r="A147" s="4">
        <v>427</v>
      </c>
      <c r="B147" t="s">
        <v>253</v>
      </c>
      <c r="C147" t="s">
        <v>60</v>
      </c>
      <c r="D147" t="s">
        <v>236</v>
      </c>
      <c r="E147" t="s">
        <v>80</v>
      </c>
      <c r="F147" t="s">
        <v>67</v>
      </c>
      <c r="G147">
        <v>20251004</v>
      </c>
      <c r="H147" t="s">
        <v>18</v>
      </c>
      <c r="J147">
        <v>13</v>
      </c>
    </row>
    <row r="148" spans="1:14" x14ac:dyDescent="0.2">
      <c r="A148" s="4">
        <v>428</v>
      </c>
      <c r="B148" t="s">
        <v>254</v>
      </c>
      <c r="C148" t="s">
        <v>63</v>
      </c>
      <c r="D148" t="s">
        <v>236</v>
      </c>
      <c r="E148" t="s">
        <v>201</v>
      </c>
      <c r="F148" t="s">
        <v>66</v>
      </c>
      <c r="G148">
        <v>20251004</v>
      </c>
      <c r="H148" t="s">
        <v>18</v>
      </c>
      <c r="J148">
        <v>12</v>
      </c>
    </row>
    <row r="149" spans="1:14" x14ac:dyDescent="0.2">
      <c r="A149" s="4">
        <v>429</v>
      </c>
      <c r="B149" t="s">
        <v>255</v>
      </c>
      <c r="C149" t="s">
        <v>65</v>
      </c>
      <c r="D149" t="s">
        <v>236</v>
      </c>
      <c r="E149" t="s">
        <v>144</v>
      </c>
      <c r="F149" t="s">
        <v>66</v>
      </c>
      <c r="G149">
        <v>20251004</v>
      </c>
      <c r="H149" t="s">
        <v>18</v>
      </c>
      <c r="J149">
        <v>14</v>
      </c>
    </row>
    <row r="150" spans="1:14" x14ac:dyDescent="0.2">
      <c r="A150" s="4">
        <v>430</v>
      </c>
      <c r="B150" t="s">
        <v>256</v>
      </c>
      <c r="C150" t="s">
        <v>60</v>
      </c>
      <c r="D150" t="s">
        <v>236</v>
      </c>
      <c r="E150" t="s">
        <v>76</v>
      </c>
      <c r="F150" t="s">
        <v>66</v>
      </c>
      <c r="G150">
        <v>20251004</v>
      </c>
      <c r="H150" t="s">
        <v>18</v>
      </c>
      <c r="J150">
        <v>13</v>
      </c>
    </row>
    <row r="151" spans="1:14" x14ac:dyDescent="0.2">
      <c r="A151" s="4">
        <v>431</v>
      </c>
      <c r="B151" t="s">
        <v>257</v>
      </c>
      <c r="C151" t="s">
        <v>64</v>
      </c>
      <c r="D151" t="s">
        <v>236</v>
      </c>
      <c r="E151" t="s">
        <v>232</v>
      </c>
      <c r="F151" t="s">
        <v>67</v>
      </c>
      <c r="G151">
        <v>20251004</v>
      </c>
      <c r="H151" t="s">
        <v>18</v>
      </c>
      <c r="J151">
        <v>13</v>
      </c>
    </row>
    <row r="152" spans="1:14" x14ac:dyDescent="0.2">
      <c r="A152" s="4">
        <v>80</v>
      </c>
      <c r="B152" t="s">
        <v>262</v>
      </c>
      <c r="C152" t="s">
        <v>65</v>
      </c>
      <c r="D152" t="s">
        <v>261</v>
      </c>
      <c r="E152" t="s">
        <v>143</v>
      </c>
      <c r="F152" t="s">
        <v>66</v>
      </c>
      <c r="G152">
        <v>20251004</v>
      </c>
      <c r="H152" t="s">
        <v>18</v>
      </c>
      <c r="J152">
        <v>14</v>
      </c>
      <c r="L152">
        <v>24.568439999999999</v>
      </c>
      <c r="M152">
        <v>-81.646600000000007</v>
      </c>
      <c r="N152" t="s">
        <v>408</v>
      </c>
    </row>
    <row r="153" spans="1:14" x14ac:dyDescent="0.2">
      <c r="A153" s="4">
        <v>81</v>
      </c>
      <c r="B153" t="s">
        <v>263</v>
      </c>
      <c r="C153" t="s">
        <v>59</v>
      </c>
      <c r="D153" t="s">
        <v>261</v>
      </c>
      <c r="E153" t="s">
        <v>311</v>
      </c>
      <c r="F153" t="s">
        <v>66</v>
      </c>
      <c r="G153">
        <v>20251004</v>
      </c>
      <c r="H153" t="s">
        <v>18</v>
      </c>
      <c r="J153">
        <v>14</v>
      </c>
    </row>
    <row r="154" spans="1:14" x14ac:dyDescent="0.2">
      <c r="A154">
        <v>82</v>
      </c>
      <c r="B154" t="s">
        <v>264</v>
      </c>
      <c r="C154" t="s">
        <v>61</v>
      </c>
      <c r="D154" t="s">
        <v>261</v>
      </c>
      <c r="E154" t="s">
        <v>312</v>
      </c>
      <c r="F154" t="s">
        <v>66</v>
      </c>
      <c r="G154">
        <v>20251004</v>
      </c>
      <c r="H154" t="s">
        <v>18</v>
      </c>
      <c r="J154">
        <v>14</v>
      </c>
    </row>
    <row r="155" spans="1:14" x14ac:dyDescent="0.2">
      <c r="A155">
        <v>83</v>
      </c>
      <c r="B155" t="s">
        <v>265</v>
      </c>
      <c r="C155" t="s">
        <v>60</v>
      </c>
      <c r="D155" t="s">
        <v>261</v>
      </c>
      <c r="E155" t="s">
        <v>95</v>
      </c>
      <c r="F155" t="s">
        <v>66</v>
      </c>
      <c r="G155">
        <v>20251004</v>
      </c>
      <c r="H155" t="s">
        <v>18</v>
      </c>
      <c r="J155">
        <v>14</v>
      </c>
    </row>
    <row r="156" spans="1:14" x14ac:dyDescent="0.2">
      <c r="A156">
        <v>84</v>
      </c>
      <c r="B156" t="s">
        <v>266</v>
      </c>
      <c r="C156" t="s">
        <v>62</v>
      </c>
      <c r="D156" t="s">
        <v>261</v>
      </c>
      <c r="E156" t="s">
        <v>313</v>
      </c>
      <c r="F156" t="s">
        <v>66</v>
      </c>
      <c r="G156">
        <v>20251004</v>
      </c>
      <c r="H156" t="s">
        <v>18</v>
      </c>
      <c r="J156">
        <v>14</v>
      </c>
    </row>
    <row r="157" spans="1:14" x14ac:dyDescent="0.2">
      <c r="A157">
        <v>85</v>
      </c>
      <c r="B157" t="s">
        <v>267</v>
      </c>
      <c r="C157" t="s">
        <v>65</v>
      </c>
      <c r="D157" t="s">
        <v>261</v>
      </c>
      <c r="E157" t="s">
        <v>308</v>
      </c>
      <c r="F157" t="s">
        <v>66</v>
      </c>
      <c r="G157">
        <v>20251004</v>
      </c>
      <c r="H157" t="s">
        <v>18</v>
      </c>
      <c r="J157">
        <v>14</v>
      </c>
    </row>
    <row r="158" spans="1:14" x14ac:dyDescent="0.2">
      <c r="A158">
        <v>86</v>
      </c>
      <c r="B158" t="s">
        <v>268</v>
      </c>
      <c r="C158" t="s">
        <v>64</v>
      </c>
      <c r="D158" t="s">
        <v>261</v>
      </c>
      <c r="E158" t="s">
        <v>314</v>
      </c>
      <c r="F158" t="s">
        <v>66</v>
      </c>
      <c r="G158">
        <v>20251004</v>
      </c>
      <c r="H158" t="s">
        <v>18</v>
      </c>
      <c r="J158">
        <v>14</v>
      </c>
    </row>
    <row r="159" spans="1:14" x14ac:dyDescent="0.2">
      <c r="A159">
        <v>87</v>
      </c>
      <c r="B159" t="s">
        <v>269</v>
      </c>
      <c r="C159" t="s">
        <v>60</v>
      </c>
      <c r="D159" t="s">
        <v>261</v>
      </c>
      <c r="E159" t="s">
        <v>234</v>
      </c>
      <c r="F159" t="s">
        <v>66</v>
      </c>
      <c r="G159">
        <v>20251004</v>
      </c>
      <c r="H159" t="s">
        <v>18</v>
      </c>
      <c r="J159">
        <v>14</v>
      </c>
    </row>
    <row r="160" spans="1:14" x14ac:dyDescent="0.2">
      <c r="A160">
        <v>88</v>
      </c>
      <c r="B160" t="s">
        <v>270</v>
      </c>
      <c r="C160" t="s">
        <v>59</v>
      </c>
      <c r="D160" t="s">
        <v>261</v>
      </c>
      <c r="E160" t="s">
        <v>80</v>
      </c>
      <c r="F160" t="s">
        <v>67</v>
      </c>
      <c r="G160">
        <v>20251004</v>
      </c>
      <c r="H160" t="s">
        <v>18</v>
      </c>
      <c r="J160">
        <v>12</v>
      </c>
    </row>
    <row r="161" spans="1:10" x14ac:dyDescent="0.2">
      <c r="A161">
        <v>89</v>
      </c>
      <c r="B161" t="s">
        <v>271</v>
      </c>
      <c r="C161" t="s">
        <v>64</v>
      </c>
      <c r="D161" t="s">
        <v>261</v>
      </c>
      <c r="E161" t="s">
        <v>315</v>
      </c>
      <c r="F161" t="s">
        <v>66</v>
      </c>
      <c r="G161">
        <v>20251004</v>
      </c>
      <c r="H161" t="s">
        <v>18</v>
      </c>
      <c r="J161">
        <v>14</v>
      </c>
    </row>
    <row r="162" spans="1:10" x14ac:dyDescent="0.2">
      <c r="A162">
        <v>94</v>
      </c>
      <c r="B162" t="s">
        <v>272</v>
      </c>
      <c r="C162" t="s">
        <v>64</v>
      </c>
      <c r="D162" t="s">
        <v>261</v>
      </c>
      <c r="E162" t="s">
        <v>316</v>
      </c>
      <c r="F162" t="s">
        <v>66</v>
      </c>
      <c r="G162">
        <v>20251004</v>
      </c>
      <c r="H162" t="s">
        <v>18</v>
      </c>
      <c r="J162">
        <v>13</v>
      </c>
    </row>
    <row r="163" spans="1:10" x14ac:dyDescent="0.2">
      <c r="A163">
        <v>95</v>
      </c>
      <c r="B163" t="s">
        <v>273</v>
      </c>
      <c r="C163" t="s">
        <v>64</v>
      </c>
      <c r="D163" t="s">
        <v>261</v>
      </c>
      <c r="E163" t="s">
        <v>80</v>
      </c>
      <c r="F163" t="s">
        <v>67</v>
      </c>
      <c r="G163">
        <v>20251004</v>
      </c>
      <c r="H163" t="s">
        <v>18</v>
      </c>
      <c r="J163">
        <v>11</v>
      </c>
    </row>
    <row r="164" spans="1:10" x14ac:dyDescent="0.2">
      <c r="A164">
        <v>96</v>
      </c>
      <c r="B164" t="s">
        <v>274</v>
      </c>
      <c r="C164" t="s">
        <v>62</v>
      </c>
      <c r="D164" t="s">
        <v>261</v>
      </c>
      <c r="E164" t="s">
        <v>86</v>
      </c>
      <c r="F164" t="s">
        <v>67</v>
      </c>
      <c r="G164">
        <v>20251004</v>
      </c>
      <c r="H164" t="s">
        <v>18</v>
      </c>
      <c r="J164">
        <v>13</v>
      </c>
    </row>
    <row r="165" spans="1:10" x14ac:dyDescent="0.2">
      <c r="A165">
        <v>97</v>
      </c>
      <c r="B165" t="s">
        <v>275</v>
      </c>
      <c r="C165" t="s">
        <v>64</v>
      </c>
      <c r="D165" t="s">
        <v>261</v>
      </c>
      <c r="E165" t="s">
        <v>317</v>
      </c>
      <c r="F165" t="s">
        <v>66</v>
      </c>
      <c r="G165">
        <v>20251004</v>
      </c>
      <c r="H165" t="s">
        <v>18</v>
      </c>
      <c r="J165">
        <v>12</v>
      </c>
    </row>
    <row r="166" spans="1:10" x14ac:dyDescent="0.2">
      <c r="A166">
        <v>98</v>
      </c>
      <c r="B166" t="s">
        <v>276</v>
      </c>
      <c r="C166" t="s">
        <v>60</v>
      </c>
      <c r="D166" t="s">
        <v>261</v>
      </c>
      <c r="E166" t="s">
        <v>83</v>
      </c>
      <c r="F166" t="s">
        <v>66</v>
      </c>
      <c r="G166">
        <v>20251004</v>
      </c>
      <c r="H166" t="s">
        <v>18</v>
      </c>
      <c r="J166">
        <v>15</v>
      </c>
    </row>
    <row r="167" spans="1:10" x14ac:dyDescent="0.2">
      <c r="A167">
        <v>99</v>
      </c>
      <c r="B167" t="s">
        <v>277</v>
      </c>
      <c r="C167" t="s">
        <v>65</v>
      </c>
      <c r="D167" t="s">
        <v>261</v>
      </c>
      <c r="E167" t="s">
        <v>318</v>
      </c>
      <c r="F167" t="s">
        <v>66</v>
      </c>
      <c r="G167">
        <v>20251004</v>
      </c>
      <c r="H167" t="s">
        <v>18</v>
      </c>
      <c r="J167">
        <v>15</v>
      </c>
    </row>
    <row r="168" spans="1:10" x14ac:dyDescent="0.2">
      <c r="A168">
        <v>100</v>
      </c>
      <c r="B168" t="s">
        <v>278</v>
      </c>
      <c r="C168" t="s">
        <v>60</v>
      </c>
      <c r="D168" t="s">
        <v>261</v>
      </c>
      <c r="E168" t="s">
        <v>99</v>
      </c>
      <c r="F168" t="s">
        <v>67</v>
      </c>
      <c r="G168">
        <v>20251004</v>
      </c>
      <c r="H168" t="s">
        <v>18</v>
      </c>
      <c r="J168">
        <v>15</v>
      </c>
    </row>
    <row r="169" spans="1:10" x14ac:dyDescent="0.2">
      <c r="A169">
        <v>210</v>
      </c>
      <c r="B169" t="s">
        <v>279</v>
      </c>
      <c r="C169" t="s">
        <v>65</v>
      </c>
      <c r="D169" t="s">
        <v>261</v>
      </c>
      <c r="E169" t="s">
        <v>134</v>
      </c>
      <c r="F169" t="s">
        <v>66</v>
      </c>
      <c r="G169">
        <v>20251004</v>
      </c>
      <c r="H169" t="s">
        <v>18</v>
      </c>
      <c r="J169">
        <v>15</v>
      </c>
    </row>
    <row r="170" spans="1:10" x14ac:dyDescent="0.2">
      <c r="A170">
        <v>147</v>
      </c>
      <c r="B170" t="s">
        <v>280</v>
      </c>
      <c r="C170" t="s">
        <v>64</v>
      </c>
      <c r="D170">
        <v>1517</v>
      </c>
      <c r="E170" t="s">
        <v>300</v>
      </c>
      <c r="F170" t="s">
        <v>66</v>
      </c>
      <c r="G170">
        <v>20251004</v>
      </c>
      <c r="H170" t="s">
        <v>19</v>
      </c>
      <c r="J170">
        <v>28</v>
      </c>
    </row>
    <row r="171" spans="1:10" x14ac:dyDescent="0.2">
      <c r="A171">
        <v>111</v>
      </c>
      <c r="B171" t="s">
        <v>281</v>
      </c>
      <c r="C171" t="s">
        <v>61</v>
      </c>
      <c r="D171">
        <v>1517</v>
      </c>
      <c r="E171" t="s">
        <v>86</v>
      </c>
      <c r="F171" t="s">
        <v>67</v>
      </c>
      <c r="G171">
        <v>20251004</v>
      </c>
      <c r="H171" t="s">
        <v>19</v>
      </c>
      <c r="J171">
        <v>29</v>
      </c>
    </row>
    <row r="172" spans="1:10" x14ac:dyDescent="0.2">
      <c r="A172">
        <v>112</v>
      </c>
      <c r="B172" t="s">
        <v>282</v>
      </c>
      <c r="C172" t="s">
        <v>64</v>
      </c>
      <c r="D172">
        <v>1517</v>
      </c>
      <c r="E172" t="s">
        <v>301</v>
      </c>
      <c r="F172" t="s">
        <v>66</v>
      </c>
      <c r="G172">
        <v>20251004</v>
      </c>
      <c r="H172" t="s">
        <v>19</v>
      </c>
      <c r="J172">
        <v>29</v>
      </c>
    </row>
    <row r="173" spans="1:10" x14ac:dyDescent="0.2">
      <c r="A173">
        <v>113</v>
      </c>
      <c r="B173" t="s">
        <v>283</v>
      </c>
      <c r="C173" t="s">
        <v>59</v>
      </c>
      <c r="D173">
        <v>1517</v>
      </c>
      <c r="E173" t="s">
        <v>150</v>
      </c>
      <c r="F173" t="s">
        <v>66</v>
      </c>
      <c r="G173">
        <v>20251004</v>
      </c>
      <c r="H173" t="s">
        <v>19</v>
      </c>
      <c r="J173">
        <v>29</v>
      </c>
    </row>
    <row r="174" spans="1:10" x14ac:dyDescent="0.2">
      <c r="A174">
        <v>116</v>
      </c>
      <c r="B174" t="s">
        <v>284</v>
      </c>
      <c r="C174" t="s">
        <v>65</v>
      </c>
      <c r="D174">
        <v>1517</v>
      </c>
      <c r="E174" t="s">
        <v>302</v>
      </c>
      <c r="F174" t="s">
        <v>66</v>
      </c>
      <c r="G174">
        <v>20251004</v>
      </c>
      <c r="H174" t="s">
        <v>19</v>
      </c>
      <c r="J174">
        <v>29</v>
      </c>
    </row>
    <row r="175" spans="1:10" x14ac:dyDescent="0.2">
      <c r="A175">
        <v>117</v>
      </c>
      <c r="B175" t="s">
        <v>285</v>
      </c>
      <c r="C175" t="s">
        <v>60</v>
      </c>
      <c r="D175">
        <v>1517</v>
      </c>
      <c r="E175" t="s">
        <v>303</v>
      </c>
      <c r="F175" t="s">
        <v>66</v>
      </c>
      <c r="G175">
        <v>20251004</v>
      </c>
      <c r="H175" t="s">
        <v>19</v>
      </c>
      <c r="J175">
        <v>26</v>
      </c>
    </row>
    <row r="176" spans="1:10" x14ac:dyDescent="0.2">
      <c r="A176">
        <v>118</v>
      </c>
      <c r="B176" t="s">
        <v>286</v>
      </c>
      <c r="C176" t="s">
        <v>63</v>
      </c>
      <c r="D176">
        <v>1517</v>
      </c>
      <c r="E176" t="s">
        <v>304</v>
      </c>
      <c r="F176" t="s">
        <v>66</v>
      </c>
      <c r="G176">
        <v>20251004</v>
      </c>
      <c r="H176" t="s">
        <v>19</v>
      </c>
      <c r="J176">
        <v>23</v>
      </c>
    </row>
    <row r="177" spans="1:10" x14ac:dyDescent="0.2">
      <c r="A177">
        <v>121</v>
      </c>
      <c r="B177" t="s">
        <v>287</v>
      </c>
      <c r="C177" t="s">
        <v>61</v>
      </c>
      <c r="D177">
        <v>1517</v>
      </c>
      <c r="E177" t="s">
        <v>305</v>
      </c>
      <c r="F177" t="s">
        <v>66</v>
      </c>
      <c r="G177">
        <v>20251004</v>
      </c>
      <c r="H177" t="s">
        <v>19</v>
      </c>
      <c r="J177">
        <v>23</v>
      </c>
    </row>
    <row r="178" spans="1:10" x14ac:dyDescent="0.2">
      <c r="A178">
        <v>122</v>
      </c>
      <c r="B178" t="s">
        <v>288</v>
      </c>
      <c r="C178" t="s">
        <v>62</v>
      </c>
      <c r="D178">
        <v>1517</v>
      </c>
      <c r="E178" t="s">
        <v>86</v>
      </c>
      <c r="F178" t="s">
        <v>67</v>
      </c>
      <c r="G178">
        <v>20251004</v>
      </c>
      <c r="H178" t="s">
        <v>19</v>
      </c>
      <c r="J178">
        <v>23</v>
      </c>
    </row>
    <row r="179" spans="1:10" x14ac:dyDescent="0.2">
      <c r="A179">
        <v>123</v>
      </c>
      <c r="B179" t="s">
        <v>289</v>
      </c>
      <c r="C179" t="s">
        <v>60</v>
      </c>
      <c r="D179">
        <v>1517</v>
      </c>
      <c r="E179" t="s">
        <v>306</v>
      </c>
      <c r="F179" t="s">
        <v>66</v>
      </c>
      <c r="G179">
        <v>20251004</v>
      </c>
      <c r="H179" t="s">
        <v>19</v>
      </c>
      <c r="J179">
        <v>23</v>
      </c>
    </row>
    <row r="180" spans="1:10" x14ac:dyDescent="0.2">
      <c r="A180">
        <v>124</v>
      </c>
      <c r="B180" t="s">
        <v>290</v>
      </c>
      <c r="C180" t="s">
        <v>59</v>
      </c>
      <c r="D180">
        <v>1517</v>
      </c>
      <c r="E180" t="s">
        <v>87</v>
      </c>
      <c r="F180" t="s">
        <v>66</v>
      </c>
      <c r="G180">
        <v>20251004</v>
      </c>
      <c r="H180" t="s">
        <v>19</v>
      </c>
      <c r="J180">
        <v>23</v>
      </c>
    </row>
    <row r="181" spans="1:10" x14ac:dyDescent="0.2">
      <c r="A181">
        <v>282</v>
      </c>
      <c r="B181" t="s">
        <v>291</v>
      </c>
      <c r="C181" t="s">
        <v>60</v>
      </c>
      <c r="D181">
        <v>1523</v>
      </c>
      <c r="E181" t="s">
        <v>307</v>
      </c>
      <c r="F181" t="s">
        <v>66</v>
      </c>
      <c r="G181">
        <v>20251004</v>
      </c>
      <c r="H181" t="s">
        <v>19</v>
      </c>
      <c r="J181">
        <v>34</v>
      </c>
    </row>
    <row r="182" spans="1:10" x14ac:dyDescent="0.2">
      <c r="A182">
        <v>283</v>
      </c>
      <c r="B182" t="s">
        <v>292</v>
      </c>
      <c r="C182" t="s">
        <v>62</v>
      </c>
      <c r="D182">
        <v>1523</v>
      </c>
      <c r="E182" t="s">
        <v>308</v>
      </c>
      <c r="F182" t="s">
        <v>66</v>
      </c>
      <c r="G182">
        <v>20251004</v>
      </c>
      <c r="H182" t="s">
        <v>19</v>
      </c>
      <c r="J182">
        <v>33</v>
      </c>
    </row>
    <row r="183" spans="1:10" x14ac:dyDescent="0.2">
      <c r="A183">
        <v>284</v>
      </c>
      <c r="B183" t="s">
        <v>293</v>
      </c>
      <c r="C183" t="s">
        <v>59</v>
      </c>
      <c r="D183">
        <v>1523</v>
      </c>
      <c r="E183" t="s">
        <v>309</v>
      </c>
      <c r="F183" t="s">
        <v>66</v>
      </c>
      <c r="G183">
        <v>20251004</v>
      </c>
      <c r="H183" t="s">
        <v>19</v>
      </c>
      <c r="J183">
        <v>29</v>
      </c>
    </row>
    <row r="184" spans="1:10" x14ac:dyDescent="0.2">
      <c r="A184">
        <v>285</v>
      </c>
      <c r="B184" t="s">
        <v>294</v>
      </c>
      <c r="C184" t="s">
        <v>59</v>
      </c>
      <c r="D184">
        <v>1523</v>
      </c>
      <c r="E184" t="s">
        <v>80</v>
      </c>
      <c r="F184" t="s">
        <v>67</v>
      </c>
      <c r="G184">
        <v>20251004</v>
      </c>
      <c r="H184" t="s">
        <v>19</v>
      </c>
      <c r="J184">
        <v>28</v>
      </c>
    </row>
    <row r="185" spans="1:10" x14ac:dyDescent="0.2">
      <c r="A185">
        <v>286</v>
      </c>
      <c r="B185" t="s">
        <v>295</v>
      </c>
      <c r="C185" t="s">
        <v>61</v>
      </c>
      <c r="D185">
        <v>1523</v>
      </c>
      <c r="E185" t="s">
        <v>310</v>
      </c>
      <c r="F185" t="s">
        <v>66</v>
      </c>
      <c r="G185">
        <v>20251004</v>
      </c>
      <c r="H185" t="s">
        <v>19</v>
      </c>
      <c r="J185">
        <v>28</v>
      </c>
    </row>
    <row r="186" spans="1:10" x14ac:dyDescent="0.2">
      <c r="A186">
        <v>287</v>
      </c>
      <c r="B186" t="s">
        <v>296</v>
      </c>
      <c r="C186" t="s">
        <v>61</v>
      </c>
      <c r="D186">
        <v>1523</v>
      </c>
      <c r="E186" t="s">
        <v>84</v>
      </c>
      <c r="F186" t="s">
        <v>67</v>
      </c>
      <c r="G186">
        <v>20251004</v>
      </c>
      <c r="H186" t="s">
        <v>19</v>
      </c>
      <c r="J186">
        <v>28</v>
      </c>
    </row>
    <row r="187" spans="1:10" x14ac:dyDescent="0.2">
      <c r="A187">
        <v>288</v>
      </c>
      <c r="B187" t="s">
        <v>297</v>
      </c>
      <c r="C187" t="s">
        <v>62</v>
      </c>
      <c r="D187">
        <v>1523</v>
      </c>
      <c r="E187" t="s">
        <v>86</v>
      </c>
      <c r="F187" t="s">
        <v>67</v>
      </c>
      <c r="G187">
        <v>20251004</v>
      </c>
      <c r="H187" t="s">
        <v>19</v>
      </c>
      <c r="J187">
        <v>29</v>
      </c>
    </row>
    <row r="188" spans="1:10" x14ac:dyDescent="0.2">
      <c r="A188">
        <v>289</v>
      </c>
      <c r="B188" t="s">
        <v>298</v>
      </c>
      <c r="C188" t="s">
        <v>60</v>
      </c>
      <c r="D188">
        <v>1523</v>
      </c>
      <c r="E188" t="s">
        <v>223</v>
      </c>
      <c r="F188" t="s">
        <v>66</v>
      </c>
      <c r="G188">
        <v>20251004</v>
      </c>
      <c r="H188" t="s">
        <v>19</v>
      </c>
      <c r="J188">
        <v>28</v>
      </c>
    </row>
    <row r="189" spans="1:10" x14ac:dyDescent="0.2">
      <c r="A189">
        <v>290</v>
      </c>
      <c r="B189" t="s">
        <v>299</v>
      </c>
      <c r="C189" t="s">
        <v>63</v>
      </c>
      <c r="D189">
        <v>1523</v>
      </c>
      <c r="E189" t="s">
        <v>307</v>
      </c>
      <c r="F189" t="s">
        <v>66</v>
      </c>
      <c r="G189">
        <v>20251004</v>
      </c>
      <c r="H189" t="s">
        <v>19</v>
      </c>
      <c r="J189">
        <v>28</v>
      </c>
    </row>
    <row r="190" spans="1:10" x14ac:dyDescent="0.2">
      <c r="A190">
        <v>189</v>
      </c>
      <c r="B190" t="s">
        <v>325</v>
      </c>
      <c r="C190" t="s">
        <v>61</v>
      </c>
      <c r="D190">
        <v>2487</v>
      </c>
      <c r="E190" t="s">
        <v>350</v>
      </c>
      <c r="F190" t="s">
        <v>66</v>
      </c>
      <c r="G190">
        <v>20251004</v>
      </c>
      <c r="H190" t="s">
        <v>19</v>
      </c>
      <c r="J190">
        <v>24</v>
      </c>
    </row>
    <row r="191" spans="1:10" x14ac:dyDescent="0.2">
      <c r="A191">
        <v>170</v>
      </c>
      <c r="B191" t="s">
        <v>326</v>
      </c>
      <c r="C191" t="s">
        <v>64</v>
      </c>
      <c r="D191">
        <v>2487</v>
      </c>
      <c r="E191" t="s">
        <v>222</v>
      </c>
      <c r="F191" t="s">
        <v>66</v>
      </c>
      <c r="G191">
        <v>20251004</v>
      </c>
      <c r="H191" t="s">
        <v>19</v>
      </c>
      <c r="J191">
        <v>24</v>
      </c>
    </row>
    <row r="192" spans="1:10" x14ac:dyDescent="0.2">
      <c r="A192">
        <v>171</v>
      </c>
      <c r="B192" t="s">
        <v>327</v>
      </c>
      <c r="C192" t="s">
        <v>60</v>
      </c>
      <c r="D192">
        <v>2487</v>
      </c>
      <c r="E192" t="s">
        <v>78</v>
      </c>
      <c r="F192" t="s">
        <v>66</v>
      </c>
      <c r="G192">
        <v>20251004</v>
      </c>
      <c r="H192" t="s">
        <v>19</v>
      </c>
      <c r="J192">
        <v>24</v>
      </c>
    </row>
    <row r="193" spans="1:10" x14ac:dyDescent="0.2">
      <c r="A193">
        <v>172</v>
      </c>
      <c r="B193" t="s">
        <v>328</v>
      </c>
      <c r="C193" t="s">
        <v>62</v>
      </c>
      <c r="D193">
        <v>2487</v>
      </c>
      <c r="E193" t="s">
        <v>351</v>
      </c>
      <c r="F193" t="s">
        <v>66</v>
      </c>
      <c r="G193">
        <v>20251004</v>
      </c>
      <c r="H193" t="s">
        <v>19</v>
      </c>
      <c r="J193">
        <v>23</v>
      </c>
    </row>
    <row r="194" spans="1:10" x14ac:dyDescent="0.2">
      <c r="A194">
        <v>174</v>
      </c>
      <c r="B194" t="s">
        <v>329</v>
      </c>
      <c r="C194" t="s">
        <v>62</v>
      </c>
      <c r="D194">
        <v>2487</v>
      </c>
      <c r="E194" t="s">
        <v>352</v>
      </c>
      <c r="F194" t="s">
        <v>66</v>
      </c>
      <c r="G194">
        <v>20251004</v>
      </c>
      <c r="H194" t="s">
        <v>19</v>
      </c>
      <c r="J194">
        <v>22</v>
      </c>
    </row>
    <row r="195" spans="1:10" x14ac:dyDescent="0.2">
      <c r="A195">
        <v>175</v>
      </c>
      <c r="B195" t="s">
        <v>330</v>
      </c>
      <c r="C195" t="s">
        <v>61</v>
      </c>
      <c r="D195">
        <v>2487</v>
      </c>
      <c r="E195" t="s">
        <v>229</v>
      </c>
      <c r="F195" t="s">
        <v>66</v>
      </c>
      <c r="G195">
        <v>20251004</v>
      </c>
      <c r="H195" t="s">
        <v>19</v>
      </c>
      <c r="J195">
        <v>22</v>
      </c>
    </row>
    <row r="196" spans="1:10" x14ac:dyDescent="0.2">
      <c r="A196">
        <v>176</v>
      </c>
      <c r="B196" t="s">
        <v>331</v>
      </c>
      <c r="C196" t="s">
        <v>60</v>
      </c>
      <c r="D196">
        <v>2487</v>
      </c>
      <c r="E196" t="s">
        <v>353</v>
      </c>
      <c r="F196" t="s">
        <v>66</v>
      </c>
      <c r="G196">
        <v>20251004</v>
      </c>
      <c r="H196" t="s">
        <v>19</v>
      </c>
      <c r="J196">
        <v>22</v>
      </c>
    </row>
    <row r="197" spans="1:10" x14ac:dyDescent="0.2">
      <c r="A197">
        <v>177</v>
      </c>
      <c r="B197" t="s">
        <v>332</v>
      </c>
      <c r="C197" t="s">
        <v>64</v>
      </c>
      <c r="D197">
        <v>2487</v>
      </c>
      <c r="E197" t="s">
        <v>354</v>
      </c>
      <c r="F197" t="s">
        <v>66</v>
      </c>
      <c r="G197">
        <v>20251004</v>
      </c>
      <c r="H197" t="s">
        <v>19</v>
      </c>
      <c r="J197">
        <v>22</v>
      </c>
    </row>
    <row r="198" spans="1:10" x14ac:dyDescent="0.2">
      <c r="A198">
        <v>178</v>
      </c>
      <c r="B198" t="s">
        <v>333</v>
      </c>
      <c r="C198" t="s">
        <v>64</v>
      </c>
      <c r="D198">
        <v>2487</v>
      </c>
      <c r="E198" t="s">
        <v>355</v>
      </c>
      <c r="F198" t="s">
        <v>66</v>
      </c>
      <c r="G198">
        <v>20251004</v>
      </c>
      <c r="H198" t="s">
        <v>19</v>
      </c>
      <c r="J198">
        <v>22</v>
      </c>
    </row>
    <row r="199" spans="1:10" x14ac:dyDescent="0.2">
      <c r="A199">
        <v>179</v>
      </c>
      <c r="B199" t="s">
        <v>334</v>
      </c>
      <c r="C199" t="s">
        <v>65</v>
      </c>
      <c r="D199">
        <v>2487</v>
      </c>
      <c r="E199" t="s">
        <v>150</v>
      </c>
      <c r="F199" t="s">
        <v>66</v>
      </c>
      <c r="G199">
        <v>20251004</v>
      </c>
      <c r="H199" t="s">
        <v>19</v>
      </c>
      <c r="J199">
        <v>23</v>
      </c>
    </row>
    <row r="200" spans="1:10" x14ac:dyDescent="0.2">
      <c r="A200">
        <v>180</v>
      </c>
      <c r="B200" t="s">
        <v>335</v>
      </c>
      <c r="C200" t="s">
        <v>63</v>
      </c>
      <c r="D200">
        <v>2487</v>
      </c>
      <c r="E200" t="s">
        <v>101</v>
      </c>
      <c r="F200" t="s">
        <v>66</v>
      </c>
      <c r="G200">
        <v>20251004</v>
      </c>
      <c r="H200" t="s">
        <v>19</v>
      </c>
      <c r="J200">
        <v>24</v>
      </c>
    </row>
    <row r="201" spans="1:10" x14ac:dyDescent="0.2">
      <c r="A201">
        <v>181</v>
      </c>
      <c r="B201" t="s">
        <v>336</v>
      </c>
      <c r="C201" t="s">
        <v>65</v>
      </c>
      <c r="D201">
        <v>1481</v>
      </c>
      <c r="E201" t="s">
        <v>356</v>
      </c>
      <c r="F201" t="s">
        <v>66</v>
      </c>
      <c r="G201">
        <v>20251004</v>
      </c>
      <c r="H201" t="s">
        <v>19</v>
      </c>
      <c r="J201">
        <v>17</v>
      </c>
    </row>
    <row r="202" spans="1:10" x14ac:dyDescent="0.2">
      <c r="A202">
        <v>182</v>
      </c>
      <c r="B202" t="s">
        <v>337</v>
      </c>
      <c r="C202" t="s">
        <v>61</v>
      </c>
      <c r="D202">
        <v>1481</v>
      </c>
      <c r="E202" t="s">
        <v>84</v>
      </c>
      <c r="F202" t="s">
        <v>67</v>
      </c>
      <c r="G202">
        <v>20251004</v>
      </c>
      <c r="H202" t="s">
        <v>19</v>
      </c>
      <c r="J202">
        <v>17</v>
      </c>
    </row>
    <row r="203" spans="1:10" x14ac:dyDescent="0.2">
      <c r="A203">
        <v>183</v>
      </c>
      <c r="B203" t="s">
        <v>338</v>
      </c>
      <c r="C203" t="s">
        <v>62</v>
      </c>
      <c r="D203">
        <v>1481</v>
      </c>
      <c r="E203" t="s">
        <v>357</v>
      </c>
      <c r="F203" t="s">
        <v>66</v>
      </c>
      <c r="G203">
        <v>20251004</v>
      </c>
      <c r="H203" t="s">
        <v>19</v>
      </c>
      <c r="J203">
        <v>17</v>
      </c>
    </row>
    <row r="204" spans="1:10" x14ac:dyDescent="0.2">
      <c r="A204">
        <v>184</v>
      </c>
      <c r="B204" t="s">
        <v>339</v>
      </c>
      <c r="C204" t="s">
        <v>65</v>
      </c>
      <c r="D204">
        <v>1481</v>
      </c>
      <c r="E204" t="s">
        <v>358</v>
      </c>
      <c r="F204" t="s">
        <v>66</v>
      </c>
      <c r="G204">
        <v>20251004</v>
      </c>
      <c r="H204" t="s">
        <v>19</v>
      </c>
      <c r="J204">
        <v>18</v>
      </c>
    </row>
    <row r="205" spans="1:10" x14ac:dyDescent="0.2">
      <c r="A205">
        <v>185</v>
      </c>
      <c r="B205" t="s">
        <v>340</v>
      </c>
      <c r="C205" t="s">
        <v>59</v>
      </c>
      <c r="D205">
        <v>1481</v>
      </c>
      <c r="E205" t="s">
        <v>95</v>
      </c>
      <c r="F205" t="s">
        <v>66</v>
      </c>
      <c r="G205">
        <v>20251004</v>
      </c>
      <c r="H205" t="s">
        <v>19</v>
      </c>
      <c r="J205">
        <v>18</v>
      </c>
    </row>
    <row r="206" spans="1:10" x14ac:dyDescent="0.2">
      <c r="A206">
        <v>186</v>
      </c>
      <c r="B206" t="s">
        <v>341</v>
      </c>
      <c r="C206" t="s">
        <v>61</v>
      </c>
      <c r="D206">
        <v>1481</v>
      </c>
      <c r="E206" t="s">
        <v>359</v>
      </c>
      <c r="F206" t="s">
        <v>66</v>
      </c>
      <c r="G206">
        <v>20251004</v>
      </c>
      <c r="H206" t="s">
        <v>19</v>
      </c>
      <c r="J206">
        <v>18</v>
      </c>
    </row>
    <row r="207" spans="1:10" x14ac:dyDescent="0.2">
      <c r="A207">
        <v>187</v>
      </c>
      <c r="B207" t="s">
        <v>342</v>
      </c>
      <c r="C207" t="s">
        <v>62</v>
      </c>
      <c r="D207">
        <v>1481</v>
      </c>
      <c r="E207" t="s">
        <v>303</v>
      </c>
      <c r="F207" t="s">
        <v>66</v>
      </c>
      <c r="G207">
        <v>20251004</v>
      </c>
      <c r="H207" t="s">
        <v>19</v>
      </c>
      <c r="J207">
        <v>16</v>
      </c>
    </row>
    <row r="208" spans="1:10" x14ac:dyDescent="0.2">
      <c r="A208">
        <v>188</v>
      </c>
      <c r="B208" t="s">
        <v>343</v>
      </c>
      <c r="C208" t="s">
        <v>60</v>
      </c>
      <c r="D208">
        <v>1481</v>
      </c>
      <c r="E208" t="s">
        <v>360</v>
      </c>
      <c r="F208" t="s">
        <v>66</v>
      </c>
      <c r="G208">
        <v>20251004</v>
      </c>
      <c r="H208" t="s">
        <v>19</v>
      </c>
      <c r="J208">
        <v>16</v>
      </c>
    </row>
    <row r="209" spans="1:10" x14ac:dyDescent="0.2">
      <c r="A209">
        <v>323</v>
      </c>
      <c r="B209" t="s">
        <v>319</v>
      </c>
      <c r="C209" t="s">
        <v>60</v>
      </c>
      <c r="D209" t="s">
        <v>324</v>
      </c>
      <c r="E209" t="s">
        <v>361</v>
      </c>
      <c r="F209" t="s">
        <v>66</v>
      </c>
      <c r="G209">
        <v>20251004</v>
      </c>
      <c r="H209" t="s">
        <v>17</v>
      </c>
      <c r="J209">
        <v>13</v>
      </c>
    </row>
    <row r="210" spans="1:10" x14ac:dyDescent="0.2">
      <c r="A210">
        <v>301</v>
      </c>
      <c r="B210" t="s">
        <v>320</v>
      </c>
      <c r="C210" t="s">
        <v>64</v>
      </c>
      <c r="D210" t="s">
        <v>324</v>
      </c>
      <c r="E210" t="s">
        <v>202</v>
      </c>
      <c r="F210" t="s">
        <v>66</v>
      </c>
      <c r="G210">
        <v>20251004</v>
      </c>
      <c r="H210" t="s">
        <v>17</v>
      </c>
      <c r="J210">
        <v>14</v>
      </c>
    </row>
    <row r="211" spans="1:10" x14ac:dyDescent="0.2">
      <c r="A211">
        <v>325</v>
      </c>
      <c r="B211" t="s">
        <v>321</v>
      </c>
      <c r="C211" t="s">
        <v>64</v>
      </c>
      <c r="D211" t="s">
        <v>324</v>
      </c>
      <c r="E211" t="s">
        <v>362</v>
      </c>
      <c r="F211" t="s">
        <v>66</v>
      </c>
      <c r="G211">
        <v>20251004</v>
      </c>
      <c r="H211" t="s">
        <v>17</v>
      </c>
      <c r="J211">
        <v>13</v>
      </c>
    </row>
    <row r="212" spans="1:10" x14ac:dyDescent="0.2">
      <c r="A212">
        <v>324</v>
      </c>
      <c r="B212" t="s">
        <v>322</v>
      </c>
      <c r="C212" t="s">
        <v>64</v>
      </c>
      <c r="D212" t="s">
        <v>324</v>
      </c>
      <c r="E212" t="s">
        <v>367</v>
      </c>
      <c r="F212" t="s">
        <v>66</v>
      </c>
      <c r="G212">
        <v>20251004</v>
      </c>
      <c r="H212" t="s">
        <v>17</v>
      </c>
      <c r="J212">
        <v>13</v>
      </c>
    </row>
    <row r="213" spans="1:10" x14ac:dyDescent="0.2">
      <c r="A213">
        <v>308</v>
      </c>
      <c r="B213" t="s">
        <v>323</v>
      </c>
      <c r="C213" t="s">
        <v>60</v>
      </c>
      <c r="D213" t="s">
        <v>324</v>
      </c>
      <c r="E213" t="s">
        <v>363</v>
      </c>
      <c r="F213" t="s">
        <v>66</v>
      </c>
      <c r="G213">
        <v>20251004</v>
      </c>
      <c r="H213" t="s">
        <v>17</v>
      </c>
      <c r="J213">
        <v>13</v>
      </c>
    </row>
    <row r="214" spans="1:10" x14ac:dyDescent="0.2">
      <c r="A214">
        <v>303</v>
      </c>
      <c r="B214" t="s">
        <v>344</v>
      </c>
      <c r="C214" t="s">
        <v>62</v>
      </c>
      <c r="D214" t="s">
        <v>324</v>
      </c>
      <c r="E214" t="s">
        <v>364</v>
      </c>
      <c r="F214" t="s">
        <v>66</v>
      </c>
      <c r="G214">
        <v>20251004</v>
      </c>
      <c r="H214" t="s">
        <v>17</v>
      </c>
      <c r="J214">
        <v>13</v>
      </c>
    </row>
    <row r="215" spans="1:10" x14ac:dyDescent="0.2">
      <c r="A215">
        <v>189</v>
      </c>
      <c r="B215" t="s">
        <v>345</v>
      </c>
      <c r="C215" t="s">
        <v>63</v>
      </c>
      <c r="D215" t="s">
        <v>324</v>
      </c>
      <c r="E215" t="s">
        <v>365</v>
      </c>
      <c r="F215" t="s">
        <v>66</v>
      </c>
      <c r="G215">
        <v>20251004</v>
      </c>
      <c r="H215" t="s">
        <v>17</v>
      </c>
      <c r="J215">
        <v>14</v>
      </c>
    </row>
    <row r="216" spans="1:10" x14ac:dyDescent="0.2">
      <c r="A216">
        <v>190</v>
      </c>
      <c r="B216" t="s">
        <v>346</v>
      </c>
      <c r="C216" t="s">
        <v>65</v>
      </c>
      <c r="D216" t="s">
        <v>324</v>
      </c>
      <c r="E216" t="s">
        <v>366</v>
      </c>
      <c r="F216" t="s">
        <v>66</v>
      </c>
      <c r="G216">
        <v>20251004</v>
      </c>
      <c r="H216" t="s">
        <v>17</v>
      </c>
      <c r="J216">
        <v>14</v>
      </c>
    </row>
    <row r="217" spans="1:10" x14ac:dyDescent="0.2">
      <c r="A217">
        <v>322</v>
      </c>
      <c r="B217" t="s">
        <v>348</v>
      </c>
      <c r="C217" t="s">
        <v>59</v>
      </c>
      <c r="D217" t="s">
        <v>324</v>
      </c>
      <c r="E217" t="s">
        <v>136</v>
      </c>
      <c r="F217" t="s">
        <v>66</v>
      </c>
      <c r="G217">
        <v>20251004</v>
      </c>
      <c r="H217" t="s">
        <v>17</v>
      </c>
      <c r="J217">
        <v>14</v>
      </c>
    </row>
    <row r="218" spans="1:10" x14ac:dyDescent="0.2">
      <c r="A218">
        <v>321</v>
      </c>
      <c r="B218" t="s">
        <v>349</v>
      </c>
      <c r="C218" t="s">
        <v>65</v>
      </c>
      <c r="D218" t="s">
        <v>324</v>
      </c>
      <c r="E218" t="s">
        <v>24</v>
      </c>
      <c r="F218" t="s">
        <v>66</v>
      </c>
      <c r="G218">
        <v>20251004</v>
      </c>
      <c r="H218" t="s">
        <v>17</v>
      </c>
      <c r="J218">
        <v>14</v>
      </c>
    </row>
    <row r="219" spans="1:10" x14ac:dyDescent="0.2">
      <c r="A219">
        <v>200</v>
      </c>
      <c r="B219" t="s">
        <v>347</v>
      </c>
      <c r="C219" t="s">
        <v>61</v>
      </c>
      <c r="D219" t="s">
        <v>324</v>
      </c>
      <c r="E219" t="s">
        <v>24</v>
      </c>
      <c r="F219" t="s">
        <v>66</v>
      </c>
      <c r="G219">
        <v>20251004</v>
      </c>
      <c r="H219" t="s">
        <v>17</v>
      </c>
      <c r="J219">
        <v>14</v>
      </c>
    </row>
    <row r="220" spans="1:10" x14ac:dyDescent="0.2">
      <c r="A220">
        <v>128</v>
      </c>
      <c r="B220" t="s">
        <v>368</v>
      </c>
      <c r="C220" t="s">
        <v>60</v>
      </c>
      <c r="D220">
        <v>1487</v>
      </c>
      <c r="E220" t="s">
        <v>400</v>
      </c>
      <c r="F220" t="s">
        <v>66</v>
      </c>
      <c r="G220">
        <v>20251004</v>
      </c>
      <c r="H220" t="s">
        <v>108</v>
      </c>
      <c r="J220">
        <v>21</v>
      </c>
    </row>
    <row r="221" spans="1:10" x14ac:dyDescent="0.2">
      <c r="A221">
        <v>131</v>
      </c>
      <c r="B221" t="s">
        <v>369</v>
      </c>
      <c r="C221" t="s">
        <v>64</v>
      </c>
      <c r="D221">
        <v>1487</v>
      </c>
      <c r="E221" t="s">
        <v>230</v>
      </c>
      <c r="F221" t="s">
        <v>66</v>
      </c>
      <c r="G221">
        <v>20251004</v>
      </c>
      <c r="H221" t="s">
        <v>108</v>
      </c>
      <c r="J221">
        <v>21</v>
      </c>
    </row>
    <row r="222" spans="1:10" x14ac:dyDescent="0.2">
      <c r="A222">
        <v>132</v>
      </c>
      <c r="B222" t="s">
        <v>370</v>
      </c>
      <c r="C222" t="s">
        <v>62</v>
      </c>
      <c r="D222">
        <v>1487</v>
      </c>
      <c r="E222" t="s">
        <v>142</v>
      </c>
      <c r="F222" t="s">
        <v>66</v>
      </c>
      <c r="G222">
        <v>20251004</v>
      </c>
      <c r="H222" t="s">
        <v>108</v>
      </c>
      <c r="J222">
        <v>21</v>
      </c>
    </row>
    <row r="223" spans="1:10" x14ac:dyDescent="0.2">
      <c r="A223">
        <v>133</v>
      </c>
      <c r="B223" t="s">
        <v>371</v>
      </c>
      <c r="C223" t="s">
        <v>61</v>
      </c>
      <c r="D223">
        <v>1487</v>
      </c>
      <c r="E223" t="s">
        <v>84</v>
      </c>
      <c r="F223" t="s">
        <v>67</v>
      </c>
      <c r="G223">
        <v>20251004</v>
      </c>
      <c r="H223" t="s">
        <v>108</v>
      </c>
      <c r="J223">
        <v>21</v>
      </c>
    </row>
    <row r="224" spans="1:10" x14ac:dyDescent="0.2">
      <c r="A224">
        <v>134</v>
      </c>
      <c r="B224" t="s">
        <v>372</v>
      </c>
      <c r="C224" t="s">
        <v>61</v>
      </c>
      <c r="D224">
        <v>1487</v>
      </c>
      <c r="E224" t="s">
        <v>401</v>
      </c>
      <c r="F224" t="s">
        <v>66</v>
      </c>
      <c r="G224">
        <v>20251004</v>
      </c>
      <c r="H224" t="s">
        <v>108</v>
      </c>
      <c r="J224">
        <v>21</v>
      </c>
    </row>
    <row r="225" spans="1:10" x14ac:dyDescent="0.2">
      <c r="A225">
        <v>145</v>
      </c>
      <c r="B225" t="s">
        <v>373</v>
      </c>
      <c r="C225" t="s">
        <v>64</v>
      </c>
      <c r="D225">
        <v>1487</v>
      </c>
      <c r="E225" t="s">
        <v>402</v>
      </c>
      <c r="F225" t="s">
        <v>66</v>
      </c>
      <c r="G225">
        <v>20251004</v>
      </c>
      <c r="H225" t="s">
        <v>108</v>
      </c>
      <c r="J225">
        <v>21</v>
      </c>
    </row>
    <row r="226" spans="1:10" x14ac:dyDescent="0.2">
      <c r="A226">
        <v>136</v>
      </c>
      <c r="B226" t="s">
        <v>374</v>
      </c>
      <c r="C226" t="s">
        <v>63</v>
      </c>
      <c r="D226">
        <v>1487</v>
      </c>
      <c r="E226" t="s">
        <v>403</v>
      </c>
      <c r="F226" t="s">
        <v>66</v>
      </c>
      <c r="G226">
        <v>20251004</v>
      </c>
      <c r="H226" t="s">
        <v>108</v>
      </c>
      <c r="J226">
        <v>21</v>
      </c>
    </row>
    <row r="227" spans="1:10" x14ac:dyDescent="0.2">
      <c r="A227">
        <v>137</v>
      </c>
      <c r="B227" t="s">
        <v>375</v>
      </c>
      <c r="C227" t="s">
        <v>65</v>
      </c>
      <c r="D227">
        <v>1487</v>
      </c>
      <c r="E227" t="s">
        <v>144</v>
      </c>
      <c r="F227" t="s">
        <v>66</v>
      </c>
      <c r="G227">
        <v>20251004</v>
      </c>
      <c r="H227" t="s">
        <v>108</v>
      </c>
      <c r="J227">
        <v>21</v>
      </c>
    </row>
    <row r="228" spans="1:10" x14ac:dyDescent="0.2">
      <c r="A228">
        <v>138</v>
      </c>
      <c r="B228" t="s">
        <v>376</v>
      </c>
      <c r="C228" t="s">
        <v>65</v>
      </c>
      <c r="D228">
        <v>1487</v>
      </c>
      <c r="E228" t="s">
        <v>404</v>
      </c>
      <c r="F228" t="s">
        <v>66</v>
      </c>
      <c r="G228">
        <v>20251004</v>
      </c>
      <c r="H228" t="s">
        <v>108</v>
      </c>
      <c r="J228">
        <v>22</v>
      </c>
    </row>
    <row r="229" spans="1:10" x14ac:dyDescent="0.2">
      <c r="A229">
        <v>139</v>
      </c>
      <c r="B229" t="s">
        <v>377</v>
      </c>
      <c r="C229" t="s">
        <v>63</v>
      </c>
      <c r="D229">
        <v>1487</v>
      </c>
      <c r="E229" t="s">
        <v>405</v>
      </c>
      <c r="F229" t="s">
        <v>66</v>
      </c>
      <c r="G229">
        <v>20251004</v>
      </c>
      <c r="H229" t="s">
        <v>108</v>
      </c>
      <c r="J229">
        <v>22</v>
      </c>
    </row>
    <row r="230" spans="1:10" x14ac:dyDescent="0.2">
      <c r="A230">
        <v>140</v>
      </c>
      <c r="B230" t="s">
        <v>378</v>
      </c>
      <c r="C230" t="s">
        <v>64</v>
      </c>
      <c r="D230">
        <v>1487</v>
      </c>
      <c r="E230" t="s">
        <v>406</v>
      </c>
      <c r="F230" t="s">
        <v>66</v>
      </c>
      <c r="G230">
        <v>20251004</v>
      </c>
      <c r="H230" t="s">
        <v>108</v>
      </c>
      <c r="J230">
        <v>22</v>
      </c>
    </row>
    <row r="231" spans="1:10" x14ac:dyDescent="0.2">
      <c r="A231">
        <v>141</v>
      </c>
      <c r="B231" t="s">
        <v>379</v>
      </c>
      <c r="C231" t="s">
        <v>59</v>
      </c>
      <c r="D231">
        <v>1487</v>
      </c>
      <c r="E231" t="s">
        <v>84</v>
      </c>
      <c r="F231" t="s">
        <v>67</v>
      </c>
      <c r="G231">
        <v>20251004</v>
      </c>
      <c r="H231" t="s">
        <v>108</v>
      </c>
      <c r="J231">
        <v>22</v>
      </c>
    </row>
    <row r="232" spans="1:10" x14ac:dyDescent="0.2">
      <c r="A232">
        <v>148</v>
      </c>
      <c r="B232" t="s">
        <v>380</v>
      </c>
      <c r="C232" t="s">
        <v>62</v>
      </c>
      <c r="D232">
        <v>1487</v>
      </c>
      <c r="E232" t="s">
        <v>132</v>
      </c>
      <c r="F232" t="s">
        <v>67</v>
      </c>
      <c r="G232">
        <v>20251004</v>
      </c>
      <c r="H232" t="s">
        <v>108</v>
      </c>
      <c r="J232">
        <v>21</v>
      </c>
    </row>
    <row r="233" spans="1:10" x14ac:dyDescent="0.2">
      <c r="A233">
        <v>142</v>
      </c>
      <c r="B233" t="s">
        <v>381</v>
      </c>
      <c r="C233" t="s">
        <v>59</v>
      </c>
      <c r="D233">
        <v>1487</v>
      </c>
      <c r="E233" t="s">
        <v>202</v>
      </c>
      <c r="F233" t="s">
        <v>66</v>
      </c>
      <c r="G233">
        <v>20251004</v>
      </c>
      <c r="H233" t="s">
        <v>108</v>
      </c>
      <c r="J233">
        <v>21</v>
      </c>
    </row>
    <row r="234" spans="1:10" x14ac:dyDescent="0.2">
      <c r="A234">
        <v>144</v>
      </c>
      <c r="B234" t="s">
        <v>382</v>
      </c>
      <c r="C234" t="s">
        <v>64</v>
      </c>
      <c r="D234">
        <v>1487</v>
      </c>
      <c r="E234" t="s">
        <v>86</v>
      </c>
      <c r="F234" t="s">
        <v>67</v>
      </c>
      <c r="G234">
        <v>20251004</v>
      </c>
      <c r="H234" t="s">
        <v>108</v>
      </c>
      <c r="J234">
        <v>20</v>
      </c>
    </row>
    <row r="235" spans="1:10" x14ac:dyDescent="0.2">
      <c r="A235">
        <v>146</v>
      </c>
      <c r="B235" t="s">
        <v>383</v>
      </c>
      <c r="C235" t="s">
        <v>65</v>
      </c>
      <c r="D235">
        <v>1487</v>
      </c>
      <c r="E235" t="s">
        <v>407</v>
      </c>
      <c r="F235" t="s">
        <v>66</v>
      </c>
      <c r="G235">
        <v>20251004</v>
      </c>
      <c r="H235" t="s">
        <v>108</v>
      </c>
      <c r="J235">
        <v>21</v>
      </c>
    </row>
    <row r="236" spans="1:10" x14ac:dyDescent="0.2">
      <c r="A236">
        <v>414</v>
      </c>
      <c r="B236" t="s">
        <v>384</v>
      </c>
      <c r="C236" t="s">
        <v>64</v>
      </c>
      <c r="D236" t="s">
        <v>388</v>
      </c>
      <c r="E236" t="s">
        <v>362</v>
      </c>
      <c r="F236" t="s">
        <v>66</v>
      </c>
      <c r="G236">
        <v>20251004</v>
      </c>
      <c r="H236" t="s">
        <v>17</v>
      </c>
      <c r="J236">
        <v>25</v>
      </c>
    </row>
    <row r="237" spans="1:10" x14ac:dyDescent="0.2">
      <c r="A237">
        <v>425</v>
      </c>
      <c r="B237" t="s">
        <v>385</v>
      </c>
      <c r="C237" t="s">
        <v>62</v>
      </c>
      <c r="D237" t="s">
        <v>388</v>
      </c>
      <c r="E237" t="s">
        <v>391</v>
      </c>
      <c r="F237" t="s">
        <v>67</v>
      </c>
      <c r="G237">
        <v>20251004</v>
      </c>
      <c r="H237" t="s">
        <v>17</v>
      </c>
      <c r="J237">
        <v>25</v>
      </c>
    </row>
    <row r="238" spans="1:10" x14ac:dyDescent="0.2">
      <c r="A238">
        <v>401</v>
      </c>
      <c r="B238" t="s">
        <v>386</v>
      </c>
      <c r="C238" t="s">
        <v>60</v>
      </c>
      <c r="D238" t="s">
        <v>388</v>
      </c>
      <c r="E238" t="s">
        <v>392</v>
      </c>
      <c r="F238" t="s">
        <v>66</v>
      </c>
      <c r="G238">
        <v>20251004</v>
      </c>
      <c r="H238" t="s">
        <v>17</v>
      </c>
      <c r="J238">
        <v>18</v>
      </c>
    </row>
    <row r="239" spans="1:10" x14ac:dyDescent="0.2">
      <c r="A239">
        <v>378</v>
      </c>
      <c r="B239" t="s">
        <v>387</v>
      </c>
      <c r="C239" t="s">
        <v>64</v>
      </c>
      <c r="D239" t="s">
        <v>388</v>
      </c>
      <c r="E239" t="s">
        <v>234</v>
      </c>
      <c r="F239" t="s">
        <v>66</v>
      </c>
      <c r="G239">
        <v>20251004</v>
      </c>
      <c r="H239" t="s">
        <v>17</v>
      </c>
      <c r="J239">
        <v>29</v>
      </c>
    </row>
    <row r="240" spans="1:10" x14ac:dyDescent="0.2">
      <c r="A240">
        <v>376</v>
      </c>
      <c r="C240" t="s">
        <v>59</v>
      </c>
      <c r="D240" t="s">
        <v>388</v>
      </c>
      <c r="E240" t="s">
        <v>86</v>
      </c>
      <c r="F240" t="s">
        <v>67</v>
      </c>
      <c r="G240">
        <v>20251004</v>
      </c>
      <c r="H240" t="s">
        <v>17</v>
      </c>
      <c r="J240">
        <v>19</v>
      </c>
    </row>
    <row r="241" spans="1:10" x14ac:dyDescent="0.2">
      <c r="A241">
        <v>379</v>
      </c>
      <c r="C241" t="s">
        <v>63</v>
      </c>
      <c r="D241" t="s">
        <v>388</v>
      </c>
      <c r="E241" t="s">
        <v>318</v>
      </c>
      <c r="F241" t="s">
        <v>66</v>
      </c>
      <c r="G241">
        <v>20251004</v>
      </c>
      <c r="H241" t="s">
        <v>17</v>
      </c>
      <c r="J241">
        <v>23</v>
      </c>
    </row>
    <row r="242" spans="1:10" x14ac:dyDescent="0.2">
      <c r="A242">
        <v>390</v>
      </c>
      <c r="C242" t="s">
        <v>60</v>
      </c>
      <c r="D242" t="s">
        <v>388</v>
      </c>
      <c r="E242" t="s">
        <v>82</v>
      </c>
      <c r="F242" t="s">
        <v>67</v>
      </c>
      <c r="G242">
        <v>20251004</v>
      </c>
      <c r="H242" t="s">
        <v>17</v>
      </c>
      <c r="J242">
        <v>24</v>
      </c>
    </row>
    <row r="243" spans="1:10" x14ac:dyDescent="0.2">
      <c r="A243">
        <v>423</v>
      </c>
      <c r="C243" t="s">
        <v>61</v>
      </c>
      <c r="D243" t="s">
        <v>388</v>
      </c>
      <c r="E243" t="s">
        <v>393</v>
      </c>
      <c r="F243" t="s">
        <v>66</v>
      </c>
      <c r="G243">
        <v>20251004</v>
      </c>
      <c r="H243" t="s">
        <v>17</v>
      </c>
      <c r="J243">
        <v>21</v>
      </c>
    </row>
    <row r="244" spans="1:10" x14ac:dyDescent="0.2">
      <c r="A244">
        <v>377</v>
      </c>
      <c r="C244" t="s">
        <v>62</v>
      </c>
      <c r="D244" t="s">
        <v>388</v>
      </c>
      <c r="E244" t="s">
        <v>394</v>
      </c>
      <c r="F244" t="s">
        <v>66</v>
      </c>
      <c r="G244">
        <v>20251004</v>
      </c>
      <c r="H244" t="s">
        <v>17</v>
      </c>
      <c r="J244">
        <v>21</v>
      </c>
    </row>
    <row r="245" spans="1:10" x14ac:dyDescent="0.2">
      <c r="A245">
        <v>402</v>
      </c>
      <c r="C245" t="s">
        <v>65</v>
      </c>
      <c r="D245" t="s">
        <v>388</v>
      </c>
      <c r="E245" t="s">
        <v>395</v>
      </c>
      <c r="F245" t="s">
        <v>67</v>
      </c>
      <c r="G245">
        <v>20251004</v>
      </c>
      <c r="H245" t="s">
        <v>17</v>
      </c>
      <c r="J245">
        <v>25</v>
      </c>
    </row>
    <row r="246" spans="1:10" x14ac:dyDescent="0.2">
      <c r="A246">
        <v>403</v>
      </c>
      <c r="C246" t="s">
        <v>63</v>
      </c>
      <c r="D246" t="s">
        <v>389</v>
      </c>
      <c r="E246" t="s">
        <v>202</v>
      </c>
      <c r="F246" t="s">
        <v>66</v>
      </c>
      <c r="G246">
        <v>20251004</v>
      </c>
      <c r="H246" t="s">
        <v>17</v>
      </c>
      <c r="I246" t="s">
        <v>390</v>
      </c>
      <c r="J246">
        <v>25</v>
      </c>
    </row>
    <row r="247" spans="1:10" x14ac:dyDescent="0.2">
      <c r="A247">
        <v>421</v>
      </c>
      <c r="C247" t="s">
        <v>64</v>
      </c>
      <c r="D247" t="s">
        <v>389</v>
      </c>
      <c r="E247" t="s">
        <v>363</v>
      </c>
      <c r="F247" t="s">
        <v>66</v>
      </c>
      <c r="G247">
        <v>20251004</v>
      </c>
      <c r="H247" t="s">
        <v>17</v>
      </c>
      <c r="J247">
        <v>18</v>
      </c>
    </row>
    <row r="248" spans="1:10" x14ac:dyDescent="0.2">
      <c r="A248">
        <v>404</v>
      </c>
      <c r="C248" t="s">
        <v>63</v>
      </c>
      <c r="D248" t="s">
        <v>389</v>
      </c>
      <c r="E248" t="s">
        <v>138</v>
      </c>
      <c r="F248" t="s">
        <v>66</v>
      </c>
      <c r="G248">
        <v>20251004</v>
      </c>
      <c r="H248" t="s">
        <v>17</v>
      </c>
      <c r="J248">
        <v>20</v>
      </c>
    </row>
    <row r="249" spans="1:10" x14ac:dyDescent="0.2">
      <c r="A249">
        <v>405</v>
      </c>
      <c r="C249" t="s">
        <v>62</v>
      </c>
      <c r="D249" t="s">
        <v>389</v>
      </c>
      <c r="E249" t="s">
        <v>396</v>
      </c>
      <c r="F249" t="s">
        <v>66</v>
      </c>
      <c r="G249">
        <v>20251004</v>
      </c>
      <c r="H249" t="s">
        <v>17</v>
      </c>
      <c r="J249">
        <v>20</v>
      </c>
    </row>
    <row r="250" spans="1:10" x14ac:dyDescent="0.2">
      <c r="A250">
        <v>406</v>
      </c>
      <c r="C250" t="s">
        <v>59</v>
      </c>
      <c r="D250" t="s">
        <v>389</v>
      </c>
      <c r="E250" t="s">
        <v>101</v>
      </c>
      <c r="F250" t="s">
        <v>66</v>
      </c>
      <c r="G250">
        <v>20251004</v>
      </c>
      <c r="H250" t="s">
        <v>17</v>
      </c>
      <c r="J250">
        <v>21</v>
      </c>
    </row>
    <row r="251" spans="1:10" x14ac:dyDescent="0.2">
      <c r="A251">
        <v>380</v>
      </c>
      <c r="C251" t="s">
        <v>64</v>
      </c>
      <c r="D251" t="s">
        <v>389</v>
      </c>
      <c r="E251" t="s">
        <v>397</v>
      </c>
      <c r="F251" t="s">
        <v>66</v>
      </c>
      <c r="G251">
        <v>20251004</v>
      </c>
      <c r="H251" t="s">
        <v>17</v>
      </c>
      <c r="J251">
        <v>20</v>
      </c>
    </row>
    <row r="252" spans="1:10" x14ac:dyDescent="0.2">
      <c r="A252">
        <v>407</v>
      </c>
      <c r="C252" t="s">
        <v>60</v>
      </c>
      <c r="D252" t="s">
        <v>389</v>
      </c>
      <c r="E252" t="s">
        <v>366</v>
      </c>
      <c r="F252" t="s">
        <v>66</v>
      </c>
      <c r="G252">
        <v>20251004</v>
      </c>
      <c r="H252" t="s">
        <v>17</v>
      </c>
      <c r="J252">
        <v>17</v>
      </c>
    </row>
    <row r="253" spans="1:10" x14ac:dyDescent="0.2">
      <c r="A253">
        <v>422</v>
      </c>
      <c r="C253" t="s">
        <v>61</v>
      </c>
      <c r="D253" t="s">
        <v>389</v>
      </c>
      <c r="E253" t="s">
        <v>398</v>
      </c>
      <c r="F253" t="s">
        <v>66</v>
      </c>
      <c r="G253">
        <v>20251004</v>
      </c>
      <c r="H253" t="s">
        <v>17</v>
      </c>
      <c r="J253">
        <v>20</v>
      </c>
    </row>
    <row r="254" spans="1:10" x14ac:dyDescent="0.2">
      <c r="A254">
        <v>420</v>
      </c>
      <c r="C254" t="s">
        <v>59</v>
      </c>
      <c r="D254" t="s">
        <v>389</v>
      </c>
      <c r="E254" t="s">
        <v>391</v>
      </c>
      <c r="F254" t="s">
        <v>67</v>
      </c>
      <c r="G254">
        <v>20251004</v>
      </c>
      <c r="H254" t="s">
        <v>17</v>
      </c>
      <c r="J254">
        <v>20</v>
      </c>
    </row>
    <row r="255" spans="1:10" x14ac:dyDescent="0.2">
      <c r="A255">
        <v>412</v>
      </c>
      <c r="C255" t="s">
        <v>60</v>
      </c>
      <c r="D255" t="s">
        <v>389</v>
      </c>
      <c r="E255" t="s">
        <v>99</v>
      </c>
      <c r="F255" t="s">
        <v>67</v>
      </c>
      <c r="G255">
        <v>20251004</v>
      </c>
      <c r="H255" t="s">
        <v>17</v>
      </c>
      <c r="J255">
        <v>20</v>
      </c>
    </row>
    <row r="256" spans="1:10" x14ac:dyDescent="0.2">
      <c r="A256">
        <v>419</v>
      </c>
      <c r="C256" t="s">
        <v>62</v>
      </c>
      <c r="D256" t="s">
        <v>389</v>
      </c>
      <c r="E256" t="s">
        <v>135</v>
      </c>
      <c r="F256" t="s">
        <v>67</v>
      </c>
      <c r="G256">
        <v>20251004</v>
      </c>
      <c r="H256" t="s">
        <v>17</v>
      </c>
      <c r="J256">
        <v>18</v>
      </c>
    </row>
    <row r="257" spans="1:10" x14ac:dyDescent="0.2">
      <c r="A257">
        <v>418</v>
      </c>
      <c r="C257" t="s">
        <v>65</v>
      </c>
      <c r="D257" t="s">
        <v>389</v>
      </c>
      <c r="E257" t="s">
        <v>399</v>
      </c>
      <c r="F257" t="s">
        <v>66</v>
      </c>
      <c r="G257">
        <v>20251004</v>
      </c>
      <c r="H257" t="s">
        <v>17</v>
      </c>
      <c r="J257">
        <v>20</v>
      </c>
    </row>
  </sheetData>
  <sortState xmlns:xlrd2="http://schemas.microsoft.com/office/spreadsheetml/2017/richdata2" ref="A2:L105">
    <sortCondition ref="C2:C105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Trinity Conn</dc:creator>
  <cp:lastModifiedBy>Trinity Conn</cp:lastModifiedBy>
  <dcterms:created xsi:type="dcterms:W3CDTF">2025-09-25T16:38:12Z</dcterms:created>
  <dcterms:modified xsi:type="dcterms:W3CDTF">2025-10-05T02:23:31Z</dcterms:modified>
</cp:coreProperties>
</file>