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biota_project_genomicshifts/"/>
    </mc:Choice>
  </mc:AlternateContent>
  <xr:revisionPtr revIDLastSave="0" documentId="13_ncr:1_{BC49B753-EF6C-FB43-9895-121E87AAFD7B}" xr6:coauthVersionLast="47" xr6:coauthVersionMax="47" xr10:uidLastSave="{00000000-0000-0000-0000-000000000000}"/>
  <bookViews>
    <workbookView xWindow="1120" yWindow="500" windowWidth="12500" windowHeight="17620" activeTab="1" xr2:uid="{07AAFEEF-A83C-484C-8992-E89847C75F27}"/>
  </bookViews>
  <sheets>
    <sheet name="template" sheetId="1" r:id="rId1"/>
    <sheet name="data" sheetId="2" r:id="rId2"/>
  </sheets>
  <definedNames>
    <definedName name="_xlnm._FilterDatabase" localSheetId="1" hidden="1">data!$A$1:$P$353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<sst xmlns="http://schemas.openxmlformats.org/spreadsheetml/2006/main" count="2259" uniqueCount="626">
  <si>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</si>
  <si>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</si>
  <si>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</si>
  <si>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</si>
  <si>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</si>
  <si>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</si>
  <si>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</si>
  <si>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</si>
  <si>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</si>
  <si>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</si>
  <si>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</si>
  <si>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</si>
  <si>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</si>
  <si>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</si>
  <si>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</si>
  <si>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</si>
  <si>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</si>
  <si>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</si>
  <si>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</si>
  <si>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</si>
  <si>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</si>
  <si>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</si>
  <si>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</si>
  <si>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</si>
  <si>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</si>
  <si>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</si>
  <si>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</si>
  <si>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</si>
  <si>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</si>
  <si>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</si>
  <si>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</si>
  <si>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</si>
  <si>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</si>
  <si>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</si>
  <si>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</si>
  <si>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</si>
  <si>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</si>
  <si>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</si>
  <si>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</si>
  <si>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</si>
  <si>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</si>
  <si>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</si>
  <si>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</si>
  <si>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</si>
  <si>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</si>
  <si>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</si>
  <si>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</si>
  <si>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</si>
  <si>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</si>
  <si>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</si>
  <si>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</si>
  <si>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</si>
  <si>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</si>
  <si>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</si>
  <si>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</si>
  <si>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</si>
  <si>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</si>
  <si>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</si>
  <si>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</si>
  <si>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</si>
  <si>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</si>
  <si>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</si>
  <si>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</si>
  <si>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</si>
  <si>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</si>
  <si>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</si>
  <si>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</si>
  <si>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</si>
  <si>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</si>
  <si>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</si>
  <si>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</si>
  <si>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</si>
  <si>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</si>
  <si>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</si>
  <si>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</si>
  <si>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</si>
  <si>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</si>
  <si>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</si>
  <si>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</si>
  <si>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</si>
  <si>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</si>
  <si>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</si>
  <si>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</si>
  <si>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</si>
  <si>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</si>
  <si>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</si>
  <si>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</si>
  <si>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</si>
  <si>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</si>
  <si>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</si>
  <si>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</si>
  <si>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</si>
  <si>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</si>
  <si>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</si>
  <si>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</si>
  <si>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</si>
  <si>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</si>
  <si>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</si>
  <si>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</si>
  <si>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</si>
  <si>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</si>
  <si>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</si>
  <si>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</si>
  <si>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</si>
  <si>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</si>
  <si>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</si>
  <si>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</si>
  <si>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</si>
  <si>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</si>
  <si>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</si>
  <si>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</si>
  <si>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</si>
  <si>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</si>
  <si>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</si>
  <si>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</si>
  <si>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</si>
  <si>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</si>
  <si>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</si>
  <si>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</si>
  <si>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</si>
  <si>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</si>
  <si>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</si>
  <si>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</si>
  <si>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</si>
  <si>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</si>
  <si>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</si>
  <si>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</si>
  <si>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</si>
  <si>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</si>
  <si>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</si>
  <si>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</si>
  <si>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</si>
  <si>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</si>
  <si>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</si>
  <si>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</si>
  <si>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</si>
  <si>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</si>
  <si>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</si>
  <si>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</si>
  <si>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</si>
  <si>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</si>
  <si>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</si>
  <si>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</si>
  <si>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</si>
  <si>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</si>
  <si>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</si>
  <si>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</si>
  <si>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</si>
  <si>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</si>
  <si>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</si>
  <si>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</si>
  <si>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</si>
  <si>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</si>
  <si>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</si>
  <si>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</si>
  <si>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</si>
  <si>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</si>
  <si>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</si>
  <si>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</si>
  <si>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</si>
  <si>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</si>
  <si>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</si>
  <si>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</si>
  <si>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</si>
  <si>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</si>
  <si>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</si>
  <si>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</si>
  <si>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</si>
  <si>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</si>
  <si>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</si>
  <si>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</si>
  <si>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</si>
  <si>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</si>
  <si>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</si>
  <si>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</si>
  <si>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</si>
  <si>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</si>
  <si>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</si>
  <si>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</si>
  <si>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</si>
  <si>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</si>
  <si>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</si>
  <si>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</si>
  <si>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</si>
  <si>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</si>
  <si>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</si>
  <si>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</si>
  <si>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</si>
  <si>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</si>
  <si>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</si>
  <si>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</si>
  <si>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</si>
  <si>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</si>
  <si>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</si>
  <si>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</si>
  <si>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</si>
  <si>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</si>
  <si>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</si>
  <si>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</si>
  <si>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</si>
  <si>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</si>
  <si>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</si>
  <si>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</si>
  <si>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</si>
  <si>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</si>
  <si>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</si>
  <si>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</si>
  <si>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</si>
  <si>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</si>
  <si>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</si>
  <si>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</si>
  <si>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</si>
  <si>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</si>
  <si>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</si>
  <si>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</si>
  <si>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</si>
  <si>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</si>
  <si>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</si>
  <si>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</si>
  <si>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</si>
  <si>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</si>
  <si>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</si>
  <si>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</si>
  <si>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</si>
  <si>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</si>
  <si>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</si>
  <si>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</si>
  <si>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</si>
  <si>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</si>
  <si>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</si>
  <si>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</si>
  <si>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</si>
  <si>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</si>
  <si>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</si>
  <si>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</si>
  <si>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</si>
  <si>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</si>
  <si>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</si>
  <si>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</si>
  <si>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</si>
  <si>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</si>
  <si>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</si>
  <si>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</si>
  <si>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</si>
  <si>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</si>
  <si>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</si>
  <si>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</si>
  <si>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</si>
  <si>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</si>
  <si>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</si>
  <si>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</si>
  <si>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</si>
  <si>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</si>
  <si>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</si>
  <si>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</si>
  <si>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</si>
  <si>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</si>
  <si>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</si>
  <si>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</si>
  <si>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</si>
  <si>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</si>
  <si>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</si>
  <si>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</si>
  <si>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</si>
  <si>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</si>
  <si>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</si>
  <si>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</si>
  <si>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</si>
  <si>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</si>
  <si>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</si>
  <si>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</si>
  <si>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</si>
  <si>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</si>
  <si>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</si>
  <si>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</si>
  <si>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</si>
  <si>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</si>
  <si>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</si>
  <si>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</si>
  <si>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</si>
  <si>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</si>
  <si>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</si>
  <si>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</si>
  <si>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</si>
  <si>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</si>
  <si>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</si>
  <si>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</si>
  <si>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</si>
  <si>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</si>
  <si>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</si>
  <si>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</si>
  <si>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</si>
  <si>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</si>
  <si>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</si>
  <si>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</si>
  <si>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</si>
  <si>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</si>
  <si>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</si>
  <si>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</si>
  <si>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</si>
  <si>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</si>
  <si>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</si>
  <si>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</si>
  <si>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</si>
  <si>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</si>
  <si>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</si>
  <si>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</si>
  <si>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</si>
  <si>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</si>
  <si>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</si>
  <si>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</si>
  <si>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</si>
  <si>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</si>
  <si>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</si>
  <si>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</si>
  <si>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</si>
  <si>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</si>
  <si>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</si>
  <si>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</si>
  <si>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</si>
  <si>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</si>
  <si>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</si>
  <si>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</si>
  <si>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</si>
  <si>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</si>
  <si>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</si>
  <si>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</si>
  <si>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</si>
  <si>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</si>
  <si>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</si>
  <si>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</si>
  <si>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</si>
  <si>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</si>
  <si>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</si>
  <si>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</si>
  <si>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</si>
  <si>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</si>
  <si>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</si>
  <si>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</si>
  <si>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</si>
  <si>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</si>
  <si>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</si>
  <si>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</si>
  <si>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</si>
  <si>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</si>
  <si>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</si>
  <si>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</si>
  <si>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</si>
  <si>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</si>
  <si>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</si>
  <si>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</si>
  <si>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</si>
  <si>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</si>
  <si>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</si>
  <si>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</si>
  <si>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</si>
  <si>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</si>
  <si>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</si>
  <si>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</si>
  <si>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</si>
  <si>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</si>
  <si>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</si>
  <si>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</si>
  <si>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</si>
  <si>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</si>
  <si>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</si>
  <si>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</si>
  <si>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</si>
  <si>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</si>
  <si>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</si>
  <si>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</si>
  <si>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</si>
  <si>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</si>
  <si>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</si>
  <si>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</si>
  <si>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</si>
  <si>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</si>
  <si>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</si>
  <si>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</si>
  <si>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</si>
  <si>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</si>
  <si>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</si>
  <si>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</si>
  <si>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</si>
  <si>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</si>
  <si>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</si>
  <si>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</si>
  <si>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</si>
  <si>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</si>
  <si>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</si>
  <si>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</si>
  <si>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</si>
  <si>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</si>
  <si>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</si>
  <si>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</si>
  <si>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</si>
  <si>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</si>
  <si>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</si>
  <si>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</si>
  <si>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</si>
  <si>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</si>
  <si>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</si>
  <si>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</si>
  <si>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</si>
  <si>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</si>
  <si>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</si>
  <si>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</si>
  <si>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</si>
  <si>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</si>
  <si>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</si>
  <si>
    <t>F25_270</t>
  </si>
  <si>
    <t>F25_272</t>
  </si>
  <si>
    <t>F25_273</t>
  </si>
  <si>
    <t>F25_274</t>
  </si>
  <si>
    <t>F25_275</t>
  </si>
  <si>
    <t>F25_277</t>
  </si>
  <si>
    <t>F25_278</t>
  </si>
  <si>
    <t>F25_279</t>
  </si>
  <si>
    <t>10x3</t>
  </si>
  <si>
    <t>6x3</t>
  </si>
  <si>
    <t>HW</t>
  </si>
  <si>
    <t>F25_280</t>
  </si>
  <si>
    <t>F25_281</t>
  </si>
  <si>
    <t>F25_282</t>
  </si>
  <si>
    <t>F25_254</t>
  </si>
  <si>
    <t>F25_255</t>
  </si>
  <si>
    <t>F25_256</t>
  </si>
  <si>
    <t>F25_257</t>
  </si>
  <si>
    <t>F25_258</t>
  </si>
  <si>
    <t>1x.5</t>
  </si>
  <si>
    <t>9x7</t>
  </si>
  <si>
    <t>8x3</t>
  </si>
  <si>
    <t>2.5x5</t>
  </si>
  <si>
    <t>35x27</t>
  </si>
  <si>
    <t>4.5x3</t>
  </si>
  <si>
    <t>MCav</t>
  </si>
  <si>
    <t>12x5</t>
  </si>
  <si>
    <t>60x25</t>
  </si>
  <si>
    <t>8x15</t>
  </si>
  <si>
    <t>F25_301</t>
  </si>
  <si>
    <t>F25_297</t>
  </si>
  <si>
    <t>F25_299</t>
  </si>
  <si>
    <t>F25_290</t>
  </si>
  <si>
    <t>F25_286</t>
  </si>
  <si>
    <t>F25_287</t>
  </si>
  <si>
    <t>F25_285</t>
  </si>
  <si>
    <t>F25_288</t>
  </si>
  <si>
    <t>F25_300</t>
  </si>
  <si>
    <t>F25_264</t>
  </si>
  <si>
    <t>F25_298</t>
  </si>
  <si>
    <t>F25_289</t>
  </si>
  <si>
    <t>F25_295</t>
  </si>
  <si>
    <t>F25_294</t>
  </si>
  <si>
    <t>F25_291</t>
  </si>
  <si>
    <t>F25_292</t>
  </si>
  <si>
    <t>F25_293</t>
  </si>
  <si>
    <t>F25_302</t>
  </si>
  <si>
    <t>F25_284</t>
  </si>
  <si>
    <t>F25_263</t>
  </si>
  <si>
    <t>F25_268</t>
  </si>
  <si>
    <t>F25_283</t>
  </si>
  <si>
    <t>F25_269</t>
  </si>
  <si>
    <t>F25_266</t>
  </si>
  <si>
    <t>F25_259</t>
  </si>
  <si>
    <t>F25_267</t>
  </si>
  <si>
    <t>F25_260</t>
  </si>
  <si>
    <t>F25_261</t>
  </si>
  <si>
    <t>F25_262</t>
  </si>
  <si>
    <t>25x5</t>
  </si>
  <si>
    <t>20x9</t>
  </si>
  <si>
    <t>25x17</t>
  </si>
  <si>
    <t>7x1</t>
  </si>
  <si>
    <t>blank_1</t>
  </si>
  <si>
    <t>F25_336</t>
  </si>
  <si>
    <t>F25_335</t>
  </si>
  <si>
    <t>F25_324</t>
  </si>
  <si>
    <t>F25_318</t>
  </si>
  <si>
    <t>F25_321</t>
  </si>
  <si>
    <t>F25_333</t>
  </si>
  <si>
    <t>F25_319</t>
  </si>
  <si>
    <t>F25_317</t>
  </si>
  <si>
    <t>F25_334</t>
  </si>
  <si>
    <t>F25_330</t>
  </si>
  <si>
    <t>F25_325</t>
  </si>
  <si>
    <t>F25_328</t>
  </si>
  <si>
    <t>F25_331</t>
  </si>
  <si>
    <t>F25_332</t>
  </si>
  <si>
    <t>F25_326</t>
  </si>
  <si>
    <t>F25_327</t>
  </si>
  <si>
    <t>F25_320</t>
  </si>
  <si>
    <t>F25_329</t>
  </si>
  <si>
    <t>F25_323</t>
  </si>
  <si>
    <t>F25_316</t>
  </si>
  <si>
    <t>F25_311</t>
  </si>
  <si>
    <t>F25_315</t>
  </si>
  <si>
    <t>F25_308</t>
  </si>
  <si>
    <t>F25_310</t>
  </si>
  <si>
    <t>F25_309</t>
  </si>
  <si>
    <t>F25_305</t>
  </si>
  <si>
    <t>F25_314</t>
  </si>
  <si>
    <t>F25_306</t>
  </si>
  <si>
    <t>F25_313</t>
  </si>
  <si>
    <t>F25_304</t>
  </si>
  <si>
    <t>F25_303</t>
  </si>
  <si>
    <t>F25_307</t>
  </si>
  <si>
    <t>70x80</t>
  </si>
  <si>
    <t>7x8</t>
  </si>
  <si>
    <t>6x7</t>
  </si>
  <si>
    <t>2x3</t>
  </si>
  <si>
    <t>6x4</t>
  </si>
  <si>
    <t>4x5</t>
  </si>
  <si>
    <t>10x20</t>
  </si>
  <si>
    <t>F25_342</t>
  </si>
  <si>
    <t>F25_340</t>
  </si>
  <si>
    <t>F25_338</t>
  </si>
  <si>
    <t>F25_337</t>
  </si>
  <si>
    <t>F25_350</t>
  </si>
  <si>
    <t>F25_339</t>
  </si>
  <si>
    <t>F25_345</t>
  </si>
  <si>
    <t>F25_341</t>
  </si>
  <si>
    <t>F25_344</t>
  </si>
  <si>
    <t>F25_343</t>
  </si>
  <si>
    <t>F25_346</t>
  </si>
  <si>
    <t>F25_348</t>
  </si>
  <si>
    <t>F25_347</t>
  </si>
  <si>
    <t>F25_349</t>
  </si>
  <si>
    <t>1x2</t>
  </si>
  <si>
    <t>11x6</t>
  </si>
  <si>
    <t>3x4</t>
  </si>
  <si>
    <t>F25_351</t>
  </si>
  <si>
    <t>F25_352</t>
  </si>
  <si>
    <t>F25_353</t>
  </si>
  <si>
    <t>F25_354</t>
  </si>
  <si>
    <t>F25_355</t>
  </si>
  <si>
    <t>F25_356</t>
  </si>
  <si>
    <t>F25_357</t>
  </si>
  <si>
    <t>F25_358</t>
  </si>
  <si>
    <t>F25_359</t>
  </si>
  <si>
    <t>F25_360</t>
  </si>
  <si>
    <t>F25_361</t>
  </si>
  <si>
    <t>F25_362</t>
  </si>
  <si>
    <t>SS_RossCarlyTrinity</t>
  </si>
  <si>
    <t>7x10</t>
  </si>
  <si>
    <t>8x9</t>
  </si>
  <si>
    <t>CD</t>
  </si>
  <si>
    <t>F25_376</t>
  </si>
  <si>
    <t>F25_377</t>
  </si>
  <si>
    <t>F25_378</t>
  </si>
  <si>
    <t>F25_379</t>
  </si>
  <si>
    <t>F25_380</t>
  </si>
  <si>
    <t>F25_381</t>
  </si>
  <si>
    <t>F25_382</t>
  </si>
  <si>
    <t>F25_383</t>
  </si>
  <si>
    <t>F25_384</t>
  </si>
  <si>
    <t>F25_385</t>
  </si>
  <si>
    <t>F25_386</t>
  </si>
  <si>
    <t>F25_387</t>
  </si>
  <si>
    <t>F25_388</t>
  </si>
  <si>
    <t>F25_389</t>
  </si>
  <si>
    <t>F25_364</t>
  </si>
  <si>
    <t>F25_365</t>
  </si>
  <si>
    <t>F25_366</t>
  </si>
  <si>
    <t>F25_367</t>
  </si>
  <si>
    <t>F25_368</t>
  </si>
  <si>
    <t>F25_369</t>
  </si>
  <si>
    <t>F25_370</t>
  </si>
  <si>
    <t>F25_371</t>
  </si>
  <si>
    <t>F25_372</t>
  </si>
  <si>
    <t>F25_373</t>
  </si>
  <si>
    <t>F25_374</t>
  </si>
  <si>
    <t>F25_375</t>
  </si>
  <si>
    <t>SS67c*</t>
  </si>
  <si>
    <t>30x11</t>
  </si>
  <si>
    <t>20x20</t>
  </si>
  <si>
    <t>25x13</t>
  </si>
  <si>
    <t>10x1</t>
  </si>
  <si>
    <t>35x25</t>
  </si>
  <si>
    <t>8x2</t>
  </si>
  <si>
    <t>8x4</t>
  </si>
  <si>
    <t>30x9</t>
  </si>
  <si>
    <t>40x18</t>
  </si>
  <si>
    <t>17x19</t>
  </si>
  <si>
    <t>9x3</t>
  </si>
  <si>
    <t>F25_410</t>
  </si>
  <si>
    <t>F25_411</t>
  </si>
  <si>
    <t>F25_412</t>
  </si>
  <si>
    <t>F25_413</t>
  </si>
  <si>
    <t>F25_414</t>
  </si>
  <si>
    <t>F25_390</t>
  </si>
  <si>
    <t>F25_391</t>
  </si>
  <si>
    <t>F25_392</t>
  </si>
  <si>
    <t>F25_393</t>
  </si>
  <si>
    <t>F25_394</t>
  </si>
  <si>
    <t>F25_395</t>
  </si>
  <si>
    <t>F25_396</t>
  </si>
  <si>
    <t>F25_397</t>
  </si>
  <si>
    <t>F25_398</t>
  </si>
  <si>
    <t>F25_399</t>
  </si>
  <si>
    <t>F25_400</t>
  </si>
  <si>
    <t>F25_401</t>
  </si>
  <si>
    <t>F25_402</t>
  </si>
  <si>
    <t>F25_403</t>
  </si>
  <si>
    <t>F25_404</t>
  </si>
  <si>
    <t>F25_405</t>
  </si>
  <si>
    <t>F25_406</t>
  </si>
  <si>
    <t>F25_407</t>
  </si>
  <si>
    <t>RK/ZD</t>
  </si>
  <si>
    <t>F25_415</t>
  </si>
  <si>
    <t>F25_425</t>
  </si>
  <si>
    <t>F25_426</t>
  </si>
  <si>
    <t>F25_427</t>
  </si>
  <si>
    <t>F25_428</t>
  </si>
  <si>
    <t>F25_429</t>
  </si>
  <si>
    <t>F25_430</t>
  </si>
  <si>
    <t>F25_431</t>
  </si>
  <si>
    <t>F25_416</t>
  </si>
  <si>
    <t>F25_418</t>
  </si>
  <si>
    <t>F25_419</t>
  </si>
  <si>
    <t>F25_420</t>
  </si>
  <si>
    <t>F25_421</t>
  </si>
  <si>
    <t>F25_422</t>
  </si>
  <si>
    <t>F25_423</t>
  </si>
  <si>
    <t>??(368)</t>
  </si>
  <si>
    <t>F25_424</t>
  </si>
  <si>
    <t>F25_409</t>
  </si>
  <si>
    <t>F25_408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</si>
</sst>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H81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/>
    <row r="36" spans="1:8" ht="40" customHeight="1" x14ac:dyDescent="0.2"/>
    <row r="37" spans="1:8" ht="40" customHeight="1" x14ac:dyDescent="0.2"/>
    <row r="38" spans="1:8" ht="40" customHeight="1" x14ac:dyDescent="0.2"/>
    <row r="39" spans="1:8" ht="40" customHeight="1" x14ac:dyDescent="0.2"/>
    <row r="40" spans="1:8" ht="40" customHeight="1" x14ac:dyDescent="0.2"/>
    <row r="41" spans="1:8" ht="40" customHeight="1" x14ac:dyDescent="0.2"/>
    <row r="42" spans="1:8" ht="40" customHeight="1" x14ac:dyDescent="0.2"/>
    <row r="43" spans="1:8" ht="40" customHeight="1" x14ac:dyDescent="0.2"/>
    <row r="44" spans="1:8" ht="40" customHeight="1" x14ac:dyDescent="0.2"/>
    <row r="45" spans="1:8" ht="40" customHeight="1" x14ac:dyDescent="0.2"/>
    <row r="46" spans="1:8" ht="40" customHeight="1" x14ac:dyDescent="0.2"/>
    <row r="47" spans="1:8" ht="40" customHeight="1" x14ac:dyDescent="0.2"/>
    <row r="48" spans="1:8" ht="40" customHeight="1" x14ac:dyDescent="0.2"/>
    <row r="49" ht="40" customHeight="1" x14ac:dyDescent="0.2"/>
    <row r="50" ht="40" customHeight="1" x14ac:dyDescent="0.2"/>
    <row r="51" ht="40" customHeight="1" x14ac:dyDescent="0.2"/>
    <row r="52" ht="40" customHeight="1" x14ac:dyDescent="0.2"/>
    <row r="53" ht="40" customHeight="1" x14ac:dyDescent="0.2"/>
    <row r="54" ht="40" customHeight="1" x14ac:dyDescent="0.2"/>
    <row r="55" ht="40" customHeight="1" x14ac:dyDescent="0.2"/>
    <row r="56" ht="40" customHeight="1" x14ac:dyDescent="0.2"/>
    <row r="57" ht="40" customHeight="1" x14ac:dyDescent="0.2"/>
    <row r="58" ht="40" customHeight="1" x14ac:dyDescent="0.2"/>
    <row r="59" ht="40" customHeight="1" x14ac:dyDescent="0.2"/>
    <row r="60" ht="40" customHeight="1" x14ac:dyDescent="0.2"/>
    <row r="61" ht="40" customHeight="1" x14ac:dyDescent="0.2"/>
    <row r="62" ht="40" customHeight="1" x14ac:dyDescent="0.2"/>
    <row r="63" ht="40" customHeight="1" x14ac:dyDescent="0.2"/>
    <row r="64" ht="40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P436"/>
  <sheetViews>
    <sheetView tabSelected="1" topLeftCell="A349" zoomScale="108" workbookViewId="0">
      <selection activeCell="O413" sqref="O413"/>
    </sheetView>
  </sheetViews>
  <sheetFormatPr baseColWidth="10" defaultRowHeight="16" x14ac:dyDescent="0.2"/>
  <cols>
    <col min="11" max="11" width="16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56</v>
      </c>
      <c r="G1" s="1" t="s">
        <v>29</v>
      </c>
      <c r="H1" s="1" t="s">
        <v>7</v>
      </c>
      <c r="I1" s="1" t="s">
        <v>4</v>
      </c>
      <c r="J1" s="1" t="s">
        <v>57</v>
      </c>
      <c r="K1" s="5" t="s">
        <v>6</v>
      </c>
    </row>
    <row r="2" spans="1:16" ht="17" thickBot="1" x14ac:dyDescent="0.25">
      <c r="A2">
        <v>14</v>
      </c>
      <c r="B2" t="s">
        <v>39</v>
      </c>
      <c r="C2" t="s">
        <v>64</v>
      </c>
      <c r="D2">
        <v>1564</v>
      </c>
      <c r="E2" t="s">
        <v>24</v>
      </c>
      <c r="F2" t="s">
        <v>66</v>
      </c>
      <c r="G2">
        <v>20251002</v>
      </c>
      <c r="H2" t="s">
        <v>18</v>
      </c>
      <c r="J2">
        <v>53</v>
      </c>
    </row>
    <row r="3" spans="1:16" ht="17" thickBot="1" x14ac:dyDescent="0.25">
      <c r="A3">
        <v>60</v>
      </c>
      <c r="B3" t="s">
        <v>48</v>
      </c>
      <c r="C3" t="s">
        <v>64</v>
      </c>
      <c r="D3">
        <v>1566</v>
      </c>
      <c r="E3" t="s">
        <v>80</v>
      </c>
      <c r="F3" t="s">
        <v>67</v>
      </c>
      <c r="G3">
        <v>20251002</v>
      </c>
      <c r="H3" t="s">
        <v>19</v>
      </c>
      <c r="I3" t="s">
        <v>20</v>
      </c>
      <c r="J3">
        <v>50</v>
      </c>
      <c r="M3" s="8"/>
      <c r="N3" s="10" t="s">
        <v>187</v>
      </c>
      <c r="O3" s="11" t="s">
        <v>185</v>
      </c>
      <c r="P3" s="16" t="s">
        <v>186</v>
      </c>
    </row>
    <row r="4" spans="1:16" ht="17" thickTop="1" x14ac:dyDescent="0.2">
      <c r="A4">
        <v>62</v>
      </c>
      <c r="B4" t="s">
        <v>24</v>
      </c>
      <c r="C4" t="s">
        <v>64</v>
      </c>
      <c r="D4">
        <v>1566</v>
      </c>
      <c r="E4" t="s">
        <v>87</v>
      </c>
      <c r="F4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22" t="s">
        <v>64</v>
      </c>
      <c r="N4" s="20">
        <f>COUNTIFS(C:C, "Cnat")</f>
        <v>57</v>
      </c>
      <c r="O4" s="12">
        <f>COUNTIFS(C:C,"Cnat", F:F, "Y" )</f>
        <v>17</v>
      </c>
      <c r="P4" s="17">
        <f>COUNTIFS(C:C,"Cnat", F:F, "N" )</f>
        <v>40</v>
      </c>
    </row>
    <row r="5" spans="1:16" x14ac:dyDescent="0.2">
      <c r="A5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22" t="s">
        <v>65</v>
      </c>
      <c r="N5" s="21">
        <f>COUNTIFS(C:C, "Dlab")</f>
        <v>55</v>
      </c>
      <c r="O5" s="13">
        <f>COUNTIFS(C:C,"Dlab", F:F, "Y" )</f>
        <v>11</v>
      </c>
      <c r="P5" s="18">
        <f>COUNTIFS(C:C,"Dlab", F:F, "N" )</f>
        <v>44</v>
      </c>
    </row>
    <row r="6" spans="1:16" x14ac:dyDescent="0.2">
      <c r="A6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22" t="s">
        <v>60</v>
      </c>
      <c r="N6" s="21">
        <f>COUNTIFS(C:C,"Mcav")</f>
        <v>74</v>
      </c>
      <c r="O6" s="13">
        <f>COUNTIFS(C:C,"Mcav", F:F, "Y" )</f>
        <v>29</v>
      </c>
      <c r="P6" s="18">
        <f>COUNTIFS(C:C,"Mcav", F:F, "N" )</f>
        <v>45</v>
      </c>
    </row>
    <row r="7" spans="1:16" x14ac:dyDescent="0.2">
      <c r="A7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22" t="s">
        <v>62</v>
      </c>
      <c r="N7" s="21">
        <f>COUNTIFS(C:C, "Sint")</f>
        <v>62</v>
      </c>
      <c r="O7" s="14">
        <f>COUNTIFS(C:C,"Sint", F:F, "Y" )</f>
        <v>24</v>
      </c>
      <c r="P7" s="18">
        <f>COUNTIFS(C:C,"Sint", F:F, "N" )</f>
        <v>38</v>
      </c>
    </row>
    <row r="8" spans="1:16" x14ac:dyDescent="0.2">
      <c r="A8">
        <v>17</v>
      </c>
      <c r="B8" t="s">
        <v>38</v>
      </c>
      <c r="C8" t="s">
        <v>65</v>
      </c>
      <c r="D8">
        <v>1564</v>
      </c>
      <c r="E8" t="s">
        <v>24</v>
      </c>
      <c r="F8" t="s">
        <v>66</v>
      </c>
      <c r="G8">
        <v>20251002</v>
      </c>
      <c r="H8" t="s">
        <v>18</v>
      </c>
      <c r="J8">
        <v>55</v>
      </c>
      <c r="K8" t="s">
        <v>68</v>
      </c>
      <c r="M8" s="22" t="s">
        <v>59</v>
      </c>
      <c r="N8" s="21">
        <f>COUNTIFS(C:C, "Past")</f>
        <v>55</v>
      </c>
      <c r="O8" s="13">
        <f>COUNTIFS(C:C,"Past", F:F, "Y" )</f>
        <v>25</v>
      </c>
      <c r="P8" s="18">
        <f>COUNTIFS(C:C,"Past", F:F, "N" )</f>
        <v>30</v>
      </c>
    </row>
    <row r="9" spans="1:16" x14ac:dyDescent="0.2">
      <c r="A9">
        <v>54</v>
      </c>
      <c r="B9" t="s">
        <v>49</v>
      </c>
      <c r="C9" t="s">
        <v>65</v>
      </c>
      <c r="D9">
        <v>1566</v>
      </c>
      <c r="E9" t="s">
        <v>81</v>
      </c>
      <c r="F9" t="s">
        <v>66</v>
      </c>
      <c r="G9">
        <v>20251002</v>
      </c>
      <c r="H9" t="s">
        <v>19</v>
      </c>
      <c r="I9" t="s">
        <v>20</v>
      </c>
      <c r="J9">
        <v>51</v>
      </c>
      <c r="M9" s="22" t="s">
        <v>63</v>
      </c>
      <c r="N9" s="21">
        <f>COUNTIFS(C:C, "Pstr")</f>
        <v>61</v>
      </c>
      <c r="O9" s="13">
        <f>COUNTIFS(C:C,"Pstr", F:F, "Y" )</f>
        <v>17</v>
      </c>
      <c r="P9" s="18">
        <f>COUNTIFS(C:C,"Pstr", F:F, "N" )</f>
        <v>44</v>
      </c>
    </row>
    <row r="10" spans="1:16" x14ac:dyDescent="0.2">
      <c r="A10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22" t="s">
        <v>61</v>
      </c>
      <c r="N10" s="21">
        <f>COUNTIFS(C:C, "Ssid")</f>
        <v>65</v>
      </c>
      <c r="O10" s="13">
        <f>COUNTIFS(C:C,"Ssid", F:F, "Y" )</f>
        <v>25</v>
      </c>
      <c r="P10" s="18">
        <f>COUNTIFS(C:C,"Ssid", F:F, "N" )</f>
        <v>40</v>
      </c>
    </row>
    <row r="11" spans="1:16" ht="17" thickBot="1" x14ac:dyDescent="0.25">
      <c r="A11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9"/>
      <c r="N11" s="6">
        <f>SUM(N4:N10)</f>
        <v>429</v>
      </c>
      <c r="O11" s="15"/>
      <c r="P11" s="19"/>
    </row>
    <row r="12" spans="1:16" x14ac:dyDescent="0.2">
      <c r="A12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16" x14ac:dyDescent="0.2">
      <c r="A13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16" x14ac:dyDescent="0.2">
      <c r="A1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16" x14ac:dyDescent="0.2">
      <c r="A15">
        <v>3</v>
      </c>
      <c r="B15" t="s">
        <v>33</v>
      </c>
      <c r="C15" t="s">
        <v>60</v>
      </c>
      <c r="D15">
        <v>1564</v>
      </c>
      <c r="E15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16" x14ac:dyDescent="0.2">
      <c r="A16">
        <v>5</v>
      </c>
      <c r="B16" t="s">
        <v>32</v>
      </c>
      <c r="C16" t="s">
        <v>60</v>
      </c>
      <c r="D16">
        <v>1564</v>
      </c>
      <c r="E16" t="s">
        <v>24</v>
      </c>
      <c r="F16" t="s">
        <v>67</v>
      </c>
      <c r="G16">
        <v>20251002</v>
      </c>
      <c r="H16" t="s">
        <v>18</v>
      </c>
      <c r="J16">
        <v>53</v>
      </c>
    </row>
    <row r="17" spans="1:11" x14ac:dyDescent="0.2">
      <c r="A17">
        <v>9</v>
      </c>
      <c r="B17" t="s">
        <v>43</v>
      </c>
      <c r="C17" t="s">
        <v>60</v>
      </c>
      <c r="D17">
        <v>1564</v>
      </c>
      <c r="E17" t="s">
        <v>24</v>
      </c>
      <c r="F17" t="s">
        <v>67</v>
      </c>
      <c r="G17">
        <v>20251002</v>
      </c>
      <c r="H17" t="s">
        <v>18</v>
      </c>
      <c r="J17">
        <v>52</v>
      </c>
    </row>
    <row r="18" spans="1:11" x14ac:dyDescent="0.2">
      <c r="A18">
        <v>53</v>
      </c>
      <c r="B18" t="s">
        <v>52</v>
      </c>
      <c r="C18" t="s">
        <v>60</v>
      </c>
      <c r="D18">
        <v>1566</v>
      </c>
      <c r="E18" t="s">
        <v>80</v>
      </c>
      <c r="F18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1" x14ac:dyDescent="0.2">
      <c r="A19">
        <v>57</v>
      </c>
      <c r="B19" t="s">
        <v>55</v>
      </c>
      <c r="C19" t="s">
        <v>60</v>
      </c>
      <c r="D19">
        <v>1566</v>
      </c>
      <c r="E19" t="s">
        <v>84</v>
      </c>
      <c r="F1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1" x14ac:dyDescent="0.2">
      <c r="A20">
        <v>63</v>
      </c>
      <c r="B20" t="s">
        <v>51</v>
      </c>
      <c r="C20" t="s">
        <v>60</v>
      </c>
      <c r="D20">
        <v>1566</v>
      </c>
      <c r="E20" t="s">
        <v>88</v>
      </c>
      <c r="F20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1" x14ac:dyDescent="0.2">
      <c r="A21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1" x14ac:dyDescent="0.2">
      <c r="A22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1" x14ac:dyDescent="0.2">
      <c r="A23">
        <v>104</v>
      </c>
      <c r="B23" t="s">
        <v>24</v>
      </c>
      <c r="C23" t="s">
        <v>60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1" x14ac:dyDescent="0.2">
      <c r="A2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1" x14ac:dyDescent="0.2">
      <c r="A25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1" x14ac:dyDescent="0.2">
      <c r="A26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1" x14ac:dyDescent="0.2">
      <c r="A27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1" x14ac:dyDescent="0.2">
      <c r="A28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1" x14ac:dyDescent="0.2">
      <c r="A29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1" x14ac:dyDescent="0.2">
      <c r="A30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1" x14ac:dyDescent="0.2">
      <c r="A31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1" x14ac:dyDescent="0.2">
      <c r="A32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3">
        <v>1</v>
      </c>
      <c r="B37" s="3" t="s">
        <v>26</v>
      </c>
      <c r="C37" s="3" t="s">
        <v>58</v>
      </c>
      <c r="D37" s="3">
        <v>1564</v>
      </c>
      <c r="E37" s="3" t="s">
        <v>24</v>
      </c>
      <c r="F37" s="3" t="s">
        <v>66</v>
      </c>
      <c r="G37" s="3">
        <v>20251002</v>
      </c>
      <c r="H37" s="3" t="s">
        <v>18</v>
      </c>
      <c r="I37" s="3"/>
      <c r="J37" s="3">
        <v>54</v>
      </c>
      <c r="K37" s="3"/>
    </row>
    <row r="38" spans="1:11" x14ac:dyDescent="0.2">
      <c r="A38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>
        <v>2</v>
      </c>
      <c r="B39" t="s">
        <v>36</v>
      </c>
      <c r="C39" t="s">
        <v>59</v>
      </c>
      <c r="D39">
        <v>1564</v>
      </c>
      <c r="E3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>
        <v>8</v>
      </c>
      <c r="B40" t="s">
        <v>41</v>
      </c>
      <c r="C40" t="s">
        <v>59</v>
      </c>
      <c r="D40">
        <v>1564</v>
      </c>
      <c r="E40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>
        <v>55</v>
      </c>
      <c r="B41" t="s">
        <v>50</v>
      </c>
      <c r="C41" t="s">
        <v>59</v>
      </c>
      <c r="D41">
        <v>1566</v>
      </c>
      <c r="E41" t="s">
        <v>82</v>
      </c>
      <c r="F41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>
        <v>13</v>
      </c>
      <c r="B52" t="s">
        <v>25</v>
      </c>
      <c r="C52" t="s">
        <v>63</v>
      </c>
      <c r="D52">
        <v>1564</v>
      </c>
      <c r="E52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>
        <v>15</v>
      </c>
      <c r="B53" t="s">
        <v>31</v>
      </c>
      <c r="C53" t="s">
        <v>63</v>
      </c>
      <c r="D53">
        <v>1564</v>
      </c>
      <c r="E53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>
        <v>52</v>
      </c>
      <c r="B54" t="s">
        <v>54</v>
      </c>
      <c r="C54" t="s">
        <v>63</v>
      </c>
      <c r="D54">
        <v>1566</v>
      </c>
      <c r="E54" t="s">
        <v>79</v>
      </c>
      <c r="F54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4">
        <v>61</v>
      </c>
      <c r="B55" t="s">
        <v>53</v>
      </c>
      <c r="C55" t="s">
        <v>63</v>
      </c>
      <c r="D55">
        <v>1566</v>
      </c>
      <c r="E55" t="s">
        <v>86</v>
      </c>
      <c r="F55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>
        <v>7</v>
      </c>
      <c r="B71" t="s">
        <v>42</v>
      </c>
      <c r="C71" t="s">
        <v>62</v>
      </c>
      <c r="D71">
        <v>1564</v>
      </c>
      <c r="E71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>
        <v>12</v>
      </c>
      <c r="B72" t="s">
        <v>30</v>
      </c>
      <c r="C72" t="s">
        <v>62</v>
      </c>
      <c r="D72">
        <v>1564</v>
      </c>
      <c r="E72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3">
        <v>16</v>
      </c>
      <c r="B73" s="3" t="s">
        <v>24</v>
      </c>
      <c r="C73" s="3" t="s">
        <v>62</v>
      </c>
      <c r="D73" s="3">
        <v>1564</v>
      </c>
      <c r="E73" s="3" t="s">
        <v>24</v>
      </c>
      <c r="F73" s="3" t="s">
        <v>66</v>
      </c>
      <c r="G73" s="3">
        <v>20251002</v>
      </c>
      <c r="H73" s="3" t="s">
        <v>18</v>
      </c>
      <c r="I73" s="3"/>
      <c r="J73" s="3">
        <v>54</v>
      </c>
      <c r="K73" s="3" t="s">
        <v>69</v>
      </c>
    </row>
    <row r="74" spans="1:11" x14ac:dyDescent="0.2">
      <c r="A74">
        <v>56</v>
      </c>
      <c r="B74" t="s">
        <v>44</v>
      </c>
      <c r="C74" t="s">
        <v>62</v>
      </c>
      <c r="D74">
        <v>1566</v>
      </c>
      <c r="E74" t="s">
        <v>83</v>
      </c>
      <c r="F74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>
        <v>59</v>
      </c>
      <c r="B75" t="s">
        <v>45</v>
      </c>
      <c r="C75" t="s">
        <v>62</v>
      </c>
      <c r="D75">
        <v>1566</v>
      </c>
      <c r="E75" t="s">
        <v>85</v>
      </c>
      <c r="F75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>
        <v>4</v>
      </c>
      <c r="B88" t="s">
        <v>35</v>
      </c>
      <c r="C88" t="s">
        <v>61</v>
      </c>
      <c r="D88">
        <v>1564</v>
      </c>
      <c r="E88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>
        <v>6</v>
      </c>
      <c r="B89" t="s">
        <v>34</v>
      </c>
      <c r="C89" t="s">
        <v>61</v>
      </c>
      <c r="D89">
        <v>1564</v>
      </c>
      <c r="E8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>
        <v>10</v>
      </c>
      <c r="B90" t="s">
        <v>40</v>
      </c>
      <c r="C90" t="s">
        <v>61</v>
      </c>
      <c r="D90">
        <v>1564</v>
      </c>
      <c r="E90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>
        <v>11</v>
      </c>
      <c r="B91" t="s">
        <v>37</v>
      </c>
      <c r="C91" t="s">
        <v>61</v>
      </c>
      <c r="D91">
        <v>1564</v>
      </c>
      <c r="E91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>
        <v>51</v>
      </c>
      <c r="B92" t="s">
        <v>46</v>
      </c>
      <c r="C92" t="s">
        <v>61</v>
      </c>
      <c r="D92">
        <v>1566</v>
      </c>
      <c r="E92" t="s">
        <v>78</v>
      </c>
      <c r="F92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>
        <v>58</v>
      </c>
      <c r="B93" t="s">
        <v>47</v>
      </c>
      <c r="C93" t="s">
        <v>61</v>
      </c>
      <c r="D93">
        <v>1566</v>
      </c>
      <c r="E93" t="s">
        <v>80</v>
      </c>
      <c r="F93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  <c r="J105">
        <v>20</v>
      </c>
    </row>
    <row r="106" spans="1:11" x14ac:dyDescent="0.2">
      <c r="A106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  <c r="J106">
        <v>25</v>
      </c>
    </row>
    <row r="107" spans="1:11" x14ac:dyDescent="0.2">
      <c r="A107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  <c r="J107">
        <v>26</v>
      </c>
    </row>
    <row r="108" spans="1:11" x14ac:dyDescent="0.2">
      <c r="A108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  <c r="J108">
        <v>24</v>
      </c>
    </row>
    <row r="109" spans="1:11" x14ac:dyDescent="0.2">
      <c r="A109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  <c r="J109">
        <v>25</v>
      </c>
    </row>
    <row r="110" spans="1:11" x14ac:dyDescent="0.2">
      <c r="A110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  <c r="J110">
        <v>25</v>
      </c>
    </row>
    <row r="111" spans="1:11" x14ac:dyDescent="0.2">
      <c r="A111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  <c r="J111">
        <v>26</v>
      </c>
    </row>
    <row r="112" spans="1:11" x14ac:dyDescent="0.2">
      <c r="A112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  <c r="J112">
        <v>26</v>
      </c>
    </row>
    <row r="113" spans="1:12" x14ac:dyDescent="0.2">
      <c r="A113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  <c r="J113">
        <v>21</v>
      </c>
    </row>
    <row r="114" spans="1:12" x14ac:dyDescent="0.2">
      <c r="A114">
        <v>158</v>
      </c>
      <c r="B114" t="s">
        <v>204</v>
      </c>
      <c r="C114" t="s">
        <v>61</v>
      </c>
      <c r="D114" s="7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  <row r="258" spans="1:10" x14ac:dyDescent="0.2">
      <c r="A258">
        <v>432</v>
      </c>
      <c r="B258" t="s">
        <v>410</v>
      </c>
      <c r="C258" t="s">
        <v>59</v>
      </c>
      <c r="D258">
        <v>314</v>
      </c>
      <c r="E258" t="s">
        <v>418</v>
      </c>
      <c r="F258" t="s">
        <v>66</v>
      </c>
      <c r="G258">
        <v>20251005</v>
      </c>
      <c r="H258" t="s">
        <v>19</v>
      </c>
      <c r="J258">
        <v>23</v>
      </c>
    </row>
    <row r="259" spans="1:10" x14ac:dyDescent="0.2">
      <c r="A259">
        <v>433</v>
      </c>
      <c r="B259" t="s">
        <v>411</v>
      </c>
      <c r="C259" t="s">
        <v>61</v>
      </c>
      <c r="D259">
        <v>314</v>
      </c>
      <c r="E259" t="s">
        <v>306</v>
      </c>
      <c r="F259" t="s">
        <v>66</v>
      </c>
      <c r="G259">
        <v>20251005</v>
      </c>
      <c r="H259" t="s">
        <v>19</v>
      </c>
      <c r="J259">
        <v>23</v>
      </c>
    </row>
    <row r="260" spans="1:10" x14ac:dyDescent="0.2">
      <c r="A260">
        <v>434</v>
      </c>
      <c r="B260" t="s">
        <v>412</v>
      </c>
      <c r="C260" t="s">
        <v>60</v>
      </c>
      <c r="D260">
        <v>314</v>
      </c>
      <c r="E260" t="s">
        <v>419</v>
      </c>
      <c r="F260" t="s">
        <v>66</v>
      </c>
      <c r="G260">
        <v>20251005</v>
      </c>
      <c r="H260" t="s">
        <v>19</v>
      </c>
      <c r="J260">
        <v>23</v>
      </c>
    </row>
    <row r="261" spans="1:10" x14ac:dyDescent="0.2">
      <c r="A261">
        <v>435</v>
      </c>
      <c r="B261" t="s">
        <v>413</v>
      </c>
      <c r="C261" t="s">
        <v>62</v>
      </c>
      <c r="D261">
        <v>314</v>
      </c>
      <c r="E261" t="s">
        <v>86</v>
      </c>
      <c r="F261" t="s">
        <v>67</v>
      </c>
      <c r="G261">
        <v>20251005</v>
      </c>
      <c r="H261" t="s">
        <v>19</v>
      </c>
      <c r="J261">
        <v>23</v>
      </c>
    </row>
    <row r="262" spans="1:10" x14ac:dyDescent="0.2">
      <c r="A262">
        <v>436</v>
      </c>
      <c r="B262" t="s">
        <v>414</v>
      </c>
      <c r="C262" t="s">
        <v>63</v>
      </c>
      <c r="D262">
        <v>314</v>
      </c>
      <c r="E262" t="s">
        <v>83</v>
      </c>
      <c r="F262" t="s">
        <v>67</v>
      </c>
      <c r="G262">
        <v>20251005</v>
      </c>
      <c r="H262" t="s">
        <v>19</v>
      </c>
      <c r="J262">
        <v>23</v>
      </c>
    </row>
    <row r="263" spans="1:10" x14ac:dyDescent="0.2">
      <c r="A263">
        <v>437</v>
      </c>
      <c r="B263" t="s">
        <v>414</v>
      </c>
      <c r="C263" t="s">
        <v>61</v>
      </c>
      <c r="D263">
        <v>314</v>
      </c>
      <c r="E263" t="s">
        <v>135</v>
      </c>
      <c r="F263" t="s">
        <v>67</v>
      </c>
      <c r="G263">
        <v>20251005</v>
      </c>
      <c r="H263" t="s">
        <v>19</v>
      </c>
      <c r="J263">
        <v>23</v>
      </c>
    </row>
    <row r="264" spans="1:10" x14ac:dyDescent="0.2">
      <c r="A264">
        <v>438</v>
      </c>
      <c r="B264" t="s">
        <v>415</v>
      </c>
      <c r="C264" t="s">
        <v>63</v>
      </c>
      <c r="D264">
        <v>314</v>
      </c>
      <c r="E264" t="s">
        <v>83</v>
      </c>
      <c r="F264" t="s">
        <v>67</v>
      </c>
      <c r="G264">
        <v>20251005</v>
      </c>
      <c r="H264" t="s">
        <v>19</v>
      </c>
      <c r="J264">
        <v>23</v>
      </c>
    </row>
    <row r="265" spans="1:10" x14ac:dyDescent="0.2">
      <c r="A265">
        <v>439</v>
      </c>
      <c r="B265" t="s">
        <v>416</v>
      </c>
      <c r="C265" t="s">
        <v>60</v>
      </c>
      <c r="D265">
        <v>314</v>
      </c>
      <c r="E265" t="s">
        <v>137</v>
      </c>
      <c r="F265" t="s">
        <v>66</v>
      </c>
      <c r="G265">
        <v>20251005</v>
      </c>
      <c r="H265" t="s">
        <v>19</v>
      </c>
      <c r="J265">
        <v>23</v>
      </c>
    </row>
    <row r="266" spans="1:10" x14ac:dyDescent="0.2">
      <c r="A266">
        <v>440</v>
      </c>
      <c r="B266" t="s">
        <v>417</v>
      </c>
      <c r="C266" t="s">
        <v>63</v>
      </c>
      <c r="D266">
        <v>314</v>
      </c>
      <c r="E266" t="s">
        <v>399</v>
      </c>
      <c r="F266" t="s">
        <v>66</v>
      </c>
      <c r="G266">
        <v>20251005</v>
      </c>
      <c r="H266" t="s">
        <v>19</v>
      </c>
      <c r="J266">
        <v>23</v>
      </c>
    </row>
    <row r="267" spans="1:10" x14ac:dyDescent="0.2">
      <c r="A267">
        <v>300</v>
      </c>
      <c r="B267" t="s">
        <v>421</v>
      </c>
      <c r="C267" t="s">
        <v>59</v>
      </c>
      <c r="D267">
        <v>1475</v>
      </c>
      <c r="E267" t="s">
        <v>140</v>
      </c>
      <c r="F267" t="s">
        <v>67</v>
      </c>
      <c r="G267">
        <v>20251005</v>
      </c>
      <c r="H267" t="s">
        <v>420</v>
      </c>
      <c r="J267">
        <v>25</v>
      </c>
    </row>
    <row r="268" spans="1:10" x14ac:dyDescent="0.2">
      <c r="A268">
        <v>299</v>
      </c>
      <c r="B268" t="s">
        <v>422</v>
      </c>
      <c r="C268" t="s">
        <v>61</v>
      </c>
      <c r="D268">
        <v>1475</v>
      </c>
      <c r="E268" t="s">
        <v>429</v>
      </c>
      <c r="F268" t="s">
        <v>67</v>
      </c>
      <c r="G268">
        <v>20251005</v>
      </c>
      <c r="H268" t="s">
        <v>420</v>
      </c>
      <c r="J268">
        <v>24</v>
      </c>
    </row>
    <row r="269" spans="1:10" x14ac:dyDescent="0.2">
      <c r="A269">
        <v>298</v>
      </c>
      <c r="B269" t="s">
        <v>423</v>
      </c>
      <c r="C269" t="s">
        <v>61</v>
      </c>
      <c r="D269">
        <v>1475</v>
      </c>
      <c r="E269" t="s">
        <v>405</v>
      </c>
      <c r="F269" t="s">
        <v>66</v>
      </c>
      <c r="G269">
        <v>20251005</v>
      </c>
      <c r="H269" t="s">
        <v>420</v>
      </c>
      <c r="J269">
        <v>24</v>
      </c>
    </row>
    <row r="270" spans="1:10" x14ac:dyDescent="0.2">
      <c r="A270">
        <v>297</v>
      </c>
      <c r="B270" t="s">
        <v>424</v>
      </c>
      <c r="C270" t="s">
        <v>59</v>
      </c>
      <c r="D270">
        <v>1475</v>
      </c>
      <c r="E270" t="s">
        <v>430</v>
      </c>
      <c r="F270" t="s">
        <v>66</v>
      </c>
      <c r="G270">
        <v>20251005</v>
      </c>
      <c r="H270" t="s">
        <v>420</v>
      </c>
      <c r="J270">
        <v>25</v>
      </c>
    </row>
    <row r="271" spans="1:10" x14ac:dyDescent="0.2">
      <c r="A271">
        <v>296</v>
      </c>
      <c r="B271" t="s">
        <v>425</v>
      </c>
      <c r="C271" t="s">
        <v>62</v>
      </c>
      <c r="D271">
        <v>1475</v>
      </c>
      <c r="E271" t="s">
        <v>431</v>
      </c>
      <c r="F271" t="s">
        <v>66</v>
      </c>
      <c r="G271">
        <v>20251005</v>
      </c>
      <c r="H271" t="s">
        <v>420</v>
      </c>
      <c r="J271">
        <v>24</v>
      </c>
    </row>
    <row r="272" spans="1:10" x14ac:dyDescent="0.2">
      <c r="A272">
        <v>295</v>
      </c>
      <c r="B272" t="s">
        <v>426</v>
      </c>
      <c r="C272" t="s">
        <v>62</v>
      </c>
      <c r="D272">
        <v>1475</v>
      </c>
      <c r="E272" t="s">
        <v>432</v>
      </c>
      <c r="F272" t="s">
        <v>67</v>
      </c>
      <c r="G272">
        <v>20251005</v>
      </c>
      <c r="H272" t="s">
        <v>420</v>
      </c>
      <c r="J272">
        <v>25</v>
      </c>
    </row>
    <row r="273" spans="1:10" x14ac:dyDescent="0.2">
      <c r="A273">
        <v>293</v>
      </c>
      <c r="B273" t="s">
        <v>427</v>
      </c>
      <c r="C273" t="s">
        <v>60</v>
      </c>
      <c r="D273">
        <v>1475</v>
      </c>
      <c r="E273" t="s">
        <v>433</v>
      </c>
      <c r="F273" t="s">
        <v>66</v>
      </c>
      <c r="G273">
        <v>20251005</v>
      </c>
      <c r="H273" t="s">
        <v>420</v>
      </c>
      <c r="J273">
        <v>24</v>
      </c>
    </row>
    <row r="274" spans="1:10" x14ac:dyDescent="0.2">
      <c r="A274">
        <v>292</v>
      </c>
      <c r="B274" t="s">
        <v>428</v>
      </c>
      <c r="C274" t="s">
        <v>63</v>
      </c>
      <c r="D274">
        <v>1475</v>
      </c>
      <c r="E274" t="s">
        <v>434</v>
      </c>
      <c r="F274" t="s">
        <v>67</v>
      </c>
      <c r="G274">
        <v>20251005</v>
      </c>
      <c r="H274" t="s">
        <v>420</v>
      </c>
      <c r="J274">
        <v>24</v>
      </c>
    </row>
    <row r="275" spans="1:10" x14ac:dyDescent="0.2">
      <c r="A275">
        <v>326</v>
      </c>
      <c r="B275" t="s">
        <v>439</v>
      </c>
      <c r="C275" t="s">
        <v>63</v>
      </c>
      <c r="D275">
        <v>2465</v>
      </c>
      <c r="E275" t="s">
        <v>230</v>
      </c>
      <c r="F275" t="s">
        <v>66</v>
      </c>
      <c r="G275">
        <v>20251005</v>
      </c>
      <c r="H275" t="s">
        <v>18</v>
      </c>
      <c r="J275">
        <v>30</v>
      </c>
    </row>
    <row r="276" spans="1:10" x14ac:dyDescent="0.2">
      <c r="A276">
        <v>327</v>
      </c>
      <c r="B276" t="s">
        <v>440</v>
      </c>
      <c r="C276" t="s">
        <v>61</v>
      </c>
      <c r="D276">
        <v>2465</v>
      </c>
      <c r="E276" t="s">
        <v>86</v>
      </c>
      <c r="F276" t="s">
        <v>67</v>
      </c>
      <c r="G276">
        <v>20251005</v>
      </c>
      <c r="H276" t="s">
        <v>18</v>
      </c>
      <c r="J276">
        <v>30</v>
      </c>
    </row>
    <row r="277" spans="1:10" x14ac:dyDescent="0.2">
      <c r="A277">
        <v>328</v>
      </c>
      <c r="B277" t="s">
        <v>441</v>
      </c>
      <c r="C277" t="s">
        <v>62</v>
      </c>
      <c r="D277">
        <v>2465</v>
      </c>
      <c r="E277" t="s">
        <v>86</v>
      </c>
      <c r="F277" t="s">
        <v>67</v>
      </c>
      <c r="G277">
        <v>20251005</v>
      </c>
      <c r="H277" t="s">
        <v>18</v>
      </c>
      <c r="J277">
        <v>30</v>
      </c>
    </row>
    <row r="278" spans="1:10" x14ac:dyDescent="0.2">
      <c r="A278">
        <v>329</v>
      </c>
      <c r="B278" t="s">
        <v>442</v>
      </c>
      <c r="C278" t="s">
        <v>435</v>
      </c>
      <c r="D278">
        <v>2465</v>
      </c>
      <c r="E278" t="s">
        <v>431</v>
      </c>
      <c r="F278" t="s">
        <v>66</v>
      </c>
      <c r="G278">
        <v>20251005</v>
      </c>
      <c r="H278" t="s">
        <v>18</v>
      </c>
      <c r="J278">
        <v>30</v>
      </c>
    </row>
    <row r="279" spans="1:10" x14ac:dyDescent="0.2">
      <c r="A279">
        <v>330</v>
      </c>
      <c r="B279" t="s">
        <v>443</v>
      </c>
      <c r="C279" t="s">
        <v>62</v>
      </c>
      <c r="D279">
        <v>2465</v>
      </c>
      <c r="E279" t="s">
        <v>436</v>
      </c>
      <c r="F279" t="s">
        <v>66</v>
      </c>
      <c r="G279">
        <v>20251005</v>
      </c>
      <c r="H279" t="s">
        <v>18</v>
      </c>
      <c r="J279">
        <v>30</v>
      </c>
    </row>
    <row r="280" spans="1:10" x14ac:dyDescent="0.2">
      <c r="A280">
        <v>331</v>
      </c>
      <c r="B280" t="s">
        <v>444</v>
      </c>
      <c r="C280" t="s">
        <v>61</v>
      </c>
      <c r="D280">
        <v>2465</v>
      </c>
      <c r="E280" t="s">
        <v>437</v>
      </c>
      <c r="F280" t="s">
        <v>66</v>
      </c>
      <c r="G280">
        <v>20251005</v>
      </c>
      <c r="H280" t="s">
        <v>18</v>
      </c>
      <c r="J280">
        <v>30</v>
      </c>
    </row>
    <row r="281" spans="1:10" x14ac:dyDescent="0.2">
      <c r="A281">
        <v>332</v>
      </c>
      <c r="B281" t="s">
        <v>445</v>
      </c>
      <c r="C281" t="s">
        <v>64</v>
      </c>
      <c r="D281">
        <v>2465</v>
      </c>
      <c r="E281" t="s">
        <v>400</v>
      </c>
      <c r="F281" t="s">
        <v>66</v>
      </c>
      <c r="G281">
        <v>20251005</v>
      </c>
      <c r="H281" t="s">
        <v>18</v>
      </c>
      <c r="J281">
        <v>29</v>
      </c>
    </row>
    <row r="282" spans="1:10" x14ac:dyDescent="0.2">
      <c r="A282">
        <v>333</v>
      </c>
      <c r="B282" t="s">
        <v>446</v>
      </c>
      <c r="C282" t="s">
        <v>60</v>
      </c>
      <c r="D282">
        <v>2465</v>
      </c>
      <c r="E282" t="s">
        <v>80</v>
      </c>
      <c r="F282" t="s">
        <v>67</v>
      </c>
      <c r="G282">
        <v>20251005</v>
      </c>
      <c r="H282" t="s">
        <v>18</v>
      </c>
      <c r="J282">
        <v>30</v>
      </c>
    </row>
    <row r="283" spans="1:10" x14ac:dyDescent="0.2">
      <c r="A283">
        <v>334</v>
      </c>
      <c r="B283" t="s">
        <v>447</v>
      </c>
      <c r="C283" t="s">
        <v>63</v>
      </c>
      <c r="D283">
        <v>2465</v>
      </c>
      <c r="E283" t="s">
        <v>419</v>
      </c>
      <c r="F283" t="s">
        <v>66</v>
      </c>
      <c r="G283">
        <v>20251005</v>
      </c>
      <c r="H283" t="s">
        <v>18</v>
      </c>
      <c r="J283">
        <v>30</v>
      </c>
    </row>
    <row r="284" spans="1:10" x14ac:dyDescent="0.2">
      <c r="A284">
        <v>335</v>
      </c>
      <c r="B284" t="s">
        <v>448</v>
      </c>
      <c r="C284" t="s">
        <v>59</v>
      </c>
      <c r="D284">
        <v>2465</v>
      </c>
      <c r="E284" t="s">
        <v>438</v>
      </c>
      <c r="F284" t="s">
        <v>66</v>
      </c>
      <c r="G284">
        <v>20251005</v>
      </c>
      <c r="H284" t="s">
        <v>18</v>
      </c>
      <c r="J284">
        <v>31</v>
      </c>
    </row>
    <row r="285" spans="1:10" x14ac:dyDescent="0.2">
      <c r="A285">
        <v>336</v>
      </c>
      <c r="B285" t="s">
        <v>449</v>
      </c>
      <c r="C285" t="s">
        <v>63</v>
      </c>
      <c r="D285">
        <v>2465</v>
      </c>
      <c r="E285" t="s">
        <v>357</v>
      </c>
      <c r="F285" t="s">
        <v>66</v>
      </c>
      <c r="G285">
        <v>20251005</v>
      </c>
      <c r="H285" t="s">
        <v>18</v>
      </c>
      <c r="J285">
        <v>30</v>
      </c>
    </row>
    <row r="286" spans="1:10" x14ac:dyDescent="0.2">
      <c r="A286">
        <v>337</v>
      </c>
      <c r="B286" t="s">
        <v>450</v>
      </c>
      <c r="C286" t="s">
        <v>64</v>
      </c>
      <c r="D286">
        <v>2465</v>
      </c>
      <c r="E286" t="s">
        <v>351</v>
      </c>
      <c r="F286" t="s">
        <v>66</v>
      </c>
      <c r="G286">
        <v>20251005</v>
      </c>
      <c r="H286" t="s">
        <v>18</v>
      </c>
      <c r="J286">
        <v>29</v>
      </c>
    </row>
    <row r="287" spans="1:10" x14ac:dyDescent="0.2">
      <c r="A287">
        <v>338</v>
      </c>
      <c r="B287" t="s">
        <v>451</v>
      </c>
      <c r="C287" t="s">
        <v>65</v>
      </c>
      <c r="D287">
        <v>2465</v>
      </c>
      <c r="E287">
        <v>205</v>
      </c>
      <c r="F287" t="s">
        <v>66</v>
      </c>
      <c r="G287">
        <v>20251005</v>
      </c>
      <c r="H287" t="s">
        <v>18</v>
      </c>
      <c r="J287">
        <v>29</v>
      </c>
    </row>
    <row r="288" spans="1:10" x14ac:dyDescent="0.2">
      <c r="A288">
        <v>339</v>
      </c>
      <c r="B288" t="s">
        <v>452</v>
      </c>
      <c r="C288" t="s">
        <v>59</v>
      </c>
      <c r="D288">
        <v>2465</v>
      </c>
      <c r="E288" t="s">
        <v>86</v>
      </c>
      <c r="F288" t="s">
        <v>67</v>
      </c>
      <c r="G288">
        <v>20251005</v>
      </c>
      <c r="H288" t="s">
        <v>18</v>
      </c>
      <c r="J288">
        <v>29</v>
      </c>
    </row>
    <row r="289" spans="1:10" x14ac:dyDescent="0.2">
      <c r="A289">
        <v>340</v>
      </c>
      <c r="B289" t="s">
        <v>453</v>
      </c>
      <c r="C289" t="s">
        <v>64</v>
      </c>
      <c r="D289">
        <v>2465</v>
      </c>
      <c r="E289" t="s">
        <v>84</v>
      </c>
      <c r="F289" t="s">
        <v>67</v>
      </c>
      <c r="G289">
        <v>20251005</v>
      </c>
      <c r="H289" t="s">
        <v>18</v>
      </c>
      <c r="J289">
        <v>29</v>
      </c>
    </row>
    <row r="290" spans="1:10" x14ac:dyDescent="0.2">
      <c r="A290">
        <v>341</v>
      </c>
      <c r="B290" t="s">
        <v>454</v>
      </c>
      <c r="C290" t="s">
        <v>63</v>
      </c>
      <c r="D290">
        <v>2462</v>
      </c>
      <c r="E290" t="s">
        <v>144</v>
      </c>
      <c r="F290" t="s">
        <v>66</v>
      </c>
      <c r="G290">
        <v>20251005</v>
      </c>
      <c r="H290" t="s">
        <v>18</v>
      </c>
      <c r="J290">
        <v>25</v>
      </c>
    </row>
    <row r="291" spans="1:10" x14ac:dyDescent="0.2">
      <c r="A291">
        <v>342</v>
      </c>
      <c r="B291" t="s">
        <v>452</v>
      </c>
      <c r="C291" t="s">
        <v>62</v>
      </c>
      <c r="D291">
        <v>2462</v>
      </c>
      <c r="E291" t="s">
        <v>84</v>
      </c>
      <c r="F291" t="s">
        <v>67</v>
      </c>
      <c r="G291">
        <v>20251005</v>
      </c>
      <c r="H291" t="s">
        <v>18</v>
      </c>
      <c r="J291">
        <v>25</v>
      </c>
    </row>
    <row r="292" spans="1:10" x14ac:dyDescent="0.2">
      <c r="A292">
        <v>343</v>
      </c>
      <c r="B292" t="s">
        <v>455</v>
      </c>
      <c r="C292" t="s">
        <v>61</v>
      </c>
      <c r="D292">
        <v>2462</v>
      </c>
      <c r="E292" t="s">
        <v>468</v>
      </c>
      <c r="F292" t="s">
        <v>66</v>
      </c>
      <c r="G292">
        <v>20251005</v>
      </c>
      <c r="H292" t="s">
        <v>18</v>
      </c>
      <c r="J292">
        <v>25</v>
      </c>
    </row>
    <row r="293" spans="1:10" x14ac:dyDescent="0.2">
      <c r="A293">
        <v>344</v>
      </c>
      <c r="B293" t="s">
        <v>456</v>
      </c>
      <c r="C293" t="s">
        <v>60</v>
      </c>
      <c r="D293">
        <v>2462</v>
      </c>
      <c r="E293" t="s">
        <v>144</v>
      </c>
      <c r="F293" t="s">
        <v>66</v>
      </c>
      <c r="G293">
        <v>20251005</v>
      </c>
      <c r="H293" t="s">
        <v>18</v>
      </c>
      <c r="J293">
        <v>25</v>
      </c>
    </row>
    <row r="294" spans="1:10" x14ac:dyDescent="0.2">
      <c r="A294">
        <v>345</v>
      </c>
      <c r="B294" t="s">
        <v>445</v>
      </c>
      <c r="C294" t="s">
        <v>59</v>
      </c>
      <c r="D294">
        <v>2462</v>
      </c>
      <c r="E294" t="s">
        <v>84</v>
      </c>
      <c r="F294" t="s">
        <v>67</v>
      </c>
      <c r="G294">
        <v>20251005</v>
      </c>
      <c r="H294" t="s">
        <v>18</v>
      </c>
      <c r="J294">
        <v>25</v>
      </c>
    </row>
    <row r="295" spans="1:10" x14ac:dyDescent="0.2">
      <c r="A295">
        <v>346</v>
      </c>
      <c r="B295" t="s">
        <v>457</v>
      </c>
      <c r="C295" t="s">
        <v>60</v>
      </c>
      <c r="D295">
        <v>2462</v>
      </c>
      <c r="E295" t="s">
        <v>86</v>
      </c>
      <c r="F295" t="s">
        <v>67</v>
      </c>
      <c r="G295">
        <v>20251005</v>
      </c>
      <c r="H295" t="s">
        <v>18</v>
      </c>
      <c r="J295">
        <v>25</v>
      </c>
    </row>
    <row r="296" spans="1:10" x14ac:dyDescent="0.2">
      <c r="A296">
        <v>347</v>
      </c>
      <c r="B296" t="s">
        <v>458</v>
      </c>
      <c r="C296" t="s">
        <v>65</v>
      </c>
      <c r="D296">
        <v>2462</v>
      </c>
      <c r="E296" t="s">
        <v>84</v>
      </c>
      <c r="F296" t="s">
        <v>67</v>
      </c>
      <c r="G296">
        <v>20251005</v>
      </c>
      <c r="H296" t="s">
        <v>18</v>
      </c>
      <c r="J296">
        <v>22</v>
      </c>
    </row>
    <row r="297" spans="1:10" x14ac:dyDescent="0.2">
      <c r="A297">
        <v>348</v>
      </c>
      <c r="B297" t="s">
        <v>459</v>
      </c>
      <c r="C297" t="s">
        <v>59</v>
      </c>
      <c r="D297">
        <v>2462</v>
      </c>
      <c r="E297" t="s">
        <v>438</v>
      </c>
      <c r="F297" t="s">
        <v>66</v>
      </c>
      <c r="G297">
        <v>20251005</v>
      </c>
      <c r="H297" t="s">
        <v>18</v>
      </c>
      <c r="J297">
        <v>23</v>
      </c>
    </row>
    <row r="298" spans="1:10" x14ac:dyDescent="0.2">
      <c r="A298">
        <v>349</v>
      </c>
      <c r="B298" t="s">
        <v>460</v>
      </c>
      <c r="C298" t="s">
        <v>63</v>
      </c>
      <c r="D298">
        <v>2462</v>
      </c>
      <c r="E298" t="s">
        <v>469</v>
      </c>
      <c r="F298" t="s">
        <v>66</v>
      </c>
      <c r="G298">
        <v>20251005</v>
      </c>
      <c r="H298" t="s">
        <v>18</v>
      </c>
      <c r="J298">
        <v>23</v>
      </c>
    </row>
    <row r="299" spans="1:10" x14ac:dyDescent="0.2">
      <c r="A299">
        <v>350</v>
      </c>
      <c r="B299" t="s">
        <v>461</v>
      </c>
      <c r="C299" t="s">
        <v>64</v>
      </c>
      <c r="D299">
        <v>2462</v>
      </c>
      <c r="E299" t="s">
        <v>203</v>
      </c>
      <c r="F299" t="s">
        <v>66</v>
      </c>
      <c r="G299">
        <v>20251005</v>
      </c>
      <c r="H299" t="s">
        <v>18</v>
      </c>
      <c r="J299">
        <v>23</v>
      </c>
    </row>
    <row r="300" spans="1:10" x14ac:dyDescent="0.2">
      <c r="A300">
        <v>351</v>
      </c>
      <c r="B300" t="s">
        <v>462</v>
      </c>
      <c r="C300" t="s">
        <v>62</v>
      </c>
      <c r="D300">
        <v>2462</v>
      </c>
      <c r="E300" t="s">
        <v>470</v>
      </c>
      <c r="F300" t="s">
        <v>66</v>
      </c>
      <c r="G300">
        <v>20251005</v>
      </c>
      <c r="H300" t="s">
        <v>18</v>
      </c>
      <c r="J300">
        <v>23</v>
      </c>
    </row>
    <row r="301" spans="1:10" x14ac:dyDescent="0.2">
      <c r="A301">
        <v>352</v>
      </c>
      <c r="B301" t="s">
        <v>463</v>
      </c>
      <c r="C301" t="s">
        <v>65</v>
      </c>
      <c r="D301">
        <v>2462</v>
      </c>
      <c r="E301" t="s">
        <v>87</v>
      </c>
      <c r="F301" t="s">
        <v>66</v>
      </c>
      <c r="G301">
        <v>20251005</v>
      </c>
      <c r="H301" t="s">
        <v>18</v>
      </c>
      <c r="J301">
        <v>23</v>
      </c>
    </row>
    <row r="302" spans="1:10" x14ac:dyDescent="0.2">
      <c r="A302">
        <v>353</v>
      </c>
      <c r="B302" t="s">
        <v>464</v>
      </c>
      <c r="C302" t="s">
        <v>64</v>
      </c>
      <c r="D302">
        <v>2462</v>
      </c>
      <c r="E302" t="s">
        <v>80</v>
      </c>
      <c r="F302" t="s">
        <v>67</v>
      </c>
      <c r="G302">
        <v>20251005</v>
      </c>
      <c r="H302" t="s">
        <v>18</v>
      </c>
      <c r="J302">
        <v>22</v>
      </c>
    </row>
    <row r="303" spans="1:10" x14ac:dyDescent="0.2">
      <c r="A303">
        <v>354</v>
      </c>
      <c r="B303" t="s">
        <v>465</v>
      </c>
      <c r="C303" t="s">
        <v>61</v>
      </c>
      <c r="D303">
        <v>2462</v>
      </c>
      <c r="E303" t="s">
        <v>86</v>
      </c>
      <c r="F303" t="s">
        <v>67</v>
      </c>
      <c r="G303">
        <v>20251005</v>
      </c>
      <c r="H303" t="s">
        <v>18</v>
      </c>
      <c r="J303">
        <v>22</v>
      </c>
    </row>
    <row r="304" spans="1:10" x14ac:dyDescent="0.2">
      <c r="A304">
        <v>355</v>
      </c>
      <c r="B304" t="s">
        <v>466</v>
      </c>
      <c r="C304" t="s">
        <v>65</v>
      </c>
      <c r="D304">
        <v>2462</v>
      </c>
      <c r="E304" t="s">
        <v>83</v>
      </c>
      <c r="F304" t="s">
        <v>66</v>
      </c>
      <c r="G304">
        <v>20251005</v>
      </c>
      <c r="H304" t="s">
        <v>18</v>
      </c>
      <c r="J304">
        <v>21</v>
      </c>
    </row>
    <row r="305" spans="1:10" x14ac:dyDescent="0.2">
      <c r="A305">
        <v>356</v>
      </c>
      <c r="B305" t="s">
        <v>467</v>
      </c>
      <c r="C305" t="s">
        <v>63</v>
      </c>
      <c r="D305">
        <v>2462</v>
      </c>
      <c r="E305" t="s">
        <v>471</v>
      </c>
      <c r="F305" t="s">
        <v>66</v>
      </c>
      <c r="G305">
        <v>20251005</v>
      </c>
      <c r="H305" t="s">
        <v>18</v>
      </c>
      <c r="J305">
        <v>22</v>
      </c>
    </row>
    <row r="306" spans="1:10" x14ac:dyDescent="0.2">
      <c r="A306">
        <v>382</v>
      </c>
      <c r="B306" t="s">
        <v>473</v>
      </c>
      <c r="C306" t="s">
        <v>65</v>
      </c>
      <c r="D306">
        <v>2491</v>
      </c>
      <c r="E306" t="s">
        <v>395</v>
      </c>
      <c r="F306" t="s">
        <v>67</v>
      </c>
      <c r="G306">
        <v>20251005</v>
      </c>
      <c r="H306" t="s">
        <v>17</v>
      </c>
      <c r="J306">
        <v>22</v>
      </c>
    </row>
    <row r="307" spans="1:10" x14ac:dyDescent="0.2">
      <c r="A307">
        <v>408</v>
      </c>
      <c r="B307" t="s">
        <v>474</v>
      </c>
      <c r="C307" t="s">
        <v>61</v>
      </c>
      <c r="D307">
        <v>2491</v>
      </c>
      <c r="E307" t="s">
        <v>505</v>
      </c>
      <c r="F307" t="s">
        <v>66</v>
      </c>
      <c r="G307">
        <v>20251005</v>
      </c>
      <c r="H307" t="s">
        <v>17</v>
      </c>
      <c r="J307">
        <v>21</v>
      </c>
    </row>
    <row r="308" spans="1:10" x14ac:dyDescent="0.2">
      <c r="A308">
        <v>409</v>
      </c>
      <c r="B308" t="s">
        <v>475</v>
      </c>
      <c r="C308" t="s">
        <v>63</v>
      </c>
      <c r="D308">
        <v>2491</v>
      </c>
      <c r="E308" t="s">
        <v>506</v>
      </c>
      <c r="F308" t="s">
        <v>66</v>
      </c>
      <c r="G308">
        <v>20251005</v>
      </c>
      <c r="H308" t="s">
        <v>17</v>
      </c>
      <c r="J308">
        <v>20</v>
      </c>
    </row>
    <row r="309" spans="1:10" x14ac:dyDescent="0.2">
      <c r="A309">
        <v>410</v>
      </c>
      <c r="B309" t="s">
        <v>476</v>
      </c>
      <c r="C309" t="s">
        <v>65</v>
      </c>
      <c r="D309">
        <v>2491</v>
      </c>
      <c r="E309" t="s">
        <v>200</v>
      </c>
      <c r="F309" t="s">
        <v>66</v>
      </c>
      <c r="G309">
        <v>20251005</v>
      </c>
      <c r="H309" t="s">
        <v>17</v>
      </c>
      <c r="J309">
        <v>19</v>
      </c>
    </row>
    <row r="310" spans="1:10" x14ac:dyDescent="0.2">
      <c r="A310">
        <v>411</v>
      </c>
      <c r="B310" t="s">
        <v>477</v>
      </c>
      <c r="C310" t="s">
        <v>59</v>
      </c>
      <c r="D310">
        <v>2491</v>
      </c>
      <c r="E310" t="s">
        <v>318</v>
      </c>
      <c r="F310" t="s">
        <v>66</v>
      </c>
      <c r="G310">
        <v>20251005</v>
      </c>
      <c r="H310" t="s">
        <v>17</v>
      </c>
      <c r="J310">
        <v>21</v>
      </c>
    </row>
    <row r="311" spans="1:10" x14ac:dyDescent="0.2">
      <c r="A311">
        <v>413</v>
      </c>
      <c r="B311" t="s">
        <v>478</v>
      </c>
      <c r="C311" t="s">
        <v>60</v>
      </c>
      <c r="D311">
        <v>2491</v>
      </c>
      <c r="E311" t="s">
        <v>24</v>
      </c>
      <c r="F311" t="s">
        <v>66</v>
      </c>
      <c r="G311">
        <v>20251005</v>
      </c>
      <c r="H311" t="s">
        <v>17</v>
      </c>
      <c r="J311">
        <v>23</v>
      </c>
    </row>
    <row r="312" spans="1:10" x14ac:dyDescent="0.2">
      <c r="A312">
        <v>416</v>
      </c>
      <c r="B312" t="s">
        <v>479</v>
      </c>
      <c r="C312" t="s">
        <v>61</v>
      </c>
      <c r="D312">
        <v>2491</v>
      </c>
      <c r="E312" t="s">
        <v>391</v>
      </c>
      <c r="F312" t="s">
        <v>67</v>
      </c>
      <c r="G312">
        <v>20251005</v>
      </c>
      <c r="H312" t="s">
        <v>17</v>
      </c>
      <c r="J312">
        <v>21</v>
      </c>
    </row>
    <row r="313" spans="1:10" x14ac:dyDescent="0.2">
      <c r="A313">
        <v>417</v>
      </c>
      <c r="B313" t="s">
        <v>480</v>
      </c>
      <c r="C313" t="s">
        <v>62</v>
      </c>
      <c r="D313">
        <v>2491</v>
      </c>
      <c r="E313" t="s">
        <v>138</v>
      </c>
      <c r="F313" t="s">
        <v>66</v>
      </c>
      <c r="G313">
        <v>20251005</v>
      </c>
      <c r="H313" t="s">
        <v>17</v>
      </c>
      <c r="J313">
        <v>21</v>
      </c>
    </row>
    <row r="314" spans="1:10" x14ac:dyDescent="0.2">
      <c r="A314">
        <v>383</v>
      </c>
      <c r="B314" t="s">
        <v>481</v>
      </c>
      <c r="C314" t="s">
        <v>63</v>
      </c>
      <c r="D314">
        <v>2491</v>
      </c>
      <c r="E314" t="s">
        <v>24</v>
      </c>
      <c r="F314" t="s">
        <v>66</v>
      </c>
      <c r="G314">
        <v>20251005</v>
      </c>
      <c r="H314" t="s">
        <v>17</v>
      </c>
      <c r="J314">
        <v>22</v>
      </c>
    </row>
    <row r="315" spans="1:10" x14ac:dyDescent="0.2">
      <c r="A315">
        <v>389</v>
      </c>
      <c r="B315" t="s">
        <v>482</v>
      </c>
      <c r="C315" t="s">
        <v>65</v>
      </c>
      <c r="D315">
        <v>2489</v>
      </c>
      <c r="E315" t="s">
        <v>102</v>
      </c>
      <c r="F315" t="s">
        <v>66</v>
      </c>
      <c r="G315">
        <v>20251005</v>
      </c>
      <c r="H315" t="s">
        <v>17</v>
      </c>
      <c r="J315">
        <v>25</v>
      </c>
    </row>
    <row r="316" spans="1:10" x14ac:dyDescent="0.2">
      <c r="A316">
        <v>385</v>
      </c>
      <c r="B316" t="s">
        <v>483</v>
      </c>
      <c r="C316" t="s">
        <v>60</v>
      </c>
      <c r="D316">
        <v>2489</v>
      </c>
      <c r="E316" t="s">
        <v>84</v>
      </c>
      <c r="F316" t="s">
        <v>67</v>
      </c>
      <c r="G316">
        <v>20251005</v>
      </c>
      <c r="H316" t="s">
        <v>17</v>
      </c>
      <c r="J316">
        <v>24</v>
      </c>
    </row>
    <row r="317" spans="1:10" x14ac:dyDescent="0.2">
      <c r="A317">
        <v>386</v>
      </c>
      <c r="B317" t="s">
        <v>484</v>
      </c>
      <c r="C317" t="s">
        <v>63</v>
      </c>
      <c r="D317">
        <v>2489</v>
      </c>
      <c r="E317" t="s">
        <v>395</v>
      </c>
      <c r="F317" t="s">
        <v>67</v>
      </c>
      <c r="G317">
        <v>20251005</v>
      </c>
      <c r="H317" t="s">
        <v>17</v>
      </c>
      <c r="J317">
        <v>24</v>
      </c>
    </row>
    <row r="318" spans="1:10" x14ac:dyDescent="0.2">
      <c r="A318">
        <v>387</v>
      </c>
      <c r="B318" t="s">
        <v>485</v>
      </c>
      <c r="C318" t="s">
        <v>62</v>
      </c>
      <c r="D318">
        <v>2489</v>
      </c>
      <c r="E318" t="s">
        <v>507</v>
      </c>
      <c r="F318" t="s">
        <v>66</v>
      </c>
      <c r="G318">
        <v>20251005</v>
      </c>
      <c r="H318" t="s">
        <v>17</v>
      </c>
      <c r="J318">
        <v>24</v>
      </c>
    </row>
    <row r="319" spans="1:10" x14ac:dyDescent="0.2">
      <c r="A319">
        <v>388</v>
      </c>
      <c r="B319" t="s">
        <v>486</v>
      </c>
      <c r="C319" t="s">
        <v>63</v>
      </c>
      <c r="D319">
        <v>2489</v>
      </c>
      <c r="E319" t="s">
        <v>99</v>
      </c>
      <c r="F319" t="s">
        <v>67</v>
      </c>
      <c r="G319">
        <v>20251005</v>
      </c>
      <c r="H319" t="s">
        <v>17</v>
      </c>
      <c r="J319">
        <v>23</v>
      </c>
    </row>
    <row r="320" spans="1:10" x14ac:dyDescent="0.2">
      <c r="A320">
        <v>389</v>
      </c>
      <c r="B320" t="s">
        <v>487</v>
      </c>
      <c r="C320" t="s">
        <v>61</v>
      </c>
      <c r="D320">
        <v>2489</v>
      </c>
      <c r="E320" t="s">
        <v>508</v>
      </c>
      <c r="F320" t="s">
        <v>67</v>
      </c>
      <c r="G320">
        <v>20251005</v>
      </c>
      <c r="H320" t="s">
        <v>17</v>
      </c>
      <c r="J320">
        <v>24</v>
      </c>
    </row>
    <row r="321" spans="1:10" x14ac:dyDescent="0.2">
      <c r="A321">
        <v>391</v>
      </c>
      <c r="B321" t="s">
        <v>488</v>
      </c>
      <c r="C321" t="s">
        <v>64</v>
      </c>
      <c r="D321">
        <v>2489</v>
      </c>
      <c r="E321" t="s">
        <v>99</v>
      </c>
      <c r="F321" t="s">
        <v>67</v>
      </c>
      <c r="G321">
        <v>20251005</v>
      </c>
      <c r="H321" t="s">
        <v>17</v>
      </c>
      <c r="J321">
        <v>22</v>
      </c>
    </row>
    <row r="322" spans="1:10" x14ac:dyDescent="0.2">
      <c r="A322">
        <v>392</v>
      </c>
      <c r="B322" t="s">
        <v>489</v>
      </c>
      <c r="C322" t="s">
        <v>62</v>
      </c>
      <c r="D322">
        <v>2489</v>
      </c>
      <c r="E322" t="s">
        <v>86</v>
      </c>
      <c r="F322" t="s">
        <v>67</v>
      </c>
      <c r="G322">
        <v>20251005</v>
      </c>
      <c r="H322" t="s">
        <v>17</v>
      </c>
      <c r="J322">
        <v>22</v>
      </c>
    </row>
    <row r="323" spans="1:10" x14ac:dyDescent="0.2">
      <c r="A323">
        <v>393</v>
      </c>
      <c r="B323" t="s">
        <v>490</v>
      </c>
      <c r="C323" t="s">
        <v>65</v>
      </c>
      <c r="D323">
        <v>2489</v>
      </c>
      <c r="E323" t="s">
        <v>99</v>
      </c>
      <c r="F323" t="s">
        <v>67</v>
      </c>
      <c r="G323">
        <v>20251005</v>
      </c>
      <c r="H323" t="s">
        <v>17</v>
      </c>
      <c r="J323">
        <v>22</v>
      </c>
    </row>
    <row r="324" spans="1:10" x14ac:dyDescent="0.2">
      <c r="A324">
        <v>320</v>
      </c>
      <c r="B324" t="s">
        <v>491</v>
      </c>
      <c r="C324" t="s">
        <v>65</v>
      </c>
      <c r="D324">
        <v>2489</v>
      </c>
      <c r="E324" t="s">
        <v>509</v>
      </c>
      <c r="F324" t="s">
        <v>66</v>
      </c>
      <c r="G324">
        <v>20251005</v>
      </c>
      <c r="H324" t="s">
        <v>17</v>
      </c>
      <c r="J324">
        <v>22</v>
      </c>
    </row>
    <row r="325" spans="1:10" x14ac:dyDescent="0.2">
      <c r="A325">
        <v>302</v>
      </c>
      <c r="D325">
        <v>2489</v>
      </c>
      <c r="F325" t="s">
        <v>67</v>
      </c>
      <c r="G325">
        <v>20251005</v>
      </c>
      <c r="H325" t="s">
        <v>17</v>
      </c>
      <c r="J325">
        <v>22</v>
      </c>
    </row>
    <row r="326" spans="1:10" x14ac:dyDescent="0.2">
      <c r="A326">
        <v>305</v>
      </c>
      <c r="B326" t="s">
        <v>492</v>
      </c>
      <c r="C326" t="s">
        <v>59</v>
      </c>
      <c r="D326">
        <v>2474</v>
      </c>
      <c r="E326" t="s">
        <v>86</v>
      </c>
      <c r="F326" t="s">
        <v>67</v>
      </c>
      <c r="G326">
        <v>20251005</v>
      </c>
      <c r="H326" t="s">
        <v>17</v>
      </c>
      <c r="J326">
        <v>34</v>
      </c>
    </row>
    <row r="327" spans="1:10" x14ac:dyDescent="0.2">
      <c r="A327">
        <v>306</v>
      </c>
      <c r="B327" t="s">
        <v>493</v>
      </c>
      <c r="C327" t="s">
        <v>61</v>
      </c>
      <c r="D327">
        <v>2474</v>
      </c>
      <c r="E327" t="s">
        <v>202</v>
      </c>
      <c r="F327" t="s">
        <v>66</v>
      </c>
      <c r="G327">
        <v>20251005</v>
      </c>
      <c r="H327" t="s">
        <v>17</v>
      </c>
      <c r="J327">
        <v>35</v>
      </c>
    </row>
    <row r="328" spans="1:10" x14ac:dyDescent="0.2">
      <c r="A328">
        <v>307</v>
      </c>
      <c r="B328" t="s">
        <v>494</v>
      </c>
      <c r="C328" t="s">
        <v>62</v>
      </c>
      <c r="D328">
        <v>2474</v>
      </c>
      <c r="E328" t="s">
        <v>86</v>
      </c>
      <c r="F328" t="s">
        <v>67</v>
      </c>
      <c r="G328">
        <v>20251005</v>
      </c>
      <c r="H328" t="s">
        <v>17</v>
      </c>
      <c r="J328">
        <v>36</v>
      </c>
    </row>
    <row r="329" spans="1:10" x14ac:dyDescent="0.2">
      <c r="A329">
        <v>309</v>
      </c>
      <c r="B329" t="s">
        <v>479</v>
      </c>
      <c r="C329" t="s">
        <v>64</v>
      </c>
      <c r="D329">
        <v>2474</v>
      </c>
      <c r="E329" t="s">
        <v>309</v>
      </c>
      <c r="F329" t="s">
        <v>66</v>
      </c>
      <c r="G329">
        <v>20251005</v>
      </c>
      <c r="H329" t="s">
        <v>17</v>
      </c>
      <c r="J329">
        <v>35</v>
      </c>
    </row>
    <row r="330" spans="1:10" x14ac:dyDescent="0.2">
      <c r="A330">
        <v>311</v>
      </c>
      <c r="B330" t="s">
        <v>495</v>
      </c>
      <c r="C330" t="s">
        <v>65</v>
      </c>
      <c r="D330">
        <v>2474</v>
      </c>
      <c r="E330" t="s">
        <v>395</v>
      </c>
      <c r="F330" t="s">
        <v>66</v>
      </c>
      <c r="G330">
        <v>20251005</v>
      </c>
      <c r="H330" t="s">
        <v>17</v>
      </c>
      <c r="J330">
        <v>34</v>
      </c>
    </row>
    <row r="331" spans="1:10" x14ac:dyDescent="0.2">
      <c r="A331">
        <v>310</v>
      </c>
      <c r="B331" t="s">
        <v>496</v>
      </c>
      <c r="C331" t="s">
        <v>64</v>
      </c>
      <c r="D331">
        <v>2474</v>
      </c>
      <c r="E331" t="s">
        <v>84</v>
      </c>
      <c r="F331" t="s">
        <v>67</v>
      </c>
      <c r="G331">
        <v>20251005</v>
      </c>
      <c r="H331" t="s">
        <v>17</v>
      </c>
      <c r="J331">
        <v>34</v>
      </c>
    </row>
    <row r="332" spans="1:10" x14ac:dyDescent="0.2">
      <c r="A332">
        <v>312</v>
      </c>
      <c r="B332" t="s">
        <v>497</v>
      </c>
      <c r="C332" t="s">
        <v>59</v>
      </c>
      <c r="D332">
        <v>2474</v>
      </c>
      <c r="E332" t="s">
        <v>136</v>
      </c>
      <c r="F332" t="s">
        <v>66</v>
      </c>
      <c r="G332">
        <v>20251005</v>
      </c>
      <c r="H332" t="s">
        <v>17</v>
      </c>
      <c r="J332">
        <v>33</v>
      </c>
    </row>
    <row r="333" spans="1:10" x14ac:dyDescent="0.2">
      <c r="A333">
        <v>313</v>
      </c>
      <c r="B333" t="s">
        <v>498</v>
      </c>
      <c r="C333" t="s">
        <v>60</v>
      </c>
      <c r="D333">
        <v>2474</v>
      </c>
      <c r="E333" t="s">
        <v>102</v>
      </c>
      <c r="F333" t="s">
        <v>66</v>
      </c>
      <c r="G333">
        <v>20251005</v>
      </c>
      <c r="H333" t="s">
        <v>17</v>
      </c>
      <c r="J333">
        <v>33</v>
      </c>
    </row>
    <row r="334" spans="1:10" x14ac:dyDescent="0.2">
      <c r="A334">
        <v>314</v>
      </c>
      <c r="B334" t="s">
        <v>499</v>
      </c>
      <c r="C334" t="s">
        <v>61</v>
      </c>
      <c r="D334">
        <v>2474</v>
      </c>
      <c r="E334" t="s">
        <v>86</v>
      </c>
      <c r="F334" t="s">
        <v>67</v>
      </c>
      <c r="G334">
        <v>20251005</v>
      </c>
      <c r="H334" t="s">
        <v>17</v>
      </c>
      <c r="J334">
        <v>34</v>
      </c>
    </row>
    <row r="335" spans="1:10" x14ac:dyDescent="0.2">
      <c r="A335">
        <v>315</v>
      </c>
      <c r="B335" t="s">
        <v>500</v>
      </c>
      <c r="C335" t="s">
        <v>64</v>
      </c>
      <c r="D335">
        <v>2474</v>
      </c>
      <c r="E335" t="s">
        <v>419</v>
      </c>
      <c r="F335" t="s">
        <v>66</v>
      </c>
      <c r="G335">
        <v>20251005</v>
      </c>
      <c r="H335" t="s">
        <v>17</v>
      </c>
      <c r="J335">
        <v>30</v>
      </c>
    </row>
    <row r="336" spans="1:10" x14ac:dyDescent="0.2">
      <c r="A336">
        <v>316</v>
      </c>
      <c r="B336" t="s">
        <v>501</v>
      </c>
      <c r="C336" t="s">
        <v>63</v>
      </c>
      <c r="D336">
        <v>2474</v>
      </c>
      <c r="E336" t="s">
        <v>510</v>
      </c>
      <c r="F336" t="s">
        <v>66</v>
      </c>
      <c r="G336">
        <v>20251005</v>
      </c>
      <c r="H336" t="s">
        <v>17</v>
      </c>
      <c r="J336">
        <v>34</v>
      </c>
    </row>
    <row r="337" spans="1:10" x14ac:dyDescent="0.2">
      <c r="A337">
        <v>317</v>
      </c>
      <c r="B337" t="s">
        <v>502</v>
      </c>
      <c r="C337" t="s">
        <v>62</v>
      </c>
      <c r="D337">
        <v>2474</v>
      </c>
      <c r="E337" t="s">
        <v>511</v>
      </c>
      <c r="F337" t="s">
        <v>66</v>
      </c>
      <c r="G337">
        <v>20251005</v>
      </c>
      <c r="H337" t="s">
        <v>17</v>
      </c>
      <c r="J337">
        <v>34</v>
      </c>
    </row>
    <row r="338" spans="1:10" x14ac:dyDescent="0.2">
      <c r="A338">
        <v>318</v>
      </c>
      <c r="B338" t="s">
        <v>503</v>
      </c>
      <c r="C338" t="s">
        <v>63</v>
      </c>
      <c r="D338">
        <v>2474</v>
      </c>
      <c r="E338" t="s">
        <v>24</v>
      </c>
      <c r="F338" t="s">
        <v>66</v>
      </c>
      <c r="G338">
        <v>20251005</v>
      </c>
      <c r="H338" t="s">
        <v>17</v>
      </c>
      <c r="J338">
        <v>32</v>
      </c>
    </row>
    <row r="339" spans="1:10" x14ac:dyDescent="0.2">
      <c r="A339" t="s">
        <v>472</v>
      </c>
      <c r="B339" t="s">
        <v>504</v>
      </c>
      <c r="C339" t="s">
        <v>65</v>
      </c>
      <c r="D339">
        <v>2474</v>
      </c>
      <c r="E339" t="s">
        <v>139</v>
      </c>
      <c r="F339" t="s">
        <v>66</v>
      </c>
      <c r="G339">
        <v>20251005</v>
      </c>
      <c r="H339" t="s">
        <v>17</v>
      </c>
      <c r="J339">
        <v>30</v>
      </c>
    </row>
    <row r="340" spans="1:10" x14ac:dyDescent="0.2">
      <c r="A340">
        <v>276</v>
      </c>
      <c r="B340" t="s">
        <v>512</v>
      </c>
      <c r="C340" t="s">
        <v>64</v>
      </c>
      <c r="D340">
        <v>1467</v>
      </c>
      <c r="E340" t="s">
        <v>82</v>
      </c>
      <c r="F340" t="s">
        <v>67</v>
      </c>
      <c r="G340">
        <v>20251005</v>
      </c>
      <c r="H340" t="s">
        <v>17</v>
      </c>
      <c r="J340">
        <v>46</v>
      </c>
    </row>
    <row r="341" spans="1:10" x14ac:dyDescent="0.2">
      <c r="A341">
        <v>272</v>
      </c>
      <c r="B341" t="s">
        <v>513</v>
      </c>
      <c r="C341" t="s">
        <v>59</v>
      </c>
      <c r="D341">
        <v>1467</v>
      </c>
      <c r="E341" t="s">
        <v>86</v>
      </c>
      <c r="F341" t="s">
        <v>67</v>
      </c>
      <c r="G341">
        <v>20251005</v>
      </c>
      <c r="H341" t="s">
        <v>17</v>
      </c>
      <c r="J341">
        <v>45</v>
      </c>
    </row>
    <row r="342" spans="1:10" x14ac:dyDescent="0.2">
      <c r="A342">
        <v>199</v>
      </c>
      <c r="B342" t="s">
        <v>514</v>
      </c>
      <c r="C342" t="s">
        <v>59</v>
      </c>
      <c r="D342">
        <v>1467</v>
      </c>
      <c r="E342" t="s">
        <v>202</v>
      </c>
      <c r="F342" t="s">
        <v>66</v>
      </c>
      <c r="G342">
        <v>20251005</v>
      </c>
      <c r="H342" t="s">
        <v>17</v>
      </c>
      <c r="J342">
        <v>43</v>
      </c>
    </row>
    <row r="343" spans="1:10" x14ac:dyDescent="0.2">
      <c r="A343">
        <v>278</v>
      </c>
      <c r="B343" t="s">
        <v>515</v>
      </c>
      <c r="C343" t="s">
        <v>64</v>
      </c>
      <c r="D343">
        <v>1467</v>
      </c>
      <c r="E343" t="s">
        <v>506</v>
      </c>
      <c r="F343" t="s">
        <v>66</v>
      </c>
      <c r="G343">
        <v>20251005</v>
      </c>
      <c r="H343" t="s">
        <v>17</v>
      </c>
      <c r="J343">
        <v>44</v>
      </c>
    </row>
    <row r="344" spans="1:10" x14ac:dyDescent="0.2">
      <c r="A344">
        <v>279</v>
      </c>
      <c r="B344" t="s">
        <v>516</v>
      </c>
      <c r="C344" t="s">
        <v>65</v>
      </c>
      <c r="D344">
        <v>1467</v>
      </c>
      <c r="E344" t="s">
        <v>24</v>
      </c>
      <c r="F344" t="s">
        <v>66</v>
      </c>
      <c r="G344">
        <v>20251005</v>
      </c>
      <c r="H344" t="s">
        <v>17</v>
      </c>
      <c r="J344">
        <v>42</v>
      </c>
    </row>
    <row r="345" spans="1:10" x14ac:dyDescent="0.2">
      <c r="A345">
        <v>280</v>
      </c>
      <c r="B345" t="s">
        <v>517</v>
      </c>
      <c r="C345" t="s">
        <v>61</v>
      </c>
      <c r="D345">
        <v>1467</v>
      </c>
      <c r="E345" t="s">
        <v>138</v>
      </c>
      <c r="F345" t="s">
        <v>66</v>
      </c>
      <c r="G345">
        <v>20251005</v>
      </c>
      <c r="H345" t="s">
        <v>17</v>
      </c>
      <c r="J345">
        <v>43</v>
      </c>
    </row>
    <row r="346" spans="1:10" x14ac:dyDescent="0.2">
      <c r="A346">
        <v>281</v>
      </c>
      <c r="B346" t="s">
        <v>518</v>
      </c>
      <c r="C346" t="s">
        <v>60</v>
      </c>
      <c r="D346">
        <v>1467</v>
      </c>
      <c r="E346" t="s">
        <v>526</v>
      </c>
      <c r="F346" t="s">
        <v>67</v>
      </c>
      <c r="G346">
        <v>20251005</v>
      </c>
      <c r="H346" t="s">
        <v>17</v>
      </c>
      <c r="J346">
        <v>43</v>
      </c>
    </row>
    <row r="347" spans="1:10" x14ac:dyDescent="0.2">
      <c r="A347">
        <v>191</v>
      </c>
      <c r="B347" t="s">
        <v>519</v>
      </c>
      <c r="C347" t="s">
        <v>65</v>
      </c>
      <c r="D347">
        <v>1467</v>
      </c>
      <c r="E347" t="s">
        <v>24</v>
      </c>
      <c r="F347" t="s">
        <v>66</v>
      </c>
      <c r="G347">
        <v>20251005</v>
      </c>
      <c r="H347" t="s">
        <v>17</v>
      </c>
      <c r="J347">
        <v>43</v>
      </c>
    </row>
    <row r="348" spans="1:10" x14ac:dyDescent="0.2">
      <c r="A348">
        <v>291</v>
      </c>
      <c r="B348" t="s">
        <v>520</v>
      </c>
      <c r="C348" t="s">
        <v>63</v>
      </c>
      <c r="D348">
        <v>1467</v>
      </c>
      <c r="E348" t="s">
        <v>73</v>
      </c>
      <c r="F348" t="s">
        <v>66</v>
      </c>
      <c r="G348">
        <v>20251005</v>
      </c>
      <c r="H348" t="s">
        <v>17</v>
      </c>
      <c r="J348">
        <v>43</v>
      </c>
    </row>
    <row r="349" spans="1:10" x14ac:dyDescent="0.2">
      <c r="A349">
        <v>193</v>
      </c>
      <c r="B349" t="s">
        <v>521</v>
      </c>
      <c r="C349" t="s">
        <v>64</v>
      </c>
      <c r="D349">
        <v>1467</v>
      </c>
      <c r="E349" t="s">
        <v>527</v>
      </c>
      <c r="F349" t="s">
        <v>66</v>
      </c>
      <c r="G349">
        <v>20251005</v>
      </c>
      <c r="H349" t="s">
        <v>17</v>
      </c>
      <c r="J349">
        <v>43</v>
      </c>
    </row>
    <row r="350" spans="1:10" x14ac:dyDescent="0.2">
      <c r="A350">
        <v>192</v>
      </c>
      <c r="B350" t="s">
        <v>522</v>
      </c>
      <c r="C350" t="s">
        <v>62</v>
      </c>
      <c r="D350">
        <v>1467</v>
      </c>
      <c r="E350" t="s">
        <v>24</v>
      </c>
      <c r="F350" t="s">
        <v>66</v>
      </c>
      <c r="G350">
        <v>20251005</v>
      </c>
      <c r="H350" t="s">
        <v>17</v>
      </c>
      <c r="J350">
        <v>43</v>
      </c>
    </row>
    <row r="351" spans="1:10" x14ac:dyDescent="0.2">
      <c r="A351">
        <v>194</v>
      </c>
      <c r="B351" t="s">
        <v>523</v>
      </c>
      <c r="C351" t="s">
        <v>60</v>
      </c>
      <c r="D351">
        <v>1467</v>
      </c>
      <c r="E351" t="s">
        <v>24</v>
      </c>
      <c r="F351" t="s">
        <v>66</v>
      </c>
      <c r="G351">
        <v>20251005</v>
      </c>
      <c r="H351" t="s">
        <v>17</v>
      </c>
      <c r="J351">
        <v>43</v>
      </c>
    </row>
    <row r="352" spans="1:10" x14ac:dyDescent="0.2">
      <c r="A352">
        <v>195</v>
      </c>
      <c r="B352" t="s">
        <v>524</v>
      </c>
      <c r="C352" t="s">
        <v>61</v>
      </c>
      <c r="D352">
        <v>1467</v>
      </c>
      <c r="E352" t="s">
        <v>528</v>
      </c>
      <c r="F352" t="s">
        <v>67</v>
      </c>
      <c r="G352">
        <v>20251005</v>
      </c>
      <c r="H352" t="s">
        <v>17</v>
      </c>
      <c r="J352">
        <v>44</v>
      </c>
    </row>
    <row r="353" spans="1:10" x14ac:dyDescent="0.2">
      <c r="A353">
        <v>196</v>
      </c>
      <c r="B353" t="s">
        <v>525</v>
      </c>
      <c r="C353" t="s">
        <v>63</v>
      </c>
      <c r="D353">
        <v>1467</v>
      </c>
      <c r="E353" t="s">
        <v>260</v>
      </c>
      <c r="F353" t="s">
        <v>66</v>
      </c>
      <c r="G353">
        <v>20251005</v>
      </c>
      <c r="H353" t="s">
        <v>17</v>
      </c>
      <c r="J353">
        <v>43</v>
      </c>
    </row>
    <row r="354" spans="1:10" x14ac:dyDescent="0.2">
      <c r="A354">
        <v>500</v>
      </c>
      <c r="B354" t="s">
        <v>529</v>
      </c>
      <c r="C354" t="s">
        <v>63</v>
      </c>
      <c r="D354">
        <v>2459</v>
      </c>
      <c r="E354" t="s">
        <v>198</v>
      </c>
      <c r="F354" t="s">
        <v>66</v>
      </c>
      <c r="G354">
        <v>20251006</v>
      </c>
      <c r="H354" t="s">
        <v>17</v>
      </c>
      <c r="J354">
        <v>20</v>
      </c>
    </row>
    <row r="355" spans="1:10" x14ac:dyDescent="0.2">
      <c r="A355">
        <v>501</v>
      </c>
      <c r="B355" t="s">
        <v>530</v>
      </c>
      <c r="C355" t="s">
        <v>63</v>
      </c>
      <c r="D355">
        <v>2459</v>
      </c>
      <c r="E355" t="s">
        <v>97</v>
      </c>
      <c r="F355" t="s">
        <v>66</v>
      </c>
      <c r="G355">
        <v>20251006</v>
      </c>
      <c r="H355" t="s">
        <v>17</v>
      </c>
      <c r="J355">
        <v>20</v>
      </c>
    </row>
    <row r="356" spans="1:10" x14ac:dyDescent="0.2">
      <c r="A356">
        <v>502</v>
      </c>
      <c r="B356" t="s">
        <v>531</v>
      </c>
      <c r="C356" t="s">
        <v>61</v>
      </c>
      <c r="D356">
        <v>2459</v>
      </c>
      <c r="E356" t="s">
        <v>230</v>
      </c>
      <c r="F356" t="s">
        <v>66</v>
      </c>
      <c r="G356">
        <v>20251006</v>
      </c>
      <c r="H356" t="s">
        <v>17</v>
      </c>
      <c r="J356">
        <v>20</v>
      </c>
    </row>
    <row r="357" spans="1:10" x14ac:dyDescent="0.2">
      <c r="A357">
        <v>503</v>
      </c>
      <c r="B357" t="s">
        <v>532</v>
      </c>
      <c r="C357" t="s">
        <v>61</v>
      </c>
      <c r="D357">
        <v>2459</v>
      </c>
      <c r="E357" t="s">
        <v>508</v>
      </c>
      <c r="F357" t="s">
        <v>67</v>
      </c>
      <c r="G357">
        <v>20251006</v>
      </c>
      <c r="H357" t="s">
        <v>17</v>
      </c>
      <c r="J357">
        <v>20</v>
      </c>
    </row>
    <row r="358" spans="1:10" x14ac:dyDescent="0.2">
      <c r="A358">
        <v>504</v>
      </c>
      <c r="B358" t="s">
        <v>533</v>
      </c>
      <c r="C358" t="s">
        <v>60</v>
      </c>
      <c r="D358">
        <v>2459</v>
      </c>
      <c r="E358" t="s">
        <v>24</v>
      </c>
      <c r="F358" t="s">
        <v>66</v>
      </c>
      <c r="G358">
        <v>20251006</v>
      </c>
      <c r="H358" t="s">
        <v>17</v>
      </c>
      <c r="J358">
        <v>20</v>
      </c>
    </row>
    <row r="359" spans="1:10" x14ac:dyDescent="0.2">
      <c r="A359">
        <v>505</v>
      </c>
      <c r="B359" t="s">
        <v>534</v>
      </c>
      <c r="C359" t="s">
        <v>65</v>
      </c>
      <c r="D359">
        <v>2459</v>
      </c>
      <c r="E359" t="s">
        <v>73</v>
      </c>
      <c r="F359" t="s">
        <v>66</v>
      </c>
      <c r="G359">
        <v>20251006</v>
      </c>
      <c r="H359" t="s">
        <v>17</v>
      </c>
      <c r="J359">
        <v>20</v>
      </c>
    </row>
    <row r="360" spans="1:10" x14ac:dyDescent="0.2">
      <c r="A360">
        <v>506</v>
      </c>
      <c r="B360" t="s">
        <v>535</v>
      </c>
      <c r="C360" t="s">
        <v>59</v>
      </c>
      <c r="D360">
        <v>2459</v>
      </c>
      <c r="E360" t="s">
        <v>102</v>
      </c>
      <c r="F360" t="s">
        <v>66</v>
      </c>
      <c r="G360">
        <v>20251006</v>
      </c>
      <c r="H360" t="s">
        <v>17</v>
      </c>
      <c r="J360">
        <v>20</v>
      </c>
    </row>
    <row r="361" spans="1:10" x14ac:dyDescent="0.2">
      <c r="A361">
        <v>507</v>
      </c>
      <c r="B361" t="s">
        <v>536</v>
      </c>
      <c r="C361" t="s">
        <v>62</v>
      </c>
      <c r="D361">
        <v>2459</v>
      </c>
      <c r="E361" t="s">
        <v>542</v>
      </c>
      <c r="F361" t="s">
        <v>66</v>
      </c>
      <c r="G361">
        <v>20251006</v>
      </c>
      <c r="H361" t="s">
        <v>17</v>
      </c>
      <c r="J361">
        <v>20</v>
      </c>
    </row>
    <row r="362" spans="1:10" x14ac:dyDescent="0.2">
      <c r="A362">
        <v>508</v>
      </c>
      <c r="B362" t="s">
        <v>537</v>
      </c>
      <c r="C362" t="s">
        <v>59</v>
      </c>
      <c r="D362">
        <v>2459</v>
      </c>
      <c r="E362" t="s">
        <v>86</v>
      </c>
      <c r="F362" t="s">
        <v>67</v>
      </c>
      <c r="G362">
        <v>20251006</v>
      </c>
      <c r="H362" t="s">
        <v>17</v>
      </c>
      <c r="J362">
        <v>20</v>
      </c>
    </row>
    <row r="363" spans="1:10" x14ac:dyDescent="0.2">
      <c r="A363">
        <v>509</v>
      </c>
      <c r="D363">
        <v>2459</v>
      </c>
      <c r="G363">
        <v>20251006</v>
      </c>
      <c r="H363" t="s">
        <v>17</v>
      </c>
      <c r="J363">
        <v>20</v>
      </c>
    </row>
    <row r="364" spans="1:10" x14ac:dyDescent="0.2">
      <c r="A364">
        <v>511</v>
      </c>
      <c r="B364" t="s">
        <v>537</v>
      </c>
      <c r="C364" t="s">
        <v>65</v>
      </c>
      <c r="D364">
        <v>2459</v>
      </c>
      <c r="E364" t="s">
        <v>543</v>
      </c>
      <c r="F364" t="s">
        <v>66</v>
      </c>
      <c r="G364">
        <v>20251006</v>
      </c>
      <c r="H364" t="s">
        <v>17</v>
      </c>
      <c r="J364">
        <v>20</v>
      </c>
    </row>
    <row r="365" spans="1:10" x14ac:dyDescent="0.2">
      <c r="A365">
        <v>510</v>
      </c>
      <c r="B365" t="s">
        <v>538</v>
      </c>
      <c r="C365" t="s">
        <v>60</v>
      </c>
      <c r="D365" t="s">
        <v>541</v>
      </c>
      <c r="E365" t="s">
        <v>132</v>
      </c>
      <c r="F365" t="s">
        <v>67</v>
      </c>
      <c r="G365">
        <v>20251006</v>
      </c>
      <c r="H365" t="s">
        <v>544</v>
      </c>
      <c r="J365">
        <v>17</v>
      </c>
    </row>
    <row r="366" spans="1:10" x14ac:dyDescent="0.2">
      <c r="A366">
        <v>512</v>
      </c>
      <c r="B366" t="s">
        <v>539</v>
      </c>
      <c r="C366" t="s">
        <v>65</v>
      </c>
      <c r="D366" t="s">
        <v>541</v>
      </c>
      <c r="E366" t="s">
        <v>507</v>
      </c>
      <c r="F366" t="s">
        <v>66</v>
      </c>
      <c r="G366">
        <v>20251006</v>
      </c>
      <c r="H366" t="s">
        <v>544</v>
      </c>
      <c r="J366">
        <v>19</v>
      </c>
    </row>
    <row r="367" spans="1:10" x14ac:dyDescent="0.2">
      <c r="A367">
        <v>513</v>
      </c>
      <c r="B367" t="s">
        <v>540</v>
      </c>
      <c r="C367" t="s">
        <v>62</v>
      </c>
      <c r="D367" t="s">
        <v>541</v>
      </c>
      <c r="E367" t="s">
        <v>140</v>
      </c>
      <c r="F367" t="s">
        <v>67</v>
      </c>
      <c r="G367">
        <v>20251006</v>
      </c>
      <c r="H367" t="s">
        <v>544</v>
      </c>
      <c r="J367">
        <v>18</v>
      </c>
    </row>
    <row r="368" spans="1:10" x14ac:dyDescent="0.2">
      <c r="A368">
        <v>525</v>
      </c>
      <c r="B368" t="s">
        <v>545</v>
      </c>
      <c r="C368" t="s">
        <v>65</v>
      </c>
      <c r="D368">
        <v>1437</v>
      </c>
      <c r="E368" t="s">
        <v>572</v>
      </c>
      <c r="F368" t="s">
        <v>66</v>
      </c>
      <c r="G368">
        <v>20251006</v>
      </c>
      <c r="H368" t="s">
        <v>19</v>
      </c>
      <c r="J368">
        <v>16</v>
      </c>
    </row>
    <row r="369" spans="1:10" x14ac:dyDescent="0.2">
      <c r="A369">
        <v>526</v>
      </c>
      <c r="B369" t="s">
        <v>546</v>
      </c>
      <c r="C369" t="s">
        <v>60</v>
      </c>
      <c r="D369">
        <v>1437</v>
      </c>
      <c r="E369" t="s">
        <v>573</v>
      </c>
      <c r="F369" t="s">
        <v>66</v>
      </c>
      <c r="G369">
        <v>20251006</v>
      </c>
      <c r="H369" t="s">
        <v>19</v>
      </c>
      <c r="J369">
        <v>16</v>
      </c>
    </row>
    <row r="370" spans="1:10" x14ac:dyDescent="0.2">
      <c r="A370">
        <v>527</v>
      </c>
      <c r="B370" t="s">
        <v>547</v>
      </c>
      <c r="C370" t="s">
        <v>61</v>
      </c>
      <c r="D370">
        <v>1437</v>
      </c>
      <c r="E370" t="s">
        <v>574</v>
      </c>
      <c r="F370" t="s">
        <v>66</v>
      </c>
      <c r="G370">
        <v>20251006</v>
      </c>
      <c r="H370" t="s">
        <v>19</v>
      </c>
      <c r="J370">
        <v>16</v>
      </c>
    </row>
    <row r="371" spans="1:10" x14ac:dyDescent="0.2">
      <c r="A371">
        <v>528</v>
      </c>
      <c r="B371" t="s">
        <v>548</v>
      </c>
      <c r="C371" t="s">
        <v>60</v>
      </c>
      <c r="D371">
        <v>1437</v>
      </c>
      <c r="E371" t="s">
        <v>82</v>
      </c>
      <c r="F371" t="s">
        <v>67</v>
      </c>
      <c r="G371">
        <v>20251006</v>
      </c>
      <c r="H371" t="s">
        <v>19</v>
      </c>
      <c r="J371">
        <v>18</v>
      </c>
    </row>
    <row r="372" spans="1:10" x14ac:dyDescent="0.2">
      <c r="A372">
        <v>529</v>
      </c>
      <c r="C372" t="s">
        <v>64</v>
      </c>
      <c r="D372">
        <v>1437</v>
      </c>
      <c r="E372" t="s">
        <v>575</v>
      </c>
      <c r="F372" t="s">
        <v>66</v>
      </c>
      <c r="G372">
        <v>20251006</v>
      </c>
      <c r="H372" t="s">
        <v>19</v>
      </c>
      <c r="J372">
        <v>18</v>
      </c>
    </row>
    <row r="373" spans="1:10" x14ac:dyDescent="0.2">
      <c r="A373">
        <v>530</v>
      </c>
      <c r="B373" t="s">
        <v>549</v>
      </c>
      <c r="C373" t="s">
        <v>63</v>
      </c>
      <c r="D373">
        <v>1437</v>
      </c>
      <c r="E373" t="s">
        <v>576</v>
      </c>
      <c r="F373" t="s">
        <v>66</v>
      </c>
      <c r="G373">
        <v>20251006</v>
      </c>
      <c r="H373" t="s">
        <v>19</v>
      </c>
      <c r="J373">
        <v>18</v>
      </c>
    </row>
    <row r="374" spans="1:10" x14ac:dyDescent="0.2">
      <c r="A374">
        <v>531</v>
      </c>
      <c r="B374" t="s">
        <v>550</v>
      </c>
      <c r="C374" t="s">
        <v>62</v>
      </c>
      <c r="D374">
        <v>1437</v>
      </c>
      <c r="E374" t="s">
        <v>577</v>
      </c>
      <c r="F374" t="s">
        <v>66</v>
      </c>
      <c r="G374">
        <v>20251006</v>
      </c>
      <c r="H374" t="s">
        <v>19</v>
      </c>
      <c r="J374">
        <v>16</v>
      </c>
    </row>
    <row r="375" spans="1:10" x14ac:dyDescent="0.2">
      <c r="A375">
        <v>532</v>
      </c>
      <c r="B375" t="s">
        <v>551</v>
      </c>
      <c r="C375" t="s">
        <v>59</v>
      </c>
      <c r="D375">
        <v>1437</v>
      </c>
      <c r="E375" t="s">
        <v>82</v>
      </c>
      <c r="F375" t="s">
        <v>67</v>
      </c>
      <c r="G375">
        <v>20251006</v>
      </c>
      <c r="H375" t="s">
        <v>19</v>
      </c>
      <c r="J375">
        <v>16</v>
      </c>
    </row>
    <row r="376" spans="1:10" x14ac:dyDescent="0.2">
      <c r="A376">
        <v>533</v>
      </c>
      <c r="B376" t="s">
        <v>552</v>
      </c>
      <c r="C376" t="s">
        <v>63</v>
      </c>
      <c r="D376">
        <v>1437</v>
      </c>
      <c r="E376" t="s">
        <v>80</v>
      </c>
      <c r="F376" t="s">
        <v>67</v>
      </c>
      <c r="G376">
        <v>20251006</v>
      </c>
      <c r="H376" t="s">
        <v>19</v>
      </c>
      <c r="J376">
        <v>16</v>
      </c>
    </row>
    <row r="377" spans="1:10" x14ac:dyDescent="0.2">
      <c r="A377">
        <v>534</v>
      </c>
      <c r="B377" t="s">
        <v>553</v>
      </c>
      <c r="C377" t="s">
        <v>65</v>
      </c>
      <c r="D377">
        <v>1437</v>
      </c>
      <c r="E377" t="s">
        <v>83</v>
      </c>
      <c r="F377" t="s">
        <v>66</v>
      </c>
      <c r="G377">
        <v>20251006</v>
      </c>
      <c r="H377" t="s">
        <v>19</v>
      </c>
      <c r="J377">
        <v>16</v>
      </c>
    </row>
    <row r="378" spans="1:10" x14ac:dyDescent="0.2">
      <c r="A378">
        <v>535</v>
      </c>
      <c r="B378" t="s">
        <v>554</v>
      </c>
      <c r="C378" t="s">
        <v>61</v>
      </c>
      <c r="D378">
        <v>1437</v>
      </c>
      <c r="E378" t="s">
        <v>528</v>
      </c>
      <c r="F378" t="s">
        <v>67</v>
      </c>
      <c r="G378">
        <v>20251006</v>
      </c>
      <c r="H378" t="s">
        <v>19</v>
      </c>
      <c r="J378">
        <v>16</v>
      </c>
    </row>
    <row r="379" spans="1:10" x14ac:dyDescent="0.2">
      <c r="A379">
        <v>536</v>
      </c>
      <c r="B379" t="s">
        <v>555</v>
      </c>
      <c r="C379" t="s">
        <v>59</v>
      </c>
      <c r="D379">
        <v>1437</v>
      </c>
      <c r="E379" t="s">
        <v>578</v>
      </c>
      <c r="F379" t="s">
        <v>66</v>
      </c>
      <c r="G379">
        <v>20251006</v>
      </c>
      <c r="H379" t="s">
        <v>19</v>
      </c>
      <c r="J379">
        <v>16</v>
      </c>
    </row>
    <row r="380" spans="1:10" x14ac:dyDescent="0.2">
      <c r="A380">
        <v>537</v>
      </c>
      <c r="B380" t="s">
        <v>556</v>
      </c>
      <c r="C380" t="s">
        <v>64</v>
      </c>
      <c r="D380">
        <v>1437</v>
      </c>
      <c r="E380" t="s">
        <v>84</v>
      </c>
      <c r="F380" t="s">
        <v>67</v>
      </c>
      <c r="G380">
        <v>20251006</v>
      </c>
      <c r="H380" t="s">
        <v>19</v>
      </c>
      <c r="J380">
        <v>16</v>
      </c>
    </row>
    <row r="381" spans="1:10" x14ac:dyDescent="0.2">
      <c r="A381">
        <v>538</v>
      </c>
      <c r="B381" t="s">
        <v>557</v>
      </c>
      <c r="C381" t="s">
        <v>62</v>
      </c>
      <c r="D381">
        <v>1437</v>
      </c>
      <c r="E381" t="s">
        <v>80</v>
      </c>
      <c r="F381" t="s">
        <v>67</v>
      </c>
      <c r="G381">
        <v>20251006</v>
      </c>
      <c r="H381" t="s">
        <v>19</v>
      </c>
      <c r="J381">
        <v>16</v>
      </c>
    </row>
    <row r="382" spans="1:10" x14ac:dyDescent="0.2">
      <c r="A382">
        <v>539</v>
      </c>
      <c r="B382" t="s">
        <v>558</v>
      </c>
      <c r="C382" t="s">
        <v>65</v>
      </c>
      <c r="D382">
        <v>1437</v>
      </c>
      <c r="E382" t="s">
        <v>84</v>
      </c>
      <c r="F382" t="s">
        <v>67</v>
      </c>
      <c r="G382">
        <v>20251006</v>
      </c>
      <c r="H382" t="s">
        <v>19</v>
      </c>
      <c r="J382">
        <v>17</v>
      </c>
    </row>
    <row r="383" spans="1:10" x14ac:dyDescent="0.2">
      <c r="A383">
        <v>540</v>
      </c>
      <c r="B383" t="s">
        <v>559</v>
      </c>
      <c r="C383" t="s">
        <v>61</v>
      </c>
      <c r="D383" t="s">
        <v>571</v>
      </c>
      <c r="E383" t="s">
        <v>579</v>
      </c>
      <c r="F383" t="s">
        <v>66</v>
      </c>
      <c r="G383">
        <v>20251006</v>
      </c>
      <c r="H383" t="s">
        <v>19</v>
      </c>
      <c r="J383">
        <v>24</v>
      </c>
    </row>
    <row r="384" spans="1:10" x14ac:dyDescent="0.2">
      <c r="A384">
        <v>541</v>
      </c>
      <c r="B384" t="s">
        <v>560</v>
      </c>
      <c r="C384" t="s">
        <v>62</v>
      </c>
      <c r="D384" t="s">
        <v>571</v>
      </c>
      <c r="E384" t="s">
        <v>84</v>
      </c>
      <c r="F384" t="s">
        <v>67</v>
      </c>
      <c r="G384">
        <v>20251006</v>
      </c>
      <c r="H384" t="s">
        <v>19</v>
      </c>
      <c r="J384">
        <v>24</v>
      </c>
    </row>
    <row r="385" spans="1:10" x14ac:dyDescent="0.2">
      <c r="A385">
        <v>542</v>
      </c>
      <c r="B385" t="s">
        <v>561</v>
      </c>
      <c r="C385" t="s">
        <v>60</v>
      </c>
      <c r="D385" t="s">
        <v>571</v>
      </c>
      <c r="E385" t="s">
        <v>80</v>
      </c>
      <c r="F385" t="s">
        <v>67</v>
      </c>
      <c r="G385">
        <v>20251006</v>
      </c>
      <c r="H385" t="s">
        <v>19</v>
      </c>
      <c r="J385">
        <v>24</v>
      </c>
    </row>
    <row r="386" spans="1:10" x14ac:dyDescent="0.2">
      <c r="A386">
        <v>543</v>
      </c>
      <c r="B386" t="s">
        <v>562</v>
      </c>
      <c r="C386" t="s">
        <v>59</v>
      </c>
      <c r="D386" t="s">
        <v>571</v>
      </c>
      <c r="E386" t="s">
        <v>138</v>
      </c>
      <c r="F386" t="s">
        <v>66</v>
      </c>
      <c r="G386">
        <v>20251006</v>
      </c>
      <c r="H386" t="s">
        <v>19</v>
      </c>
      <c r="J386">
        <v>24</v>
      </c>
    </row>
    <row r="387" spans="1:10" x14ac:dyDescent="0.2">
      <c r="A387">
        <v>544</v>
      </c>
      <c r="B387" t="s">
        <v>563</v>
      </c>
      <c r="C387" t="s">
        <v>65</v>
      </c>
      <c r="D387" t="s">
        <v>571</v>
      </c>
      <c r="E387" t="s">
        <v>580</v>
      </c>
      <c r="F387" t="s">
        <v>66</v>
      </c>
      <c r="G387">
        <v>20251006</v>
      </c>
      <c r="H387" t="s">
        <v>19</v>
      </c>
      <c r="J387">
        <v>26</v>
      </c>
    </row>
    <row r="388" spans="1:10" x14ac:dyDescent="0.2">
      <c r="A388">
        <v>545</v>
      </c>
      <c r="B388" t="s">
        <v>564</v>
      </c>
      <c r="C388" t="s">
        <v>62</v>
      </c>
      <c r="D388" t="s">
        <v>571</v>
      </c>
      <c r="E388" t="s">
        <v>141</v>
      </c>
      <c r="F388" t="s">
        <v>66</v>
      </c>
      <c r="G388">
        <v>20251006</v>
      </c>
      <c r="H388" t="s">
        <v>19</v>
      </c>
      <c r="J388">
        <v>27</v>
      </c>
    </row>
    <row r="389" spans="1:10" x14ac:dyDescent="0.2">
      <c r="A389">
        <v>546</v>
      </c>
      <c r="B389" t="s">
        <v>565</v>
      </c>
      <c r="C389" t="s">
        <v>61</v>
      </c>
      <c r="D389" t="s">
        <v>571</v>
      </c>
      <c r="E389" t="s">
        <v>84</v>
      </c>
      <c r="F389" t="s">
        <v>67</v>
      </c>
      <c r="G389">
        <v>20251006</v>
      </c>
      <c r="H389" t="s">
        <v>19</v>
      </c>
      <c r="J389">
        <v>27</v>
      </c>
    </row>
    <row r="390" spans="1:10" x14ac:dyDescent="0.2">
      <c r="A390">
        <v>547</v>
      </c>
      <c r="B390" t="s">
        <v>566</v>
      </c>
      <c r="C390" t="s">
        <v>60</v>
      </c>
      <c r="D390" t="s">
        <v>571</v>
      </c>
      <c r="E390" t="s">
        <v>581</v>
      </c>
      <c r="F390" t="s">
        <v>66</v>
      </c>
      <c r="G390">
        <v>20251006</v>
      </c>
      <c r="H390" t="s">
        <v>19</v>
      </c>
      <c r="J390">
        <v>24</v>
      </c>
    </row>
    <row r="391" spans="1:10" x14ac:dyDescent="0.2">
      <c r="A391">
        <v>548</v>
      </c>
      <c r="B391" t="s">
        <v>567</v>
      </c>
      <c r="C391" t="s">
        <v>63</v>
      </c>
      <c r="D391" t="s">
        <v>571</v>
      </c>
      <c r="E391" t="s">
        <v>582</v>
      </c>
      <c r="F391" t="s">
        <v>66</v>
      </c>
      <c r="G391">
        <v>20251006</v>
      </c>
      <c r="H391" t="s">
        <v>19</v>
      </c>
      <c r="J391">
        <v>23</v>
      </c>
    </row>
    <row r="392" spans="1:10" x14ac:dyDescent="0.2">
      <c r="A392">
        <v>549</v>
      </c>
      <c r="B392" t="s">
        <v>568</v>
      </c>
      <c r="C392" t="s">
        <v>59</v>
      </c>
      <c r="D392" t="s">
        <v>571</v>
      </c>
      <c r="E392" t="s">
        <v>80</v>
      </c>
      <c r="F392" t="s">
        <v>67</v>
      </c>
      <c r="G392">
        <v>20251006</v>
      </c>
      <c r="H392" t="s">
        <v>19</v>
      </c>
      <c r="J392">
        <v>22</v>
      </c>
    </row>
    <row r="393" spans="1:10" x14ac:dyDescent="0.2">
      <c r="A393">
        <v>550</v>
      </c>
      <c r="B393" t="s">
        <v>569</v>
      </c>
      <c r="C393" t="s">
        <v>63</v>
      </c>
      <c r="D393" t="s">
        <v>571</v>
      </c>
      <c r="E393" t="s">
        <v>84</v>
      </c>
      <c r="F393" t="s">
        <v>67</v>
      </c>
      <c r="G393">
        <v>20251006</v>
      </c>
      <c r="H393" t="s">
        <v>19</v>
      </c>
      <c r="J393">
        <v>21</v>
      </c>
    </row>
    <row r="394" spans="1:10" x14ac:dyDescent="0.2">
      <c r="A394">
        <v>551</v>
      </c>
      <c r="B394" t="s">
        <v>570</v>
      </c>
      <c r="C394" t="s">
        <v>64</v>
      </c>
      <c r="D394" t="s">
        <v>571</v>
      </c>
      <c r="E394" t="s">
        <v>86</v>
      </c>
      <c r="F394" t="s">
        <v>67</v>
      </c>
      <c r="G394">
        <v>20251006</v>
      </c>
      <c r="H394" t="s">
        <v>19</v>
      </c>
      <c r="J394">
        <v>25</v>
      </c>
    </row>
    <row r="395" spans="1:10" x14ac:dyDescent="0.2">
      <c r="A395">
        <v>271</v>
      </c>
      <c r="B395" t="s">
        <v>583</v>
      </c>
      <c r="C395" t="s">
        <v>63</v>
      </c>
      <c r="D395">
        <v>1430</v>
      </c>
      <c r="F395" t="s">
        <v>66</v>
      </c>
      <c r="G395">
        <v>20251006</v>
      </c>
      <c r="H395" t="s">
        <v>606</v>
      </c>
      <c r="J395">
        <v>17</v>
      </c>
    </row>
    <row r="396" spans="1:10" x14ac:dyDescent="0.2">
      <c r="A396">
        <v>272</v>
      </c>
      <c r="B396" t="s">
        <v>584</v>
      </c>
      <c r="C396" t="s">
        <v>61</v>
      </c>
      <c r="D396">
        <v>1430</v>
      </c>
      <c r="F396" t="s">
        <v>67</v>
      </c>
      <c r="G396">
        <v>20251006</v>
      </c>
      <c r="H396" t="s">
        <v>606</v>
      </c>
      <c r="J396">
        <v>17</v>
      </c>
    </row>
    <row r="397" spans="1:10" x14ac:dyDescent="0.2">
      <c r="A397">
        <v>273</v>
      </c>
      <c r="B397" t="s">
        <v>585</v>
      </c>
      <c r="C397" t="s">
        <v>65</v>
      </c>
      <c r="D397">
        <v>1430</v>
      </c>
      <c r="F397" t="s">
        <v>66</v>
      </c>
      <c r="G397">
        <v>20251006</v>
      </c>
      <c r="H397" t="s">
        <v>606</v>
      </c>
      <c r="J397">
        <v>17</v>
      </c>
    </row>
    <row r="398" spans="1:10" x14ac:dyDescent="0.2">
      <c r="A398">
        <v>274</v>
      </c>
      <c r="B398" t="s">
        <v>586</v>
      </c>
      <c r="C398" t="s">
        <v>61</v>
      </c>
      <c r="D398">
        <v>1430</v>
      </c>
      <c r="F398" t="s">
        <v>66</v>
      </c>
      <c r="G398">
        <v>20251006</v>
      </c>
      <c r="H398" t="s">
        <v>606</v>
      </c>
      <c r="J398">
        <v>17</v>
      </c>
    </row>
    <row r="399" spans="1:10" x14ac:dyDescent="0.2">
      <c r="A399">
        <v>275</v>
      </c>
      <c r="B399" t="s">
        <v>587</v>
      </c>
      <c r="C399" t="s">
        <v>59</v>
      </c>
      <c r="D399">
        <v>1430</v>
      </c>
      <c r="F399" t="s">
        <v>66</v>
      </c>
      <c r="G399">
        <v>20251006</v>
      </c>
      <c r="H399" t="s">
        <v>606</v>
      </c>
      <c r="J399">
        <v>17</v>
      </c>
    </row>
    <row r="400" spans="1:10" x14ac:dyDescent="0.2">
      <c r="A400">
        <v>251</v>
      </c>
      <c r="B400" t="s">
        <v>588</v>
      </c>
      <c r="C400" t="s">
        <v>60</v>
      </c>
      <c r="D400">
        <v>1430</v>
      </c>
      <c r="F400" t="s">
        <v>66</v>
      </c>
      <c r="G400">
        <v>20251006</v>
      </c>
      <c r="H400" t="s">
        <v>606</v>
      </c>
      <c r="J400">
        <v>17</v>
      </c>
    </row>
    <row r="401" spans="1:10" x14ac:dyDescent="0.2">
      <c r="A401">
        <v>252</v>
      </c>
      <c r="B401" t="s">
        <v>589</v>
      </c>
      <c r="C401" t="s">
        <v>62</v>
      </c>
      <c r="D401">
        <v>1430</v>
      </c>
      <c r="F401" t="s">
        <v>66</v>
      </c>
      <c r="G401">
        <v>20251006</v>
      </c>
      <c r="H401" t="s">
        <v>606</v>
      </c>
      <c r="J401">
        <v>16</v>
      </c>
    </row>
    <row r="402" spans="1:10" x14ac:dyDescent="0.2">
      <c r="A402">
        <v>253</v>
      </c>
      <c r="B402" t="s">
        <v>590</v>
      </c>
      <c r="C402" t="s">
        <v>63</v>
      </c>
      <c r="D402">
        <v>1430</v>
      </c>
      <c r="F402" t="s">
        <v>66</v>
      </c>
      <c r="G402">
        <v>20251006</v>
      </c>
      <c r="H402" t="s">
        <v>606</v>
      </c>
      <c r="J402">
        <v>16</v>
      </c>
    </row>
    <row r="403" spans="1:10" x14ac:dyDescent="0.2">
      <c r="A403">
        <v>254</v>
      </c>
      <c r="B403" t="s">
        <v>591</v>
      </c>
      <c r="C403" t="s">
        <v>65</v>
      </c>
      <c r="D403">
        <v>1430</v>
      </c>
      <c r="F403" t="s">
        <v>67</v>
      </c>
      <c r="G403">
        <v>20251006</v>
      </c>
      <c r="H403" t="s">
        <v>606</v>
      </c>
      <c r="J403">
        <v>16</v>
      </c>
    </row>
    <row r="404" spans="1:10" x14ac:dyDescent="0.2">
      <c r="A404">
        <v>255</v>
      </c>
      <c r="B404" t="s">
        <v>592</v>
      </c>
      <c r="C404" t="s">
        <v>62</v>
      </c>
      <c r="D404">
        <v>1430</v>
      </c>
      <c r="F404" t="s">
        <v>67</v>
      </c>
      <c r="G404">
        <v>20251006</v>
      </c>
      <c r="H404" t="s">
        <v>606</v>
      </c>
      <c r="J404">
        <v>16</v>
      </c>
    </row>
    <row r="405" spans="1:10" x14ac:dyDescent="0.2">
      <c r="A405">
        <v>256</v>
      </c>
      <c r="B405" t="s">
        <v>593</v>
      </c>
      <c r="C405" t="s">
        <v>63</v>
      </c>
      <c r="D405">
        <v>1430</v>
      </c>
      <c r="F405" t="s">
        <v>66</v>
      </c>
      <c r="G405">
        <v>20251006</v>
      </c>
      <c r="H405" t="s">
        <v>606</v>
      </c>
      <c r="J405">
        <v>17</v>
      </c>
    </row>
    <row r="406" spans="1:10" x14ac:dyDescent="0.2">
      <c r="A406">
        <v>257</v>
      </c>
      <c r="B406" t="s">
        <v>594</v>
      </c>
      <c r="C406" t="s">
        <v>60</v>
      </c>
      <c r="D406">
        <v>1430</v>
      </c>
      <c r="F406" t="s">
        <v>67</v>
      </c>
      <c r="G406">
        <v>20251006</v>
      </c>
      <c r="H406" t="s">
        <v>606</v>
      </c>
      <c r="J406">
        <v>16</v>
      </c>
    </row>
    <row r="407" spans="1:10" x14ac:dyDescent="0.2">
      <c r="A407">
        <v>258</v>
      </c>
      <c r="B407" t="s">
        <v>595</v>
      </c>
      <c r="C407" t="s">
        <v>59</v>
      </c>
      <c r="D407">
        <v>1430</v>
      </c>
      <c r="F407" t="s">
        <v>67</v>
      </c>
      <c r="G407">
        <v>20251006</v>
      </c>
      <c r="H407" t="s">
        <v>606</v>
      </c>
      <c r="J407">
        <v>16</v>
      </c>
    </row>
    <row r="408" spans="1:10" x14ac:dyDescent="0.2">
      <c r="A408">
        <v>259</v>
      </c>
      <c r="B408" t="s">
        <v>596</v>
      </c>
      <c r="C408" t="s">
        <v>65</v>
      </c>
      <c r="D408">
        <v>1430</v>
      </c>
      <c r="F408" t="s">
        <v>66</v>
      </c>
      <c r="G408">
        <v>20251006</v>
      </c>
      <c r="H408" t="s">
        <v>606</v>
      </c>
      <c r="J408">
        <v>18</v>
      </c>
    </row>
    <row r="409" spans="1:10" x14ac:dyDescent="0.2">
      <c r="A409">
        <v>260</v>
      </c>
      <c r="B409" t="s">
        <v>597</v>
      </c>
      <c r="C409" t="s">
        <v>64</v>
      </c>
      <c r="D409">
        <v>2428</v>
      </c>
      <c r="F409" t="s">
        <v>66</v>
      </c>
      <c r="G409">
        <v>20251006</v>
      </c>
      <c r="H409" t="s">
        <v>606</v>
      </c>
      <c r="J409">
        <v>23</v>
      </c>
    </row>
    <row r="410" spans="1:10" x14ac:dyDescent="0.2">
      <c r="A410">
        <v>261</v>
      </c>
      <c r="B410" t="s">
        <v>598</v>
      </c>
      <c r="C410" t="s">
        <v>64</v>
      </c>
      <c r="D410">
        <v>2428</v>
      </c>
      <c r="F410" t="s">
        <v>66</v>
      </c>
      <c r="G410">
        <v>20251006</v>
      </c>
      <c r="H410" t="s">
        <v>606</v>
      </c>
      <c r="J410">
        <v>24</v>
      </c>
    </row>
    <row r="411" spans="1:10" x14ac:dyDescent="0.2">
      <c r="A411">
        <v>262</v>
      </c>
      <c r="B411" t="s">
        <v>599</v>
      </c>
      <c r="C411" t="s">
        <v>63</v>
      </c>
      <c r="D411">
        <v>2428</v>
      </c>
      <c r="F411" t="s">
        <v>66</v>
      </c>
      <c r="G411">
        <v>20251006</v>
      </c>
      <c r="H411" t="s">
        <v>606</v>
      </c>
      <c r="J411">
        <v>23</v>
      </c>
    </row>
    <row r="412" spans="1:10" x14ac:dyDescent="0.2">
      <c r="A412">
        <v>263</v>
      </c>
      <c r="B412" t="s">
        <v>600</v>
      </c>
      <c r="C412" t="s">
        <v>63</v>
      </c>
      <c r="D412">
        <v>2428</v>
      </c>
      <c r="F412" t="s">
        <v>66</v>
      </c>
      <c r="G412">
        <v>20251006</v>
      </c>
      <c r="H412" t="s">
        <v>606</v>
      </c>
      <c r="J412">
        <v>24</v>
      </c>
    </row>
    <row r="413" spans="1:10" x14ac:dyDescent="0.2">
      <c r="A413">
        <v>264</v>
      </c>
      <c r="B413" t="s">
        <v>601</v>
      </c>
      <c r="C413" t="s">
        <v>65</v>
      </c>
      <c r="D413">
        <v>2428</v>
      </c>
      <c r="F413" t="s">
        <v>66</v>
      </c>
      <c r="G413">
        <v>20251006</v>
      </c>
      <c r="H413" t="s">
        <v>606</v>
      </c>
      <c r="J413">
        <v>24</v>
      </c>
    </row>
    <row r="414" spans="1:10" x14ac:dyDescent="0.2">
      <c r="A414">
        <v>266</v>
      </c>
      <c r="B414" t="s">
        <v>603</v>
      </c>
      <c r="C414" t="s">
        <v>65</v>
      </c>
      <c r="D414">
        <v>2428</v>
      </c>
      <c r="F414" t="s">
        <v>66</v>
      </c>
      <c r="G414">
        <v>20251006</v>
      </c>
      <c r="H414" t="s">
        <v>606</v>
      </c>
      <c r="J414">
        <v>24</v>
      </c>
    </row>
    <row r="415" spans="1:10" x14ac:dyDescent="0.2">
      <c r="A415">
        <v>265</v>
      </c>
      <c r="B415" t="s">
        <v>602</v>
      </c>
      <c r="C415" t="s">
        <v>61</v>
      </c>
      <c r="D415">
        <v>2428</v>
      </c>
      <c r="F415" t="s">
        <v>66</v>
      </c>
      <c r="G415">
        <v>20251006</v>
      </c>
      <c r="H415" t="s">
        <v>606</v>
      </c>
      <c r="J415">
        <v>25</v>
      </c>
    </row>
    <row r="416" spans="1:10" x14ac:dyDescent="0.2">
      <c r="A416">
        <v>267</v>
      </c>
      <c r="B416" t="s">
        <v>604</v>
      </c>
      <c r="C416" t="s">
        <v>61</v>
      </c>
      <c r="D416">
        <v>2428</v>
      </c>
      <c r="F416" t="s">
        <v>66</v>
      </c>
      <c r="G416">
        <v>20251006</v>
      </c>
      <c r="H416" t="s">
        <v>606</v>
      </c>
      <c r="J416">
        <v>24</v>
      </c>
    </row>
    <row r="417" spans="1:10" x14ac:dyDescent="0.2">
      <c r="A417">
        <v>268</v>
      </c>
      <c r="B417" t="s">
        <v>605</v>
      </c>
      <c r="C417" t="s">
        <v>65</v>
      </c>
      <c r="D417">
        <v>2428</v>
      </c>
      <c r="F417" t="s">
        <v>67</v>
      </c>
      <c r="G417">
        <v>20251006</v>
      </c>
      <c r="H417" t="s">
        <v>606</v>
      </c>
      <c r="J417">
        <v>23</v>
      </c>
    </row>
    <row r="418" spans="1:10" x14ac:dyDescent="0.2">
      <c r="A418">
        <v>269</v>
      </c>
      <c r="B418" t="s">
        <v>625</v>
      </c>
      <c r="C418" t="s">
        <v>65</v>
      </c>
      <c r="D418">
        <v>2428</v>
      </c>
      <c r="F418" t="s">
        <v>67</v>
      </c>
      <c r="G418">
        <v>20251006</v>
      </c>
      <c r="H418" t="s">
        <v>420</v>
      </c>
      <c r="J418">
        <v>20</v>
      </c>
    </row>
    <row r="419" spans="1:10" x14ac:dyDescent="0.2">
      <c r="A419">
        <v>270</v>
      </c>
      <c r="B419" t="s">
        <v>624</v>
      </c>
      <c r="C419" t="s">
        <v>59</v>
      </c>
      <c r="D419">
        <v>2428</v>
      </c>
      <c r="F419" t="s">
        <v>67</v>
      </c>
      <c r="G419">
        <v>20251006</v>
      </c>
      <c r="H419" t="s">
        <v>606</v>
      </c>
      <c r="J419">
        <v>22</v>
      </c>
    </row>
    <row r="420" spans="1:10" x14ac:dyDescent="0.2">
      <c r="A420" t="s">
        <v>622</v>
      </c>
      <c r="B420" t="s">
        <v>623</v>
      </c>
      <c r="C420" t="s">
        <v>64</v>
      </c>
      <c r="D420">
        <v>2428</v>
      </c>
      <c r="F420" t="s">
        <v>67</v>
      </c>
      <c r="G420">
        <v>20251006</v>
      </c>
      <c r="H420" t="s">
        <v>606</v>
      </c>
      <c r="J420">
        <v>21</v>
      </c>
    </row>
    <row r="421" spans="1:10" x14ac:dyDescent="0.2">
      <c r="A421">
        <v>364</v>
      </c>
      <c r="B421" t="s">
        <v>608</v>
      </c>
      <c r="C421" t="s">
        <v>64</v>
      </c>
      <c r="D421">
        <v>2427</v>
      </c>
      <c r="F421" t="s">
        <v>66</v>
      </c>
      <c r="G421">
        <v>20251006</v>
      </c>
      <c r="H421" t="s">
        <v>606</v>
      </c>
      <c r="J421">
        <v>20</v>
      </c>
    </row>
    <row r="422" spans="1:10" x14ac:dyDescent="0.2">
      <c r="A422">
        <v>370</v>
      </c>
      <c r="B422" t="s">
        <v>609</v>
      </c>
      <c r="C422" t="s">
        <v>62</v>
      </c>
      <c r="D422">
        <v>2427</v>
      </c>
      <c r="F422" t="s">
        <v>66</v>
      </c>
      <c r="G422">
        <v>20251006</v>
      </c>
      <c r="H422" t="s">
        <v>606</v>
      </c>
      <c r="J422">
        <v>20</v>
      </c>
    </row>
    <row r="423" spans="1:10" x14ac:dyDescent="0.2">
      <c r="A423">
        <v>371</v>
      </c>
      <c r="B423" t="s">
        <v>610</v>
      </c>
      <c r="C423" t="s">
        <v>61</v>
      </c>
      <c r="D423">
        <v>2427</v>
      </c>
      <c r="F423" t="s">
        <v>66</v>
      </c>
      <c r="G423">
        <v>20251006</v>
      </c>
      <c r="H423" t="s">
        <v>606</v>
      </c>
      <c r="J423">
        <v>20</v>
      </c>
    </row>
    <row r="424" spans="1:10" x14ac:dyDescent="0.2">
      <c r="A424">
        <v>372</v>
      </c>
      <c r="B424" t="s">
        <v>611</v>
      </c>
      <c r="C424" t="s">
        <v>60</v>
      </c>
      <c r="D424">
        <v>2427</v>
      </c>
      <c r="F424" t="s">
        <v>66</v>
      </c>
      <c r="G424">
        <v>20251006</v>
      </c>
      <c r="H424" t="s">
        <v>606</v>
      </c>
      <c r="J424">
        <v>20</v>
      </c>
    </row>
    <row r="425" spans="1:10" x14ac:dyDescent="0.2">
      <c r="A425">
        <v>373</v>
      </c>
      <c r="B425" t="s">
        <v>612</v>
      </c>
      <c r="C425" t="s">
        <v>63</v>
      </c>
      <c r="D425">
        <v>2427</v>
      </c>
      <c r="F425" t="s">
        <v>66</v>
      </c>
      <c r="G425">
        <v>20251006</v>
      </c>
      <c r="H425" t="s">
        <v>606</v>
      </c>
      <c r="J425">
        <v>19</v>
      </c>
    </row>
    <row r="426" spans="1:10" x14ac:dyDescent="0.2">
      <c r="A426">
        <v>374</v>
      </c>
      <c r="B426" t="s">
        <v>613</v>
      </c>
      <c r="C426" t="s">
        <v>65</v>
      </c>
      <c r="D426">
        <v>2427</v>
      </c>
      <c r="F426" t="s">
        <v>66</v>
      </c>
      <c r="G426">
        <v>20251006</v>
      </c>
      <c r="H426" t="s">
        <v>606</v>
      </c>
      <c r="J426">
        <v>19</v>
      </c>
    </row>
    <row r="427" spans="1:10" x14ac:dyDescent="0.2">
      <c r="A427">
        <v>375</v>
      </c>
      <c r="B427" t="s">
        <v>614</v>
      </c>
      <c r="C427" t="s">
        <v>62</v>
      </c>
      <c r="D427">
        <v>2427</v>
      </c>
      <c r="F427" t="s">
        <v>67</v>
      </c>
      <c r="G427">
        <v>20251006</v>
      </c>
      <c r="H427" t="s">
        <v>606</v>
      </c>
      <c r="J427">
        <v>16</v>
      </c>
    </row>
    <row r="428" spans="1:10" x14ac:dyDescent="0.2">
      <c r="A428">
        <v>357</v>
      </c>
      <c r="B428" t="s">
        <v>615</v>
      </c>
      <c r="C428" t="s">
        <v>59</v>
      </c>
      <c r="D428">
        <v>2427</v>
      </c>
      <c r="F428" t="s">
        <v>67</v>
      </c>
      <c r="G428">
        <v>20251006</v>
      </c>
      <c r="H428" t="s">
        <v>606</v>
      </c>
      <c r="J428">
        <v>16</v>
      </c>
    </row>
    <row r="429" spans="1:10" x14ac:dyDescent="0.2">
      <c r="A429">
        <v>358</v>
      </c>
      <c r="B429" t="s">
        <v>607</v>
      </c>
      <c r="C429" t="s">
        <v>61</v>
      </c>
      <c r="D429">
        <v>2427</v>
      </c>
      <c r="F429" t="s">
        <v>67</v>
      </c>
      <c r="G429">
        <v>20251006</v>
      </c>
      <c r="H429" t="s">
        <v>606</v>
      </c>
      <c r="J429">
        <v>16</v>
      </c>
    </row>
    <row r="430" spans="1:10" x14ac:dyDescent="0.2">
      <c r="A430">
        <v>359</v>
      </c>
      <c r="B430" t="s">
        <v>587</v>
      </c>
      <c r="C430" t="s">
        <v>64</v>
      </c>
      <c r="D430">
        <v>2427</v>
      </c>
      <c r="F430" t="s">
        <v>67</v>
      </c>
      <c r="G430">
        <v>20251006</v>
      </c>
      <c r="H430" t="s">
        <v>606</v>
      </c>
      <c r="J430">
        <v>16</v>
      </c>
    </row>
    <row r="431" spans="1:10" x14ac:dyDescent="0.2">
      <c r="A431">
        <v>360</v>
      </c>
      <c r="B431" t="s">
        <v>616</v>
      </c>
      <c r="C431" t="s">
        <v>60</v>
      </c>
      <c r="D431">
        <v>2427</v>
      </c>
      <c r="F431" t="s">
        <v>67</v>
      </c>
      <c r="G431">
        <v>20251006</v>
      </c>
      <c r="H431" t="s">
        <v>606</v>
      </c>
      <c r="J431">
        <v>16</v>
      </c>
    </row>
    <row r="432" spans="1:10" x14ac:dyDescent="0.2">
      <c r="A432">
        <v>361</v>
      </c>
      <c r="B432" t="s">
        <v>617</v>
      </c>
      <c r="C432" t="s">
        <v>60</v>
      </c>
      <c r="D432">
        <v>2427</v>
      </c>
      <c r="F432" t="s">
        <v>66</v>
      </c>
      <c r="G432">
        <v>20251006</v>
      </c>
      <c r="H432" t="s">
        <v>606</v>
      </c>
      <c r="J432">
        <v>15</v>
      </c>
    </row>
    <row r="433" spans="1:10" x14ac:dyDescent="0.2">
      <c r="A433">
        <v>362</v>
      </c>
      <c r="B433" t="s">
        <v>618</v>
      </c>
      <c r="C433" t="s">
        <v>59</v>
      </c>
      <c r="D433">
        <v>2427</v>
      </c>
      <c r="F433" t="s">
        <v>66</v>
      </c>
      <c r="G433">
        <v>20251006</v>
      </c>
      <c r="H433" t="s">
        <v>606</v>
      </c>
      <c r="J433">
        <v>15</v>
      </c>
    </row>
    <row r="434" spans="1:10" x14ac:dyDescent="0.2">
      <c r="A434">
        <v>363</v>
      </c>
      <c r="B434" t="s">
        <v>619</v>
      </c>
      <c r="C434" t="s">
        <v>62</v>
      </c>
      <c r="D434">
        <v>2427</v>
      </c>
      <c r="F434" t="s">
        <v>66</v>
      </c>
      <c r="G434">
        <v>20251006</v>
      </c>
      <c r="H434" t="s">
        <v>606</v>
      </c>
      <c r="J434">
        <v>15</v>
      </c>
    </row>
    <row r="435" spans="1:10" x14ac:dyDescent="0.2">
      <c r="A435">
        <v>364</v>
      </c>
      <c r="B435" t="s">
        <v>620</v>
      </c>
      <c r="C435" t="s">
        <v>65</v>
      </c>
      <c r="D435">
        <v>2427</v>
      </c>
      <c r="F435" t="s">
        <v>67</v>
      </c>
      <c r="G435">
        <v>20251006</v>
      </c>
      <c r="H435" t="s">
        <v>606</v>
      </c>
      <c r="J435">
        <v>21</v>
      </c>
    </row>
    <row r="436" spans="1:10" x14ac:dyDescent="0.2">
      <c r="A436">
        <v>365</v>
      </c>
      <c r="B436" t="s">
        <v>621</v>
      </c>
      <c r="C436" t="s">
        <v>63</v>
      </c>
      <c r="D436">
        <v>2427</v>
      </c>
      <c r="F436" t="s">
        <v>67</v>
      </c>
      <c r="G436">
        <v>20251006</v>
      </c>
      <c r="H436" t="s">
        <v>606</v>
      </c>
      <c r="J436">
        <v>16</v>
      </c>
    </row>
  </sheetData>
  <autoFilter ref="A1:P353" xr:uid="{859618DA-7D2E-F14A-9531-A0F7323C3157}"/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2025-10-06T19:35:16Z</dcterms:modified>
</cp:coreProperties>
</file>