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decadal-shifts-/metadata/"/>
    </mc:Choice>
  </mc:AlternateContent>
  <xr:revisionPtr revIDLastSave="0" documentId="13_ncr:1_{A287DE2B-0CAD-E641-A93F-D767C24D6913}" xr6:coauthVersionLast="47" xr6:coauthVersionMax="47" xr10:uidLastSave="{00000000-0000-0000-0000-000000000000}"/>
  <bookViews>
    <workbookView xWindow="3640" yWindow="500" windowWidth="27240" windowHeight="16440" xr2:uid="{76399D6D-029D-D14F-A55B-73D8C83B2ACA}"/>
  </bookViews>
  <sheets>
    <sheet name="MASTER" sheetId="7" r:id="rId1"/>
    <sheet name="Florida2024Samples_Rich" sheetId="6" r:id="rId2"/>
    <sheet name="Symportal_metadata_20240119" sheetId="2" r:id="rId3"/>
    <sheet name="bermudaSamples" sheetId="4" r:id="rId4"/>
    <sheet name="Sheet1" sheetId="9" r:id="rId5"/>
    <sheet name="DRTO_2024_SampleData" sheetId="8" r:id="rId6"/>
    <sheet name="its2PlateLayout Meta" sheetId="5" r:id="rId7"/>
  </sheets>
  <definedNames>
    <definedName name="_xlnm._FilterDatabase" localSheetId="5" hidden="1">DRTO_2024_SampleData!$A$1:$J$94</definedName>
    <definedName name="_xlnm._FilterDatabase" localSheetId="1" hidden="1">Florida2024Samples_Rich!$B$1:$M$319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4" i="7" l="1"/>
  <c r="I2035" i="7" s="1"/>
  <c r="I2036" i="7" s="1"/>
  <c r="I2037" i="7" s="1"/>
  <c r="I2038" i="7" s="1"/>
  <c r="I2039" i="7" s="1"/>
  <c r="I2040" i="7" s="1"/>
  <c r="I2041" i="7" s="1"/>
  <c r="I2042" i="7" s="1"/>
  <c r="I2043" i="7" s="1"/>
  <c r="I2044" i="7" s="1"/>
  <c r="I2045" i="7" s="1"/>
  <c r="I2046" i="7" s="1"/>
  <c r="I2047" i="7" s="1"/>
  <c r="I2048" i="7" s="1"/>
  <c r="I2049" i="7" s="1"/>
  <c r="I2050" i="7" s="1"/>
  <c r="I2051" i="7" s="1"/>
  <c r="I2052" i="7" s="1"/>
  <c r="I2053" i="7" s="1"/>
  <c r="I2054" i="7" s="1"/>
  <c r="I2055" i="7" s="1"/>
  <c r="I2056" i="7" s="1"/>
  <c r="I2057" i="7" s="1"/>
  <c r="I2058" i="7" s="1"/>
  <c r="I2059" i="7" s="1"/>
  <c r="I2060" i="7" s="1"/>
  <c r="I2061" i="7" s="1"/>
  <c r="I2062" i="7" s="1"/>
  <c r="I2063" i="7" s="1"/>
  <c r="I2064" i="7" s="1"/>
  <c r="I2065" i="7" s="1"/>
  <c r="I2066" i="7" s="1"/>
  <c r="I2067" i="7" s="1"/>
  <c r="I2068" i="7" s="1"/>
  <c r="I2069" i="7" s="1"/>
  <c r="I2070" i="7" s="1"/>
  <c r="I2071" i="7" s="1"/>
  <c r="I2072" i="7" s="1"/>
  <c r="I2073" i="7" s="1"/>
  <c r="I2074" i="7" s="1"/>
  <c r="I2075" i="7" s="1"/>
  <c r="I2076" i="7" s="1"/>
  <c r="I2077" i="7" s="1"/>
  <c r="I2078" i="7" s="1"/>
  <c r="I2079" i="7" s="1"/>
  <c r="I2080" i="7" s="1"/>
  <c r="I2081" i="7" s="1"/>
  <c r="I2082" i="7" s="1"/>
  <c r="I2083" i="7" s="1"/>
  <c r="I2084" i="7" s="1"/>
  <c r="I2085" i="7" s="1"/>
  <c r="I2086" i="7" s="1"/>
  <c r="I2087" i="7" s="1"/>
  <c r="I2088" i="7" s="1"/>
  <c r="I2089" i="7" s="1"/>
  <c r="I2090" i="7" s="1"/>
  <c r="I2091" i="7" s="1"/>
  <c r="I2092" i="7" s="1"/>
  <c r="I2093" i="7" s="1"/>
  <c r="I2094" i="7" s="1"/>
  <c r="I2095" i="7" s="1"/>
  <c r="I2096" i="7" s="1"/>
  <c r="I2097" i="7" s="1"/>
  <c r="I2098" i="7" s="1"/>
  <c r="I2099" i="7" s="1"/>
  <c r="I2100" i="7" s="1"/>
  <c r="I2101" i="7" s="1"/>
  <c r="I2102" i="7" s="1"/>
  <c r="I2103" i="7" s="1"/>
  <c r="I2104" i="7" s="1"/>
  <c r="I2105" i="7" s="1"/>
  <c r="I2106" i="7" s="1"/>
  <c r="I2107" i="7" s="1"/>
  <c r="I2108" i="7" s="1"/>
  <c r="I2109" i="7" s="1"/>
  <c r="I2110" i="7" s="1"/>
  <c r="I2111" i="7" s="1"/>
  <c r="I2112" i="7" s="1"/>
  <c r="I2113" i="7" s="1"/>
  <c r="I2114" i="7" s="1"/>
  <c r="I2115" i="7" s="1"/>
  <c r="I2116" i="7" s="1"/>
  <c r="I2117" i="7" s="1"/>
  <c r="I2118" i="7" s="1"/>
  <c r="I2119" i="7" s="1"/>
  <c r="I2120" i="7" s="1"/>
  <c r="I2121" i="7" s="1"/>
  <c r="I2122" i="7" s="1"/>
  <c r="I2123" i="7" s="1"/>
  <c r="I2124" i="7" s="1"/>
  <c r="I2125" i="7" s="1"/>
  <c r="I2126" i="7" s="1"/>
  <c r="I2127" i="7" s="1"/>
  <c r="I2128" i="7" s="1"/>
  <c r="I1938" i="7"/>
  <c r="I1939" i="7" s="1"/>
  <c r="I1940" i="7" s="1"/>
  <c r="I1941" i="7" s="1"/>
  <c r="I1942" i="7" s="1"/>
  <c r="I1943" i="7" s="1"/>
  <c r="I1944" i="7" s="1"/>
  <c r="I1945" i="7" s="1"/>
  <c r="I1946" i="7" s="1"/>
  <c r="I1947" i="7" s="1"/>
  <c r="I1948" i="7" s="1"/>
  <c r="I1949" i="7" s="1"/>
  <c r="I1950" i="7" s="1"/>
  <c r="I1951" i="7" s="1"/>
  <c r="I1952" i="7" s="1"/>
  <c r="I1953" i="7" s="1"/>
  <c r="I1954" i="7" s="1"/>
  <c r="I1955" i="7" s="1"/>
  <c r="I1956" i="7" s="1"/>
  <c r="I1957" i="7" s="1"/>
  <c r="I1958" i="7" s="1"/>
  <c r="I1959" i="7" s="1"/>
  <c r="I1960" i="7" s="1"/>
  <c r="I1961" i="7" s="1"/>
  <c r="I1962" i="7" s="1"/>
  <c r="I1963" i="7" s="1"/>
  <c r="I1964" i="7" s="1"/>
  <c r="I1965" i="7" s="1"/>
  <c r="I1966" i="7" s="1"/>
  <c r="I1967" i="7" s="1"/>
  <c r="I1968" i="7" s="1"/>
  <c r="I1969" i="7" s="1"/>
  <c r="I1970" i="7" s="1"/>
  <c r="I1971" i="7" s="1"/>
  <c r="I1972" i="7" s="1"/>
  <c r="I1973" i="7" s="1"/>
  <c r="I1974" i="7" s="1"/>
  <c r="I1975" i="7" s="1"/>
  <c r="I1976" i="7" s="1"/>
  <c r="I1977" i="7" s="1"/>
  <c r="I1978" i="7" s="1"/>
  <c r="I1979" i="7" s="1"/>
  <c r="I1980" i="7" s="1"/>
  <c r="I1981" i="7" s="1"/>
  <c r="I1982" i="7" s="1"/>
  <c r="I1983" i="7" s="1"/>
  <c r="I1984" i="7" s="1"/>
  <c r="I1985" i="7" s="1"/>
  <c r="I1986" i="7" s="1"/>
  <c r="I1987" i="7" s="1"/>
  <c r="I1988" i="7" s="1"/>
  <c r="I1989" i="7" s="1"/>
  <c r="I1990" i="7" s="1"/>
  <c r="I1991" i="7" s="1"/>
  <c r="I1992" i="7" s="1"/>
  <c r="I1993" i="7" s="1"/>
  <c r="I1994" i="7" s="1"/>
  <c r="I1995" i="7" s="1"/>
  <c r="I1996" i="7" s="1"/>
  <c r="I1997" i="7" s="1"/>
  <c r="I1998" i="7" s="1"/>
  <c r="I1999" i="7" s="1"/>
  <c r="I2000" i="7" s="1"/>
  <c r="I2001" i="7" s="1"/>
  <c r="I2002" i="7" s="1"/>
  <c r="I2003" i="7" s="1"/>
  <c r="I2004" i="7" s="1"/>
  <c r="I2005" i="7" s="1"/>
  <c r="I2006" i="7" s="1"/>
  <c r="I2007" i="7" s="1"/>
  <c r="I2008" i="7" s="1"/>
  <c r="I2009" i="7" s="1"/>
  <c r="I2010" i="7" s="1"/>
  <c r="I2011" i="7" s="1"/>
  <c r="I2012" i="7" s="1"/>
  <c r="I2013" i="7" s="1"/>
  <c r="I2014" i="7" s="1"/>
  <c r="I2015" i="7" s="1"/>
  <c r="I2016" i="7" s="1"/>
  <c r="I2017" i="7" s="1"/>
  <c r="I2018" i="7" s="1"/>
  <c r="I2019" i="7" s="1"/>
  <c r="I2020" i="7" s="1"/>
  <c r="I2021" i="7" s="1"/>
  <c r="I2022" i="7" s="1"/>
  <c r="I2023" i="7" s="1"/>
  <c r="I2024" i="7" s="1"/>
  <c r="I2025" i="7" s="1"/>
  <c r="I2026" i="7" s="1"/>
  <c r="I2027" i="7" s="1"/>
  <c r="I2028" i="7" s="1"/>
  <c r="I2029" i="7" s="1"/>
  <c r="I2030" i="7" s="1"/>
  <c r="I2031" i="7" s="1"/>
  <c r="I2032" i="7" s="1"/>
  <c r="I1842" i="7"/>
  <c r="I1843" i="7" s="1"/>
  <c r="I1844" i="7" s="1"/>
  <c r="I1845" i="7" s="1"/>
  <c r="I1846" i="7" s="1"/>
  <c r="I1847" i="7" s="1"/>
  <c r="I1848" i="7" s="1"/>
  <c r="I1849" i="7" s="1"/>
  <c r="I1850" i="7" s="1"/>
  <c r="I1851" i="7" s="1"/>
  <c r="I1852" i="7" s="1"/>
  <c r="I1853" i="7" s="1"/>
  <c r="I1854" i="7" s="1"/>
  <c r="I1855" i="7" s="1"/>
  <c r="I1856" i="7" s="1"/>
  <c r="I1857" i="7" s="1"/>
  <c r="I1858" i="7" s="1"/>
  <c r="I1859" i="7" s="1"/>
  <c r="I1860" i="7" s="1"/>
  <c r="I1861" i="7" s="1"/>
  <c r="I1862" i="7" s="1"/>
  <c r="I1863" i="7" s="1"/>
  <c r="I1864" i="7" s="1"/>
  <c r="I1865" i="7" s="1"/>
  <c r="I1866" i="7" s="1"/>
  <c r="I1867" i="7" s="1"/>
  <c r="I1868" i="7" s="1"/>
  <c r="I1869" i="7" s="1"/>
  <c r="I1870" i="7" s="1"/>
  <c r="I1871" i="7" s="1"/>
  <c r="I1872" i="7" s="1"/>
  <c r="I1873" i="7" s="1"/>
  <c r="I1874" i="7" s="1"/>
  <c r="I1875" i="7" s="1"/>
  <c r="I1876" i="7" s="1"/>
  <c r="I1877" i="7" s="1"/>
  <c r="I1878" i="7" s="1"/>
  <c r="I1879" i="7" s="1"/>
  <c r="I1880" i="7" s="1"/>
  <c r="I1881" i="7" s="1"/>
  <c r="I1882" i="7" s="1"/>
  <c r="I1883" i="7" s="1"/>
  <c r="I1884" i="7" s="1"/>
  <c r="I1885" i="7" s="1"/>
  <c r="I1886" i="7" s="1"/>
  <c r="I1887" i="7" s="1"/>
  <c r="I1888" i="7" s="1"/>
  <c r="I1889" i="7" s="1"/>
  <c r="I1890" i="7" s="1"/>
  <c r="I1891" i="7" s="1"/>
  <c r="I1892" i="7" s="1"/>
  <c r="I1893" i="7" s="1"/>
  <c r="I1894" i="7" s="1"/>
  <c r="I1895" i="7" s="1"/>
  <c r="I1896" i="7" s="1"/>
  <c r="I1897" i="7" s="1"/>
  <c r="I1898" i="7" s="1"/>
  <c r="I1899" i="7" s="1"/>
  <c r="I1900" i="7" s="1"/>
  <c r="I1901" i="7" s="1"/>
  <c r="I1902" i="7" s="1"/>
  <c r="I1903" i="7" s="1"/>
  <c r="I1904" i="7" s="1"/>
  <c r="I1905" i="7" s="1"/>
  <c r="I1906" i="7" s="1"/>
  <c r="I1907" i="7" s="1"/>
  <c r="I1908" i="7" s="1"/>
  <c r="I1909" i="7" s="1"/>
  <c r="I1910" i="7" s="1"/>
  <c r="I1911" i="7" s="1"/>
  <c r="I1912" i="7" s="1"/>
  <c r="I1913" i="7" s="1"/>
  <c r="I1914" i="7" s="1"/>
  <c r="I1915" i="7" s="1"/>
  <c r="I1916" i="7" s="1"/>
  <c r="I1917" i="7" s="1"/>
  <c r="I1918" i="7" s="1"/>
  <c r="I1919" i="7" s="1"/>
  <c r="I1920" i="7" s="1"/>
  <c r="I1921" i="7" s="1"/>
  <c r="I1922" i="7" s="1"/>
  <c r="I1923" i="7" s="1"/>
  <c r="I1924" i="7" s="1"/>
  <c r="I1925" i="7" s="1"/>
  <c r="I1926" i="7" s="1"/>
  <c r="I1927" i="7" s="1"/>
  <c r="I1928" i="7" s="1"/>
  <c r="I1929" i="7" s="1"/>
  <c r="I1930" i="7" s="1"/>
  <c r="I1931" i="7" s="1"/>
  <c r="I1932" i="7" s="1"/>
  <c r="I1933" i="7" s="1"/>
  <c r="I1934" i="7" s="1"/>
  <c r="I1935" i="7" s="1"/>
  <c r="I1936" i="7" s="1"/>
  <c r="I1819" i="7"/>
  <c r="I1820" i="7" s="1"/>
  <c r="I1821" i="7" s="1"/>
  <c r="I1822" i="7" s="1"/>
  <c r="I1823" i="7" s="1"/>
  <c r="I1824" i="7" s="1"/>
  <c r="I1825" i="7" s="1"/>
  <c r="I1826" i="7" s="1"/>
  <c r="I1827" i="7" s="1"/>
  <c r="I1828" i="7" s="1"/>
  <c r="I1829" i="7" s="1"/>
  <c r="I1830" i="7" s="1"/>
  <c r="I1831" i="7" s="1"/>
  <c r="I1832" i="7" s="1"/>
  <c r="I1833" i="7" s="1"/>
  <c r="I1834" i="7" s="1"/>
  <c r="I1835" i="7" s="1"/>
  <c r="I1836" i="7" s="1"/>
  <c r="I1837" i="7" s="1"/>
  <c r="I1838" i="7" s="1"/>
  <c r="I1839" i="7" s="1"/>
  <c r="I1840" i="7" s="1"/>
  <c r="I1723" i="7"/>
  <c r="I1724" i="7" s="1"/>
  <c r="I1725" i="7" s="1"/>
  <c r="I1726" i="7" s="1"/>
  <c r="I1727" i="7" s="1"/>
  <c r="I1728" i="7" s="1"/>
  <c r="I1729" i="7" s="1"/>
  <c r="I1730" i="7" s="1"/>
  <c r="I1731" i="7" s="1"/>
  <c r="I1732" i="7" s="1"/>
  <c r="I1733" i="7" s="1"/>
  <c r="I1734" i="7" s="1"/>
  <c r="I1735" i="7" s="1"/>
  <c r="I1736" i="7" s="1"/>
  <c r="I1737" i="7" s="1"/>
  <c r="I1738" i="7" s="1"/>
  <c r="I1739" i="7" s="1"/>
  <c r="I1740" i="7" s="1"/>
  <c r="I1741" i="7" s="1"/>
  <c r="I1742" i="7" s="1"/>
  <c r="I1743" i="7" s="1"/>
  <c r="I1744" i="7" s="1"/>
  <c r="I1745" i="7" s="1"/>
  <c r="I1746" i="7" s="1"/>
  <c r="I1747" i="7" s="1"/>
  <c r="I1748" i="7" s="1"/>
  <c r="I1749" i="7" s="1"/>
  <c r="I1750" i="7" s="1"/>
  <c r="I1751" i="7" s="1"/>
  <c r="I1752" i="7" s="1"/>
  <c r="I1753" i="7" s="1"/>
  <c r="I1754" i="7" s="1"/>
  <c r="I1755" i="7" s="1"/>
  <c r="I1756" i="7" s="1"/>
  <c r="I1757" i="7" s="1"/>
  <c r="I1758" i="7" s="1"/>
  <c r="I1759" i="7" s="1"/>
  <c r="I1760" i="7" s="1"/>
  <c r="I1761" i="7" s="1"/>
  <c r="I1762" i="7" s="1"/>
  <c r="I1763" i="7" s="1"/>
  <c r="I1764" i="7" s="1"/>
  <c r="I1765" i="7" s="1"/>
  <c r="I1766" i="7" s="1"/>
  <c r="I1767" i="7" s="1"/>
  <c r="I1768" i="7" s="1"/>
  <c r="I1769" i="7" s="1"/>
  <c r="I1770" i="7" s="1"/>
  <c r="I1771" i="7" s="1"/>
  <c r="I1772" i="7" s="1"/>
  <c r="I1773" i="7" s="1"/>
  <c r="I1774" i="7" s="1"/>
  <c r="I1775" i="7" s="1"/>
  <c r="I1776" i="7" s="1"/>
  <c r="I1777" i="7" s="1"/>
  <c r="I1778" i="7" s="1"/>
  <c r="I1779" i="7" s="1"/>
  <c r="I1780" i="7" s="1"/>
  <c r="I1781" i="7" s="1"/>
  <c r="I1782" i="7" s="1"/>
  <c r="I1783" i="7" s="1"/>
  <c r="I1784" i="7" s="1"/>
  <c r="I1785" i="7" s="1"/>
  <c r="I1786" i="7" s="1"/>
  <c r="I1787" i="7" s="1"/>
  <c r="I1788" i="7" s="1"/>
  <c r="I1789" i="7" s="1"/>
  <c r="I1790" i="7" s="1"/>
  <c r="I1791" i="7" s="1"/>
  <c r="I1792" i="7" s="1"/>
  <c r="I1793" i="7" s="1"/>
  <c r="I1794" i="7" s="1"/>
  <c r="I1795" i="7" s="1"/>
  <c r="I1796" i="7" s="1"/>
  <c r="I1797" i="7" s="1"/>
  <c r="I1798" i="7" s="1"/>
  <c r="I1799" i="7" s="1"/>
  <c r="I1800" i="7" s="1"/>
  <c r="I1801" i="7" s="1"/>
  <c r="I1802" i="7" s="1"/>
  <c r="I1803" i="7" s="1"/>
  <c r="I1804" i="7" s="1"/>
  <c r="I1805" i="7" s="1"/>
  <c r="I1806" i="7" s="1"/>
  <c r="I1807" i="7" s="1"/>
  <c r="I1808" i="7" s="1"/>
  <c r="I1809" i="7" s="1"/>
  <c r="I1810" i="7" s="1"/>
  <c r="I1811" i="7" s="1"/>
  <c r="I1812" i="7" s="1"/>
  <c r="I1813" i="7" s="1"/>
  <c r="I1814" i="7" s="1"/>
  <c r="I1815" i="7" s="1"/>
  <c r="I1816" i="7" s="1"/>
  <c r="I1817" i="7" s="1"/>
  <c r="I1627" i="7"/>
  <c r="I1628" i="7" s="1"/>
  <c r="I1629" i="7" s="1"/>
  <c r="I1630" i="7" s="1"/>
  <c r="I1631" i="7" s="1"/>
  <c r="I1632" i="7" s="1"/>
  <c r="I1633" i="7" s="1"/>
  <c r="I1634" i="7" s="1"/>
  <c r="I1635" i="7" s="1"/>
  <c r="I1636" i="7" s="1"/>
  <c r="I1637" i="7" s="1"/>
  <c r="I1638" i="7" s="1"/>
  <c r="I1639" i="7" s="1"/>
  <c r="I1640" i="7" s="1"/>
  <c r="I1641" i="7" s="1"/>
  <c r="I1642" i="7" s="1"/>
  <c r="I1643" i="7" s="1"/>
  <c r="I1644" i="7" s="1"/>
  <c r="I1645" i="7" s="1"/>
  <c r="I1646" i="7" s="1"/>
  <c r="I1647" i="7" s="1"/>
  <c r="I1648" i="7" s="1"/>
  <c r="I1649" i="7" s="1"/>
  <c r="I1650" i="7" s="1"/>
  <c r="I1651" i="7" s="1"/>
  <c r="I1652" i="7" s="1"/>
  <c r="I1653" i="7" s="1"/>
  <c r="I1654" i="7" s="1"/>
  <c r="I1655" i="7" s="1"/>
  <c r="I1656" i="7" s="1"/>
  <c r="I1657" i="7" s="1"/>
  <c r="I1658" i="7" s="1"/>
  <c r="I1659" i="7" s="1"/>
  <c r="I1660" i="7" s="1"/>
  <c r="I1661" i="7" s="1"/>
  <c r="I1662" i="7" s="1"/>
  <c r="I1663" i="7" s="1"/>
  <c r="I1664" i="7" s="1"/>
  <c r="I1665" i="7" s="1"/>
  <c r="I1666" i="7" s="1"/>
  <c r="I1667" i="7" s="1"/>
  <c r="I1668" i="7" s="1"/>
  <c r="I1669" i="7" s="1"/>
  <c r="I1670" i="7" s="1"/>
  <c r="I1671" i="7" s="1"/>
  <c r="I1672" i="7" s="1"/>
  <c r="I1673" i="7" s="1"/>
  <c r="I1674" i="7" s="1"/>
  <c r="I1675" i="7" s="1"/>
  <c r="I1676" i="7" s="1"/>
  <c r="I1677" i="7" s="1"/>
  <c r="I1678" i="7" s="1"/>
  <c r="I1679" i="7" s="1"/>
  <c r="I1680" i="7" s="1"/>
  <c r="I1681" i="7" s="1"/>
  <c r="I1682" i="7" s="1"/>
  <c r="I1683" i="7" s="1"/>
  <c r="I1684" i="7" s="1"/>
  <c r="I1685" i="7" s="1"/>
  <c r="I1686" i="7" s="1"/>
  <c r="I1687" i="7" s="1"/>
  <c r="I1688" i="7" s="1"/>
  <c r="I1689" i="7" s="1"/>
  <c r="I1690" i="7" s="1"/>
  <c r="I1691" i="7" s="1"/>
  <c r="I1692" i="7" s="1"/>
  <c r="I1693" i="7" s="1"/>
  <c r="I1694" i="7" s="1"/>
  <c r="I1695" i="7" s="1"/>
  <c r="I1696" i="7" s="1"/>
  <c r="I1697" i="7" s="1"/>
  <c r="I1698" i="7" s="1"/>
  <c r="I1699" i="7" s="1"/>
  <c r="I1700" i="7" s="1"/>
  <c r="I1701" i="7" s="1"/>
  <c r="I1702" i="7" s="1"/>
  <c r="I1703" i="7" s="1"/>
  <c r="I1704" i="7" s="1"/>
  <c r="I1705" i="7" s="1"/>
  <c r="I1706" i="7" s="1"/>
  <c r="I1707" i="7" s="1"/>
  <c r="I1708" i="7" s="1"/>
  <c r="I1709" i="7" s="1"/>
  <c r="I1710" i="7" s="1"/>
  <c r="I1711" i="7" s="1"/>
  <c r="I1712" i="7" s="1"/>
  <c r="I1713" i="7" s="1"/>
  <c r="I1714" i="7" s="1"/>
  <c r="I1715" i="7" s="1"/>
  <c r="I1716" i="7" s="1"/>
  <c r="I1717" i="7" s="1"/>
  <c r="I1718" i="7" s="1"/>
  <c r="I1719" i="7" s="1"/>
  <c r="I1720" i="7" s="1"/>
  <c r="I1721" i="7" s="1"/>
  <c r="I1531" i="7"/>
  <c r="I1532" i="7" s="1"/>
  <c r="I1533" i="7" s="1"/>
  <c r="I1534" i="7" s="1"/>
  <c r="I1535" i="7" s="1"/>
  <c r="I1536" i="7" s="1"/>
  <c r="I1537" i="7" s="1"/>
  <c r="I1538" i="7" s="1"/>
  <c r="I1539" i="7" s="1"/>
  <c r="I1540" i="7" s="1"/>
  <c r="I1541" i="7" s="1"/>
  <c r="I1542" i="7" s="1"/>
  <c r="I1543" i="7" s="1"/>
  <c r="I1544" i="7" s="1"/>
  <c r="I1545" i="7" s="1"/>
  <c r="I1546" i="7" s="1"/>
  <c r="I1547" i="7" s="1"/>
  <c r="I1548" i="7" s="1"/>
  <c r="I1549" i="7" s="1"/>
  <c r="I1550" i="7" s="1"/>
  <c r="I1551" i="7" s="1"/>
  <c r="I1552" i="7" s="1"/>
  <c r="I1553" i="7" s="1"/>
  <c r="I1554" i="7" s="1"/>
  <c r="I1555" i="7" s="1"/>
  <c r="I1556" i="7" s="1"/>
  <c r="I1557" i="7" s="1"/>
  <c r="I1558" i="7" s="1"/>
  <c r="I1559" i="7" s="1"/>
  <c r="I1560" i="7" s="1"/>
  <c r="I1561" i="7" s="1"/>
  <c r="I1562" i="7" s="1"/>
  <c r="I1563" i="7" s="1"/>
  <c r="I1564" i="7" s="1"/>
  <c r="I1565" i="7" s="1"/>
  <c r="I1566" i="7" s="1"/>
  <c r="I1567" i="7" s="1"/>
  <c r="I1568" i="7" s="1"/>
  <c r="I1569" i="7" s="1"/>
  <c r="I1570" i="7" s="1"/>
  <c r="I1571" i="7" s="1"/>
  <c r="I1572" i="7" s="1"/>
  <c r="I1573" i="7" s="1"/>
  <c r="I1574" i="7" s="1"/>
  <c r="I1575" i="7" s="1"/>
  <c r="I1576" i="7" s="1"/>
  <c r="I1577" i="7" s="1"/>
  <c r="I1578" i="7" s="1"/>
  <c r="I1579" i="7" s="1"/>
  <c r="I1580" i="7" s="1"/>
  <c r="I1581" i="7" s="1"/>
  <c r="I1582" i="7" s="1"/>
  <c r="I1583" i="7" s="1"/>
  <c r="I1584" i="7" s="1"/>
  <c r="I1585" i="7" s="1"/>
  <c r="I1586" i="7" s="1"/>
  <c r="I1587" i="7" s="1"/>
  <c r="I1588" i="7" s="1"/>
  <c r="I1589" i="7" s="1"/>
  <c r="I1590" i="7" s="1"/>
  <c r="I1591" i="7" s="1"/>
  <c r="I1592" i="7" s="1"/>
  <c r="I1593" i="7" s="1"/>
  <c r="I1594" i="7" s="1"/>
  <c r="I1595" i="7" s="1"/>
  <c r="I1596" i="7" s="1"/>
  <c r="I1597" i="7" s="1"/>
  <c r="I1598" i="7" s="1"/>
  <c r="I1599" i="7" s="1"/>
  <c r="I1600" i="7" s="1"/>
  <c r="I1601" i="7" s="1"/>
  <c r="I1602" i="7" s="1"/>
  <c r="I1603" i="7" s="1"/>
  <c r="I1604" i="7" s="1"/>
  <c r="I1605" i="7" s="1"/>
  <c r="I1606" i="7" s="1"/>
  <c r="I1607" i="7" s="1"/>
  <c r="I1608" i="7" s="1"/>
  <c r="I1609" i="7" s="1"/>
  <c r="I1610" i="7" s="1"/>
  <c r="I1611" i="7" s="1"/>
  <c r="I1612" i="7" s="1"/>
  <c r="I1613" i="7" s="1"/>
  <c r="I1614" i="7" s="1"/>
  <c r="I1615" i="7" s="1"/>
  <c r="I1616" i="7" s="1"/>
  <c r="I1617" i="7" s="1"/>
  <c r="I1618" i="7" s="1"/>
  <c r="I1619" i="7" s="1"/>
  <c r="I1620" i="7" s="1"/>
  <c r="I1621" i="7" s="1"/>
  <c r="I1622" i="7" s="1"/>
  <c r="I1623" i="7" s="1"/>
  <c r="I1624" i="7" s="1"/>
  <c r="I1625" i="7" s="1"/>
  <c r="I1435" i="7"/>
  <c r="I1436" i="7" s="1"/>
  <c r="I1437" i="7" s="1"/>
  <c r="I1438" i="7" s="1"/>
  <c r="I1439" i="7" s="1"/>
  <c r="I1440" i="7" s="1"/>
  <c r="I1441" i="7" s="1"/>
  <c r="I1442" i="7" s="1"/>
  <c r="I1443" i="7" s="1"/>
  <c r="I1444" i="7" s="1"/>
  <c r="I1445" i="7" s="1"/>
  <c r="I1446" i="7" s="1"/>
  <c r="I1447" i="7" s="1"/>
  <c r="I1448" i="7" s="1"/>
  <c r="I1449" i="7" s="1"/>
  <c r="I1450" i="7" s="1"/>
  <c r="I1451" i="7" s="1"/>
  <c r="I1452" i="7" s="1"/>
  <c r="I1453" i="7" s="1"/>
  <c r="I1454" i="7" s="1"/>
  <c r="I1455" i="7" s="1"/>
  <c r="I1456" i="7" s="1"/>
  <c r="I1457" i="7" s="1"/>
  <c r="I1458" i="7" s="1"/>
  <c r="I1459" i="7" s="1"/>
  <c r="I1460" i="7" s="1"/>
  <c r="I1461" i="7" s="1"/>
  <c r="I1462" i="7" s="1"/>
  <c r="I1463" i="7" s="1"/>
  <c r="I1464" i="7" s="1"/>
  <c r="I1465" i="7" s="1"/>
  <c r="I1466" i="7" s="1"/>
  <c r="I1467" i="7" s="1"/>
  <c r="I1468" i="7" s="1"/>
  <c r="I1469" i="7" s="1"/>
  <c r="I1470" i="7" s="1"/>
  <c r="I1471" i="7" s="1"/>
  <c r="I1472" i="7" s="1"/>
  <c r="I1473" i="7" s="1"/>
  <c r="I1474" i="7" s="1"/>
  <c r="I1475" i="7" s="1"/>
  <c r="I1476" i="7" s="1"/>
  <c r="I1477" i="7" s="1"/>
  <c r="I1478" i="7" s="1"/>
  <c r="I1479" i="7" s="1"/>
  <c r="I1480" i="7" s="1"/>
  <c r="I1481" i="7" s="1"/>
  <c r="I1482" i="7" s="1"/>
  <c r="I1483" i="7" s="1"/>
  <c r="I1484" i="7" s="1"/>
  <c r="I1485" i="7" s="1"/>
  <c r="I1486" i="7" s="1"/>
  <c r="I1487" i="7" s="1"/>
  <c r="I1488" i="7" s="1"/>
  <c r="I1489" i="7" s="1"/>
  <c r="I1490" i="7" s="1"/>
  <c r="I1491" i="7" s="1"/>
  <c r="I1492" i="7" s="1"/>
  <c r="I1493" i="7" s="1"/>
  <c r="I1494" i="7" s="1"/>
  <c r="I1495" i="7" s="1"/>
  <c r="I1496" i="7" s="1"/>
  <c r="I1497" i="7" s="1"/>
  <c r="I1498" i="7" s="1"/>
  <c r="I1499" i="7" s="1"/>
  <c r="I1500" i="7" s="1"/>
  <c r="I1501" i="7" s="1"/>
  <c r="I1502" i="7" s="1"/>
  <c r="I1503" i="7" s="1"/>
  <c r="I1504" i="7" s="1"/>
  <c r="I1505" i="7" s="1"/>
  <c r="I1506" i="7" s="1"/>
  <c r="I1507" i="7" s="1"/>
  <c r="I1508" i="7" s="1"/>
  <c r="I1509" i="7" s="1"/>
  <c r="I1510" i="7" s="1"/>
  <c r="I1511" i="7" s="1"/>
  <c r="I1512" i="7" s="1"/>
  <c r="I1513" i="7" s="1"/>
  <c r="I1514" i="7" s="1"/>
  <c r="I1515" i="7" s="1"/>
  <c r="I1516" i="7" s="1"/>
  <c r="I1517" i="7" s="1"/>
  <c r="I1518" i="7" s="1"/>
  <c r="I1519" i="7" s="1"/>
  <c r="I1520" i="7" s="1"/>
  <c r="I1521" i="7" s="1"/>
  <c r="I1522" i="7" s="1"/>
  <c r="I1523" i="7" s="1"/>
  <c r="I1524" i="7" s="1"/>
  <c r="I1525" i="7" s="1"/>
  <c r="I1526" i="7" s="1"/>
  <c r="I1527" i="7" s="1"/>
  <c r="I1528" i="7" s="1"/>
  <c r="I1529" i="7" s="1"/>
  <c r="I1339" i="7"/>
  <c r="I1340" i="7" s="1"/>
  <c r="I1341" i="7" s="1"/>
  <c r="I1342" i="7" s="1"/>
  <c r="I1343" i="7" s="1"/>
  <c r="I1344" i="7" s="1"/>
  <c r="I1345" i="7" s="1"/>
  <c r="I1346" i="7" s="1"/>
  <c r="I1347" i="7" s="1"/>
  <c r="I1348" i="7" s="1"/>
  <c r="I1349" i="7" s="1"/>
  <c r="I1350" i="7" s="1"/>
  <c r="I1351" i="7" s="1"/>
  <c r="I1352" i="7" s="1"/>
  <c r="I1353" i="7" s="1"/>
  <c r="I1354" i="7" s="1"/>
  <c r="I1355" i="7" s="1"/>
  <c r="I1356" i="7" s="1"/>
  <c r="I1357" i="7" s="1"/>
  <c r="I1358" i="7" s="1"/>
  <c r="I1359" i="7" s="1"/>
  <c r="I1360" i="7" s="1"/>
  <c r="I1361" i="7" s="1"/>
  <c r="I1362" i="7" s="1"/>
  <c r="I1363" i="7" s="1"/>
  <c r="I1364" i="7" s="1"/>
  <c r="I1365" i="7" s="1"/>
  <c r="I1366" i="7" s="1"/>
  <c r="I1367" i="7" s="1"/>
  <c r="I1368" i="7" s="1"/>
  <c r="I1369" i="7" s="1"/>
  <c r="I1370" i="7" s="1"/>
  <c r="I1371" i="7" s="1"/>
  <c r="I1372" i="7" s="1"/>
  <c r="I1373" i="7" s="1"/>
  <c r="I1374" i="7" s="1"/>
  <c r="I1375" i="7" s="1"/>
  <c r="I1376" i="7" s="1"/>
  <c r="I1377" i="7" s="1"/>
  <c r="I1378" i="7" s="1"/>
  <c r="I1379" i="7" s="1"/>
  <c r="I1380" i="7" s="1"/>
  <c r="I1381" i="7" s="1"/>
  <c r="I1382" i="7" s="1"/>
  <c r="I1383" i="7" s="1"/>
  <c r="I1384" i="7" s="1"/>
  <c r="I1385" i="7" s="1"/>
  <c r="I1386" i="7" s="1"/>
  <c r="I1387" i="7" s="1"/>
  <c r="I1388" i="7" s="1"/>
  <c r="I1389" i="7" s="1"/>
  <c r="I1390" i="7" s="1"/>
  <c r="I1391" i="7" s="1"/>
  <c r="I1392" i="7" s="1"/>
  <c r="I1393" i="7" s="1"/>
  <c r="I1394" i="7" s="1"/>
  <c r="I1395" i="7" s="1"/>
  <c r="I1396" i="7" s="1"/>
  <c r="I1397" i="7" s="1"/>
  <c r="I1398" i="7" s="1"/>
  <c r="I1399" i="7" s="1"/>
  <c r="I1400" i="7" s="1"/>
  <c r="I1401" i="7" s="1"/>
  <c r="I1402" i="7" s="1"/>
  <c r="I1403" i="7" s="1"/>
  <c r="I1404" i="7" s="1"/>
  <c r="I1405" i="7" s="1"/>
  <c r="I1406" i="7" s="1"/>
  <c r="I1407" i="7" s="1"/>
  <c r="I1408" i="7" s="1"/>
  <c r="I1409" i="7" s="1"/>
  <c r="I1410" i="7" s="1"/>
  <c r="I1411" i="7" s="1"/>
  <c r="I1412" i="7" s="1"/>
  <c r="I1413" i="7" s="1"/>
  <c r="I1414" i="7" s="1"/>
  <c r="I1415" i="7" s="1"/>
  <c r="I1416" i="7" s="1"/>
  <c r="I1417" i="7" s="1"/>
  <c r="I1418" i="7" s="1"/>
  <c r="I1419" i="7" s="1"/>
  <c r="I1420" i="7" s="1"/>
  <c r="I1421" i="7" s="1"/>
  <c r="I1422" i="7" s="1"/>
  <c r="I1423" i="7" s="1"/>
  <c r="I1424" i="7" s="1"/>
  <c r="I1425" i="7" s="1"/>
  <c r="I1426" i="7" s="1"/>
  <c r="I1427" i="7" s="1"/>
  <c r="I1428" i="7" s="1"/>
  <c r="I1429" i="7" s="1"/>
  <c r="I1430" i="7" s="1"/>
  <c r="I1431" i="7" s="1"/>
  <c r="I1432" i="7" s="1"/>
  <c r="I1433" i="7" s="1"/>
  <c r="I1243" i="7"/>
  <c r="I1244" i="7" s="1"/>
  <c r="I1245" i="7" s="1"/>
  <c r="I1246" i="7" s="1"/>
  <c r="I1247" i="7" s="1"/>
  <c r="I1248" i="7" s="1"/>
  <c r="I1249" i="7" s="1"/>
  <c r="I1250" i="7" s="1"/>
  <c r="I1251" i="7" s="1"/>
  <c r="I1252" i="7" s="1"/>
  <c r="I1253" i="7" s="1"/>
  <c r="I1254" i="7" s="1"/>
  <c r="I1255" i="7" s="1"/>
  <c r="I1256" i="7" s="1"/>
  <c r="I1257" i="7" s="1"/>
  <c r="I1258" i="7" s="1"/>
  <c r="I1259" i="7" s="1"/>
  <c r="I1260" i="7" s="1"/>
  <c r="I1261" i="7" s="1"/>
  <c r="I1262" i="7" s="1"/>
  <c r="I1263" i="7" s="1"/>
  <c r="I1264" i="7" s="1"/>
  <c r="I1265" i="7" s="1"/>
  <c r="I1266" i="7" s="1"/>
  <c r="I1267" i="7" s="1"/>
  <c r="I1268" i="7" s="1"/>
  <c r="I1269" i="7" s="1"/>
  <c r="I1270" i="7" s="1"/>
  <c r="I1271" i="7" s="1"/>
  <c r="I1272" i="7" s="1"/>
  <c r="I1273" i="7" s="1"/>
  <c r="I1274" i="7" s="1"/>
  <c r="I1275" i="7" s="1"/>
  <c r="I1276" i="7" s="1"/>
  <c r="I1277" i="7" s="1"/>
  <c r="I1278" i="7" s="1"/>
  <c r="I1279" i="7" s="1"/>
  <c r="I1280" i="7" s="1"/>
  <c r="I1281" i="7" s="1"/>
  <c r="I1282" i="7" s="1"/>
  <c r="I1283" i="7" s="1"/>
  <c r="I1284" i="7" s="1"/>
  <c r="I1285" i="7" s="1"/>
  <c r="I1286" i="7" s="1"/>
  <c r="I1287" i="7" s="1"/>
  <c r="I1288" i="7" s="1"/>
  <c r="I1289" i="7" s="1"/>
  <c r="I1290" i="7" s="1"/>
  <c r="I1291" i="7" s="1"/>
  <c r="I1292" i="7" s="1"/>
  <c r="I1293" i="7" s="1"/>
  <c r="I1294" i="7" s="1"/>
  <c r="I1295" i="7" s="1"/>
  <c r="I1296" i="7" s="1"/>
  <c r="I1297" i="7" s="1"/>
  <c r="I1298" i="7" s="1"/>
  <c r="I1299" i="7" s="1"/>
  <c r="I1300" i="7" s="1"/>
  <c r="I1301" i="7" s="1"/>
  <c r="I1302" i="7" s="1"/>
  <c r="I1303" i="7" s="1"/>
  <c r="I1304" i="7" s="1"/>
  <c r="I1305" i="7" s="1"/>
  <c r="I1306" i="7" s="1"/>
  <c r="I1307" i="7" s="1"/>
  <c r="I1308" i="7" s="1"/>
  <c r="I1309" i="7" s="1"/>
  <c r="I1310" i="7" s="1"/>
  <c r="I1311" i="7" s="1"/>
  <c r="I1312" i="7" s="1"/>
  <c r="I1313" i="7" s="1"/>
  <c r="I1314" i="7" s="1"/>
  <c r="I1315" i="7" s="1"/>
  <c r="I1316" i="7" s="1"/>
  <c r="I1317" i="7" s="1"/>
  <c r="I1318" i="7" s="1"/>
  <c r="I1319" i="7" s="1"/>
  <c r="I1320" i="7" s="1"/>
  <c r="I1321" i="7" s="1"/>
  <c r="I1322" i="7" s="1"/>
  <c r="I1323" i="7" s="1"/>
  <c r="I1324" i="7" s="1"/>
  <c r="I1325" i="7" s="1"/>
  <c r="I1326" i="7" s="1"/>
  <c r="I1327" i="7" s="1"/>
  <c r="I1328" i="7" s="1"/>
  <c r="I1329" i="7" s="1"/>
  <c r="I1330" i="7" s="1"/>
  <c r="I1331" i="7" s="1"/>
  <c r="I1332" i="7" s="1"/>
  <c r="I1333" i="7" s="1"/>
  <c r="I1334" i="7" s="1"/>
  <c r="I1335" i="7" s="1"/>
  <c r="I1336" i="7" s="1"/>
  <c r="I1337" i="7" s="1"/>
  <c r="I1147" i="7"/>
  <c r="I1148" i="7" s="1"/>
  <c r="I1149" i="7" s="1"/>
  <c r="I1150" i="7" s="1"/>
  <c r="I1151" i="7" s="1"/>
  <c r="I1152" i="7" s="1"/>
  <c r="I1153" i="7" s="1"/>
  <c r="I1154" i="7" s="1"/>
  <c r="I1155" i="7" s="1"/>
  <c r="I1156" i="7" s="1"/>
  <c r="I1157" i="7" s="1"/>
  <c r="I1158" i="7" s="1"/>
  <c r="I1159" i="7" s="1"/>
  <c r="I1160" i="7" s="1"/>
  <c r="I1161" i="7" s="1"/>
  <c r="I1162" i="7" s="1"/>
  <c r="I1163" i="7" s="1"/>
  <c r="I1164" i="7" s="1"/>
  <c r="I1165" i="7" s="1"/>
  <c r="I1166" i="7" s="1"/>
  <c r="I1167" i="7" s="1"/>
  <c r="I1168" i="7" s="1"/>
  <c r="I1169" i="7" s="1"/>
  <c r="I1170" i="7" s="1"/>
  <c r="I1171" i="7" s="1"/>
  <c r="I1172" i="7" s="1"/>
  <c r="I1173" i="7" s="1"/>
  <c r="I1174" i="7" s="1"/>
  <c r="I1175" i="7" s="1"/>
  <c r="I1176" i="7" s="1"/>
  <c r="I1177" i="7" s="1"/>
  <c r="I1178" i="7" s="1"/>
  <c r="I1179" i="7" s="1"/>
  <c r="I1180" i="7" s="1"/>
  <c r="I1181" i="7" s="1"/>
  <c r="I1182" i="7" s="1"/>
  <c r="I1183" i="7" s="1"/>
  <c r="I1184" i="7" s="1"/>
  <c r="I1185" i="7" s="1"/>
  <c r="I1186" i="7" s="1"/>
  <c r="I1187" i="7" s="1"/>
  <c r="I1188" i="7" s="1"/>
  <c r="I1189" i="7" s="1"/>
  <c r="I1190" i="7" s="1"/>
  <c r="I1191" i="7" s="1"/>
  <c r="I1192" i="7" s="1"/>
  <c r="I1193" i="7" s="1"/>
  <c r="I1194" i="7" s="1"/>
  <c r="I1195" i="7" s="1"/>
  <c r="I1196" i="7" s="1"/>
  <c r="I1197" i="7" s="1"/>
  <c r="I1198" i="7" s="1"/>
  <c r="I1199" i="7" s="1"/>
  <c r="I1200" i="7" s="1"/>
  <c r="I1201" i="7" s="1"/>
  <c r="I1202" i="7" s="1"/>
  <c r="I1203" i="7" s="1"/>
  <c r="I1204" i="7" s="1"/>
  <c r="I1205" i="7" s="1"/>
  <c r="I1206" i="7" s="1"/>
  <c r="I1207" i="7" s="1"/>
  <c r="I1208" i="7" s="1"/>
  <c r="I1209" i="7" s="1"/>
  <c r="I1210" i="7" s="1"/>
  <c r="I1211" i="7" s="1"/>
  <c r="I1212" i="7" s="1"/>
  <c r="I1213" i="7" s="1"/>
  <c r="I1214" i="7" s="1"/>
  <c r="I1215" i="7" s="1"/>
  <c r="I1216" i="7" s="1"/>
  <c r="I1217" i="7" s="1"/>
  <c r="I1218" i="7" s="1"/>
  <c r="I1219" i="7" s="1"/>
  <c r="I1220" i="7" s="1"/>
  <c r="I1221" i="7" s="1"/>
  <c r="I1222" i="7" s="1"/>
  <c r="I1223" i="7" s="1"/>
  <c r="I1224" i="7" s="1"/>
  <c r="I1225" i="7" s="1"/>
  <c r="I1226" i="7" s="1"/>
  <c r="I1227" i="7" s="1"/>
  <c r="I1228" i="7" s="1"/>
  <c r="I1229" i="7" s="1"/>
  <c r="I1230" i="7" s="1"/>
  <c r="I1231" i="7" s="1"/>
  <c r="I1232" i="7" s="1"/>
  <c r="I1233" i="7" s="1"/>
  <c r="I1234" i="7" s="1"/>
  <c r="I1235" i="7" s="1"/>
  <c r="I1236" i="7" s="1"/>
  <c r="I1237" i="7" s="1"/>
  <c r="I1238" i="7" s="1"/>
  <c r="I1239" i="7" s="1"/>
  <c r="I1240" i="7" s="1"/>
  <c r="I1241" i="7" s="1"/>
  <c r="I1141" i="7"/>
  <c r="I1142" i="7" s="1"/>
  <c r="I1143" i="7" s="1"/>
  <c r="I1144" i="7" s="1"/>
  <c r="I1145" i="7" s="1"/>
  <c r="I1045" i="7"/>
  <c r="I1046" i="7" s="1"/>
  <c r="I1047" i="7" s="1"/>
  <c r="I1048" i="7" s="1"/>
  <c r="I1049" i="7" s="1"/>
  <c r="I1050" i="7" s="1"/>
  <c r="I1051" i="7" s="1"/>
  <c r="I1052" i="7" s="1"/>
  <c r="I1053" i="7" s="1"/>
  <c r="I1054" i="7" s="1"/>
  <c r="I1055" i="7" s="1"/>
  <c r="I1056" i="7" s="1"/>
  <c r="I1057" i="7" s="1"/>
  <c r="I1058" i="7" s="1"/>
  <c r="I1059" i="7" s="1"/>
  <c r="I1060" i="7" s="1"/>
  <c r="I1061" i="7" s="1"/>
  <c r="I1062" i="7" s="1"/>
  <c r="I1063" i="7" s="1"/>
  <c r="I1064" i="7" s="1"/>
  <c r="I1065" i="7" s="1"/>
  <c r="I1066" i="7" s="1"/>
  <c r="I1067" i="7" s="1"/>
  <c r="I1068" i="7" s="1"/>
  <c r="I1069" i="7" s="1"/>
  <c r="I1070" i="7" s="1"/>
  <c r="I1071" i="7" s="1"/>
  <c r="I1072" i="7" s="1"/>
  <c r="I1073" i="7" s="1"/>
  <c r="I1074" i="7" s="1"/>
  <c r="I1075" i="7" s="1"/>
  <c r="I1076" i="7" s="1"/>
  <c r="I1077" i="7" s="1"/>
  <c r="I1078" i="7" s="1"/>
  <c r="I1079" i="7" s="1"/>
  <c r="I1080" i="7" s="1"/>
  <c r="I1081" i="7" s="1"/>
  <c r="I1082" i="7" s="1"/>
  <c r="I1083" i="7" s="1"/>
  <c r="I1084" i="7" s="1"/>
  <c r="I1085" i="7" s="1"/>
  <c r="I1086" i="7" s="1"/>
  <c r="I1087" i="7" s="1"/>
  <c r="I1088" i="7" s="1"/>
  <c r="I1089" i="7" s="1"/>
  <c r="I1090" i="7" s="1"/>
  <c r="I1091" i="7" s="1"/>
  <c r="I1092" i="7" s="1"/>
  <c r="I1093" i="7" s="1"/>
  <c r="I1094" i="7" s="1"/>
  <c r="I1095" i="7" s="1"/>
  <c r="I1096" i="7" s="1"/>
  <c r="I1097" i="7" s="1"/>
  <c r="I1098" i="7" s="1"/>
  <c r="I1099" i="7" s="1"/>
  <c r="I1100" i="7" s="1"/>
  <c r="I1101" i="7" s="1"/>
  <c r="I1102" i="7" s="1"/>
  <c r="I1103" i="7" s="1"/>
  <c r="I1104" i="7" s="1"/>
  <c r="I1105" i="7" s="1"/>
  <c r="I1106" i="7" s="1"/>
  <c r="I1107" i="7" s="1"/>
  <c r="I1108" i="7" s="1"/>
  <c r="I1109" i="7" s="1"/>
  <c r="I1110" i="7" s="1"/>
  <c r="I1111" i="7" s="1"/>
  <c r="I1112" i="7" s="1"/>
  <c r="I1113" i="7" s="1"/>
  <c r="I1114" i="7" s="1"/>
  <c r="I1115" i="7" s="1"/>
  <c r="I1116" i="7" s="1"/>
  <c r="I1117" i="7" s="1"/>
  <c r="I1118" i="7" s="1"/>
  <c r="I1119" i="7" s="1"/>
  <c r="I1120" i="7" s="1"/>
  <c r="I1121" i="7" s="1"/>
  <c r="I1122" i="7" s="1"/>
  <c r="I1123" i="7" s="1"/>
  <c r="I1124" i="7" s="1"/>
  <c r="I1125" i="7" s="1"/>
  <c r="I1126" i="7" s="1"/>
  <c r="I1127" i="7" s="1"/>
  <c r="I1128" i="7" s="1"/>
  <c r="I1129" i="7" s="1"/>
  <c r="I1130" i="7" s="1"/>
  <c r="I1131" i="7" s="1"/>
  <c r="I1132" i="7" s="1"/>
  <c r="I1133" i="7" s="1"/>
  <c r="I1134" i="7" s="1"/>
  <c r="I1135" i="7" s="1"/>
  <c r="I1136" i="7" s="1"/>
  <c r="I1137" i="7" s="1"/>
  <c r="I1138" i="7" s="1"/>
  <c r="I1139" i="7" s="1"/>
  <c r="I949" i="7"/>
  <c r="I950" i="7" s="1"/>
  <c r="I951" i="7" s="1"/>
  <c r="I952" i="7" s="1"/>
  <c r="I953" i="7" s="1"/>
  <c r="I954" i="7" s="1"/>
  <c r="I955" i="7" s="1"/>
  <c r="I956" i="7" s="1"/>
  <c r="I957" i="7" s="1"/>
  <c r="I958" i="7" s="1"/>
  <c r="I959" i="7" s="1"/>
  <c r="I960" i="7" s="1"/>
  <c r="I961" i="7" s="1"/>
  <c r="I962" i="7" s="1"/>
  <c r="I963" i="7" s="1"/>
  <c r="I964" i="7" s="1"/>
  <c r="I965" i="7" s="1"/>
  <c r="I966" i="7" s="1"/>
  <c r="I967" i="7" s="1"/>
  <c r="I968" i="7" s="1"/>
  <c r="I969" i="7" s="1"/>
  <c r="I970" i="7" s="1"/>
  <c r="I971" i="7" s="1"/>
  <c r="I972" i="7" s="1"/>
  <c r="I973" i="7" s="1"/>
  <c r="I974" i="7" s="1"/>
  <c r="I975" i="7" s="1"/>
  <c r="I976" i="7" s="1"/>
  <c r="I977" i="7" s="1"/>
  <c r="I978" i="7" s="1"/>
  <c r="I979" i="7" s="1"/>
  <c r="I980" i="7" s="1"/>
  <c r="I981" i="7" s="1"/>
  <c r="I982" i="7" s="1"/>
  <c r="I983" i="7" s="1"/>
  <c r="I984" i="7" s="1"/>
  <c r="I985" i="7" s="1"/>
  <c r="I986" i="7" s="1"/>
  <c r="I987" i="7" s="1"/>
  <c r="I988" i="7" s="1"/>
  <c r="I989" i="7" s="1"/>
  <c r="I990" i="7" s="1"/>
  <c r="I991" i="7" s="1"/>
  <c r="I992" i="7" s="1"/>
  <c r="I993" i="7" s="1"/>
  <c r="I994" i="7" s="1"/>
  <c r="I995" i="7" s="1"/>
  <c r="I996" i="7" s="1"/>
  <c r="I997" i="7" s="1"/>
  <c r="I998" i="7" s="1"/>
  <c r="I999" i="7" s="1"/>
  <c r="I1000" i="7" s="1"/>
  <c r="I1001" i="7" s="1"/>
  <c r="I1002" i="7" s="1"/>
  <c r="I1003" i="7" s="1"/>
  <c r="I1004" i="7" s="1"/>
  <c r="I1005" i="7" s="1"/>
  <c r="I1006" i="7" s="1"/>
  <c r="I1007" i="7" s="1"/>
  <c r="I1008" i="7" s="1"/>
  <c r="I1009" i="7" s="1"/>
  <c r="I1010" i="7" s="1"/>
  <c r="I1011" i="7" s="1"/>
  <c r="I1012" i="7" s="1"/>
  <c r="I1013" i="7" s="1"/>
  <c r="I1014" i="7" s="1"/>
  <c r="I1015" i="7" s="1"/>
  <c r="I1016" i="7" s="1"/>
  <c r="I1017" i="7" s="1"/>
  <c r="I1018" i="7" s="1"/>
  <c r="I1019" i="7" s="1"/>
  <c r="I1020" i="7" s="1"/>
  <c r="I1021" i="7" s="1"/>
  <c r="I1022" i="7" s="1"/>
  <c r="I1023" i="7" s="1"/>
  <c r="I1024" i="7" s="1"/>
  <c r="I1025" i="7" s="1"/>
  <c r="I1026" i="7" s="1"/>
  <c r="I1027" i="7" s="1"/>
  <c r="I1028" i="7" s="1"/>
  <c r="I1029" i="7" s="1"/>
  <c r="I1030" i="7" s="1"/>
  <c r="I1031" i="7" s="1"/>
  <c r="I1032" i="7" s="1"/>
  <c r="I1033" i="7" s="1"/>
  <c r="I1034" i="7" s="1"/>
  <c r="I1035" i="7" s="1"/>
  <c r="I1036" i="7" s="1"/>
  <c r="I1037" i="7" s="1"/>
  <c r="I1038" i="7" s="1"/>
  <c r="I1039" i="7" s="1"/>
  <c r="I1040" i="7" s="1"/>
  <c r="I1041" i="7" s="1"/>
  <c r="I1042" i="7" s="1"/>
  <c r="I1043" i="7" s="1"/>
  <c r="I853" i="7"/>
  <c r="I854" i="7" s="1"/>
  <c r="I855" i="7" s="1"/>
  <c r="I856" i="7" s="1"/>
  <c r="I857" i="7" s="1"/>
  <c r="I858" i="7" s="1"/>
  <c r="I859" i="7" s="1"/>
  <c r="I860" i="7" s="1"/>
  <c r="I861" i="7" s="1"/>
  <c r="I862" i="7" s="1"/>
  <c r="I863" i="7" s="1"/>
  <c r="I864" i="7" s="1"/>
  <c r="I865" i="7" s="1"/>
  <c r="I866" i="7" s="1"/>
  <c r="I867" i="7" s="1"/>
  <c r="I868" i="7" s="1"/>
  <c r="I869" i="7" s="1"/>
  <c r="I870" i="7" s="1"/>
  <c r="I871" i="7" s="1"/>
  <c r="I872" i="7" s="1"/>
  <c r="I873" i="7" s="1"/>
  <c r="I874" i="7" s="1"/>
  <c r="I875" i="7" s="1"/>
  <c r="I876" i="7" s="1"/>
  <c r="I877" i="7" s="1"/>
  <c r="I878" i="7" s="1"/>
  <c r="I879" i="7" s="1"/>
  <c r="I880" i="7" s="1"/>
  <c r="I881" i="7" s="1"/>
  <c r="I882" i="7" s="1"/>
  <c r="I883" i="7" s="1"/>
  <c r="I884" i="7" s="1"/>
  <c r="I885" i="7" s="1"/>
  <c r="I886" i="7" s="1"/>
  <c r="I887" i="7" s="1"/>
  <c r="I888" i="7" s="1"/>
  <c r="I889" i="7" s="1"/>
  <c r="I890" i="7" s="1"/>
  <c r="I891" i="7" s="1"/>
  <c r="I892" i="7" s="1"/>
  <c r="I893" i="7" s="1"/>
  <c r="I894" i="7" s="1"/>
  <c r="I895" i="7" s="1"/>
  <c r="I896" i="7" s="1"/>
  <c r="I897" i="7" s="1"/>
  <c r="I898" i="7" s="1"/>
  <c r="I899" i="7" s="1"/>
  <c r="I900" i="7" s="1"/>
  <c r="I901" i="7" s="1"/>
  <c r="I902" i="7" s="1"/>
  <c r="I903" i="7" s="1"/>
  <c r="I904" i="7" s="1"/>
  <c r="I905" i="7" s="1"/>
  <c r="I906" i="7" s="1"/>
  <c r="I907" i="7" s="1"/>
  <c r="I908" i="7" s="1"/>
  <c r="I909" i="7" s="1"/>
  <c r="I910" i="7" s="1"/>
  <c r="I911" i="7" s="1"/>
  <c r="I912" i="7" s="1"/>
  <c r="I913" i="7" s="1"/>
  <c r="I914" i="7" s="1"/>
  <c r="I915" i="7" s="1"/>
  <c r="I916" i="7" s="1"/>
  <c r="I917" i="7" s="1"/>
  <c r="I918" i="7" s="1"/>
  <c r="I919" i="7" s="1"/>
  <c r="I920" i="7" s="1"/>
  <c r="I921" i="7" s="1"/>
  <c r="I922" i="7" s="1"/>
  <c r="I923" i="7" s="1"/>
  <c r="I924" i="7" s="1"/>
  <c r="I925" i="7" s="1"/>
  <c r="I926" i="7" s="1"/>
  <c r="I927" i="7" s="1"/>
  <c r="I928" i="7" s="1"/>
  <c r="I929" i="7" s="1"/>
  <c r="I930" i="7" s="1"/>
  <c r="I931" i="7" s="1"/>
  <c r="I932" i="7" s="1"/>
  <c r="I933" i="7" s="1"/>
  <c r="I934" i="7" s="1"/>
  <c r="I935" i="7" s="1"/>
  <c r="I936" i="7" s="1"/>
  <c r="I937" i="7" s="1"/>
  <c r="I938" i="7" s="1"/>
  <c r="I939" i="7" s="1"/>
  <c r="I940" i="7" s="1"/>
  <c r="I941" i="7" s="1"/>
  <c r="I942" i="7" s="1"/>
  <c r="I943" i="7" s="1"/>
  <c r="I944" i="7" s="1"/>
  <c r="I945" i="7" s="1"/>
  <c r="I946" i="7" s="1"/>
  <c r="I947" i="7" s="1"/>
  <c r="E374" i="7" l="1"/>
  <c r="E375" i="7" s="1"/>
  <c r="E376" i="7" s="1"/>
  <c r="E377" i="7" s="1"/>
  <c r="E378" i="7" s="1"/>
  <c r="E379" i="7" s="1"/>
  <c r="E380" i="7" s="1"/>
  <c r="E381" i="7" s="1"/>
  <c r="E382" i="7" s="1"/>
  <c r="E364" i="7"/>
  <c r="E365" i="7" s="1"/>
  <c r="E366" i="7" s="1"/>
  <c r="E367" i="7" s="1"/>
  <c r="E368" i="7" s="1"/>
  <c r="E369" i="7" s="1"/>
  <c r="E370" i="7" s="1"/>
  <c r="E371" i="7" s="1"/>
  <c r="E372" i="7" s="1"/>
  <c r="E333" i="7"/>
  <c r="E334" i="7" s="1"/>
  <c r="E328" i="7"/>
  <c r="E323" i="7"/>
  <c r="E324" i="7" s="1"/>
  <c r="E325" i="7" s="1"/>
  <c r="E326" i="7" s="1"/>
  <c r="E316" i="7"/>
  <c r="E317" i="7" s="1"/>
  <c r="E318" i="7" s="1"/>
  <c r="E319" i="7" s="1"/>
  <c r="E311" i="7"/>
  <c r="E312" i="7" s="1"/>
  <c r="E313" i="7" s="1"/>
  <c r="E314" i="7" s="1"/>
  <c r="E304" i="7"/>
  <c r="E305" i="7" s="1"/>
  <c r="E306" i="7" s="1"/>
  <c r="E307" i="7" s="1"/>
  <c r="E299" i="7"/>
  <c r="E300" i="7" s="1"/>
  <c r="E301" i="7" s="1"/>
  <c r="E302" i="7" s="1"/>
  <c r="E293" i="7"/>
  <c r="E294" i="7" s="1"/>
  <c r="E295" i="7" s="1"/>
  <c r="E296" i="7" s="1"/>
  <c r="E297" i="7" s="1"/>
  <c r="E281" i="7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76" i="7"/>
  <c r="E263" i="7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45" i="7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198" i="7"/>
  <c r="E199" i="7" s="1"/>
  <c r="E200" i="7" s="1"/>
  <c r="E195" i="7"/>
  <c r="E196" i="7" s="1"/>
  <c r="E193" i="7"/>
  <c r="E191" i="7"/>
  <c r="E186" i="7"/>
  <c r="E187" i="7" s="1"/>
  <c r="E188" i="7" s="1"/>
  <c r="E189" i="7" s="1"/>
  <c r="E181" i="7"/>
  <c r="E182" i="7" s="1"/>
  <c r="E183" i="7" s="1"/>
  <c r="E184" i="7" s="1"/>
  <c r="E179" i="7"/>
  <c r="E175" i="7"/>
  <c r="E176" i="7" s="1"/>
  <c r="E177" i="7" s="1"/>
  <c r="E169" i="7"/>
  <c r="E170" i="7" s="1"/>
  <c r="E163" i="7"/>
  <c r="E164" i="7" s="1"/>
  <c r="E165" i="7" s="1"/>
  <c r="E166" i="7" s="1"/>
  <c r="E158" i="7"/>
  <c r="E159" i="7" s="1"/>
  <c r="E160" i="7" s="1"/>
  <c r="E153" i="7"/>
  <c r="E154" i="7" s="1"/>
  <c r="E155" i="7" s="1"/>
  <c r="E156" i="7" s="1"/>
  <c r="E148" i="7"/>
  <c r="E149" i="7" s="1"/>
  <c r="E150" i="7" s="1"/>
  <c r="E141" i="7"/>
  <c r="E142" i="7" s="1"/>
  <c r="E136" i="7"/>
  <c r="E133" i="7"/>
  <c r="E134" i="7" s="1"/>
  <c r="E128" i="7"/>
  <c r="E129" i="7" s="1"/>
  <c r="E130" i="7" s="1"/>
  <c r="E131" i="7" s="1"/>
  <c r="E121" i="7"/>
  <c r="E122" i="7" s="1"/>
  <c r="E123" i="7" s="1"/>
  <c r="E124" i="7" s="1"/>
  <c r="E116" i="7"/>
  <c r="E117" i="7" s="1"/>
  <c r="E118" i="7" s="1"/>
  <c r="E119" i="7" s="1"/>
  <c r="E111" i="7"/>
  <c r="E112" i="7" s="1"/>
  <c r="E113" i="7" s="1"/>
  <c r="E114" i="7" s="1"/>
  <c r="E106" i="7"/>
  <c r="E107" i="7" s="1"/>
  <c r="E108" i="7" s="1"/>
  <c r="E109" i="7" s="1"/>
  <c r="E102" i="7"/>
  <c r="E103" i="7" s="1"/>
  <c r="E104" i="7" s="1"/>
  <c r="E93" i="7"/>
  <c r="E94" i="7" s="1"/>
  <c r="E95" i="7" s="1"/>
  <c r="E96" i="7" s="1"/>
  <c r="E97" i="7" s="1"/>
  <c r="E98" i="7" s="1"/>
  <c r="E99" i="7" s="1"/>
  <c r="E100" i="7" s="1"/>
  <c r="E88" i="7"/>
  <c r="E89" i="7" s="1"/>
  <c r="E90" i="7" s="1"/>
  <c r="E91" i="7" s="1"/>
  <c r="E73" i="7"/>
  <c r="E74" i="7" s="1"/>
  <c r="E75" i="7" s="1"/>
  <c r="E76" i="7" s="1"/>
  <c r="E77" i="7" s="1"/>
  <c r="E78" i="7" s="1"/>
  <c r="E79" i="7" s="1"/>
  <c r="E80" i="7" s="1"/>
  <c r="E81" i="7" s="1"/>
  <c r="E62" i="7"/>
  <c r="E63" i="7" s="1"/>
  <c r="E64" i="7" s="1"/>
  <c r="E65" i="7" s="1"/>
  <c r="E66" i="7" s="1"/>
  <c r="E67" i="7" s="1"/>
  <c r="E68" i="7" s="1"/>
  <c r="E69" i="7" s="1"/>
  <c r="E70" i="7" s="1"/>
  <c r="E71" i="7" s="1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H62" i="6"/>
  <c r="H63" i="6" s="1"/>
  <c r="L62" i="6"/>
  <c r="L63" i="6"/>
  <c r="L64" i="6"/>
  <c r="L65" i="6"/>
  <c r="L66" i="6"/>
  <c r="L67" i="6"/>
  <c r="L68" i="6"/>
  <c r="L69" i="6"/>
  <c r="L70" i="6"/>
  <c r="L71" i="6"/>
  <c r="L72" i="6"/>
  <c r="H73" i="6"/>
  <c r="L73" i="6"/>
  <c r="H74" i="6"/>
  <c r="H75" i="6" s="1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H88" i="6"/>
  <c r="H89" i="6" s="1"/>
  <c r="L88" i="6"/>
  <c r="L89" i="6"/>
  <c r="L90" i="6"/>
  <c r="L91" i="6"/>
  <c r="L92" i="6"/>
  <c r="H93" i="6"/>
  <c r="G63" i="5" s="1"/>
  <c r="L93" i="6"/>
  <c r="L94" i="6"/>
  <c r="L95" i="6"/>
  <c r="L96" i="6"/>
  <c r="L97" i="6"/>
  <c r="L98" i="6"/>
  <c r="L99" i="6"/>
  <c r="L100" i="6"/>
  <c r="L101" i="6"/>
  <c r="H102" i="6"/>
  <c r="H103" i="6" s="1"/>
  <c r="L102" i="6"/>
  <c r="L103" i="6"/>
  <c r="L104" i="6"/>
  <c r="L105" i="6"/>
  <c r="H106" i="6"/>
  <c r="H107" i="6" s="1"/>
  <c r="L106" i="6"/>
  <c r="L107" i="6"/>
  <c r="L108" i="6"/>
  <c r="L109" i="6"/>
  <c r="L110" i="6"/>
  <c r="H111" i="6"/>
  <c r="H112" i="6" s="1"/>
  <c r="L111" i="6"/>
  <c r="L112" i="6"/>
  <c r="L113" i="6"/>
  <c r="L114" i="6"/>
  <c r="L115" i="6"/>
  <c r="H116" i="6"/>
  <c r="G19" i="5" s="1"/>
  <c r="L116" i="6"/>
  <c r="L117" i="6"/>
  <c r="L118" i="6"/>
  <c r="L119" i="6"/>
  <c r="L120" i="6"/>
  <c r="H121" i="6"/>
  <c r="H122" i="6" s="1"/>
  <c r="L121" i="6"/>
  <c r="L122" i="6"/>
  <c r="L123" i="6"/>
  <c r="L124" i="6"/>
  <c r="L125" i="6"/>
  <c r="L126" i="6"/>
  <c r="L127" i="6"/>
  <c r="H128" i="6"/>
  <c r="G3" i="5" s="1"/>
  <c r="L128" i="6"/>
  <c r="L129" i="6"/>
  <c r="L130" i="6"/>
  <c r="L131" i="6"/>
  <c r="L132" i="6"/>
  <c r="H133" i="6"/>
  <c r="H134" i="6" s="1"/>
  <c r="G6" i="5" s="1"/>
  <c r="L133" i="6"/>
  <c r="L134" i="6"/>
  <c r="L135" i="6"/>
  <c r="H136" i="6"/>
  <c r="L136" i="6"/>
  <c r="L137" i="6"/>
  <c r="L138" i="6"/>
  <c r="L139" i="6"/>
  <c r="L140" i="6"/>
  <c r="H141" i="6"/>
  <c r="H142" i="6" s="1"/>
  <c r="G53" i="5" s="1"/>
  <c r="L141" i="6"/>
  <c r="L142" i="6"/>
  <c r="L143" i="6"/>
  <c r="L144" i="6"/>
  <c r="L145" i="6"/>
  <c r="L146" i="6"/>
  <c r="L147" i="6"/>
  <c r="H148" i="6"/>
  <c r="H149" i="6" s="1"/>
  <c r="L148" i="6"/>
  <c r="L149" i="6"/>
  <c r="L150" i="6"/>
  <c r="L151" i="6"/>
  <c r="L152" i="6"/>
  <c r="H153" i="6"/>
  <c r="L153" i="6"/>
  <c r="H154" i="6"/>
  <c r="G140" i="5" s="1"/>
  <c r="L154" i="6"/>
  <c r="L155" i="6"/>
  <c r="L156" i="6"/>
  <c r="L157" i="6"/>
  <c r="H158" i="6"/>
  <c r="H159" i="6" s="1"/>
  <c r="L158" i="6"/>
  <c r="L159" i="6"/>
  <c r="L160" i="6"/>
  <c r="L161" i="6"/>
  <c r="L162" i="6"/>
  <c r="H163" i="6"/>
  <c r="L163" i="6"/>
  <c r="H164" i="6"/>
  <c r="H165" i="6" s="1"/>
  <c r="L164" i="6"/>
  <c r="L165" i="6"/>
  <c r="L166" i="6"/>
  <c r="L167" i="6"/>
  <c r="L168" i="6"/>
  <c r="H169" i="6"/>
  <c r="H170" i="6" s="1"/>
  <c r="G143" i="5" s="1"/>
  <c r="L169" i="6"/>
  <c r="L170" i="6"/>
  <c r="L171" i="6"/>
  <c r="L172" i="6"/>
  <c r="L173" i="6"/>
  <c r="L174" i="6"/>
  <c r="H175" i="6"/>
  <c r="G120" i="5" s="1"/>
  <c r="L175" i="6"/>
  <c r="L176" i="6"/>
  <c r="L177" i="6"/>
  <c r="L178" i="6"/>
  <c r="H179" i="6"/>
  <c r="G58" i="5" s="1"/>
  <c r="L179" i="6"/>
  <c r="L180" i="6"/>
  <c r="H181" i="6"/>
  <c r="G201" i="5" s="1"/>
  <c r="L181" i="6"/>
  <c r="L182" i="6"/>
  <c r="L183" i="6"/>
  <c r="L184" i="6"/>
  <c r="L185" i="6"/>
  <c r="H186" i="6"/>
  <c r="H187" i="6" s="1"/>
  <c r="L186" i="6"/>
  <c r="L187" i="6"/>
  <c r="L188" i="6"/>
  <c r="L189" i="6"/>
  <c r="L190" i="6"/>
  <c r="H191" i="6"/>
  <c r="L191" i="6"/>
  <c r="L192" i="6"/>
  <c r="H193" i="6"/>
  <c r="L193" i="6"/>
  <c r="L194" i="6"/>
  <c r="H195" i="6"/>
  <c r="L195" i="6"/>
  <c r="H196" i="6"/>
  <c r="G301" i="5" s="1"/>
  <c r="L196" i="6"/>
  <c r="L197" i="6"/>
  <c r="H198" i="6"/>
  <c r="H199" i="6" s="1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H245" i="6"/>
  <c r="H246" i="6" s="1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H263" i="6"/>
  <c r="H264" i="6" s="1"/>
  <c r="L263" i="6"/>
  <c r="L264" i="6"/>
  <c r="L265" i="6"/>
  <c r="L266" i="6"/>
  <c r="L267" i="6"/>
  <c r="L268" i="6"/>
  <c r="L269" i="6"/>
  <c r="L270" i="6"/>
  <c r="L271" i="6"/>
  <c r="L272" i="6"/>
  <c r="L273" i="6"/>
  <c r="L274" i="6"/>
  <c r="H276" i="6"/>
  <c r="L277" i="6"/>
  <c r="L278" i="6"/>
  <c r="L279" i="6"/>
  <c r="L280" i="6"/>
  <c r="H281" i="6"/>
  <c r="H282" i="6" s="1"/>
  <c r="L281" i="6"/>
  <c r="L282" i="6"/>
  <c r="L283" i="6"/>
  <c r="L284" i="6"/>
  <c r="L285" i="6"/>
  <c r="L286" i="6"/>
  <c r="L287" i="6"/>
  <c r="L288" i="6"/>
  <c r="L289" i="6"/>
  <c r="L290" i="6"/>
  <c r="L291" i="6"/>
  <c r="L292" i="6"/>
  <c r="H293" i="6"/>
  <c r="L293" i="6"/>
  <c r="H294" i="6"/>
  <c r="H295" i="6" s="1"/>
  <c r="L294" i="6"/>
  <c r="L295" i="6"/>
  <c r="L296" i="6"/>
  <c r="L297" i="6"/>
  <c r="L298" i="6"/>
  <c r="H299" i="6"/>
  <c r="L299" i="6"/>
  <c r="H300" i="6"/>
  <c r="H301" i="6" s="1"/>
  <c r="L300" i="6"/>
  <c r="L301" i="6"/>
  <c r="L302" i="6"/>
  <c r="L303" i="6"/>
  <c r="H304" i="6"/>
  <c r="H305" i="6" s="1"/>
  <c r="L304" i="6"/>
  <c r="L305" i="6"/>
  <c r="L306" i="6"/>
  <c r="L307" i="6"/>
  <c r="L308" i="6"/>
  <c r="L309" i="6"/>
  <c r="L310" i="6"/>
  <c r="H311" i="6"/>
  <c r="L311" i="6"/>
  <c r="H312" i="6"/>
  <c r="H313" i="6" s="1"/>
  <c r="H314" i="6" s="1"/>
  <c r="G363" i="5" s="1"/>
  <c r="L312" i="6"/>
  <c r="L313" i="6"/>
  <c r="L314" i="6"/>
  <c r="L315" i="6"/>
  <c r="H316" i="6"/>
  <c r="L316" i="6"/>
  <c r="H317" i="6"/>
  <c r="H318" i="6" s="1"/>
  <c r="L317" i="6"/>
  <c r="L318" i="6"/>
  <c r="L319" i="6"/>
  <c r="L320" i="6"/>
  <c r="L321" i="6"/>
  <c r="L322" i="6"/>
  <c r="H323" i="6"/>
  <c r="G359" i="5" s="1"/>
  <c r="L323" i="6"/>
  <c r="L324" i="6"/>
  <c r="L325" i="6"/>
  <c r="L326" i="6"/>
  <c r="L327" i="6"/>
  <c r="H328" i="6"/>
  <c r="L328" i="6"/>
  <c r="L329" i="6"/>
  <c r="L330" i="6"/>
  <c r="L331" i="6"/>
  <c r="L332" i="6"/>
  <c r="H333" i="6"/>
  <c r="H334" i="6" s="1"/>
  <c r="G378" i="5" s="1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1" i="6"/>
  <c r="L363" i="6"/>
  <c r="H364" i="6"/>
  <c r="L364" i="6"/>
  <c r="H365" i="6"/>
  <c r="H366" i="6" s="1"/>
  <c r="L365" i="6"/>
  <c r="L366" i="6"/>
  <c r="L367" i="6"/>
  <c r="L368" i="6"/>
  <c r="L369" i="6"/>
  <c r="L370" i="6"/>
  <c r="L371" i="6"/>
  <c r="L372" i="6"/>
  <c r="L373" i="6"/>
  <c r="H374" i="6"/>
  <c r="L374" i="6"/>
  <c r="H375" i="6"/>
  <c r="G341" i="5" s="1"/>
  <c r="L375" i="6"/>
  <c r="L376" i="6"/>
  <c r="L377" i="6"/>
  <c r="L378" i="6"/>
  <c r="L379" i="6"/>
  <c r="L380" i="6"/>
  <c r="L381" i="6"/>
  <c r="L382" i="6"/>
  <c r="L383" i="6"/>
  <c r="L384" i="6"/>
  <c r="L385" i="6"/>
  <c r="A528" i="6"/>
  <c r="L528" i="6"/>
  <c r="G2" i="5"/>
  <c r="H2" i="5"/>
  <c r="I2" i="5"/>
  <c r="J2" i="5"/>
  <c r="K2" i="5"/>
  <c r="H3" i="5"/>
  <c r="I3" i="5"/>
  <c r="J3" i="5"/>
  <c r="K3" i="5"/>
  <c r="G4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G22" i="5"/>
  <c r="H22" i="5"/>
  <c r="I22" i="5"/>
  <c r="J22" i="5"/>
  <c r="K22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H52" i="5"/>
  <c r="I52" i="5"/>
  <c r="J52" i="5"/>
  <c r="K52" i="5"/>
  <c r="H53" i="5"/>
  <c r="I53" i="5"/>
  <c r="J53" i="5"/>
  <c r="K53" i="5"/>
  <c r="G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G59" i="5"/>
  <c r="H59" i="5"/>
  <c r="I59" i="5"/>
  <c r="J59" i="5"/>
  <c r="K59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G71" i="5"/>
  <c r="H71" i="5"/>
  <c r="I71" i="5"/>
  <c r="J71" i="5"/>
  <c r="K71" i="5"/>
  <c r="H72" i="5"/>
  <c r="I72" i="5"/>
  <c r="J72" i="5"/>
  <c r="K72" i="5"/>
  <c r="G73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G79" i="5"/>
  <c r="H79" i="5"/>
  <c r="I79" i="5"/>
  <c r="J79" i="5"/>
  <c r="K79" i="5"/>
  <c r="H80" i="5"/>
  <c r="I80" i="5"/>
  <c r="J80" i="5"/>
  <c r="K80" i="5"/>
  <c r="H81" i="5"/>
  <c r="I81" i="5"/>
  <c r="J81" i="5"/>
  <c r="K81" i="5"/>
  <c r="G82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G114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G142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H165" i="5"/>
  <c r="I165" i="5"/>
  <c r="J165" i="5"/>
  <c r="K165" i="5"/>
  <c r="G166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H192" i="5"/>
  <c r="I192" i="5"/>
  <c r="J192" i="5"/>
  <c r="K192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H199" i="5"/>
  <c r="I199" i="5"/>
  <c r="J199" i="5"/>
  <c r="K199" i="5"/>
  <c r="G200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G214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G217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G224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7" i="5"/>
  <c r="I227" i="5"/>
  <c r="J227" i="5"/>
  <c r="K227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H231" i="5"/>
  <c r="I231" i="5"/>
  <c r="J231" i="5"/>
  <c r="K231" i="5"/>
  <c r="G232" i="5"/>
  <c r="H232" i="5"/>
  <c r="I232" i="5"/>
  <c r="J232" i="5"/>
  <c r="K232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H277" i="5"/>
  <c r="I277" i="5"/>
  <c r="J277" i="5"/>
  <c r="K277" i="5"/>
  <c r="H278" i="5"/>
  <c r="I278" i="5"/>
  <c r="J278" i="5"/>
  <c r="K278" i="5"/>
  <c r="G279" i="5"/>
  <c r="H279" i="5"/>
  <c r="I279" i="5"/>
  <c r="J279" i="5"/>
  <c r="K279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H283" i="5"/>
  <c r="I283" i="5"/>
  <c r="J283" i="5"/>
  <c r="K283" i="5"/>
  <c r="H284" i="5"/>
  <c r="I284" i="5"/>
  <c r="J284" i="5"/>
  <c r="K284" i="5"/>
  <c r="H285" i="5"/>
  <c r="I285" i="5"/>
  <c r="J285" i="5"/>
  <c r="K285" i="5"/>
  <c r="G286" i="5"/>
  <c r="H286" i="5"/>
  <c r="I286" i="5"/>
  <c r="J286" i="5"/>
  <c r="K286" i="5"/>
  <c r="H287" i="5"/>
  <c r="I287" i="5"/>
  <c r="J287" i="5"/>
  <c r="K287" i="5"/>
  <c r="H288" i="5"/>
  <c r="I288" i="5"/>
  <c r="J288" i="5"/>
  <c r="K288" i="5"/>
  <c r="H290" i="5"/>
  <c r="I290" i="5"/>
  <c r="J290" i="5"/>
  <c r="K290" i="5"/>
  <c r="G291" i="5"/>
  <c r="H291" i="5"/>
  <c r="I291" i="5"/>
  <c r="J291" i="5"/>
  <c r="K291" i="5"/>
  <c r="H292" i="5"/>
  <c r="I292" i="5"/>
  <c r="J292" i="5"/>
  <c r="K292" i="5"/>
  <c r="H293" i="5"/>
  <c r="I293" i="5"/>
  <c r="J293" i="5"/>
  <c r="K293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H301" i="5"/>
  <c r="I301" i="5"/>
  <c r="J301" i="5"/>
  <c r="K301" i="5"/>
  <c r="G302" i="5"/>
  <c r="H302" i="5"/>
  <c r="I302" i="5"/>
  <c r="J302" i="5"/>
  <c r="K302" i="5"/>
  <c r="H303" i="5"/>
  <c r="I303" i="5"/>
  <c r="J303" i="5"/>
  <c r="K303" i="5"/>
  <c r="H304" i="5"/>
  <c r="I304" i="5"/>
  <c r="J304" i="5"/>
  <c r="K304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H334" i="5"/>
  <c r="I334" i="5"/>
  <c r="J334" i="5"/>
  <c r="K334" i="5"/>
  <c r="H335" i="5"/>
  <c r="I335" i="5"/>
  <c r="J335" i="5"/>
  <c r="K335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H340" i="5"/>
  <c r="I340" i="5"/>
  <c r="J340" i="5"/>
  <c r="K340" i="5"/>
  <c r="H341" i="5"/>
  <c r="I341" i="5"/>
  <c r="J341" i="5"/>
  <c r="K341" i="5"/>
  <c r="H342" i="5"/>
  <c r="I342" i="5"/>
  <c r="J342" i="5"/>
  <c r="K342" i="5"/>
  <c r="H343" i="5"/>
  <c r="I343" i="5"/>
  <c r="J343" i="5"/>
  <c r="K343" i="5"/>
  <c r="G344" i="5"/>
  <c r="H344" i="5"/>
  <c r="I344" i="5"/>
  <c r="J344" i="5"/>
  <c r="K344" i="5"/>
  <c r="H345" i="5"/>
  <c r="I345" i="5"/>
  <c r="J345" i="5"/>
  <c r="K345" i="5"/>
  <c r="H346" i="5"/>
  <c r="I346" i="5"/>
  <c r="J346" i="5"/>
  <c r="K346" i="5"/>
  <c r="H347" i="5"/>
  <c r="I347" i="5"/>
  <c r="J347" i="5"/>
  <c r="K347" i="5"/>
  <c r="H348" i="5"/>
  <c r="I348" i="5"/>
  <c r="J348" i="5"/>
  <c r="K348" i="5"/>
  <c r="H349" i="5"/>
  <c r="I349" i="5"/>
  <c r="J349" i="5"/>
  <c r="K349" i="5"/>
  <c r="H350" i="5"/>
  <c r="I350" i="5"/>
  <c r="J350" i="5"/>
  <c r="K350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H367" i="5"/>
  <c r="I367" i="5"/>
  <c r="J367" i="5"/>
  <c r="K367" i="5"/>
  <c r="H368" i="5"/>
  <c r="I368" i="5"/>
  <c r="J368" i="5"/>
  <c r="K368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H377" i="5"/>
  <c r="I377" i="5"/>
  <c r="J377" i="5"/>
  <c r="K377" i="5"/>
  <c r="H378" i="5"/>
  <c r="I378" i="5"/>
  <c r="J378" i="5"/>
  <c r="K378" i="5"/>
  <c r="G379" i="5"/>
  <c r="H379" i="5"/>
  <c r="I379" i="5"/>
  <c r="J379" i="5"/>
  <c r="K379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199" i="5" l="1"/>
  <c r="H188" i="6"/>
  <c r="G55" i="5" s="1"/>
  <c r="H150" i="6"/>
  <c r="G60" i="5"/>
  <c r="H123" i="6"/>
  <c r="H124" i="6" s="1"/>
  <c r="G26" i="5" s="1"/>
  <c r="G23" i="5"/>
  <c r="H247" i="6"/>
  <c r="G168" i="5" s="1"/>
  <c r="G167" i="5"/>
  <c r="H108" i="6"/>
  <c r="G29" i="5"/>
  <c r="H160" i="6"/>
  <c r="G188" i="5" s="1"/>
  <c r="G189" i="5"/>
  <c r="H64" i="6"/>
  <c r="G107" i="5"/>
  <c r="H306" i="6"/>
  <c r="H307" i="6" s="1"/>
  <c r="G222" i="5" s="1"/>
  <c r="G231" i="5"/>
  <c r="H319" i="6"/>
  <c r="G369" i="5" s="1"/>
  <c r="G354" i="5"/>
  <c r="H155" i="6"/>
  <c r="H156" i="6" s="1"/>
  <c r="G144" i="5" s="1"/>
  <c r="H94" i="6"/>
  <c r="H95" i="6" s="1"/>
  <c r="G65" i="5" s="1"/>
  <c r="H129" i="6"/>
  <c r="G303" i="5"/>
  <c r="H182" i="6"/>
  <c r="H183" i="6" s="1"/>
  <c r="H302" i="6"/>
  <c r="G223" i="5" s="1"/>
  <c r="G225" i="5"/>
  <c r="H104" i="6"/>
  <c r="G136" i="5" s="1"/>
  <c r="G135" i="5"/>
  <c r="H76" i="6"/>
  <c r="G110" i="5"/>
  <c r="H109" i="6"/>
  <c r="G28" i="5" s="1"/>
  <c r="G18" i="5"/>
  <c r="H90" i="6"/>
  <c r="G77" i="5"/>
  <c r="G304" i="5"/>
  <c r="H200" i="6"/>
  <c r="G305" i="5" s="1"/>
  <c r="G340" i="5"/>
  <c r="H367" i="6"/>
  <c r="G204" i="5"/>
  <c r="H184" i="6"/>
  <c r="G57" i="5" s="1"/>
  <c r="H113" i="6"/>
  <c r="G180" i="5"/>
  <c r="H166" i="6"/>
  <c r="G194" i="5" s="1"/>
  <c r="G192" i="5"/>
  <c r="G215" i="5"/>
  <c r="H283" i="6"/>
  <c r="H96" i="6"/>
  <c r="G227" i="5"/>
  <c r="H296" i="6"/>
  <c r="H265" i="6"/>
  <c r="G178" i="5"/>
  <c r="G64" i="5"/>
  <c r="G377" i="5"/>
  <c r="H189" i="6"/>
  <c r="G202" i="5" s="1"/>
  <c r="G203" i="5"/>
  <c r="G5" i="5"/>
  <c r="H376" i="6"/>
  <c r="H117" i="6"/>
  <c r="G141" i="5"/>
  <c r="G373" i="5"/>
  <c r="G66" i="5"/>
  <c r="G52" i="5"/>
  <c r="H324" i="6"/>
  <c r="H176" i="6"/>
  <c r="H65" i="6" l="1"/>
  <c r="G111" i="5"/>
  <c r="G7" i="5"/>
  <c r="H130" i="6"/>
  <c r="H248" i="6"/>
  <c r="G226" i="5"/>
  <c r="G17" i="5"/>
  <c r="G75" i="5"/>
  <c r="H91" i="6"/>
  <c r="G83" i="5" s="1"/>
  <c r="G347" i="5"/>
  <c r="H377" i="6"/>
  <c r="H284" i="6"/>
  <c r="G216" i="5"/>
  <c r="H249" i="6"/>
  <c r="G277" i="5"/>
  <c r="G56" i="5"/>
  <c r="H177" i="6"/>
  <c r="G205" i="5" s="1"/>
  <c r="G342" i="5"/>
  <c r="H368" i="6"/>
  <c r="H325" i="6"/>
  <c r="G367" i="5"/>
  <c r="G228" i="5"/>
  <c r="H297" i="6"/>
  <c r="G233" i="5" s="1"/>
  <c r="H77" i="6"/>
  <c r="G112" i="5"/>
  <c r="H97" i="6"/>
  <c r="G72" i="5"/>
  <c r="H118" i="6"/>
  <c r="G21" i="5"/>
  <c r="H114" i="6"/>
  <c r="G20" i="5" s="1"/>
  <c r="G16" i="5"/>
  <c r="H266" i="6"/>
  <c r="G267" i="5"/>
  <c r="H131" i="6" l="1"/>
  <c r="G9" i="5" s="1"/>
  <c r="G8" i="5"/>
  <c r="G113" i="5"/>
  <c r="H66" i="6"/>
  <c r="H250" i="6"/>
  <c r="G283" i="5"/>
  <c r="H369" i="6"/>
  <c r="H370" i="6" s="1"/>
  <c r="G345" i="5"/>
  <c r="H98" i="6"/>
  <c r="G67" i="5"/>
  <c r="H285" i="6"/>
  <c r="G219" i="5"/>
  <c r="H267" i="6"/>
  <c r="G294" i="5"/>
  <c r="G351" i="5"/>
  <c r="H378" i="6"/>
  <c r="G27" i="5"/>
  <c r="H119" i="6"/>
  <c r="G30" i="5" s="1"/>
  <c r="H326" i="6"/>
  <c r="G368" i="5"/>
  <c r="G117" i="5"/>
  <c r="H78" i="6"/>
  <c r="H67" i="6" l="1"/>
  <c r="G115" i="5"/>
  <c r="H268" i="6"/>
  <c r="G293" i="5"/>
  <c r="G343" i="5"/>
  <c r="H379" i="6"/>
  <c r="H286" i="6"/>
  <c r="G218" i="5"/>
  <c r="G68" i="5"/>
  <c r="H99" i="6"/>
  <c r="H79" i="6"/>
  <c r="G70" i="5"/>
  <c r="H371" i="6"/>
  <c r="G348" i="5"/>
  <c r="H251" i="6"/>
  <c r="G175" i="5"/>
  <c r="H68" i="6" l="1"/>
  <c r="G116" i="5"/>
  <c r="G349" i="5"/>
  <c r="H372" i="6"/>
  <c r="G350" i="5" s="1"/>
  <c r="G173" i="5"/>
  <c r="H252" i="6"/>
  <c r="G84" i="5"/>
  <c r="H80" i="6"/>
  <c r="G69" i="5"/>
  <c r="H100" i="6"/>
  <c r="G78" i="5" s="1"/>
  <c r="G211" i="5"/>
  <c r="H287" i="6"/>
  <c r="H380" i="6"/>
  <c r="G334" i="5"/>
  <c r="G179" i="5"/>
  <c r="H269" i="6"/>
  <c r="G74" i="5" l="1"/>
  <c r="H69" i="6"/>
  <c r="G292" i="5"/>
  <c r="H270" i="6"/>
  <c r="H381" i="6"/>
  <c r="G335" i="5"/>
  <c r="H288" i="6"/>
  <c r="G212" i="5"/>
  <c r="G85" i="5"/>
  <c r="H81" i="6"/>
  <c r="G86" i="5" s="1"/>
  <c r="H253" i="6"/>
  <c r="G280" i="5"/>
  <c r="G76" i="5" l="1"/>
  <c r="H70" i="6"/>
  <c r="G165" i="5"/>
  <c r="H254" i="6"/>
  <c r="H289" i="6"/>
  <c r="G208" i="5"/>
  <c r="H382" i="6"/>
  <c r="G346" i="5" s="1"/>
  <c r="G336" i="5"/>
  <c r="H271" i="6"/>
  <c r="G177" i="5"/>
  <c r="H71" i="6" l="1"/>
  <c r="G81" i="5" s="1"/>
  <c r="G80" i="5"/>
  <c r="H272" i="6"/>
  <c r="G290" i="5"/>
  <c r="H290" i="6"/>
  <c r="G213" i="5"/>
  <c r="H255" i="6"/>
  <c r="G169" i="5"/>
  <c r="G284" i="5" l="1"/>
  <c r="H256" i="6"/>
  <c r="G209" i="5"/>
  <c r="H291" i="6"/>
  <c r="G210" i="5" s="1"/>
  <c r="H273" i="6"/>
  <c r="G176" i="5" s="1"/>
  <c r="G278" i="5"/>
  <c r="H257" i="6" l="1"/>
  <c r="G288" i="5"/>
  <c r="G172" i="5" l="1"/>
  <c r="H258" i="6"/>
  <c r="G285" i="5" l="1"/>
  <c r="H259" i="6"/>
  <c r="H260" i="6" l="1"/>
  <c r="G287" i="5" s="1"/>
  <c r="G174" i="5"/>
</calcChain>
</file>

<file path=xl/sharedStrings.xml><?xml version="1.0" encoding="utf-8"?>
<sst xmlns="http://schemas.openxmlformats.org/spreadsheetml/2006/main" count="25279" uniqueCount="4450">
  <si>
    <t>contemporary</t>
  </si>
  <si>
    <t>Tavernier Rocks</t>
  </si>
  <si>
    <t>radians</t>
  </si>
  <si>
    <t>Siderastrea</t>
  </si>
  <si>
    <t>Rhizangiidae</t>
  </si>
  <si>
    <t>Scleractinia</t>
  </si>
  <si>
    <t>Anthozoa</t>
  </si>
  <si>
    <t>Cnidaria</t>
  </si>
  <si>
    <t>coral_field</t>
  </si>
  <si>
    <t>Tr-25_S472_L001_R2_001.fastq.gz</t>
  </si>
  <si>
    <t>Tr-25_S472_L001_R1_001.fastq.gz</t>
  </si>
  <si>
    <t>Tr-25</t>
  </si>
  <si>
    <t>bournoni</t>
  </si>
  <si>
    <t>Solenastrea</t>
  </si>
  <si>
    <t>Scleractinia incertae sedis</t>
  </si>
  <si>
    <t>Tr-24_S471_L001_R2_001.fastq.gz</t>
  </si>
  <si>
    <t>Tr-24_S471_L001_R1_001.fastq.gz</t>
  </si>
  <si>
    <t>Tr-24</t>
  </si>
  <si>
    <t>labyrinthiformis</t>
  </si>
  <si>
    <t>Diploria</t>
  </si>
  <si>
    <t>Faviidae</t>
  </si>
  <si>
    <t>Tr-23_S470_L001_R2_001.fastq.gz</t>
  </si>
  <si>
    <t>Tr-23_S470_L001_R1_001.fastq.gz</t>
  </si>
  <si>
    <t>Tr-23</t>
  </si>
  <si>
    <t>Tr-22_S469_L001_R2_001.fastq.gz</t>
  </si>
  <si>
    <t>Tr-22_S469_L001_R1_001.fastq.gz</t>
  </si>
  <si>
    <t>Tr-22</t>
  </si>
  <si>
    <t>natans</t>
  </si>
  <si>
    <t>Colpophyllia</t>
  </si>
  <si>
    <t>Tr-21_S468_L001_R2_001.fastq.gz</t>
  </si>
  <si>
    <t>Tr-21_S468_L001_R1_001.fastq.gz</t>
  </si>
  <si>
    <t>Tr-21</t>
  </si>
  <si>
    <t>intersepta</t>
  </si>
  <si>
    <t>Stephanocoenia</t>
  </si>
  <si>
    <t>Astrocoeniidae</t>
  </si>
  <si>
    <t>Tr-20_S467_L001_R2_001.fastq.gz</t>
  </si>
  <si>
    <t>Tr-20_S467_L001_R1_001.fastq.gz</t>
  </si>
  <si>
    <t>Tr-20</t>
  </si>
  <si>
    <t>Tr-19_S466_L001_R2_001.fastq.gz</t>
  </si>
  <si>
    <t>Tr-19_S466_L001_R1_001.fastq.gz</t>
  </si>
  <si>
    <t>Tr-19</t>
  </si>
  <si>
    <t>Tr-18_S465_L001_R2_001.fastq.gz</t>
  </si>
  <si>
    <t>Tr-18_S465_L001_R1_001.fastq.gz</t>
  </si>
  <si>
    <t>Tr-18</t>
  </si>
  <si>
    <t>Tr-27_S464_L001_R2_001.fastq.gz</t>
  </si>
  <si>
    <t>Tr-27_S464_L001_R1_001.fastq.gz</t>
  </si>
  <si>
    <t>Tr-27</t>
  </si>
  <si>
    <t>Tr-26_S463_L001_R2_001.fastq.gz</t>
  </si>
  <si>
    <t>Tr-26_S463_L001_R1_001.fastq.gz</t>
  </si>
  <si>
    <t>Tr-26</t>
  </si>
  <si>
    <t>Tr-17_S462_L001_R2_001.fastq.gz</t>
  </si>
  <si>
    <t>Tr-17_S462_L001_R1_001.fastq.gz</t>
  </si>
  <si>
    <t>Tr-17</t>
  </si>
  <si>
    <t>Tr-13_S461_L001_R2_001.fastq.gz</t>
  </si>
  <si>
    <t>Tr-13_S461_L001_R1_001.fastq.gz</t>
  </si>
  <si>
    <t>Tr-13</t>
  </si>
  <si>
    <t>unknown</t>
  </si>
  <si>
    <t>Tr-12_S460_L001_R2_001.fastq.gz</t>
  </si>
  <si>
    <t>Tr-12_S460_L001_R1_001.fastq.gz</t>
  </si>
  <si>
    <t>Tr-12</t>
  </si>
  <si>
    <t>siderea</t>
  </si>
  <si>
    <t>Tr-11_S459_L001_R2_001.fastq.gz</t>
  </si>
  <si>
    <t>Tr-11_S459_L001_R1_001.fastq.gz</t>
  </si>
  <si>
    <t>Tr-11</t>
  </si>
  <si>
    <t>Tr-10_S458_L001_R2_001.fastq.gz</t>
  </si>
  <si>
    <t>Tr-10_S458_L001_R1_001.fastq.gz</t>
  </si>
  <si>
    <t>Tr-10</t>
  </si>
  <si>
    <t>Tr-9_S457_L001_R2_001.fastq.gz</t>
  </si>
  <si>
    <t>Tr-9_S457_L001_R1_001.fastq.gz</t>
  </si>
  <si>
    <t>Tr-9</t>
  </si>
  <si>
    <t>Tr-8_S456_L001_R2_001.fastq.gz</t>
  </si>
  <si>
    <t>Tr-8_S456_L001_R1_001.fastq.gz</t>
  </si>
  <si>
    <t>Tr-8</t>
  </si>
  <si>
    <t>astreoides</t>
  </si>
  <si>
    <t>Porites</t>
  </si>
  <si>
    <t>Poritidae</t>
  </si>
  <si>
    <t>Tr-7_S455_L001_R2_001.fastq.gz</t>
  </si>
  <si>
    <t>Tr-7_S455_L001_R1_001.fastq.gz</t>
  </si>
  <si>
    <t>Tr-7</t>
  </si>
  <si>
    <t>Tr-6_S454_L001_R2_001.fastq.gz</t>
  </si>
  <si>
    <t>Tr-6_S454_L001_R1_001.fastq.gz</t>
  </si>
  <si>
    <t>Tr-6</t>
  </si>
  <si>
    <t>Tr-16_S453_L001_R2_001.fastq.gz</t>
  </si>
  <si>
    <t>Tr-16_S453_L001_R1_001.fastq.gz</t>
  </si>
  <si>
    <t>Tr-16</t>
  </si>
  <si>
    <t>Tr-15_S452_L001_R2_001.fastq.gz</t>
  </si>
  <si>
    <t>Tr-15_S452_L001_R1_001.fastq.gz</t>
  </si>
  <si>
    <t>Tr-15</t>
  </si>
  <si>
    <t>Tr-14_S451_L001_R2_001.fastq.gz</t>
  </si>
  <si>
    <t>Tr-14_S451_L001_R1_001.fastq.gz</t>
  </si>
  <si>
    <t>Tr-14</t>
  </si>
  <si>
    <t>strigosa</t>
  </si>
  <si>
    <t>Pseudodiploria</t>
  </si>
  <si>
    <t>Tr-5_S450_L001_R2_001.fastq.gz</t>
  </si>
  <si>
    <t>Tr-5_S450_L001_R1_001.fastq.gz</t>
  </si>
  <si>
    <t>Tr-5</t>
  </si>
  <si>
    <t>Tr-1_S449_L001_R2_001.fastq.gz</t>
  </si>
  <si>
    <t>Tr-1_S449_L001_R1_001.fastq.gz</t>
  </si>
  <si>
    <t>Tr-1</t>
  </si>
  <si>
    <t>Tri-60_S448_L001_R2_001.fastq.gz</t>
  </si>
  <si>
    <t>Tri-60_S448_L001_R1_001.fastq.gz</t>
  </si>
  <si>
    <t>Tri-60</t>
  </si>
  <si>
    <t>aliciae</t>
  </si>
  <si>
    <t>Mycetophyllia</t>
  </si>
  <si>
    <t>Tri-59_S447_L001_R2_001.fastq.gz</t>
  </si>
  <si>
    <t>Tri-59_S447_L001_R1_001.fastq.gz</t>
  </si>
  <si>
    <t>Tri-59</t>
  </si>
  <si>
    <t>Tri-58_S446_L001_R2_001.fastq.gz</t>
  </si>
  <si>
    <t>Tri-58_S446_L001_R1_001.fastq.gz</t>
  </si>
  <si>
    <t>Tri-58</t>
  </si>
  <si>
    <t>Tri-57_S445_L001_R2_001.fastq.gz</t>
  </si>
  <si>
    <t>Tri-57_S445_L001_R1_001.fastq.gz</t>
  </si>
  <si>
    <t>Tri-57</t>
  </si>
  <si>
    <t>Tri-56_S444_L001_R2_001.fastq.gz</t>
  </si>
  <si>
    <t>Tri-56_S444_L001_R1_001.fastq.gz</t>
  </si>
  <si>
    <t>Tri-56</t>
  </si>
  <si>
    <t>clivosa</t>
  </si>
  <si>
    <t>Tri-55_S443_L001_R2_001.fastq.gz</t>
  </si>
  <si>
    <t>Tri-55_S443_L001_R1_001.fastq.gz</t>
  </si>
  <si>
    <t>Tri-55</t>
  </si>
  <si>
    <t>Tri-54_S442_L001_R2_001.fastq.gz</t>
  </si>
  <si>
    <t>Tri-54_S442_L001_R1_001.fastq.gz</t>
  </si>
  <si>
    <t>Tri-54</t>
  </si>
  <si>
    <t>Tr-4_S441_L001_R2_001.fastq.gz</t>
  </si>
  <si>
    <t>Tr-4_S441_L001_R1_001.fastq.gz</t>
  </si>
  <si>
    <t>Tr-4</t>
  </si>
  <si>
    <t>faveolata</t>
  </si>
  <si>
    <t>Orbicella</t>
  </si>
  <si>
    <t>Merulinidae</t>
  </si>
  <si>
    <t>Tr-3_S440_L001_R2_001.fastq.gz</t>
  </si>
  <si>
    <t>Tr-3_S440_L001_R1_001.fastq.gz</t>
  </si>
  <si>
    <t>Tr-3</t>
  </si>
  <si>
    <t>Tr-2_S439_L001_R2_001.fastq.gz</t>
  </si>
  <si>
    <t>Tr-2_S439_L001_R1_001.fastq.gz</t>
  </si>
  <si>
    <t>Tr-2</t>
  </si>
  <si>
    <t>Tri-53_S438_L001_R2_001.fastq.gz</t>
  </si>
  <si>
    <t>Tri-53_S438_L001_R1_001.fastq.gz</t>
  </si>
  <si>
    <t>Tri-53</t>
  </si>
  <si>
    <t>Tri-49_S437_L001_R2_001.fastq.gz</t>
  </si>
  <si>
    <t>Tri-49_S437_L001_R1_001.fastq.gz</t>
  </si>
  <si>
    <t>Tri-49</t>
  </si>
  <si>
    <t>Tri-48_S436_L001_R2_001.fastq.gz</t>
  </si>
  <si>
    <t>Tri-48_S436_L001_R1_001.fastq.gz</t>
  </si>
  <si>
    <t>Tri-48</t>
  </si>
  <si>
    <t>Tri-47_S435_L001_R2_001.fastq.gz</t>
  </si>
  <si>
    <t>Tri-47_S435_L001_R1_001.fastq.gz</t>
  </si>
  <si>
    <t>Tri-47</t>
  </si>
  <si>
    <t>Tri-46_S434_L001_R2_001.fastq.gz</t>
  </si>
  <si>
    <t>Tri-46_S434_L001_R1_001.fastq.gz</t>
  </si>
  <si>
    <t>Tri-46</t>
  </si>
  <si>
    <t>stokesii</t>
  </si>
  <si>
    <t>Dichocoenia</t>
  </si>
  <si>
    <t>Meandrinidae</t>
  </si>
  <si>
    <t>Tri-45_S433_L001_R2_001.fastq.gz</t>
  </si>
  <si>
    <t>Tri-45_S433_L001_R1_001.fastq.gz</t>
  </si>
  <si>
    <t>Tri-45</t>
  </si>
  <si>
    <t>Triangles</t>
  </si>
  <si>
    <t>Tri-44_S432_L001_R2_001.fastq.gz</t>
  </si>
  <si>
    <t>Tri-44_S432_L001_R1_001.fastq.gz</t>
  </si>
  <si>
    <t>Tri-44</t>
  </si>
  <si>
    <t>Tri-43_S431_L001_R2_001.fastq.gz</t>
  </si>
  <si>
    <t>Tri-43_S431_L001_R1_001.fastq.gz</t>
  </si>
  <si>
    <t>Tri-43</t>
  </si>
  <si>
    <t>Tri-42_S430_L001_R2_001.fastq.gz</t>
  </si>
  <si>
    <t>Tri-42_S430_L001_R1_001.fastq.gz</t>
  </si>
  <si>
    <t>Tri-42</t>
  </si>
  <si>
    <t>Tri-52_S429_L001_R2_001.fastq.gz</t>
  </si>
  <si>
    <t>Tri-52_S429_L001_R1_001.fastq.gz</t>
  </si>
  <si>
    <t>Tri-52</t>
  </si>
  <si>
    <t>annularis</t>
  </si>
  <si>
    <t>Tri-51_S428_L001_R2_001.fastq.gz</t>
  </si>
  <si>
    <t>Tri-51_S428_L001_R1_001.fastq.gz</t>
  </si>
  <si>
    <t>Tri-51</t>
  </si>
  <si>
    <t>Tri-50_S427_L001_R2_001.fastq.gz</t>
  </si>
  <si>
    <t>Tri-50_S427_L001_R1_001.fastq.gz</t>
  </si>
  <si>
    <t>Tri-50</t>
  </si>
  <si>
    <t>porites</t>
  </si>
  <si>
    <t>Tri-41_S426_L001_R2_001.fastq.gz</t>
  </si>
  <si>
    <t>Tri-41_S426_L001_R1_001.fastq.gz</t>
  </si>
  <si>
    <t>Tri-41</t>
  </si>
  <si>
    <t>Tri-37_S425_L001_R2_001.fastq.gz</t>
  </si>
  <si>
    <t>Tri-37_S425_L001_R1_001.fastq.gz</t>
  </si>
  <si>
    <t>Tri-37</t>
  </si>
  <si>
    <t>Tri-36_S424_L001_R2_001.fastq.gz</t>
  </si>
  <si>
    <t>Tri-36_S424_L001_R1_001.fastq.gz</t>
  </si>
  <si>
    <t>Tri-36</t>
  </si>
  <si>
    <t>DS</t>
  </si>
  <si>
    <t>Tri-35_S423_L001_R2_001.fastq.gz</t>
  </si>
  <si>
    <t>Tri-35_S423_L001_R1_001.fastq.gz</t>
  </si>
  <si>
    <t>Tri-35</t>
  </si>
  <si>
    <t>Tri-34_S422_L001_R2_001.fastq.gz</t>
  </si>
  <si>
    <t>Tri-34_S422_L001_R1_001.fastq.gz</t>
  </si>
  <si>
    <t>Tri-34</t>
  </si>
  <si>
    <t>Tri-33_S421_L001_R2_001.fastq.gz</t>
  </si>
  <si>
    <t>Tri-33_S421_L001_R1_001.fastq.gz</t>
  </si>
  <si>
    <t>Tri-33</t>
  </si>
  <si>
    <t>Tri-32_S420_L001_R2_001.fastq.gz</t>
  </si>
  <si>
    <t>Tri-32_S420_L001_R1_001.fastq.gz</t>
  </si>
  <si>
    <t>Tri-32</t>
  </si>
  <si>
    <t>Tri-31_S419_L001_R2_001.fastq.gz</t>
  </si>
  <si>
    <t>Tri-31_S419_L001_R1_001.fastq.gz</t>
  </si>
  <si>
    <t>Tri-31</t>
  </si>
  <si>
    <t>Tri-30_S418_L001_R2_001.fastq.gz</t>
  </si>
  <si>
    <t>Tri-30_S418_L001_R1_001.fastq.gz</t>
  </si>
  <si>
    <t>Tri-30</t>
  </si>
  <si>
    <t>Tri-40_S417_L001_R2_001.fastq.gz</t>
  </si>
  <si>
    <t>Tri-40_S417_L001_R1_001.fastq.gz</t>
  </si>
  <si>
    <t>Tri-40</t>
  </si>
  <si>
    <t>Tri-39_S416_L001_R2_001.fastq.gz</t>
  </si>
  <si>
    <t>Tri-39_S416_L001_R1_001.fastq.gz</t>
  </si>
  <si>
    <t>Tri-39</t>
  </si>
  <si>
    <t>Tri-38_S415_L001_R2_001.fastq.gz</t>
  </si>
  <si>
    <t>Tri-38_S415_L001_R1_001.fastq.gz</t>
  </si>
  <si>
    <t>Tri-38</t>
  </si>
  <si>
    <t>angulosa</t>
  </si>
  <si>
    <t>Mussa</t>
  </si>
  <si>
    <t>Tri-29_S414_L001_R2_001.fastq.gz</t>
  </si>
  <si>
    <t>Tri-29_S414_L001_R1_001.fastq.gz</t>
  </si>
  <si>
    <t>Tri-29</t>
  </si>
  <si>
    <t>Tri-25_S413_L001_R2_001.fastq.gz</t>
  </si>
  <si>
    <t>Tri-25_S413_L001_R1_001.fastq.gz</t>
  </si>
  <si>
    <t>Tri-25</t>
  </si>
  <si>
    <t>Tri-24_S412_L001_R2_001.fastq.gz</t>
  </si>
  <si>
    <t>Tri-24_S412_L001_R1_001.fastq.gz</t>
  </si>
  <si>
    <t>Tri-24</t>
  </si>
  <si>
    <t>Tri-23_S411_L001_R2_001.fastq.gz</t>
  </si>
  <si>
    <t>Tri-23_S411_L001_R1_001.fastq.gz</t>
  </si>
  <si>
    <t>Tri-23</t>
  </si>
  <si>
    <t>Tri-22_S410_L001_R2_001.fastq.gz</t>
  </si>
  <si>
    <t>Tri-22_S410_L001_R1_001.fastq.gz</t>
  </si>
  <si>
    <t>Tri-22</t>
  </si>
  <si>
    <t>Tri-21_S409_L001_R2_001.fastq.gz</t>
  </si>
  <si>
    <t>Tri-21_S409_L001_R1_001.fastq.gz</t>
  </si>
  <si>
    <t>Tri-21</t>
  </si>
  <si>
    <t>Tri-20_S408_L001_R2_001.fastq.gz</t>
  </si>
  <si>
    <t>Tri-20_S408_L001_R1_001.fastq.gz</t>
  </si>
  <si>
    <t>Tri-20</t>
  </si>
  <si>
    <t>Tri-19_S407_L001_R2_001.fastq.gz</t>
  </si>
  <si>
    <t>Tri-19_S407_L001_R1_001.fastq.gz</t>
  </si>
  <si>
    <t>Tri-19</t>
  </si>
  <si>
    <t>Tri-18_S406_L001_R2_001.fastq.gz</t>
  </si>
  <si>
    <t>Tri-18_S406_L001_R1_001.fastq.gz</t>
  </si>
  <si>
    <t>Tri-18</t>
  </si>
  <si>
    <t>Tri-28_S405_L001_R2_001.fastq.gz</t>
  </si>
  <si>
    <t>Tri-28_S405_L001_R1_001.fastq.gz</t>
  </si>
  <si>
    <t>Tri-28</t>
  </si>
  <si>
    <t>Tri-27_S404_L001_R2_001.fastq.gz</t>
  </si>
  <si>
    <t>Tri-27_S404_L001_R1_001.fastq.gz</t>
  </si>
  <si>
    <t>Tri-27</t>
  </si>
  <si>
    <t>Tri-26_S403_L001_R2_001.fastq.gz</t>
  </si>
  <si>
    <t>Tri-26_S403_L001_R1_001.fastq.gz</t>
  </si>
  <si>
    <t>Tri-26</t>
  </si>
  <si>
    <t>Tri-17_S402_L001_R2_001.fastq.gz</t>
  </si>
  <si>
    <t>Tri-17_S402_L001_R1_001.fastq.gz</t>
  </si>
  <si>
    <t>Tri-17</t>
  </si>
  <si>
    <t>Tri-13_S401_L001_R2_001.fastq.gz</t>
  </si>
  <si>
    <t>Tri-13_S401_L001_R1_001.fastq.gz</t>
  </si>
  <si>
    <t>Tri-13</t>
  </si>
  <si>
    <t>Tri-12_S400_L001_R2_001.fastq.gz</t>
  </si>
  <si>
    <t>Tri-12_S400_L001_R1_001.fastq.gz</t>
  </si>
  <si>
    <t>Tri-12</t>
  </si>
  <si>
    <t>Tri-11_S399_L001_R2_001.fastq.gz</t>
  </si>
  <si>
    <t>Tri-11_S399_L001_R1_001.fastq.gz</t>
  </si>
  <si>
    <t>Tri-11</t>
  </si>
  <si>
    <t>Tri-10_S398_L001_R2_001.fastq.gz</t>
  </si>
  <si>
    <t>Tri-10_S398_L001_R1_001.fastq.gz</t>
  </si>
  <si>
    <t>Tri-10</t>
  </si>
  <si>
    <t>Tri-9_S397_L001_R2_001.fastq.gz</t>
  </si>
  <si>
    <t>Tri-9_S397_L001_R1_001.fastq.gz</t>
  </si>
  <si>
    <t>Tri-9</t>
  </si>
  <si>
    <t>Tri-8_S396_L001_R2_001.fastq.gz</t>
  </si>
  <si>
    <t>Tri-8_S396_L001_R1_001.fastq.gz</t>
  </si>
  <si>
    <t>Tri-8</t>
  </si>
  <si>
    <t>Tri-7_S395_L001_R2_001.fastq.gz</t>
  </si>
  <si>
    <t>Tri-7_S395_L001_R1_001.fastq.gz</t>
  </si>
  <si>
    <t>Tri-7</t>
  </si>
  <si>
    <t>Tri-6_S394_L001_R2_001.fastq.gz</t>
  </si>
  <si>
    <t>Tri-6_S394_L001_R1_001.fastq.gz</t>
  </si>
  <si>
    <t>Tri-6</t>
  </si>
  <si>
    <t>Tri-16_S393_L001_R2_001.fastq.gz</t>
  </si>
  <si>
    <t>Tri-16_S393_L001_R1_001.fastq.gz</t>
  </si>
  <si>
    <t>Tri-16</t>
  </si>
  <si>
    <t>Tri-15_S392_L001_R2_001.fastq.gz</t>
  </si>
  <si>
    <t>Tri-15_S392_L001_R1_001.fastq.gz</t>
  </si>
  <si>
    <t>Tri-15</t>
  </si>
  <si>
    <t>Tri-14_S391_L001_R2_001.fastq.gz</t>
  </si>
  <si>
    <t>Tri-14_S391_L001_R1_001.fastq.gz</t>
  </si>
  <si>
    <t>Tri-14</t>
  </si>
  <si>
    <t>Tri-5_S390_L001_R2_001.fastq.gz</t>
  </si>
  <si>
    <t>Tri-5_S390_L001_R1_001.fastq.gz</t>
  </si>
  <si>
    <t>Tri-5</t>
  </si>
  <si>
    <t>hyades</t>
  </si>
  <si>
    <t>Tri-1_S389_L001_R2_001.fastq.gz</t>
  </si>
  <si>
    <t>Tri-1_S389_L001_R1_001.fastq.gz</t>
  </si>
  <si>
    <t>Tri-1</t>
  </si>
  <si>
    <t>Pickles</t>
  </si>
  <si>
    <t>KL-PR-16_S388_L001_R2_001.fastq.gz</t>
  </si>
  <si>
    <t>KL-PR-16_S388_L001_R1_001.fastq.gz</t>
  </si>
  <si>
    <t>KL-PR-16</t>
  </si>
  <si>
    <t>KL-PR-15_S387_L001_R2_001.fastq.gz</t>
  </si>
  <si>
    <t>KL-PR-15_S387_L001_R1_001.fastq.gz</t>
  </si>
  <si>
    <t>KL-PR-15</t>
  </si>
  <si>
    <t>KL-PR-14_S386_L001_R2_001.fastq.gz</t>
  </si>
  <si>
    <t>KL-PR-14_S386_L001_R1_001.fastq.gz</t>
  </si>
  <si>
    <t>KL-PR-14</t>
  </si>
  <si>
    <t>KL-PR-13_S385_L001_R2_001.fastq.gz</t>
  </si>
  <si>
    <t>KL-PR-13_S385_L001_R1_001.fastq.gz</t>
  </si>
  <si>
    <t>KL-PR-13</t>
  </si>
  <si>
    <t>KL-PR-12_S384_L001_R2_001.fastq.gz</t>
  </si>
  <si>
    <t>KL-PR-12_S384_L001_R1_001.fastq.gz</t>
  </si>
  <si>
    <t>KL-PR-12</t>
  </si>
  <si>
    <t>KL-PR-11_S383_L001_R2_001.fastq.gz</t>
  </si>
  <si>
    <t>KL-PR-11_S383_L001_R1_001.fastq.gz</t>
  </si>
  <si>
    <t>KL-PR-11</t>
  </si>
  <si>
    <t>complanata</t>
  </si>
  <si>
    <t>Millepora</t>
  </si>
  <si>
    <t>Milleporidae</t>
  </si>
  <si>
    <t>Anthoathecata</t>
  </si>
  <si>
    <t>KL-PR-10_S382_L001_R2_001.fastq.gz</t>
  </si>
  <si>
    <t>KL-PR-10_S382_L001_R1_001.fastq.gz</t>
  </si>
  <si>
    <t>KL-PR-10</t>
  </si>
  <si>
    <t>Tri-4_S381_L001_R2_001.fastq.gz</t>
  </si>
  <si>
    <t>Tri-4_S381_L001_R1_001.fastq.gz</t>
  </si>
  <si>
    <t>Tri-4</t>
  </si>
  <si>
    <t>Tri-3_S380_L001_R2_001.fastq.gz</t>
  </si>
  <si>
    <t>Tri-3_S380_L001_R1_001.fastq.gz</t>
  </si>
  <si>
    <t>Tri-3</t>
  </si>
  <si>
    <t>Tri-2_S379_L001_R2_001.fastq.gz</t>
  </si>
  <si>
    <t>Tri-2_S379_L001_R1_001.fastq.gz</t>
  </si>
  <si>
    <t>Tri-2</t>
  </si>
  <si>
    <t>KL-PR-9_S378_L001_R2_001.fastq.gz</t>
  </si>
  <si>
    <t>KL-PR-9_S378_L001_R1_001.fastq.gz</t>
  </si>
  <si>
    <t>KL-PR-9</t>
  </si>
  <si>
    <t>historical</t>
  </si>
  <si>
    <t>KL-252_S377_L001_R2_001.fastq.gz</t>
  </si>
  <si>
    <t>KL-252_S377_L001_R1_001.fastq.gz</t>
  </si>
  <si>
    <t>KL-252</t>
  </si>
  <si>
    <t>KL-250_S376_L001_R2_001.fastq.gz</t>
  </si>
  <si>
    <t>KL-250_S376_L001_R1_001.fastq.gz</t>
  </si>
  <si>
    <t>KL-250</t>
  </si>
  <si>
    <t>KL-249_S375_L001_R2_001.fastq.gz</t>
  </si>
  <si>
    <t>KL-249_S375_L001_R1_001.fastq.gz</t>
  </si>
  <si>
    <t>KL-249</t>
  </si>
  <si>
    <t>KL-248_S374_L001_R2_001.fastq.gz</t>
  </si>
  <si>
    <t>KL-248_S374_L001_R1_001.fastq.gz</t>
  </si>
  <si>
    <t>KL-248</t>
  </si>
  <si>
    <t>KL-247_S373_L001_R2_001.fastq.gz</t>
  </si>
  <si>
    <t>KL-247_S373_L001_R1_001.fastq.gz</t>
  </si>
  <si>
    <t>KL-247</t>
  </si>
  <si>
    <t>KL-245_S372_L001_R2_001.fastq.gz</t>
  </si>
  <si>
    <t>KL-245_S372_L001_R1_001.fastq.gz</t>
  </si>
  <si>
    <t>KL-245</t>
  </si>
  <si>
    <t>KL-244_S371_L001_R2_001.fastq.gz</t>
  </si>
  <si>
    <t>KL-244_S371_L001_R1_001.fastq.gz</t>
  </si>
  <si>
    <t>KL-244</t>
  </si>
  <si>
    <t>KL-242_S370_L001_R2_001.fastq.gz</t>
  </si>
  <si>
    <t>KL-242_S370_L001_R1_001.fastq.gz</t>
  </si>
  <si>
    <t>KL-242</t>
  </si>
  <si>
    <t>KL-254_S369_L001_R2_001.fastq.gz</t>
  </si>
  <si>
    <t>KL-254_S369_L001_R1_001.fastq.gz</t>
  </si>
  <si>
    <t>KL-254</t>
  </si>
  <si>
    <t>KL-253_S368_L001_R2_001.fastq.gz</t>
  </si>
  <si>
    <t>KL-253_S368_L001_R1_001.fastq.gz</t>
  </si>
  <si>
    <t>KL-253</t>
  </si>
  <si>
    <t>KL-241_S367_L001_R2_001.fastq.gz</t>
  </si>
  <si>
    <t>KL-241_S367_L001_R1_001.fastq.gz</t>
  </si>
  <si>
    <t>KL-241</t>
  </si>
  <si>
    <t>KL-233_S366_L001_R2_001.fastq.gz</t>
  </si>
  <si>
    <t>KL-233_S366_L001_R1_001.fastq.gz</t>
  </si>
  <si>
    <t>KL-233</t>
  </si>
  <si>
    <t>KL-232_S365_L001_R2_001.fastq.gz</t>
  </si>
  <si>
    <t>KL-232_S365_L001_R1_001.fastq.gz</t>
  </si>
  <si>
    <t>KL-232</t>
  </si>
  <si>
    <t>KL-178_S364_L001_R2_001.fastq.gz</t>
  </si>
  <si>
    <t>KL-178_S364_L001_R1_001.fastq.gz</t>
  </si>
  <si>
    <t>KL-178</t>
  </si>
  <si>
    <t>KL-177_S363_L001_R2_001.fastq.gz</t>
  </si>
  <si>
    <t>KL-177_S363_L001_R1_001.fastq.gz</t>
  </si>
  <si>
    <t>KL-177</t>
  </si>
  <si>
    <t>KL-176_S362_L001_R2_001.fastq.gz</t>
  </si>
  <si>
    <t>KL-176_S362_L001_R1_001.fastq.gz</t>
  </si>
  <si>
    <t>KL-176</t>
  </si>
  <si>
    <t>KL-174_S361_L001_R2_001.fastq.gz</t>
  </si>
  <si>
    <t>KL-174_S361_L001_R1_001.fastq.gz</t>
  </si>
  <si>
    <t>KL-174</t>
  </si>
  <si>
    <t>KL-173_S360_L001_R2_001.fastq.gz</t>
  </si>
  <si>
    <t>KL-173_S360_L001_R1_001.fastq.gz</t>
  </si>
  <si>
    <t>KL-173</t>
  </si>
  <si>
    <t>KL-172_S359_L001_R2_001.fastq.gz</t>
  </si>
  <si>
    <t>KL-172_S359_L001_R1_001.fastq.gz</t>
  </si>
  <si>
    <t>KL-172</t>
  </si>
  <si>
    <t>KL-240_S358_L001_R2_001.fastq.gz</t>
  </si>
  <si>
    <t>KL-240_S358_L001_R1_001.fastq.gz</t>
  </si>
  <si>
    <t>KL-240</t>
  </si>
  <si>
    <t>KL-237_S357_L001_R2_001.fastq.gz</t>
  </si>
  <si>
    <t>KL-237_S357_L001_R1_001.fastq.gz</t>
  </si>
  <si>
    <t>KL-237</t>
  </si>
  <si>
    <t>KL-234_S356_L001_R2_001.fastq.gz</t>
  </si>
  <si>
    <t>KL-234_S356_L001_R1_001.fastq.gz</t>
  </si>
  <si>
    <t>KL-234</t>
  </si>
  <si>
    <t>KL-170_S355_L001_R2_001.fastq.gz</t>
  </si>
  <si>
    <t>KL-170_S355_L001_R1_001.fastq.gz</t>
  </si>
  <si>
    <t>KL-170</t>
  </si>
  <si>
    <t>KL-165_S354_L001_R2_001.fastq.gz</t>
  </si>
  <si>
    <t>KL-165_S354_L001_R1_001.fastq.gz</t>
  </si>
  <si>
    <t>KL-165</t>
  </si>
  <si>
    <t>KL-164_S353_L001_R2_001.fastq.gz</t>
  </si>
  <si>
    <t>KL-164_S353_L001_R1_001.fastq.gz</t>
  </si>
  <si>
    <t>KL-164</t>
  </si>
  <si>
    <t>KL-163_S352_L001_R2_001.fastq.gz</t>
  </si>
  <si>
    <t>KL-163_S352_L001_R1_001.fastq.gz</t>
  </si>
  <si>
    <t>KL-163</t>
  </si>
  <si>
    <t>KL-162_S351_L001_R2_001.fastq.gz</t>
  </si>
  <si>
    <t>KL-162_S351_L001_R1_001.fastq.gz</t>
  </si>
  <si>
    <t>KL-162</t>
  </si>
  <si>
    <t>KL-161_S350_L001_R2_001.fastq.gz</t>
  </si>
  <si>
    <t>KL-161_S350_L001_R1_001.fastq.gz</t>
  </si>
  <si>
    <t>KL-161</t>
  </si>
  <si>
    <t>KL-160_S349_L001_R2_001.fastq.gz</t>
  </si>
  <si>
    <t>KL-160_S349_L001_R1_001.fastq.gz</t>
  </si>
  <si>
    <t>KL-160</t>
  </si>
  <si>
    <t>KL-159_S348_L001_R2_001.fastq.gz</t>
  </si>
  <si>
    <t>KL-159_S348_L001_R1_001.fastq.gz</t>
  </si>
  <si>
    <t>KL-159</t>
  </si>
  <si>
    <t>KL-158_S347_L001_R2_001.fastq.gz</t>
  </si>
  <si>
    <t>KL-158_S347_L001_R1_001.fastq.gz</t>
  </si>
  <si>
    <t>KL-158</t>
  </si>
  <si>
    <t>KL-169_S346_L001_R2_001.fastq.gz</t>
  </si>
  <si>
    <t>KL-169_S346_L001_R1_001.fastq.gz</t>
  </si>
  <si>
    <t>KL-169</t>
  </si>
  <si>
    <t>KL-168_S345_L001_R2_001.fastq.gz</t>
  </si>
  <si>
    <t>KL-168_S345_L001_R1_001.fastq.gz</t>
  </si>
  <si>
    <t>KL-168</t>
  </si>
  <si>
    <t>KL-166_S344_L001_R2_001.fastq.gz</t>
  </si>
  <si>
    <t>KL-166_S344_L001_R1_001.fastq.gz</t>
  </si>
  <si>
    <t>KL-166</t>
  </si>
  <si>
    <t>KL-157_S343_L001_R2_001.fastq.gz</t>
  </si>
  <si>
    <t>KL-157_S343_L001_R1_001.fastq.gz</t>
  </si>
  <si>
    <t>KL-157</t>
  </si>
  <si>
    <t>Conch</t>
  </si>
  <si>
    <t>KL-125_S342_L001_R2_001.fastq.gz</t>
  </si>
  <si>
    <t>KL-125_S342_L001_R1_001.fastq.gz</t>
  </si>
  <si>
    <t>KL-125</t>
  </si>
  <si>
    <t>KL-123_S341_L001_R2_001.fastq.gz</t>
  </si>
  <si>
    <t>KL-123_S341_L001_R1_001.fastq.gz</t>
  </si>
  <si>
    <t>KL-123</t>
  </si>
  <si>
    <t>KL-122_S340_L001_R2_001.fastq.gz</t>
  </si>
  <si>
    <t>KL-122_S340_L001_R1_001.fastq.gz</t>
  </si>
  <si>
    <t>KL-122</t>
  </si>
  <si>
    <t>KL-121_S339_L001_R2_001.fastq.gz</t>
  </si>
  <si>
    <t>KL-121_S339_L001_R1_001.fastq.gz</t>
  </si>
  <si>
    <t>KL-121</t>
  </si>
  <si>
    <t>KL-120_S338_L001_R2_001.fastq.gz</t>
  </si>
  <si>
    <t>KL-120_S338_L001_R1_001.fastq.gz</t>
  </si>
  <si>
    <t>KL-120</t>
  </si>
  <si>
    <t>KL-119_S337_L001_R2_001.fastq.gz</t>
  </si>
  <si>
    <t>KL-119_S337_L001_R1_001.fastq.gz</t>
  </si>
  <si>
    <t>KL-119</t>
  </si>
  <si>
    <t>KL-118_S336_L001_R2_001.fastq.gz</t>
  </si>
  <si>
    <t>KL-118_S336_L001_R1_001.fastq.gz</t>
  </si>
  <si>
    <t>KL-118</t>
  </si>
  <si>
    <t>KL-117_S335_L001_R2_001.fastq.gz</t>
  </si>
  <si>
    <t>KL-117_S335_L001_R1_001.fastq.gz</t>
  </si>
  <si>
    <t>KL-117</t>
  </si>
  <si>
    <t>KL-156_S334_L001_R2_001.fastq.gz</t>
  </si>
  <si>
    <t>KL-156_S334_L001_R1_001.fastq.gz</t>
  </si>
  <si>
    <t>KL-156</t>
  </si>
  <si>
    <t>KL-127_S333_L001_R2_001.fastq.gz</t>
  </si>
  <si>
    <t>KL-127_S333_L001_R1_001.fastq.gz</t>
  </si>
  <si>
    <t>KL-127</t>
  </si>
  <si>
    <t>KL-126_S332_L001_R2_001.fastq.gz</t>
  </si>
  <si>
    <t>KL-126_S332_L001_R1_001.fastq.gz</t>
  </si>
  <si>
    <t>KL-126</t>
  </si>
  <si>
    <t>KL-116_S331_L001_R2_001.fastq.gz</t>
  </si>
  <si>
    <t>KL-116_S331_L001_R1_001.fastq.gz</t>
  </si>
  <si>
    <t>KL-116</t>
  </si>
  <si>
    <t>KL-112_S330_L001_R2_001.fastq.gz</t>
  </si>
  <si>
    <t>KL-112_S330_L001_R1_001.fastq.gz</t>
  </si>
  <si>
    <t>KL-112</t>
  </si>
  <si>
    <t>KL-110_S329_L001_R2_001.fastq.gz</t>
  </si>
  <si>
    <t>KL-110_S329_L001_R1_001.fastq.gz</t>
  </si>
  <si>
    <t>KL-110</t>
  </si>
  <si>
    <t>KL-108_S328_L001_R2_001.fastq.gz</t>
  </si>
  <si>
    <t>KL-108_S328_L001_R1_001.fastq.gz</t>
  </si>
  <si>
    <t>KL-108</t>
  </si>
  <si>
    <t>KL-107_S327_L001_R2_001.fastq.gz</t>
  </si>
  <si>
    <t>KL-107_S327_L001_R1_001.fastq.gz</t>
  </si>
  <si>
    <t>KL-107</t>
  </si>
  <si>
    <t>KL-106_S326_L001_R2_001.fastq.gz</t>
  </si>
  <si>
    <t>KL-106_S326_L001_R1_001.fastq.gz</t>
  </si>
  <si>
    <t>KL-106</t>
  </si>
  <si>
    <t>KL-105_S325_L001_R2_001.fastq.gz</t>
  </si>
  <si>
    <t>KL-105_S325_L001_R1_001.fastq.gz</t>
  </si>
  <si>
    <t>KL-105</t>
  </si>
  <si>
    <t>KL-104_S324_L001_R2_001.fastq.gz</t>
  </si>
  <si>
    <t>KL-104_S324_L001_R1_001.fastq.gz</t>
  </si>
  <si>
    <t>KL-104</t>
  </si>
  <si>
    <t>KL-115_S323_L001_R2_001.fastq.gz</t>
  </si>
  <si>
    <t>KL-115_S323_L001_R1_001.fastq.gz</t>
  </si>
  <si>
    <t>KL-115</t>
  </si>
  <si>
    <t>KL-114_S322_L001_R2_001.fastq.gz</t>
  </si>
  <si>
    <t>KL-114_S322_L001_R1_001.fastq.gz</t>
  </si>
  <si>
    <t>KL-114</t>
  </si>
  <si>
    <t>KL-113_S321_L001_R2_001.fastq.gz</t>
  </si>
  <si>
    <t>KL-113_S321_L001_R1_001.fastq.gz</t>
  </si>
  <si>
    <t>KL-113</t>
  </si>
  <si>
    <t>KL-103_S320_L001_R2_001.fastq.gz</t>
  </si>
  <si>
    <t>KL-103_S320_L001_R1_001.fastq.gz</t>
  </si>
  <si>
    <t>KL-103</t>
  </si>
  <si>
    <t>KL-98_S319_L001_R2_001.fastq.gz</t>
  </si>
  <si>
    <t>KL-98_S319_L001_R1_001.fastq.gz</t>
  </si>
  <si>
    <t>KL-98</t>
  </si>
  <si>
    <t>KL-97_S318_L001_R2_001.fastq.gz</t>
  </si>
  <si>
    <t>KL-97_S318_L001_R1_001.fastq.gz</t>
  </si>
  <si>
    <t>KL-97</t>
  </si>
  <si>
    <t>KL-96_S317_L001_R2_001.fastq.gz</t>
  </si>
  <si>
    <t>KL-96_S317_L001_R1_001.fastq.gz</t>
  </si>
  <si>
    <t>KL-96</t>
  </si>
  <si>
    <t>KL-95_S316_L001_R2_001.fastq.gz</t>
  </si>
  <si>
    <t>KL-95_S316_L001_R1_001.fastq.gz</t>
  </si>
  <si>
    <t>KL-95</t>
  </si>
  <si>
    <t>KL-94_S315_L001_R2_001.fastq.gz</t>
  </si>
  <si>
    <t>KL-94_S315_L001_R1_001.fastq.gz</t>
  </si>
  <si>
    <t>KL-94</t>
  </si>
  <si>
    <t>KL-93_S314_L001_R2_001.fastq.gz</t>
  </si>
  <si>
    <t>KL-93_S314_L001_R1_001.fastq.gz</t>
  </si>
  <si>
    <t>KL-93</t>
  </si>
  <si>
    <t>KL-92_S313_L001_R2_001.fastq.gz</t>
  </si>
  <si>
    <t>KL-92_S313_L001_R1_001.fastq.gz</t>
  </si>
  <si>
    <t>KL-92</t>
  </si>
  <si>
    <t>KL-91_S312_L001_R2_001.fastq.gz</t>
  </si>
  <si>
    <t>KL-91_S312_L001_R1_001.fastq.gz</t>
  </si>
  <si>
    <t>KL-91</t>
  </si>
  <si>
    <t>KL-102_S311_L001_R2_001.fastq.gz</t>
  </si>
  <si>
    <t>KL-102_S311_L001_R1_001.fastq.gz</t>
  </si>
  <si>
    <t>KL-102</t>
  </si>
  <si>
    <t>fastigiata</t>
  </si>
  <si>
    <t>Eusmilia</t>
  </si>
  <si>
    <t>KL-100_S310_L001_R2_001.fastq.gz</t>
  </si>
  <si>
    <t>KL-100_S310_L001_R1_001.fastq.gz</t>
  </si>
  <si>
    <t>KL-100</t>
  </si>
  <si>
    <t>KL-99_S309_L001_R2_001.fastq.gz</t>
  </si>
  <si>
    <t>KL-99_S309_L001_R1_001.fastq.gz</t>
  </si>
  <si>
    <t>KL-99</t>
  </si>
  <si>
    <t>KL-90_S308_L001_R2_001.fastq.gz</t>
  </si>
  <si>
    <t>KL-90_S308_L001_R1_001.fastq.gz</t>
  </si>
  <si>
    <t>KL-90</t>
  </si>
  <si>
    <t>KL-86_S307_L001_R2_001.fastq.gz</t>
  </si>
  <si>
    <t>KL-86_S307_L001_R1_001.fastq.gz</t>
  </si>
  <si>
    <t>KL-86</t>
  </si>
  <si>
    <t>KL-84_S306_L001_R2_001.fastq.gz</t>
  </si>
  <si>
    <t>KL-84_S306_L001_R1_001.fastq.gz</t>
  </si>
  <si>
    <t>KL-84</t>
  </si>
  <si>
    <t>KL-83_S305_L001_R2_001.fastq.gz</t>
  </si>
  <si>
    <t>KL-83_S305_L001_R1_001.fastq.gz</t>
  </si>
  <si>
    <t>KL-83</t>
  </si>
  <si>
    <t>KL-82_S304_L001_R2_001.fastq.gz</t>
  </si>
  <si>
    <t>KL-82_S304_L001_R1_001.fastq.gz</t>
  </si>
  <si>
    <t>KL-82</t>
  </si>
  <si>
    <t>KL-80_S303_L001_R2_001.fastq.gz</t>
  </si>
  <si>
    <t>KL-80_S303_L001_R1_001.fastq.gz</t>
  </si>
  <si>
    <t>KL-80</t>
  </si>
  <si>
    <t>Outer Reef</t>
  </si>
  <si>
    <t>KL-77_S302_L001_R2_001.fastq.gz</t>
  </si>
  <si>
    <t>KL-77_S302_L001_R1_001.fastq.gz</t>
  </si>
  <si>
    <t>KL-77</t>
  </si>
  <si>
    <t>KL-76_S301_L001_R2_001.fastq.gz</t>
  </si>
  <si>
    <t>KL-76_S301_L001_R1_001.fastq.gz</t>
  </si>
  <si>
    <t>KL-76</t>
  </si>
  <si>
    <t>KL-73_S300_L001_R2_001.fastq.gz</t>
  </si>
  <si>
    <t>KL-73_S300_L001_R1_001.fastq.gz</t>
  </si>
  <si>
    <t>KL-73</t>
  </si>
  <si>
    <t>KL-89_S299_L001_R2_001.fastq.gz</t>
  </si>
  <si>
    <t>KL-89_S299_L001_R1_001.fastq.gz</t>
  </si>
  <si>
    <t>KL-89</t>
  </si>
  <si>
    <t>KL-88_S298_L001_R2_001.fastq.gz</t>
  </si>
  <si>
    <t>KL-88_S298_L001_R1_001.fastq.gz</t>
  </si>
  <si>
    <t>KL-88</t>
  </si>
  <si>
    <t>KL-87_S297_L001_R2_001.fastq.gz</t>
  </si>
  <si>
    <t>KL-87_S297_L001_R1_001.fastq.gz</t>
  </si>
  <si>
    <t>KL-87</t>
  </si>
  <si>
    <t>KL-72_S296_L001_R2_001.fastq.gz</t>
  </si>
  <si>
    <t>KL-72_S296_L001_R1_001.fastq.gz</t>
  </si>
  <si>
    <t>KL-72</t>
  </si>
  <si>
    <t>KL-69_S295_L001_R2_001.fastq.gz</t>
  </si>
  <si>
    <t>KL-69_S295_L001_R1_001.fastq.gz</t>
  </si>
  <si>
    <t>KL-69</t>
  </si>
  <si>
    <t>KL-68_S294_L001_R2_001.fastq.gz</t>
  </si>
  <si>
    <t>KL-68_S294_L001_R1_001.fastq.gz</t>
  </si>
  <si>
    <t>KL-68</t>
  </si>
  <si>
    <t>KL-66_S293_L001_R2_001.fastq.gz</t>
  </si>
  <si>
    <t>KL-66_S293_L001_R1_001.fastq.gz</t>
  </si>
  <si>
    <t>KL-66</t>
  </si>
  <si>
    <t>KL-64_S292_L001_R2_001.fastq.gz</t>
  </si>
  <si>
    <t>KL-64_S292_L001_R1_001.fastq.gz</t>
  </si>
  <si>
    <t>KL-64</t>
  </si>
  <si>
    <t>KL-62_S291_L001_R2_001.fastq.gz</t>
  </si>
  <si>
    <t>KL-62_S291_L001_R1_001.fastq.gz</t>
  </si>
  <si>
    <t>KL-62</t>
  </si>
  <si>
    <t>KL-61_S290_L001_R2_001.fastq.gz</t>
  </si>
  <si>
    <t>KL-61_S290_L001_R1_001.fastq.gz</t>
  </si>
  <si>
    <t>KL-61</t>
  </si>
  <si>
    <t>KL-60_S289_L001_R2_001.fastq.gz</t>
  </si>
  <si>
    <t>KL-60_S289_L001_R1_001.fastq.gz</t>
  </si>
  <si>
    <t>KL-60</t>
  </si>
  <si>
    <t>KL-59_S288_L001_R2_001.fastq.gz</t>
  </si>
  <si>
    <t>KL-59_S288_L001_R1_001.fastq.gz</t>
  </si>
  <si>
    <t>KL-59</t>
  </si>
  <si>
    <t>KL-71_S287_L001_R2_001.fastq.gz</t>
  </si>
  <si>
    <t>KL-71_S287_L001_R1_001.fastq.gz</t>
  </si>
  <si>
    <t>KL-71</t>
  </si>
  <si>
    <t>KL-70_S286_L001_R2_001.fastq.gz</t>
  </si>
  <si>
    <t>KL-70_S286_L001_R1_001.fastq.gz</t>
  </si>
  <si>
    <t>KL-70</t>
  </si>
  <si>
    <t>KL-67_S285_L001_R2_001.fastq.gz</t>
  </si>
  <si>
    <t>KL-67_S285_L001_R1_001.fastq.gz</t>
  </si>
  <si>
    <t>KL-67</t>
  </si>
  <si>
    <t>KL-111_S283_L001_R2_001.fastq.gz</t>
  </si>
  <si>
    <t>KL-111_S283_L001_R1_001.fastq.gz</t>
  </si>
  <si>
    <t>KL-111</t>
  </si>
  <si>
    <t>KL-56_S282_L001_R2_001.fastq.gz</t>
  </si>
  <si>
    <t>KL-56_S282_L001_R1_001.fastq.gz</t>
  </si>
  <si>
    <t>KL-56</t>
  </si>
  <si>
    <t>KL-53_S281_L001_R2_001.fastq.gz</t>
  </si>
  <si>
    <t>KL-53_S281_L001_R1_001.fastq.gz</t>
  </si>
  <si>
    <t>KL-53</t>
  </si>
  <si>
    <t>KL-49_S280_L001_R2_001.fastq.gz</t>
  </si>
  <si>
    <t>KL-49_S280_L001_R1_001.fastq.gz</t>
  </si>
  <si>
    <t>KL-49</t>
  </si>
  <si>
    <t>Cheeca</t>
  </si>
  <si>
    <t>KL-701_S279_L001_R2_001.fastq.gz</t>
  </si>
  <si>
    <t>KL-701_S279_L001_R1_001.fastq.gz</t>
  </si>
  <si>
    <t>KL-701</t>
  </si>
  <si>
    <t>KL-430_S278_L001_R2_001.fastq.gz</t>
  </si>
  <si>
    <t>KL-430_S278_L001_R1_001.fastq.gz</t>
  </si>
  <si>
    <t>KL-430</t>
  </si>
  <si>
    <t>KL-422_S277_L001_R2_001.fastq.gz</t>
  </si>
  <si>
    <t>KL-422_S277_L001_R1_001.fastq.gz</t>
  </si>
  <si>
    <t>KL-422</t>
  </si>
  <si>
    <t>KL-414_S276_L001_R2_001.fastq.gz</t>
  </si>
  <si>
    <t>KL-414_S276_L001_R1_001.fastq.gz</t>
  </si>
  <si>
    <t>KL-414</t>
  </si>
  <si>
    <t>agaricites</t>
  </si>
  <si>
    <t>Agaricia</t>
  </si>
  <si>
    <t>Agariciidae</t>
  </si>
  <si>
    <t>KL-PR-8_S275_L001_R2_001.fastq.gz</t>
  </si>
  <si>
    <t>KL-PR-8_S275_L001_R1_001.fastq.gz</t>
  </si>
  <si>
    <t>KL-PR-8</t>
  </si>
  <si>
    <t>Tr-28_S274_L001_R2_001.fastq.gz</t>
  </si>
  <si>
    <t>Tr-28_S274_L001_R1_001.fastq.gz</t>
  </si>
  <si>
    <t>Tr-28</t>
  </si>
  <si>
    <t>KL-255_S273_L001_R2_001.fastq.gz</t>
  </si>
  <si>
    <t>KL-255_S273_L001_R1_001.fastq.gz</t>
  </si>
  <si>
    <t>KL-255</t>
  </si>
  <si>
    <t>KL-378_S272_L001_R2_001.fastq.gz</t>
  </si>
  <si>
    <t>KL-378_S272_L001_R1_001.fastq.gz</t>
  </si>
  <si>
    <t>KL-378</t>
  </si>
  <si>
    <t>KL-700_S268_L001_R2_001.fastq.gz</t>
  </si>
  <si>
    <t>KL-700_S268_L001_R1_001.fastq.gz</t>
  </si>
  <si>
    <t>KL-700</t>
  </si>
  <si>
    <t>KL-429_S267_L001_R2_001.fastq.gz</t>
  </si>
  <si>
    <t>KL-429_S267_L001_R1_001.fastq.gz</t>
  </si>
  <si>
    <t>KL-429</t>
  </si>
  <si>
    <t>KL-421_S266_L001_R2_001.fastq.gz</t>
  </si>
  <si>
    <t>KL-421_S266_L001_R1_001.fastq.gz</t>
  </si>
  <si>
    <t>KL-421</t>
  </si>
  <si>
    <t>KL-413_S265_L001_R2_001.fastq.gz</t>
  </si>
  <si>
    <t>KL-413_S265_L001_R1_001.fastq.gz</t>
  </si>
  <si>
    <t>KL-413</t>
  </si>
  <si>
    <t>KL-377_S261_L001_R2_001.fastq.gz</t>
  </si>
  <si>
    <t>KL-377_S261_L001_R1_001.fastq.gz</t>
  </si>
  <si>
    <t>KL-377</t>
  </si>
  <si>
    <t>KL-710_S257_L001_R2_001.fastq.gz</t>
  </si>
  <si>
    <t>KL-710_S257_L001_R1_001.fastq.gz</t>
  </si>
  <si>
    <t>KL-710</t>
  </si>
  <si>
    <t>KL-699_S256_L001_R2_001.fastq.gz</t>
  </si>
  <si>
    <t>KL-699_S256_L001_R1_001.fastq.gz</t>
  </si>
  <si>
    <t>KL-699</t>
  </si>
  <si>
    <t>KL-428_S255_L001_R2_001.fastq.gz</t>
  </si>
  <si>
    <t>KL-428_S255_L001_R1_001.fastq.gz</t>
  </si>
  <si>
    <t>KL-428</t>
  </si>
  <si>
    <t>KL-412_S253_L001_R2_001.fastq.gz</t>
  </si>
  <si>
    <t>KL-412_S253_L001_R1_001.fastq.gz</t>
  </si>
  <si>
    <t>KL-412</t>
  </si>
  <si>
    <t>KL-376_S249_L001_R2_001.fastq.gz</t>
  </si>
  <si>
    <t>KL-376_S249_L001_R1_001.fastq.gz</t>
  </si>
  <si>
    <t>KL-376</t>
  </si>
  <si>
    <t>KL-709_S245_L001_R2_001.fastq.gz</t>
  </si>
  <si>
    <t>KL-709_S245_L001_R1_001.fastq.gz</t>
  </si>
  <si>
    <t>KL-709</t>
  </si>
  <si>
    <t>Tavernier Creek, down from fuel docks on point, end of transect</t>
  </si>
  <si>
    <t>KL-591_S244_L001_R2_001.fastq.gz</t>
  </si>
  <si>
    <t>KL-591_S244_L001_R1_001.fastq.gz</t>
  </si>
  <si>
    <t>KL-591</t>
  </si>
  <si>
    <t>KL-427_S243_L001_R2_001.fastq.gz</t>
  </si>
  <si>
    <t>KL-427_S243_L001_R1_001.fastq.gz</t>
  </si>
  <si>
    <t>KL-427</t>
  </si>
  <si>
    <t>KL-406_S241_L001_R2_001.fastq.gz</t>
  </si>
  <si>
    <t>KL-406_S241_L001_R1_001.fastq.gz</t>
  </si>
  <si>
    <t>KL-406</t>
  </si>
  <si>
    <t>KL-708_S233_L001_R2_001.fastq.gz</t>
  </si>
  <si>
    <t>KL-708_S233_L001_R1_001.fastq.gz</t>
  </si>
  <si>
    <t>KL-708</t>
  </si>
  <si>
    <t>KL-590_S232_L001_R2_001.fastq.gz</t>
  </si>
  <si>
    <t>KL-590_S232_L001_R1_001.fastq.gz</t>
  </si>
  <si>
    <t>KL-590</t>
  </si>
  <si>
    <t>KL-426_S231_L001_R2_001.fastq.gz</t>
  </si>
  <si>
    <t>KL-426_S231_L001_R1_001.fastq.gz</t>
  </si>
  <si>
    <t>KL-426</t>
  </si>
  <si>
    <t>meandrites</t>
  </si>
  <si>
    <t>Meandrina</t>
  </si>
  <si>
    <t>KL-418_S230_L001_R2_001.fastq.gz</t>
  </si>
  <si>
    <t>KL-418_S230_L001_R1_001.fastq.gz</t>
  </si>
  <si>
    <t>KL-418</t>
  </si>
  <si>
    <t>KL-403_S229_L001_R2_001.fastq.gz</t>
  </si>
  <si>
    <t>KL-403_S229_L001_R1_001.fastq.gz</t>
  </si>
  <si>
    <t>KL-403</t>
  </si>
  <si>
    <t>arbuscula</t>
  </si>
  <si>
    <t>Cladocora</t>
  </si>
  <si>
    <t>Cladocoridae</t>
  </si>
  <si>
    <t>KL-260_S225_L001_R2_001.fastq.gz</t>
  </si>
  <si>
    <t>KL-260_S225_L001_R1_001.fastq.gz</t>
  </si>
  <si>
    <t>KL-260</t>
  </si>
  <si>
    <t>KL-705_S221_L001_R2_001.fastq.gz</t>
  </si>
  <si>
    <t>KL-705_S221_L001_R1_001.fastq.gz</t>
  </si>
  <si>
    <t>KL-705</t>
  </si>
  <si>
    <t>KL-589_S220_L001_R2_001.fastq.gz</t>
  </si>
  <si>
    <t>KL-589_S220_L001_R1_001.fastq.gz</t>
  </si>
  <si>
    <t>KL-589</t>
  </si>
  <si>
    <t>KL-425_S219_L001_R2_001.fastq.gz</t>
  </si>
  <si>
    <t>KL-425_S219_L001_R1_001.fastq.gz</t>
  </si>
  <si>
    <t>KL-425</t>
  </si>
  <si>
    <t>KL-400_S217_L001_R2_001.fastq.gz</t>
  </si>
  <si>
    <t>KL-400_S217_L001_R1_001.fastq.gz</t>
  </si>
  <si>
    <t>KL-400</t>
  </si>
  <si>
    <t>KL-258_S213_L001_R2_001.fastq.gz</t>
  </si>
  <si>
    <t>KL-258_S213_L001_R1_001.fastq.gz</t>
  </si>
  <si>
    <t>KL-258</t>
  </si>
  <si>
    <t>varicosa</t>
  </si>
  <si>
    <t>Oculina</t>
  </si>
  <si>
    <t>Oculinidae</t>
  </si>
  <si>
    <t>KL-704_S209_L001_R2_001.fastq.gz</t>
  </si>
  <si>
    <t>KL-704_S209_L001_R1_001.fastq.gz</t>
  </si>
  <si>
    <t>KL-704</t>
  </si>
  <si>
    <t>KL-587_S208_L001_R2_001.fastq.gz</t>
  </si>
  <si>
    <t>KL-587_S208_L001_R1_001.fastq.gz</t>
  </si>
  <si>
    <t>KL-587</t>
  </si>
  <si>
    <t>KL-424_S207_L001_R2_001.fastq.gz</t>
  </si>
  <si>
    <t>KL-424_S207_L001_R1_001.fastq.gz</t>
  </si>
  <si>
    <t>KL-424</t>
  </si>
  <si>
    <t>decactis</t>
  </si>
  <si>
    <t>Madracis</t>
  </si>
  <si>
    <t>Pocilloporidae</t>
  </si>
  <si>
    <t>KL-416_S206_L001_R2_001.fastq.gz</t>
  </si>
  <si>
    <t>KL-416_S206_L001_R1_001.fastq.gz</t>
  </si>
  <si>
    <t>KL-416</t>
  </si>
  <si>
    <t>KL-396_S205_L001_R2_001.fastq.gz</t>
  </si>
  <si>
    <t>KL-396_S205_L001_R1_001.fastq.gz</t>
  </si>
  <si>
    <t>KL-396</t>
  </si>
  <si>
    <t>KL-257_S201_L001_R2_001.fastq.gz</t>
  </si>
  <si>
    <t>KL-257_S201_L001_R1_001.fastq.gz</t>
  </si>
  <si>
    <t>KL-257</t>
  </si>
  <si>
    <t>KL-702_S197_L001_R2_001.fastq.gz</t>
  </si>
  <si>
    <t>KL-702_S197_L001_R1_001.fastq.gz</t>
  </si>
  <si>
    <t>KL-702</t>
  </si>
  <si>
    <t>KL-431_S196_L001_R2_001.fastq.gz</t>
  </si>
  <si>
    <t>KL-431_S196_L001_R1_001.fastq.gz</t>
  </si>
  <si>
    <t>KL-431</t>
  </si>
  <si>
    <t>KL-423_S195_L001_R2_001.fastq.gz</t>
  </si>
  <si>
    <t>KL-423_S195_L001_R1_001.fastq.gz</t>
  </si>
  <si>
    <t>KL-423</t>
  </si>
  <si>
    <t>KL-415_S194_L001_R2_001.fastq.gz</t>
  </si>
  <si>
    <t>KL-415_S194_L001_R1_001.fastq.gz</t>
  </si>
  <si>
    <t>KL-415</t>
  </si>
  <si>
    <t>KL-379_S193_L001_R2_001.fastq.gz</t>
  </si>
  <si>
    <t>KL-379_S193_L001_R1_001.fastq.gz</t>
  </si>
  <si>
    <t>KL-379</t>
  </si>
  <si>
    <t>KL-PR-5_S188_L001_R2_001.fastq.gz</t>
  </si>
  <si>
    <t>KL-PR-5_S188_L001_R1_001.fastq.gz</t>
  </si>
  <si>
    <t>KL-PR-5</t>
  </si>
  <si>
    <t>KL-PR-4_S187_L001_R2_001.fastq.gz</t>
  </si>
  <si>
    <t>KL-PR-4_S187_L001_R1_001.fastq.gz</t>
  </si>
  <si>
    <t>KL-PR-4</t>
  </si>
  <si>
    <t>KL-PR-3_S186_L001_R2_001.fastq.gz</t>
  </si>
  <si>
    <t>KL-PR-3_S186_L001_R1_001.fastq.gz</t>
  </si>
  <si>
    <t>KL-PR-3</t>
  </si>
  <si>
    <t>KL-PR-2_S185_L001_R2_001.fastq.gz</t>
  </si>
  <si>
    <t>KL-PR-2_S185_L001_R1_001.fastq.gz</t>
  </si>
  <si>
    <t>KL-PR-2</t>
  </si>
  <si>
    <t>KL-PR-1_S184_L001_R2_001.fastq.gz</t>
  </si>
  <si>
    <t>KL-PR-1_S184_L001_R1_001.fastq.gz</t>
  </si>
  <si>
    <t>KL-PR-1</t>
  </si>
  <si>
    <t>KL-CP-90_S183_L001_R2_001.fastq.gz</t>
  </si>
  <si>
    <t>KL-CP-90_S183_L001_R1_001.fastq.gz</t>
  </si>
  <si>
    <t>KL-CP-90</t>
  </si>
  <si>
    <t>KL-CP-89_S182_L001_R2_001.fastq.gz</t>
  </si>
  <si>
    <t>KL-CP-89_S182_L001_R1_001.fastq.gz</t>
  </si>
  <si>
    <t>KL-CP-89</t>
  </si>
  <si>
    <t>KL-CP-88_S181_L001_R2_001.fastq.gz</t>
  </si>
  <si>
    <t>KL-CP-88_S181_L001_R1_001.fastq.gz</t>
  </si>
  <si>
    <t>KL-CP-88</t>
  </si>
  <si>
    <t>KL-PR-7_S180_L001_R2_001.fastq.gz</t>
  </si>
  <si>
    <t>KL-PR-7_S180_L001_R1_001.fastq.gz</t>
  </si>
  <si>
    <t>KL-PR-7</t>
  </si>
  <si>
    <t>KL-PR-6_S179_L001_R2_001.fastq.gz</t>
  </si>
  <si>
    <t>KL-PR-6_S179_L001_R1_001.fastq.gz</t>
  </si>
  <si>
    <t>KL-PR-6</t>
  </si>
  <si>
    <t>KL-CP-87_S178_L001_R2_001.fastq.gz</t>
  </si>
  <si>
    <t>KL-CP-87_S178_L001_R1_001.fastq.gz</t>
  </si>
  <si>
    <t>KL-CP-87</t>
  </si>
  <si>
    <t>KL-CP-83_S177_L001_R2_001.fastq.gz</t>
  </si>
  <si>
    <t>KL-CP-83_S177_L001_R1_001.fastq.gz</t>
  </si>
  <si>
    <t>KL-CP-83</t>
  </si>
  <si>
    <t>KL-CP-82_S176_L001_R2_001.fastq.gz</t>
  </si>
  <si>
    <t>KL-CP-82_S176_L001_R1_001.fastq.gz</t>
  </si>
  <si>
    <t>KL-CP-82</t>
  </si>
  <si>
    <t>KL-CP-81_S175_L001_R2_001.fastq.gz</t>
  </si>
  <si>
    <t>KL-CP-81_S175_L001_R1_001.fastq.gz</t>
  </si>
  <si>
    <t>KL-CP-81</t>
  </si>
  <si>
    <t>KL-CP-80_S174_L001_R2_001.fastq.gz</t>
  </si>
  <si>
    <t>KL-CP-80_S174_L001_R1_001.fastq.gz</t>
  </si>
  <si>
    <t>KL-CP-80</t>
  </si>
  <si>
    <t>KL-CP-79_S173_L001_R2_001.fastq.gz</t>
  </si>
  <si>
    <t>KL-CP-79_S173_L001_R1_001.fastq.gz</t>
  </si>
  <si>
    <t>KL-CP-79</t>
  </si>
  <si>
    <t>KL-CP-78_S172_L001_R2_001.fastq.gz</t>
  </si>
  <si>
    <t>KL-CP-78_S172_L001_R1_001.fastq.gz</t>
  </si>
  <si>
    <t>KL-CP-78</t>
  </si>
  <si>
    <t>KL-CP-77_S171_L001_R2_001.fastq.gz</t>
  </si>
  <si>
    <t>KL-CP-77_S171_L001_R1_001.fastq.gz</t>
  </si>
  <si>
    <t>KL-CP-77</t>
  </si>
  <si>
    <t>KL-CP-76_S170_L001_R2_001.fastq.gz</t>
  </si>
  <si>
    <t>KL-CP-76_S170_L001_R1_001.fastq.gz</t>
  </si>
  <si>
    <t>KL-CP-76</t>
  </si>
  <si>
    <t>KL-CP-86_S169_L001_R2_001.fastq.gz</t>
  </si>
  <si>
    <t>KL-CP-86_S169_L001_R1_001.fastq.gz</t>
  </si>
  <si>
    <t>KL-CP-86</t>
  </si>
  <si>
    <t>KL-CP-85_S168_L001_R2_001.fastq.gz</t>
  </si>
  <si>
    <t>KL-CP-85_S168_L001_R1_001.fastq.gz</t>
  </si>
  <si>
    <t>KL-CP-85</t>
  </si>
  <si>
    <t>KL-CP-84_S167_L001_R2_001.fastq.gz</t>
  </si>
  <si>
    <t>KL-CP-84_S167_L001_R1_001.fastq.gz</t>
  </si>
  <si>
    <t>KL-CP-84</t>
  </si>
  <si>
    <t>KL-CP-75_S166_L001_R2_001.fastq.gz</t>
  </si>
  <si>
    <t>KL-CP-75_S166_L001_R1_001.fastq.gz</t>
  </si>
  <si>
    <t>KL-CP-75</t>
  </si>
  <si>
    <t>KL-CP-71_S165_L001_R2_001.fastq.gz</t>
  </si>
  <si>
    <t>KL-CP-71_S165_L001_R1_001.fastq.gz</t>
  </si>
  <si>
    <t>KL-CP-71</t>
  </si>
  <si>
    <t>KL-CP-70_S164_L001_R2_001.fastq.gz</t>
  </si>
  <si>
    <t>KL-CP-70_S164_L001_R1_001.fastq.gz</t>
  </si>
  <si>
    <t>KL-CP-70</t>
  </si>
  <si>
    <t>KL-CP-69_S163_L001_R2_001.fastq.gz</t>
  </si>
  <si>
    <t>KL-CP-69_S163_L001_R1_001.fastq.gz</t>
  </si>
  <si>
    <t>KL-CP-69</t>
  </si>
  <si>
    <t>KL-CP-68_S162_L001_R2_001.fastq.gz</t>
  </si>
  <si>
    <t>KL-CP-68_S162_L001_R1_001.fastq.gz</t>
  </si>
  <si>
    <t>KL-CP-68</t>
  </si>
  <si>
    <t>KL-CP-67_S161_L001_R2_001.fastq.gz</t>
  </si>
  <si>
    <t>KL-CP-67_S161_L001_R1_001.fastq.gz</t>
  </si>
  <si>
    <t>KL-CP-67</t>
  </si>
  <si>
    <t>KL-CP-65_S160_L001_R2_001.fastq.gz</t>
  </si>
  <si>
    <t>KL-CP-65_S160_L001_R1_001.fastq.gz</t>
  </si>
  <si>
    <t>KL-CP-65</t>
  </si>
  <si>
    <t>KL-CP-64_S159_L001_R2_001.fastq.gz</t>
  </si>
  <si>
    <t>KL-CP-64_S159_L001_R1_001.fastq.gz</t>
  </si>
  <si>
    <t>KL-CP-64</t>
  </si>
  <si>
    <t>KL-CP-63_S158_L001_R2_001.fastq.gz</t>
  </si>
  <si>
    <t>KL-CP-63_S158_L001_R1_001.fastq.gz</t>
  </si>
  <si>
    <t>KL-CP-63</t>
  </si>
  <si>
    <t>KL-CP-74_S157_L001_R2_001.fastq.gz</t>
  </si>
  <si>
    <t>KL-CP-74_S157_L001_R1_001.fastq.gz</t>
  </si>
  <si>
    <t>KL-CP-74</t>
  </si>
  <si>
    <t>KL-CP-73_S156_L001_R2_001.fastq.gz</t>
  </si>
  <si>
    <t>KL-CP-73_S156_L001_R1_001.fastq.gz</t>
  </si>
  <si>
    <t>KL-CP-73</t>
  </si>
  <si>
    <t>KL-CP-72_S155_L001_R2_001.fastq.gz</t>
  </si>
  <si>
    <t>KL-CP-72_S155_L001_R1_001.fastq.gz</t>
  </si>
  <si>
    <t>KL-CP-72</t>
  </si>
  <si>
    <t>KL-CP-62_S154_L001_R2_001.fastq.gz</t>
  </si>
  <si>
    <t>KL-CP-62_S154_L001_R1_001.fastq.gz</t>
  </si>
  <si>
    <t>KL-CP-62</t>
  </si>
  <si>
    <t>KL-CP-58_S153_L001_R2_001.fastq.gz</t>
  </si>
  <si>
    <t>KL-CP-58_S153_L001_R1_001.fastq.gz</t>
  </si>
  <si>
    <t>KL-CP-58</t>
  </si>
  <si>
    <t>KL-CP-57_S152_L001_R2_001.fastq.gz</t>
  </si>
  <si>
    <t>KL-CP-57_S152_L001_R1_001.fastq.gz</t>
  </si>
  <si>
    <t>KL-CP-57</t>
  </si>
  <si>
    <t>KL-CP-56_S151_L001_R2_001.fastq.gz</t>
  </si>
  <si>
    <t>KL-CP-56_S151_L001_R1_001.fastq.gz</t>
  </si>
  <si>
    <t>KL-CP-56</t>
  </si>
  <si>
    <t>KL-CP-55_S150_L001_R2_001.fastq.gz</t>
  </si>
  <si>
    <t>KL-CP-55_S150_L001_R1_001.fastq.gz</t>
  </si>
  <si>
    <t>KL-CP-55</t>
  </si>
  <si>
    <t>KL-CP-54_S149_L001_R2_001.fastq.gz</t>
  </si>
  <si>
    <t>KL-CP-54_S149_L001_R1_001.fastq.gz</t>
  </si>
  <si>
    <t>KL-CP-54</t>
  </si>
  <si>
    <t>KL-CP-53_S148_L001_R2_001.fastq.gz</t>
  </si>
  <si>
    <t>KL-CP-53_S148_L001_R1_001.fastq.gz</t>
  </si>
  <si>
    <t>KL-CP-53</t>
  </si>
  <si>
    <t>KL-CP-52_S147_L001_R2_001.fastq.gz</t>
  </si>
  <si>
    <t>KL-CP-52_S147_L001_R1_001.fastq.gz</t>
  </si>
  <si>
    <t>KL-CP-52</t>
  </si>
  <si>
    <t>KL-CP-51_S146_L001_R2_001.fastq.gz</t>
  </si>
  <si>
    <t>KL-CP-51_S146_L001_R1_001.fastq.gz</t>
  </si>
  <si>
    <t>KL-CP-51</t>
  </si>
  <si>
    <t>KL-CP-61_S145_L001_R2_001.fastq.gz</t>
  </si>
  <si>
    <t>KL-CP-61_S145_L001_R1_001.fastq.gz</t>
  </si>
  <si>
    <t>KL-CP-61</t>
  </si>
  <si>
    <t>KL-CP-60_S144_L001_R2_001.fastq.gz</t>
  </si>
  <si>
    <t>KL-CP-60_S144_L001_R1_001.fastq.gz</t>
  </si>
  <si>
    <t>KL-CP-60</t>
  </si>
  <si>
    <t>KL-CP-59_S143_L001_R2_001.fastq.gz</t>
  </si>
  <si>
    <t>KL-CP-59_S143_L001_R1_001.fastq.gz</t>
  </si>
  <si>
    <t>KL-CP-59</t>
  </si>
  <si>
    <t>KL-CP-50_S142_L001_R2_001.fastq.gz</t>
  </si>
  <si>
    <t>KL-CP-50_S142_L001_R1_001.fastq.gz</t>
  </si>
  <si>
    <t>KL-CP-50</t>
  </si>
  <si>
    <t>KL-CP-46_S141_L001_R2_001.fastq.gz</t>
  </si>
  <si>
    <t>KL-CP-46_S141_L001_R1_001.fastq.gz</t>
  </si>
  <si>
    <t>KL-CP-46</t>
  </si>
  <si>
    <t>KL-CP-45_S140_L001_R2_001.fastq.gz</t>
  </si>
  <si>
    <t>KL-CP-45_S140_L001_R1_001.fastq.gz</t>
  </si>
  <si>
    <t>KL-CP-45</t>
  </si>
  <si>
    <t>cavernosa</t>
  </si>
  <si>
    <t>Montastraea</t>
  </si>
  <si>
    <t>Montastraeidae</t>
  </si>
  <si>
    <t>KL-CP-44_S139_L001_R2_001.fastq.gz</t>
  </si>
  <si>
    <t>KL-CP-44_S139_L001_R1_001.fastq.gz</t>
  </si>
  <si>
    <t>KL-CP-44</t>
  </si>
  <si>
    <t>KL-CP-43_S138_L001_R2_001.fastq.gz</t>
  </si>
  <si>
    <t>KL-CP-43_S138_L001_R1_001.fastq.gz</t>
  </si>
  <si>
    <t>KL-CP-43</t>
  </si>
  <si>
    <t>KL-CP-42_S137_L001_R2_001.fastq.gz</t>
  </si>
  <si>
    <t>KL-CP-42_S137_L001_R1_001.fastq.gz</t>
  </si>
  <si>
    <t>KL-CP-42</t>
  </si>
  <si>
    <t>KL-CP-41_S136_L001_R2_001.fastq.gz</t>
  </si>
  <si>
    <t>KL-CP-41_S136_L001_R1_001.fastq.gz</t>
  </si>
  <si>
    <t>KL-CP-41</t>
  </si>
  <si>
    <t>KL-CP-40_S135_L001_R2_001.fastq.gz</t>
  </si>
  <si>
    <t>KL-CP-40_S135_L001_R1_001.fastq.gz</t>
  </si>
  <si>
    <t>KL-CP-40</t>
  </si>
  <si>
    <t>KL-CP-39_S134_L001_R2_001.fastq.gz</t>
  </si>
  <si>
    <t>KL-CP-39_S134_L001_R1_001.fastq.gz</t>
  </si>
  <si>
    <t>KL-CP-39</t>
  </si>
  <si>
    <t>KL-CP-49_S133_L001_R2_001.fastq.gz</t>
  </si>
  <si>
    <t>KL-CP-49_S133_L001_R1_001.fastq.gz</t>
  </si>
  <si>
    <t>KL-CP-49</t>
  </si>
  <si>
    <t>KL-CP-48_S132_L001_R2_001.fastq.gz</t>
  </si>
  <si>
    <t>KL-CP-48_S132_L001_R1_001.fastq.gz</t>
  </si>
  <si>
    <t>KL-CP-48</t>
  </si>
  <si>
    <t>KL-CP-47_S131_L001_R2_001.fastq.gz</t>
  </si>
  <si>
    <t>KL-CP-47_S131_L001_R1_001.fastq.gz</t>
  </si>
  <si>
    <t>KL-CP-47</t>
  </si>
  <si>
    <t>KL-CP-38_S130_L001_R2_001.fastq.gz</t>
  </si>
  <si>
    <t>KL-CP-38_S130_L001_R1_001.fastq.gz</t>
  </si>
  <si>
    <t>KL-CP-38</t>
  </si>
  <si>
    <t>KL-CP-34_S129_L001_R2_001.fastq.gz</t>
  </si>
  <si>
    <t>KL-CP-34_S129_L001_R1_001.fastq.gz</t>
  </si>
  <si>
    <t>KL-CP-34</t>
  </si>
  <si>
    <t>KL-CP-33_S128_L001_R2_001.fastq.gz</t>
  </si>
  <si>
    <t>KL-CP-33_S128_L001_R1_001.fastq.gz</t>
  </si>
  <si>
    <t>KL-CP-33</t>
  </si>
  <si>
    <t>KL-CP-32_S127_L001_R2_001.fastq.gz</t>
  </si>
  <si>
    <t>KL-CP-32_S127_L001_R1_001.fastq.gz</t>
  </si>
  <si>
    <t>KL-CP-32</t>
  </si>
  <si>
    <t>KL-CP-31_S126_L001_R2_001.fastq.gz</t>
  </si>
  <si>
    <t>KL-CP-31_S126_L001_R1_001.fastq.gz</t>
  </si>
  <si>
    <t>KL-CP-31</t>
  </si>
  <si>
    <t>KL-CP-29_S125_L001_R2_001.fastq.gz</t>
  </si>
  <si>
    <t>KL-CP-29_S125_L001_R1_001.fastq.gz</t>
  </si>
  <si>
    <t>KL-CP-29</t>
  </si>
  <si>
    <t>KL-CP-28_S124_L001_R2_001.fastq.gz</t>
  </si>
  <si>
    <t>KL-CP-28_S124_L001_R1_001.fastq.gz</t>
  </si>
  <si>
    <t>KL-CP-28</t>
  </si>
  <si>
    <t>KL-CP-27_S123_L001_R2_001.fastq.gz</t>
  </si>
  <si>
    <t>KL-CP-27_S123_L001_R1_001.fastq.gz</t>
  </si>
  <si>
    <t>KL-CP-27</t>
  </si>
  <si>
    <t>KL-CP-26_S122_L001_R2_001.fastq.gz</t>
  </si>
  <si>
    <t>KL-CP-26_S122_L001_R1_001.fastq.gz</t>
  </si>
  <si>
    <t>KL-CP-26</t>
  </si>
  <si>
    <t>KL-CP-37_S121_L001_R2_001.fastq.gz</t>
  </si>
  <si>
    <t>KL-CP-37_S121_L001_R1_001.fastq.gz</t>
  </si>
  <si>
    <t>KL-CP-37</t>
  </si>
  <si>
    <t>KL-CP-36_S120_L001_R2_001.fastq.gz</t>
  </si>
  <si>
    <t>KL-CP-36_S120_L001_R1_001.fastq.gz</t>
  </si>
  <si>
    <t>KL-CP-36</t>
  </si>
  <si>
    <t>KL-CP-35_S119_L001_R2_001.fastq.gz</t>
  </si>
  <si>
    <t>KL-CP-35_S119_L001_R1_001.fastq.gz</t>
  </si>
  <si>
    <t>KL-CP-35</t>
  </si>
  <si>
    <t>KL-CP-25_S118_L001_R2_001.fastq.gz</t>
  </si>
  <si>
    <t>KL-CP-25_S118_L001_R1_001.fastq.gz</t>
  </si>
  <si>
    <t>KL-CP-25</t>
  </si>
  <si>
    <t>KL-CP-21_S117_L001_R2_001.fastq.gz</t>
  </si>
  <si>
    <t>KL-CP-21_S117_L001_R1_001.fastq.gz</t>
  </si>
  <si>
    <t>KL-CP-21</t>
  </si>
  <si>
    <t>KL-CP-20_S116_L001_R2_001.fastq.gz</t>
  </si>
  <si>
    <t>KL-CP-20_S116_L001_R1_001.fastq.gz</t>
  </si>
  <si>
    <t>KL-CP-20</t>
  </si>
  <si>
    <t>KL-CP-19_S115_L001_R2_001.fastq.gz</t>
  </si>
  <si>
    <t>KL-CP-19_S115_L001_R1_001.fastq.gz</t>
  </si>
  <si>
    <t>KL-CP-19</t>
  </si>
  <si>
    <t>KL-CP-18_S114_L001_R2_001.fastq.gz</t>
  </si>
  <si>
    <t>KL-CP-18_S114_L001_R1_001.fastq.gz</t>
  </si>
  <si>
    <t>KL-CP-18</t>
  </si>
  <si>
    <t>KL-CP-17_S113_L001_R2_001.fastq.gz</t>
  </si>
  <si>
    <t>KL-CP-17_S113_L001_R1_001.fastq.gz</t>
  </si>
  <si>
    <t>KL-CP-17</t>
  </si>
  <si>
    <t>KL-CP-16_S112_L001_R2_001.fastq.gz</t>
  </si>
  <si>
    <t>KL-CP-16_S112_L001_R1_001.fastq.gz</t>
  </si>
  <si>
    <t>KL-CP-16</t>
  </si>
  <si>
    <t>KL-CP-15_S111_L001_R2_001.fastq.gz</t>
  </si>
  <si>
    <t>KL-CP-15_S111_L001_R1_001.fastq.gz</t>
  </si>
  <si>
    <t>KL-CP-15</t>
  </si>
  <si>
    <t>KL-CP-14_S110_L001_R2_001.fastq.gz</t>
  </si>
  <si>
    <t>KL-CP-14_S110_L001_R1_001.fastq.gz</t>
  </si>
  <si>
    <t>KL-CP-14</t>
  </si>
  <si>
    <t>KL-CP-24_S109_L001_R2_001.fastq.gz</t>
  </si>
  <si>
    <t>KL-CP-24_S109_L001_R1_001.fastq.gz</t>
  </si>
  <si>
    <t>KL-CP-24</t>
  </si>
  <si>
    <t>KL-CP-23_S108_L001_R2_001.fastq.gz</t>
  </si>
  <si>
    <t>KL-CP-23_S108_L001_R1_001.fastq.gz</t>
  </si>
  <si>
    <t>KL-CP-23</t>
  </si>
  <si>
    <t>KL-CP-22_S107_L001_R2_001.fastq.gz</t>
  </si>
  <si>
    <t>KL-CP-22_S107_L001_R1_001.fastq.gz</t>
  </si>
  <si>
    <t>KL-CP-22</t>
  </si>
  <si>
    <t>KL-CP-13_S106_L001_R2_001.fastq.gz</t>
  </si>
  <si>
    <t>KL-CP-13_S106_L001_R1_001.fastq.gz</t>
  </si>
  <si>
    <t>KL-CP-13</t>
  </si>
  <si>
    <t>KL-CP-9_S105_L001_R2_001.fastq.gz</t>
  </si>
  <si>
    <t>KL-CP-9_S105_L001_R1_001.fastq.gz</t>
  </si>
  <si>
    <t>KL-CP-9</t>
  </si>
  <si>
    <t>KL-CP-8_S104_L001_R2_001.fastq.gz</t>
  </si>
  <si>
    <t>KL-CP-8_S104_L001_R1_001.fastq.gz</t>
  </si>
  <si>
    <t>KL-CP-8</t>
  </si>
  <si>
    <t>KL-CP-7_S103_L001_R2_001.fastq.gz</t>
  </si>
  <si>
    <t>KL-CP-7_S103_L001_R1_001.fastq.gz</t>
  </si>
  <si>
    <t>KL-CP-7</t>
  </si>
  <si>
    <t>KL-CP-6_S102_L001_R2_001.fastq.gz</t>
  </si>
  <si>
    <t>KL-CP-6_S102_L001_R1_001.fastq.gz</t>
  </si>
  <si>
    <t>KL-CP-6</t>
  </si>
  <si>
    <t>KL-CP-5_S101_L001_R2_001.fastq.gz</t>
  </si>
  <si>
    <t>KL-CP-5_S101_L001_R1_001.fastq.gz</t>
  </si>
  <si>
    <t>KL-CP-5</t>
  </si>
  <si>
    <t>KL-CP-4_S100_L001_R2_001.fastq.gz</t>
  </si>
  <si>
    <t>KL-CP-4_S100_L001_R1_001.fastq.gz</t>
  </si>
  <si>
    <t>KL-CP-4</t>
  </si>
  <si>
    <t>KL-CP-3_S99_L001_R2_001.fastq.gz</t>
  </si>
  <si>
    <t>KL-CP-3_S99_L001_R1_001.fastq.gz</t>
  </si>
  <si>
    <t>KL-CP-3</t>
  </si>
  <si>
    <t>KL-CP-2_S98_L001_R2_001.fastq.gz</t>
  </si>
  <si>
    <t>KL-CP-2_S98_L001_R1_001.fastq.gz</t>
  </si>
  <si>
    <t>KL-CP-2</t>
  </si>
  <si>
    <t>KL-CP-12_S97_L001_R2_001.fastq.gz</t>
  </si>
  <si>
    <t>KL-CP-12_S97_L001_R1_001.fastq.gz</t>
  </si>
  <si>
    <t>KL-CP-12</t>
  </si>
  <si>
    <t>KL-CP-11_S96_L001_R2_001.fastq.gz</t>
  </si>
  <si>
    <t>KL-CP-11_S96_L001_R1_001.fastq.gz</t>
  </si>
  <si>
    <t>KL-CP-11</t>
  </si>
  <si>
    <t>KL-CP-10_S95_L001_R2_001.fastq.gz</t>
  </si>
  <si>
    <t>KL-CP-10_S95_L001_R1_001.fastq.gz</t>
  </si>
  <si>
    <t>KL-CP-10</t>
  </si>
  <si>
    <t>KL-CP-1_S94_L001_R2_001.fastq.gz</t>
  </si>
  <si>
    <t>KL-CP-1_S94_L001_R1_001.fastq.gz</t>
  </si>
  <si>
    <t>KL-CP-1</t>
  </si>
  <si>
    <t>KL-45_S93_L001_R2_001.fastq.gz</t>
  </si>
  <si>
    <t>KL-45_S93_L001_R1_001.fastq.gz</t>
  </si>
  <si>
    <t>KL-45</t>
  </si>
  <si>
    <t>KL-41_S92_L001_R2_001.fastq.gz</t>
  </si>
  <si>
    <t>KL-41_S92_L001_R1_001.fastq.gz</t>
  </si>
  <si>
    <t>KL-41</t>
  </si>
  <si>
    <t>Little Grecian</t>
  </si>
  <si>
    <t>KL-37_S91_L001_R2_001.fastq.gz</t>
  </si>
  <si>
    <t>KL-37_S91_L001_R1_001.fastq.gz</t>
  </si>
  <si>
    <t>KL-37</t>
  </si>
  <si>
    <t>KL-35_S90_L001_R2_001.fastq.gz</t>
  </si>
  <si>
    <t>KL-35_S90_L001_R1_001.fastq.gz</t>
  </si>
  <si>
    <t>KL-35</t>
  </si>
  <si>
    <t>KL-33_S89_L001_R2_001.fastq.gz</t>
  </si>
  <si>
    <t>KL-33_S89_L001_R1_001.fastq.gz</t>
  </si>
  <si>
    <t>KL-33</t>
  </si>
  <si>
    <t>KL-29_S88_L001_R2_001.fastq.gz</t>
  </si>
  <si>
    <t>KL-29_S88_L001_R1_001.fastq.gz</t>
  </si>
  <si>
    <t>KL-29</t>
  </si>
  <si>
    <t>KL-27_S87_L001_R2_001.fastq.gz</t>
  </si>
  <si>
    <t>KL-27_S87_L001_R1_001.fastq.gz</t>
  </si>
  <si>
    <t>KL-27</t>
  </si>
  <si>
    <t>KL-025_S86_L001_R2_001.fastq.gz</t>
  </si>
  <si>
    <t>KL-025_S86_L001_R1_001.fastq.gz</t>
  </si>
  <si>
    <t>KL-025</t>
  </si>
  <si>
    <t>KL-19_S85_L001_R2_001.fastq.gz</t>
  </si>
  <si>
    <t>KL-19_S85_L001_R1_001.fastq.gz</t>
  </si>
  <si>
    <t>KL-19</t>
  </si>
  <si>
    <t>KL-7_S84_L001_R2_001.fastq.gz</t>
  </si>
  <si>
    <t>KL-7_S84_L001_R1_001.fastq.gz</t>
  </si>
  <si>
    <t>KL-7</t>
  </si>
  <si>
    <t>KL-5-foamy_S83_L001_R2_001.fastq.gz</t>
  </si>
  <si>
    <t>KL-5-foamy_S83_L001_R1_001.fastq.gz</t>
  </si>
  <si>
    <t>KL-5-foamy</t>
  </si>
  <si>
    <t>KL-003_S82_L001_R2_001.fastq.gz</t>
  </si>
  <si>
    <t>KL-003_S82_L001_R1_001.fastq.gz</t>
  </si>
  <si>
    <t>KL-003</t>
  </si>
  <si>
    <t>KL-375_S81_L001_R2_001.fastq.gz</t>
  </si>
  <si>
    <t>KL-375_S81_L001_R1_001.fastq.gz</t>
  </si>
  <si>
    <t>KL-375</t>
  </si>
  <si>
    <t>KL-374_S80_L001_R2_001.fastq.gz</t>
  </si>
  <si>
    <t>KL-374_S80_L001_R1_001.fastq.gz</t>
  </si>
  <si>
    <t>KL-374</t>
  </si>
  <si>
    <t>KL-367_S79_L001_R2_001.fastq.gz</t>
  </si>
  <si>
    <t>KL-367_S79_L001_R1_001.fastq.gz</t>
  </si>
  <si>
    <t>KL-367</t>
  </si>
  <si>
    <t>KL-366_S78_L001_R2_001.fastq.gz</t>
  </si>
  <si>
    <t>KL-366_S78_L001_R1_001.fastq.gz</t>
  </si>
  <si>
    <t>KL-366</t>
  </si>
  <si>
    <t>KL-360_S77_L001_R2_001.fastq.gz</t>
  </si>
  <si>
    <t>KL-360_S77_L001_R1_001.fastq.gz</t>
  </si>
  <si>
    <t>KL-360</t>
  </si>
  <si>
    <t>KL-17_S76_L001_R2_001.fastq.gz</t>
  </si>
  <si>
    <t>KL-17_S76_L001_R1_001.fastq.gz</t>
  </si>
  <si>
    <t>KL-17</t>
  </si>
  <si>
    <t>KL-015_S75_L001_R2_001.fastq.gz</t>
  </si>
  <si>
    <t>KL-015_S75_L001_R1_001.fastq.gz</t>
  </si>
  <si>
    <t>KL-015</t>
  </si>
  <si>
    <t>KL-9_S74_L001_R2_001.fastq.gz</t>
  </si>
  <si>
    <t>KL-9_S74_L001_R1_001.fastq.gz</t>
  </si>
  <si>
    <t>KL-9</t>
  </si>
  <si>
    <t>KL-349_S73_L001_R2_001.fastq.gz</t>
  </si>
  <si>
    <t>KL-349_S73_L001_R1_001.fastq.gz</t>
  </si>
  <si>
    <t>KL-349</t>
  </si>
  <si>
    <t>KL-343_S72_L001_R2_001.fastq.gz</t>
  </si>
  <si>
    <t>KL-343_S72_L001_R1_001.fastq.gz</t>
  </si>
  <si>
    <t>KL-343</t>
  </si>
  <si>
    <t>KL-342_S71_L001_R2_001.fastq.gz</t>
  </si>
  <si>
    <t>KL-342_S71_L001_R1_001.fastq.gz</t>
  </si>
  <si>
    <t>KL-342</t>
  </si>
  <si>
    <t>KL-339_S68_L001_R2_001.fastq.gz</t>
  </si>
  <si>
    <t>KL-339_S68_L001_R1_001.fastq.gz</t>
  </si>
  <si>
    <t>KL-339</t>
  </si>
  <si>
    <t>CR-60_S67_L001_R2_001.fastq.gz</t>
  </si>
  <si>
    <t>CR-60_S67_L001_R1_001.fastq.gz</t>
  </si>
  <si>
    <t>CR-60</t>
  </si>
  <si>
    <t>CR-59_S66_L001_R2_001.fastq.gz</t>
  </si>
  <si>
    <t>CR-59_S66_L001_R1_001.fastq.gz</t>
  </si>
  <si>
    <t>CR-59</t>
  </si>
  <si>
    <t>CR-58_S65_L001_R2_001.fastq.gz</t>
  </si>
  <si>
    <t>CR-58_S65_L001_R1_001.fastq.gz</t>
  </si>
  <si>
    <t>CR-58</t>
  </si>
  <si>
    <t>KL-348_S64_L001_R2_001.fastq.gz</t>
  </si>
  <si>
    <t>KL-348_S64_L001_R1_001.fastq.gz</t>
  </si>
  <si>
    <t>KL-348</t>
  </si>
  <si>
    <t>KL-345_S63_L001_R2_001.fastq.gz</t>
  </si>
  <si>
    <t>KL-345_S63_L001_R1_001.fastq.gz</t>
  </si>
  <si>
    <t>KL-345</t>
  </si>
  <si>
    <t>KL-344_S62_L001_R2_001.fastq.gz</t>
  </si>
  <si>
    <t>KL-344_S62_L001_R1_001.fastq.gz</t>
  </si>
  <si>
    <t>KL-344</t>
  </si>
  <si>
    <t>CR-57_S61_L001_R2_001.fastq.gz</t>
  </si>
  <si>
    <t>CR-57_S61_L001_R1_001.fastq.gz</t>
  </si>
  <si>
    <t>CR-57</t>
  </si>
  <si>
    <t>CR-53_S60_L001_R2_001.fastq.gz</t>
  </si>
  <si>
    <t>CR-53_S60_L001_R1_001.fastq.gz</t>
  </si>
  <si>
    <t>CR-53</t>
  </si>
  <si>
    <t>CR-52_S59_L001_R2_001.fastq.gz</t>
  </si>
  <si>
    <t>CR-52_S59_L001_R1_001.fastq.gz</t>
  </si>
  <si>
    <t>CR-52</t>
  </si>
  <si>
    <t>CR-51_S58_L001_R2_001.fastq.gz</t>
  </si>
  <si>
    <t>CR-51_S58_L001_R1_001.fastq.gz</t>
  </si>
  <si>
    <t>CR-51</t>
  </si>
  <si>
    <t>CR-50_S57_L001_R2_001.fastq.gz</t>
  </si>
  <si>
    <t>CR-50_S57_L001_R1_001.fastq.gz</t>
  </si>
  <si>
    <t>CR-50</t>
  </si>
  <si>
    <t>CR-49_S56_L001_R2_001.fastq.gz</t>
  </si>
  <si>
    <t>CR-49_S56_L001_R1_001.fastq.gz</t>
  </si>
  <si>
    <t>CR-49</t>
  </si>
  <si>
    <t>CR-48_S55_L001_R2_001.fastq.gz</t>
  </si>
  <si>
    <t>CR-48_S55_L001_R1_001.fastq.gz</t>
  </si>
  <si>
    <t>CR-48</t>
  </si>
  <si>
    <t>CR-47_S54_L001_R2_001.fastq.gz</t>
  </si>
  <si>
    <t>CR-47_S54_L001_R1_001.fastq.gz</t>
  </si>
  <si>
    <t>CR-47</t>
  </si>
  <si>
    <t>CR-46_S53_L001_R2_001.fastq.gz</t>
  </si>
  <si>
    <t>CR-46_S53_L001_R1_001.fastq.gz</t>
  </si>
  <si>
    <t>CR-46</t>
  </si>
  <si>
    <t>CR-56_S52_L001_R2_001.fastq.gz</t>
  </si>
  <si>
    <t>CR-56_S52_L001_R1_001.fastq.gz</t>
  </si>
  <si>
    <t>CR-56</t>
  </si>
  <si>
    <t>CR-55_S51_L001_R2_001.fastq.gz</t>
  </si>
  <si>
    <t>CR-55_S51_L001_R1_001.fastq.gz</t>
  </si>
  <si>
    <t>CR-55</t>
  </si>
  <si>
    <t>CR-54_S50_L001_R2_001.fastq.gz</t>
  </si>
  <si>
    <t>CR-54_S50_L001_R1_001.fastq.gz</t>
  </si>
  <si>
    <t>CR-54</t>
  </si>
  <si>
    <t>CR-45_S49_L001_R2_001.fastq.gz</t>
  </si>
  <si>
    <t>CR-45_S49_L001_R1_001.fastq.gz</t>
  </si>
  <si>
    <t>CR-45</t>
  </si>
  <si>
    <t>CR-41_S48_L001_R2_001.fastq.gz</t>
  </si>
  <si>
    <t>CR-41_S48_L001_R1_001.fastq.gz</t>
  </si>
  <si>
    <t>CR-41</t>
  </si>
  <si>
    <t>CR-40_S47_L001_R2_001.fastq.gz</t>
  </si>
  <si>
    <t>CR-40_S47_L001_R1_001.fastq.gz</t>
  </si>
  <si>
    <t>CR-40</t>
  </si>
  <si>
    <t>CR-36_S46_L001_R2_001.fastq.gz</t>
  </si>
  <si>
    <t>CR-36_S46_L001_R1_001.fastq.gz</t>
  </si>
  <si>
    <t>CR-36</t>
  </si>
  <si>
    <t>CR-34_S45_L001_R2_001.fastq.gz</t>
  </si>
  <si>
    <t>CR-34_S45_L001_R1_001.fastq.gz</t>
  </si>
  <si>
    <t>CR-34</t>
  </si>
  <si>
    <t>CR-33_S44_L001_R2_001.fastq.gz</t>
  </si>
  <si>
    <t>CR-33_S44_L001_R1_001.fastq.gz</t>
  </si>
  <si>
    <t>CR-33</t>
  </si>
  <si>
    <t>CR-32_S43_L001_R2_001.fastq.gz</t>
  </si>
  <si>
    <t>CR-32_S43_L001_R1_001.fastq.gz</t>
  </si>
  <si>
    <t>CR-32</t>
  </si>
  <si>
    <t>CR-31_S42_L001_R2_001.fastq.gz</t>
  </si>
  <si>
    <t>CR-31_S42_L001_R1_001.fastq.gz</t>
  </si>
  <si>
    <t>CR-31</t>
  </si>
  <si>
    <t>CR-30_S41_L001_R2_001.fastq.gz</t>
  </si>
  <si>
    <t>CR-30_S41_L001_R1_001.fastq.gz</t>
  </si>
  <si>
    <t>CR-30</t>
  </si>
  <si>
    <t>CR-44_S40_L001_R2_001.fastq.gz</t>
  </si>
  <si>
    <t>CR-44_S40_L001_R1_001.fastq.gz</t>
  </si>
  <si>
    <t>CR-44</t>
  </si>
  <si>
    <t>CR-43_S39_L001_R2_001.fastq.gz</t>
  </si>
  <si>
    <t>CR-43_S39_L001_R1_001.fastq.gz</t>
  </si>
  <si>
    <t>CR-43</t>
  </si>
  <si>
    <t>CR-42_S38_L001_R2_001.fastq.gz</t>
  </si>
  <si>
    <t>CR-42_S38_L001_R1_001.fastq.gz</t>
  </si>
  <si>
    <t>CR-42</t>
  </si>
  <si>
    <t>CR-29_S37_L001_R2_001.fastq.gz</t>
  </si>
  <si>
    <t>CR-29_S37_L001_R1_001.fastq.gz</t>
  </si>
  <si>
    <t>CR-29</t>
  </si>
  <si>
    <t>CR-25_S36_L001_R2_001.fastq.gz</t>
  </si>
  <si>
    <t>CR-25_S36_L001_R1_001.fastq.gz</t>
  </si>
  <si>
    <t>CR-25</t>
  </si>
  <si>
    <t>CR-24_S35_L001_R2_001.fastq.gz</t>
  </si>
  <si>
    <t>CR-24_S35_L001_R1_001.fastq.gz</t>
  </si>
  <si>
    <t>CR-24</t>
  </si>
  <si>
    <t>CR-23_S34_L001_R2_001.fastq.gz</t>
  </si>
  <si>
    <t>CR-23_S34_L001_R1_001.fastq.gz</t>
  </si>
  <si>
    <t>CR-23</t>
  </si>
  <si>
    <t>CR-22_S33_L001_R2_001.fastq.gz</t>
  </si>
  <si>
    <t>CR-22_S33_L001_R1_001.fastq.gz</t>
  </si>
  <si>
    <t>CR-22</t>
  </si>
  <si>
    <t>CR-21_S32_L001_R2_001.fastq.gz</t>
  </si>
  <si>
    <t>CR-21_S32_L001_R1_001.fastq.gz</t>
  </si>
  <si>
    <t>CR-21</t>
  </si>
  <si>
    <t>CR-20_S31_L001_R2_001.fastq.gz</t>
  </si>
  <si>
    <t>CR-20_S31_L001_R1_001.fastq.gz</t>
  </si>
  <si>
    <t>CR-20</t>
  </si>
  <si>
    <t>CR-19_S30_L001_R2_001.fastq.gz</t>
  </si>
  <si>
    <t>CR-19_S30_L001_R1_001.fastq.gz</t>
  </si>
  <si>
    <t>CR-19</t>
  </si>
  <si>
    <t>CR-18_S29_L001_R2_001.fastq.gz</t>
  </si>
  <si>
    <t>CR-18_S29_L001_R1_001.fastq.gz</t>
  </si>
  <si>
    <t>CR-18</t>
  </si>
  <si>
    <t>CR-28_S28_L001_R2_001.fastq.gz</t>
  </si>
  <si>
    <t>CR-28_S28_L001_R1_001.fastq.gz</t>
  </si>
  <si>
    <t>CR-28</t>
  </si>
  <si>
    <t>CR-27_S27_L001_R2_001.fastq.gz</t>
  </si>
  <si>
    <t>CR-27_S27_L001_R1_001.fastq.gz</t>
  </si>
  <si>
    <t>CR-27</t>
  </si>
  <si>
    <t>CR-26_S26_L001_R2_001.fastq.gz</t>
  </si>
  <si>
    <t>CR-26_S26_L001_R1_001.fastq.gz</t>
  </si>
  <si>
    <t>CR-26</t>
  </si>
  <si>
    <t>CR-17_S25_L001_R2_001.fastq.gz</t>
  </si>
  <si>
    <t>CR-17_S25_L001_R1_001.fastq.gz</t>
  </si>
  <si>
    <t>CR-17</t>
  </si>
  <si>
    <t>CR-13_S24_L001_R2_001.fastq.gz</t>
  </si>
  <si>
    <t>CR-13_S24_L001_R1_001.fastq.gz</t>
  </si>
  <si>
    <t>CR-13</t>
  </si>
  <si>
    <t>CR-12_S23_L001_R2_001.fastq.gz</t>
  </si>
  <si>
    <t>CR-12_S23_L001_R1_001.fastq.gz</t>
  </si>
  <si>
    <t>CR-12</t>
  </si>
  <si>
    <t>CR-11_S22_L001_R2_001.fastq.gz</t>
  </si>
  <si>
    <t>CR-11_S22_L001_R1_001.fastq.gz</t>
  </si>
  <si>
    <t>CR-11</t>
  </si>
  <si>
    <t>CR-10_S21_L001_R2_001.fastq.gz</t>
  </si>
  <si>
    <t>CR-10_S21_L001_R1_001.fastq.gz</t>
  </si>
  <si>
    <t>CR-10</t>
  </si>
  <si>
    <t>CR-9_S20_L001_R2_001.fastq.gz</t>
  </si>
  <si>
    <t>CR-9_S20_L001_R1_001.fastq.gz</t>
  </si>
  <si>
    <t>CR-9</t>
  </si>
  <si>
    <t>CR-8_S19_L001_R2_001.fastq.gz</t>
  </si>
  <si>
    <t>CR-8_S19_L001_R1_001.fastq.gz</t>
  </si>
  <si>
    <t>CR-8</t>
  </si>
  <si>
    <t>CR-7_S18_L001_R2_001.fastq.gz</t>
  </si>
  <si>
    <t>CR-7_S18_L001_R1_001.fastq.gz</t>
  </si>
  <si>
    <t>CR-7</t>
  </si>
  <si>
    <t>CR-6_S17_L001_R2_001.fastq.gz</t>
  </si>
  <si>
    <t>CR-6_S17_L001_R1_001.fastq.gz</t>
  </si>
  <si>
    <t>CR-6</t>
  </si>
  <si>
    <t>CR-16_S16_L001_R2_001.fastq.gz</t>
  </si>
  <si>
    <t>CR-16_S16_L001_R1_001.fastq.gz</t>
  </si>
  <si>
    <t>CR-16</t>
  </si>
  <si>
    <t>CR-15_S15_L001_R2_001.fastq.gz</t>
  </si>
  <si>
    <t>CR-15_S15_L001_R1_001.fastq.gz</t>
  </si>
  <si>
    <t>CR-15</t>
  </si>
  <si>
    <t>CR-14_S14_L001_R2_001.fastq.gz</t>
  </si>
  <si>
    <t>CR-14_S14_L001_R1_001.fastq.gz</t>
  </si>
  <si>
    <t>CR-14</t>
  </si>
  <si>
    <t>CR-5-B_S13_L001_R2_001.fastq.gz</t>
  </si>
  <si>
    <t>CR-5-B_S13_L001_R1_001.fastq.gz</t>
  </si>
  <si>
    <t>CR-5-B</t>
  </si>
  <si>
    <t>CR-1_S12_L001_R2_001.fastq.gz</t>
  </si>
  <si>
    <t>CR-1_S12_L001_R1_001.fastq.gz</t>
  </si>
  <si>
    <t>CR-1</t>
  </si>
  <si>
    <t>Tr-35_S11_L001_R2_001.fastq.gz</t>
  </si>
  <si>
    <t>Tr-35_S11_L001_R1_001.fastq.gz</t>
  </si>
  <si>
    <t>Tr-35</t>
  </si>
  <si>
    <t>Tr-34_S10_L001_R2_001.fastq.gz</t>
  </si>
  <si>
    <t>Tr-34_S10_L001_R1_001.fastq.gz</t>
  </si>
  <si>
    <t>Tr-34</t>
  </si>
  <si>
    <t>Tr-33_S9_L001_R2_001.fastq.gz</t>
  </si>
  <si>
    <t>Tr-33_S9_L001_R1_001.fastq.gz</t>
  </si>
  <si>
    <t>Tr-33</t>
  </si>
  <si>
    <t>Tr-32_S8_L001_R2_001.fastq.gz</t>
  </si>
  <si>
    <t>Tr-32_S8_L001_R1_001.fastq.gz</t>
  </si>
  <si>
    <t>Tr-32</t>
  </si>
  <si>
    <t>Tr-31-B_S7_L001_R2_001.fastq.gz</t>
  </si>
  <si>
    <t>Tr-31-B_S7_L001_R1_001.fastq.gz</t>
  </si>
  <si>
    <t>Tr-31-B</t>
  </si>
  <si>
    <t>Tr-31-A_S6_L001_R2_001.fastq.gz</t>
  </si>
  <si>
    <t>Tr-31-A_S6_L001_R1_001.fastq.gz</t>
  </si>
  <si>
    <t>Tr-31-A</t>
  </si>
  <si>
    <t>Tr-30_S5_L001_R2_001.fastq.gz</t>
  </si>
  <si>
    <t>Tr-30_S5_L001_R1_001.fastq.gz</t>
  </si>
  <si>
    <t>Tr-30</t>
  </si>
  <si>
    <t>CR-5-A_S4_L001_R2_001.fastq.gz</t>
  </si>
  <si>
    <t>CR-5-A_S4_L001_R1_001.fastq.gz</t>
  </si>
  <si>
    <t>CR-5-A</t>
  </si>
  <si>
    <t>CR-4_S3_L001_R2_001.fastq.gz</t>
  </si>
  <si>
    <t>CR-4_S3_L001_R1_001.fastq.gz</t>
  </si>
  <si>
    <t>CR-4</t>
  </si>
  <si>
    <t>CR-3_S2_L001_R2_001.fastq.gz</t>
  </si>
  <si>
    <t>CR-3_S2_L001_R1_001.fastq.gz</t>
  </si>
  <si>
    <t>CR-3</t>
  </si>
  <si>
    <t>Tr-29_S1_L001_R2_001.fastq.gz</t>
  </si>
  <si>
    <t>Tr-29_S1_L001_R1_001.fastq.gz</t>
  </si>
  <si>
    <t>Tr-29</t>
  </si>
  <si>
    <t>collection_batch</t>
  </si>
  <si>
    <t>collection_site</t>
  </si>
  <si>
    <t>collection_depth</t>
  </si>
  <si>
    <t>collection_date</t>
  </si>
  <si>
    <t>collection_longitude</t>
  </si>
  <si>
    <t>collection_latitude</t>
  </si>
  <si>
    <t>host_species</t>
  </si>
  <si>
    <t>host_genus</t>
  </si>
  <si>
    <t>host_family</t>
  </si>
  <si>
    <t>host_order</t>
  </si>
  <si>
    <t>host_class</t>
  </si>
  <si>
    <t>host_phylum</t>
  </si>
  <si>
    <t>sample_type</t>
  </si>
  <si>
    <t>fastq_rev_file_name</t>
  </si>
  <si>
    <t>fastq_fwd_file_name</t>
  </si>
  <si>
    <t>sample_name</t>
  </si>
  <si>
    <t>Montastrea cavernosa</t>
  </si>
  <si>
    <t>MCAV</t>
  </si>
  <si>
    <t>Castle Harbor</t>
  </si>
  <si>
    <t>2024-02-28T00:00:00Z</t>
  </si>
  <si>
    <t>Madracis decactis</t>
  </si>
  <si>
    <t>MDEC</t>
  </si>
  <si>
    <t>Diploria labyrinthiformis</t>
  </si>
  <si>
    <t>DLAB</t>
  </si>
  <si>
    <t>Madracis auretenra</t>
  </si>
  <si>
    <t>MAUR</t>
  </si>
  <si>
    <t>Favia fragum</t>
  </si>
  <si>
    <t>FFRA</t>
  </si>
  <si>
    <t>Tyne's Bay - EC</t>
  </si>
  <si>
    <t>2024-02-27T00:00:00Z</t>
  </si>
  <si>
    <t>Agaricia fragilis</t>
  </si>
  <si>
    <t>AFRA</t>
  </si>
  <si>
    <t>Sea Venture Shoal</t>
  </si>
  <si>
    <t>2024-02-26T00:00:00Z</t>
  </si>
  <si>
    <t>Meandrina meandrites</t>
  </si>
  <si>
    <t>MMEA</t>
  </si>
  <si>
    <t>yes</t>
  </si>
  <si>
    <t>Pseudodiploria strigosa</t>
  </si>
  <si>
    <t>PSTR</t>
  </si>
  <si>
    <t>Stephanocoenia intersepta</t>
  </si>
  <si>
    <t>SINT</t>
  </si>
  <si>
    <t>Orbicella franksi</t>
  </si>
  <si>
    <t>OFRA</t>
  </si>
  <si>
    <t>Agaricia sp.</t>
  </si>
  <si>
    <t>AGAR</t>
  </si>
  <si>
    <t>Madracis mirabilis</t>
  </si>
  <si>
    <t>MMIR</t>
  </si>
  <si>
    <t>Castle Harbor 2</t>
  </si>
  <si>
    <t>Millepora alcicornis</t>
  </si>
  <si>
    <t>MALC</t>
  </si>
  <si>
    <t>Siderastrea radians</t>
  </si>
  <si>
    <t>SRAD</t>
  </si>
  <si>
    <t>never written on paper</t>
  </si>
  <si>
    <t>sdsTest, noShieldTest</t>
  </si>
  <si>
    <t>Porites astreoides</t>
  </si>
  <si>
    <t>PAST</t>
  </si>
  <si>
    <t>Oculina varicosa</t>
  </si>
  <si>
    <t>OVAR</t>
  </si>
  <si>
    <t>notes</t>
  </si>
  <si>
    <t>MayTestPlate</t>
  </si>
  <si>
    <t>sds_tube</t>
  </si>
  <si>
    <t>shield_tube</t>
  </si>
  <si>
    <t>bag_number</t>
  </si>
  <si>
    <t>depth_m</t>
  </si>
  <si>
    <t>depth_ft</t>
  </si>
  <si>
    <t>species</t>
  </si>
  <si>
    <t>target_ft</t>
  </si>
  <si>
    <t>time</t>
  </si>
  <si>
    <t>lon</t>
  </si>
  <si>
    <t>lat</t>
  </si>
  <si>
    <t>site</t>
  </si>
  <si>
    <t>dateSampled</t>
  </si>
  <si>
    <t>tube</t>
  </si>
  <si>
    <t>UP-NEC5</t>
  </si>
  <si>
    <t>H12</t>
  </si>
  <si>
    <t>G12</t>
  </si>
  <si>
    <t>F12</t>
  </si>
  <si>
    <t>E12</t>
  </si>
  <si>
    <t>D12</t>
  </si>
  <si>
    <t>C12</t>
  </si>
  <si>
    <t>B12</t>
  </si>
  <si>
    <t>A12</t>
  </si>
  <si>
    <t>H11</t>
  </si>
  <si>
    <t>G11</t>
  </si>
  <si>
    <t>F11</t>
  </si>
  <si>
    <t>E11</t>
  </si>
  <si>
    <t>D11</t>
  </si>
  <si>
    <t>C11</t>
  </si>
  <si>
    <t>B11</t>
  </si>
  <si>
    <t>BDA-SDS</t>
  </si>
  <si>
    <t>A11</t>
  </si>
  <si>
    <t>H10</t>
  </si>
  <si>
    <t>G10</t>
  </si>
  <si>
    <t>F10</t>
  </si>
  <si>
    <t>E10</t>
  </si>
  <si>
    <t>D10</t>
  </si>
  <si>
    <t>C10</t>
  </si>
  <si>
    <t>B10</t>
  </si>
  <si>
    <t>A10</t>
  </si>
  <si>
    <t>H9</t>
  </si>
  <si>
    <t>G9</t>
  </si>
  <si>
    <t>F9</t>
  </si>
  <si>
    <t>E9</t>
  </si>
  <si>
    <t>D9</t>
  </si>
  <si>
    <t>C9</t>
  </si>
  <si>
    <t>B9</t>
  </si>
  <si>
    <t>A9</t>
  </si>
  <si>
    <t>H8</t>
  </si>
  <si>
    <t>G8</t>
  </si>
  <si>
    <t>F8</t>
  </si>
  <si>
    <t>E8</t>
  </si>
  <si>
    <t>D8</t>
  </si>
  <si>
    <t>C8</t>
  </si>
  <si>
    <t>B8</t>
  </si>
  <si>
    <t>A8</t>
  </si>
  <si>
    <t>H7</t>
  </si>
  <si>
    <t>G7</t>
  </si>
  <si>
    <t>F7</t>
  </si>
  <si>
    <t>E7</t>
  </si>
  <si>
    <t>D7</t>
  </si>
  <si>
    <t>C7</t>
  </si>
  <si>
    <t>B7</t>
  </si>
  <si>
    <t>A7</t>
  </si>
  <si>
    <t>BDA-Shield</t>
  </si>
  <si>
    <t>BDA-NEC-1</t>
  </si>
  <si>
    <t>H6</t>
  </si>
  <si>
    <t>G6</t>
  </si>
  <si>
    <t>F6</t>
  </si>
  <si>
    <t>E6</t>
  </si>
  <si>
    <t>D6</t>
  </si>
  <si>
    <t>C6</t>
  </si>
  <si>
    <t>B6</t>
  </si>
  <si>
    <t>A6</t>
  </si>
  <si>
    <t>H5</t>
  </si>
  <si>
    <t>G5</t>
  </si>
  <si>
    <t>F5</t>
  </si>
  <si>
    <t>E5</t>
  </si>
  <si>
    <t>D5</t>
  </si>
  <si>
    <t>C5</t>
  </si>
  <si>
    <t>B5</t>
  </si>
  <si>
    <t>A5</t>
  </si>
  <si>
    <t>H4</t>
  </si>
  <si>
    <t>G4</t>
  </si>
  <si>
    <t>F4</t>
  </si>
  <si>
    <t>E4</t>
  </si>
  <si>
    <t>D4</t>
  </si>
  <si>
    <t>C4</t>
  </si>
  <si>
    <t>B4</t>
  </si>
  <si>
    <t>A4</t>
  </si>
  <si>
    <t>H3</t>
  </si>
  <si>
    <t>G3</t>
  </si>
  <si>
    <t>F3</t>
  </si>
  <si>
    <t>E3</t>
  </si>
  <si>
    <t>D3</t>
  </si>
  <si>
    <t>C3</t>
  </si>
  <si>
    <t>B3</t>
  </si>
  <si>
    <t>A3</t>
  </si>
  <si>
    <t>H2</t>
  </si>
  <si>
    <t>G2</t>
  </si>
  <si>
    <t>F2</t>
  </si>
  <si>
    <t>E2</t>
  </si>
  <si>
    <t>D2</t>
  </si>
  <si>
    <t>C2</t>
  </si>
  <si>
    <t>B2</t>
  </si>
  <si>
    <t>A2</t>
  </si>
  <si>
    <t>H1</t>
  </si>
  <si>
    <t>G1</t>
  </si>
  <si>
    <t>F1</t>
  </si>
  <si>
    <t>E1</t>
  </si>
  <si>
    <t>D1</t>
  </si>
  <si>
    <t>C1</t>
  </si>
  <si>
    <t>B1</t>
  </si>
  <si>
    <t>A1</t>
  </si>
  <si>
    <t>flKeys</t>
  </si>
  <si>
    <t>UP-NEC-3</t>
  </si>
  <si>
    <t>NEC-352</t>
  </si>
  <si>
    <t>NEC-133</t>
  </si>
  <si>
    <t>UP-NEC-2</t>
  </si>
  <si>
    <t>UP-NEC-1</t>
  </si>
  <si>
    <t>depth</t>
  </si>
  <si>
    <t>long</t>
  </si>
  <si>
    <t>sampleSet</t>
  </si>
  <si>
    <t>sampleNumber</t>
  </si>
  <si>
    <t>rackPosition</t>
  </si>
  <si>
    <t>position</t>
  </si>
  <si>
    <t>sample</t>
  </si>
  <si>
    <t>plate</t>
  </si>
  <si>
    <t>NEC</t>
  </si>
  <si>
    <t>drto</t>
  </si>
  <si>
    <t>RK/AP</t>
  </si>
  <si>
    <t>PSL</t>
  </si>
  <si>
    <t>OFAV</t>
  </si>
  <si>
    <t>PCLI</t>
  </si>
  <si>
    <t>site kind of sucked lots of macroalgae and dead corals</t>
  </si>
  <si>
    <t>Baker1</t>
  </si>
  <si>
    <t>CJ/FL</t>
  </si>
  <si>
    <t>Hens and Chickens</t>
  </si>
  <si>
    <t>no sample poured water</t>
  </si>
  <si>
    <t>Tag 3834</t>
  </si>
  <si>
    <t>CNAT</t>
  </si>
  <si>
    <t>Cheeca Rocks</t>
  </si>
  <si>
    <t>JUVENILE</t>
  </si>
  <si>
    <t>RED MCAV</t>
  </si>
  <si>
    <t>pale</t>
  </si>
  <si>
    <t>Baker4</t>
  </si>
  <si>
    <t>RK/AS/SA</t>
  </si>
  <si>
    <t>pale/recovering</t>
  </si>
  <si>
    <t>bag lost no sample. NEC</t>
  </si>
  <si>
    <t>SSID</t>
  </si>
  <si>
    <t>SBOU</t>
  </si>
  <si>
    <t>Cunning3</t>
  </si>
  <si>
    <t>RC/MB(A)</t>
  </si>
  <si>
    <t>part paling</t>
  </si>
  <si>
    <t>partial bleaching</t>
  </si>
  <si>
    <t>tag 7868</t>
  </si>
  <si>
    <t>paling</t>
  </si>
  <si>
    <t>MB(A)/GP</t>
  </si>
  <si>
    <t>MA(B)/GP</t>
  </si>
  <si>
    <t>no sample. NEC</t>
  </si>
  <si>
    <t>CD/AS/SA</t>
  </si>
  <si>
    <t>Cheeca Rocks-Ball2</t>
  </si>
  <si>
    <t>Pale</t>
  </si>
  <si>
    <t>Cunning2</t>
  </si>
  <si>
    <t>Horseshoe</t>
  </si>
  <si>
    <t>green</t>
  </si>
  <si>
    <t>reddish</t>
  </si>
  <si>
    <t xml:space="preserve">multicolored sint? </t>
  </si>
  <si>
    <t>purple</t>
  </si>
  <si>
    <t>same colony as 247</t>
  </si>
  <si>
    <t xml:space="preserve">same colony as 246 </t>
  </si>
  <si>
    <t>OANN</t>
  </si>
  <si>
    <t>same colony as 244 (large)</t>
  </si>
  <si>
    <t>same colony as 248 (large)</t>
  </si>
  <si>
    <t>No sds archive</t>
  </si>
  <si>
    <t>AS/SA/CD</t>
  </si>
  <si>
    <t>AS/SA/RK</t>
  </si>
  <si>
    <t>Outer Reef/SS11</t>
  </si>
  <si>
    <t>check photo</t>
  </si>
  <si>
    <t>samplingMissing</t>
  </si>
  <si>
    <t>CD/CJ</t>
  </si>
  <si>
    <t>CJ/SA</t>
  </si>
  <si>
    <t>SS35</t>
  </si>
  <si>
    <t>SA/FL</t>
  </si>
  <si>
    <t>triangles</t>
  </si>
  <si>
    <t>no camera</t>
  </si>
  <si>
    <t>CD/FL/RK</t>
  </si>
  <si>
    <t>conch reef</t>
  </si>
  <si>
    <t>bleached. Very pale</t>
  </si>
  <si>
    <t>RED</t>
  </si>
  <si>
    <t>Baker 4</t>
  </si>
  <si>
    <t>RK/AS/MA</t>
  </si>
  <si>
    <t>juvenile</t>
  </si>
  <si>
    <t xml:space="preserve">EMPTY BAG BECAME NEC </t>
  </si>
  <si>
    <t>RK</t>
  </si>
  <si>
    <t>tube_no</t>
  </si>
  <si>
    <t>bag_no</t>
  </si>
  <si>
    <t>actual_depth</t>
  </si>
  <si>
    <t>target_depth</t>
  </si>
  <si>
    <t>camera</t>
  </si>
  <si>
    <t>sampler</t>
  </si>
  <si>
    <t>date</t>
  </si>
  <si>
    <t xml:space="preserve">Progress </t>
  </si>
  <si>
    <t xml:space="preserve">Species </t>
  </si>
  <si>
    <t xml:space="preserve">Tube_Label </t>
  </si>
  <si>
    <t xml:space="preserve">Region </t>
  </si>
  <si>
    <t xml:space="preserve">Site </t>
  </si>
  <si>
    <t>Florida</t>
  </si>
  <si>
    <t xml:space="preserve">Date </t>
  </si>
  <si>
    <t>ds_0001</t>
  </si>
  <si>
    <t>ds_0002</t>
  </si>
  <si>
    <t>ds_0003</t>
  </si>
  <si>
    <t>ds_0004</t>
  </si>
  <si>
    <t>ds_0005</t>
  </si>
  <si>
    <t>ds_0006</t>
  </si>
  <si>
    <t>ds_0007</t>
  </si>
  <si>
    <t>ds_0008</t>
  </si>
  <si>
    <t>ds_0009</t>
  </si>
  <si>
    <t>ds_0010</t>
  </si>
  <si>
    <t>ds_0011</t>
  </si>
  <si>
    <t>ds_0012</t>
  </si>
  <si>
    <t>ds_0013</t>
  </si>
  <si>
    <t>ds_0014</t>
  </si>
  <si>
    <t>ds_0015</t>
  </si>
  <si>
    <t>ds_0016</t>
  </si>
  <si>
    <t>ds_0017</t>
  </si>
  <si>
    <t>ds_0018</t>
  </si>
  <si>
    <t>ds_0019</t>
  </si>
  <si>
    <t>ds_0020</t>
  </si>
  <si>
    <t>ds_0021</t>
  </si>
  <si>
    <t>ds_0022</t>
  </si>
  <si>
    <t>ds_0023</t>
  </si>
  <si>
    <t>ds_0024</t>
  </si>
  <si>
    <t>ds_0025</t>
  </si>
  <si>
    <t>ds_0026</t>
  </si>
  <si>
    <t>ds_0027</t>
  </si>
  <si>
    <t>ds_0028</t>
  </si>
  <si>
    <t>ds_0029</t>
  </si>
  <si>
    <t>ds_0030</t>
  </si>
  <si>
    <t>ds_0031</t>
  </si>
  <si>
    <t>ds_0032</t>
  </si>
  <si>
    <t>ds_0033</t>
  </si>
  <si>
    <t>ds_0034</t>
  </si>
  <si>
    <t>ds_0035</t>
  </si>
  <si>
    <t>ds_0036</t>
  </si>
  <si>
    <t>ds_0037</t>
  </si>
  <si>
    <t>ds_0038</t>
  </si>
  <si>
    <t>ds_0039</t>
  </si>
  <si>
    <t>ds_0040</t>
  </si>
  <si>
    <t>ds_0041</t>
  </si>
  <si>
    <t>ds_0042</t>
  </si>
  <si>
    <t>ds_0043</t>
  </si>
  <si>
    <t>ds_0044</t>
  </si>
  <si>
    <t>ds_0045</t>
  </si>
  <si>
    <t>ds_0046</t>
  </si>
  <si>
    <t>ds_0047</t>
  </si>
  <si>
    <t>ds_0048</t>
  </si>
  <si>
    <t>ds_0049</t>
  </si>
  <si>
    <t>ds_0050</t>
  </si>
  <si>
    <t>ds_0051</t>
  </si>
  <si>
    <t>ds_0052</t>
  </si>
  <si>
    <t>ds_0053</t>
  </si>
  <si>
    <t>ds_0054</t>
  </si>
  <si>
    <t>ds_0055</t>
  </si>
  <si>
    <t>ds_0056</t>
  </si>
  <si>
    <t>ds_0057</t>
  </si>
  <si>
    <t>ds_0058</t>
  </si>
  <si>
    <t>ds_0059</t>
  </si>
  <si>
    <t>ds_0060</t>
  </si>
  <si>
    <t>ds_0061</t>
  </si>
  <si>
    <t>ds_0062</t>
  </si>
  <si>
    <t>ds_0063</t>
  </si>
  <si>
    <t>ds_0064</t>
  </si>
  <si>
    <t>ds_0065</t>
  </si>
  <si>
    <t>ds_0066</t>
  </si>
  <si>
    <t>ds_0067</t>
  </si>
  <si>
    <t>ds_0068</t>
  </si>
  <si>
    <t>ds_0069</t>
  </si>
  <si>
    <t>ds_0070</t>
  </si>
  <si>
    <t>ds_0071</t>
  </si>
  <si>
    <t>ds_0072</t>
  </si>
  <si>
    <t>ds_0073</t>
  </si>
  <si>
    <t>ds_0074</t>
  </si>
  <si>
    <t>ds_0075</t>
  </si>
  <si>
    <t>ds_0076</t>
  </si>
  <si>
    <t>ds_0077</t>
  </si>
  <si>
    <t>ds_0078</t>
  </si>
  <si>
    <t>ds_0079</t>
  </si>
  <si>
    <t>ds_0080</t>
  </si>
  <si>
    <t>ds_0081</t>
  </si>
  <si>
    <t>ds_0082</t>
  </si>
  <si>
    <t>ds_0083</t>
  </si>
  <si>
    <t>ds_0084</t>
  </si>
  <si>
    <t>ds_0085</t>
  </si>
  <si>
    <t>ds_0086</t>
  </si>
  <si>
    <t>ds_0087</t>
  </si>
  <si>
    <t>ds_0088</t>
  </si>
  <si>
    <t>ds_0089</t>
  </si>
  <si>
    <t>ds_0090</t>
  </si>
  <si>
    <t>ds_0091</t>
  </si>
  <si>
    <t>ds_0092</t>
  </si>
  <si>
    <t>ds_0093</t>
  </si>
  <si>
    <t>ds_0094</t>
  </si>
  <si>
    <t>ds_0095</t>
  </si>
  <si>
    <t>ds_0096</t>
  </si>
  <si>
    <t>ds_0097</t>
  </si>
  <si>
    <t>ds_0098</t>
  </si>
  <si>
    <t>ds_0099</t>
  </si>
  <si>
    <t>ds_0100</t>
  </si>
  <si>
    <t>ds_0101</t>
  </si>
  <si>
    <t>ds_0102</t>
  </si>
  <si>
    <t>ds_0103</t>
  </si>
  <si>
    <t>ds_0104</t>
  </si>
  <si>
    <t>ds_0105</t>
  </si>
  <si>
    <t>ds_0106</t>
  </si>
  <si>
    <t>ds_0107</t>
  </si>
  <si>
    <t>ds_0108</t>
  </si>
  <si>
    <t>ds_0109</t>
  </si>
  <si>
    <t>ds_0110</t>
  </si>
  <si>
    <t>ds_0111</t>
  </si>
  <si>
    <t>ds_0112</t>
  </si>
  <si>
    <t>ds_0113</t>
  </si>
  <si>
    <t>ds_0114</t>
  </si>
  <si>
    <t>ds_0115</t>
  </si>
  <si>
    <t>ds_0116</t>
  </si>
  <si>
    <t>ds_0117</t>
  </si>
  <si>
    <t>ds_0118</t>
  </si>
  <si>
    <t>ds_0119</t>
  </si>
  <si>
    <t>ds_0120</t>
  </si>
  <si>
    <t>ds_0121</t>
  </si>
  <si>
    <t>ds_0122</t>
  </si>
  <si>
    <t>ds_0123</t>
  </si>
  <si>
    <t>ds_0124</t>
  </si>
  <si>
    <t>ds_0125</t>
  </si>
  <si>
    <t>ds_0126</t>
  </si>
  <si>
    <t>ds_0127</t>
  </si>
  <si>
    <t>ds_0128</t>
  </si>
  <si>
    <t>ds_0129</t>
  </si>
  <si>
    <t>ds_0130</t>
  </si>
  <si>
    <t>ds_0131</t>
  </si>
  <si>
    <t>ds_0132</t>
  </si>
  <si>
    <t>ds_0133</t>
  </si>
  <si>
    <t>ds_0134</t>
  </si>
  <si>
    <t>ds_0135</t>
  </si>
  <si>
    <t>ds_0136</t>
  </si>
  <si>
    <t>ds_0137</t>
  </si>
  <si>
    <t>ds_0138</t>
  </si>
  <si>
    <t>ds_0139</t>
  </si>
  <si>
    <t>ds_0140</t>
  </si>
  <si>
    <t>ds_0141</t>
  </si>
  <si>
    <t>ds_0142</t>
  </si>
  <si>
    <t>ds_0143</t>
  </si>
  <si>
    <t>ds_0144</t>
  </si>
  <si>
    <t>ds_0145</t>
  </si>
  <si>
    <t>ds_0146</t>
  </si>
  <si>
    <t>ds_0147</t>
  </si>
  <si>
    <t>ds_0148</t>
  </si>
  <si>
    <t>ds_0149</t>
  </si>
  <si>
    <t>ds_0150</t>
  </si>
  <si>
    <t>ds_0151</t>
  </si>
  <si>
    <t>ds_0152</t>
  </si>
  <si>
    <t>ds_0153</t>
  </si>
  <si>
    <t>ds_0154</t>
  </si>
  <si>
    <t>ds_0155</t>
  </si>
  <si>
    <t>ds_0156</t>
  </si>
  <si>
    <t>ds_0157</t>
  </si>
  <si>
    <t>ds_0158</t>
  </si>
  <si>
    <t>ds_0159</t>
  </si>
  <si>
    <t>ds_0160</t>
  </si>
  <si>
    <t>ds_0161</t>
  </si>
  <si>
    <t>ds_0162</t>
  </si>
  <si>
    <t>ds_0163</t>
  </si>
  <si>
    <t>ds_0164</t>
  </si>
  <si>
    <t>ds_0165</t>
  </si>
  <si>
    <t>ds_0166</t>
  </si>
  <si>
    <t>ds_0167</t>
  </si>
  <si>
    <t>ds_0168</t>
  </si>
  <si>
    <t>ds_0169</t>
  </si>
  <si>
    <t>ds_0170</t>
  </si>
  <si>
    <t>ds_0171</t>
  </si>
  <si>
    <t>ds_0172</t>
  </si>
  <si>
    <t>ds_0173</t>
  </si>
  <si>
    <t>ds_0174</t>
  </si>
  <si>
    <t>ds_0175</t>
  </si>
  <si>
    <t>ds_0176</t>
  </si>
  <si>
    <t>ds_0177</t>
  </si>
  <si>
    <t>ds_0178</t>
  </si>
  <si>
    <t>ds_0179</t>
  </si>
  <si>
    <t>ds_0180</t>
  </si>
  <si>
    <t>ds_0181</t>
  </si>
  <si>
    <t>ds_0182</t>
  </si>
  <si>
    <t>ds_0183</t>
  </si>
  <si>
    <t>ds_0184</t>
  </si>
  <si>
    <t>ds_0185</t>
  </si>
  <si>
    <t>ds_0186</t>
  </si>
  <si>
    <t>ds_0187</t>
  </si>
  <si>
    <t>ds_0188</t>
  </si>
  <si>
    <t>ds_0189</t>
  </si>
  <si>
    <t>ds_0190</t>
  </si>
  <si>
    <t>ds_0191</t>
  </si>
  <si>
    <t>ds_0192</t>
  </si>
  <si>
    <t>ds_0193</t>
  </si>
  <si>
    <t>ds_0194</t>
  </si>
  <si>
    <t>ds_0195</t>
  </si>
  <si>
    <t>ds_0196</t>
  </si>
  <si>
    <t>ds_0197</t>
  </si>
  <si>
    <t>ds_0198</t>
  </si>
  <si>
    <t>ds_0199</t>
  </si>
  <si>
    <t>ds_0200</t>
  </si>
  <si>
    <t>ds_0201</t>
  </si>
  <si>
    <t>ds_0202</t>
  </si>
  <si>
    <t>ds_0203</t>
  </si>
  <si>
    <t>ds_0204</t>
  </si>
  <si>
    <t>ds_0205</t>
  </si>
  <si>
    <t>ds_0206</t>
  </si>
  <si>
    <t>ds_0207</t>
  </si>
  <si>
    <t>ds_0208</t>
  </si>
  <si>
    <t>ds_0209</t>
  </si>
  <si>
    <t>ds_0210</t>
  </si>
  <si>
    <t>ds_0211</t>
  </si>
  <si>
    <t>ds_0212</t>
  </si>
  <si>
    <t>ds_0213</t>
  </si>
  <si>
    <t>ds_0214</t>
  </si>
  <si>
    <t>ds_0215</t>
  </si>
  <si>
    <t>ds_0216</t>
  </si>
  <si>
    <t>ds_0217</t>
  </si>
  <si>
    <t>ds_0218</t>
  </si>
  <si>
    <t>ds_0219</t>
  </si>
  <si>
    <t>ds_0220</t>
  </si>
  <si>
    <t>ds_0221</t>
  </si>
  <si>
    <t>ds_0222</t>
  </si>
  <si>
    <t>ds_0223</t>
  </si>
  <si>
    <t>ds_0224</t>
  </si>
  <si>
    <t>ds_0225</t>
  </si>
  <si>
    <t>ds_0226</t>
  </si>
  <si>
    <t>ds_0227</t>
  </si>
  <si>
    <t>ds_0228</t>
  </si>
  <si>
    <t>ds_0229</t>
  </si>
  <si>
    <t>ds_0230</t>
  </si>
  <si>
    <t>ds_0231</t>
  </si>
  <si>
    <t>ds_0232</t>
  </si>
  <si>
    <t>ds_0233</t>
  </si>
  <si>
    <t>ds_0234</t>
  </si>
  <si>
    <t>ds_0235</t>
  </si>
  <si>
    <t>ds_0236</t>
  </si>
  <si>
    <t>ds_0237</t>
  </si>
  <si>
    <t>ds_0238</t>
  </si>
  <si>
    <t>ds_0239</t>
  </si>
  <si>
    <t>ds_0240</t>
  </si>
  <si>
    <t>ds_0241</t>
  </si>
  <si>
    <t>ds_0242</t>
  </si>
  <si>
    <t>ds_0243</t>
  </si>
  <si>
    <t>ds_0244</t>
  </si>
  <si>
    <t>ds_0245</t>
  </si>
  <si>
    <t>ds_0246</t>
  </si>
  <si>
    <t>ds_0247</t>
  </si>
  <si>
    <t>ds_0248</t>
  </si>
  <si>
    <t>ds_0249</t>
  </si>
  <si>
    <t>ds_0250</t>
  </si>
  <si>
    <t>ds_0251</t>
  </si>
  <si>
    <t>ds_0252</t>
  </si>
  <si>
    <t>ds_0253</t>
  </si>
  <si>
    <t>ds_0254</t>
  </si>
  <si>
    <t>ds_0255</t>
  </si>
  <si>
    <t>ds_0256</t>
  </si>
  <si>
    <t>ds_0257</t>
  </si>
  <si>
    <t>ds_0258</t>
  </si>
  <si>
    <t>ds_0259</t>
  </si>
  <si>
    <t>ds_0260</t>
  </si>
  <si>
    <t>ds_0261</t>
  </si>
  <si>
    <t>ds_0262</t>
  </si>
  <si>
    <t>ds_0263</t>
  </si>
  <si>
    <t>ds_0264</t>
  </si>
  <si>
    <t>ds_0265</t>
  </si>
  <si>
    <t>ds_0266</t>
  </si>
  <si>
    <t>ds_0267</t>
  </si>
  <si>
    <t>ds_0268</t>
  </si>
  <si>
    <t>ds_0269</t>
  </si>
  <si>
    <t>ds_0270</t>
  </si>
  <si>
    <t>ds_0271</t>
  </si>
  <si>
    <t>ds_0272</t>
  </si>
  <si>
    <t>ds_0273</t>
  </si>
  <si>
    <t>ds_0274</t>
  </si>
  <si>
    <t>ds_0275</t>
  </si>
  <si>
    <t>ds_0276</t>
  </si>
  <si>
    <t>ds_0277</t>
  </si>
  <si>
    <t>ds_0278</t>
  </si>
  <si>
    <t>ds_0279</t>
  </si>
  <si>
    <t>ds_0280</t>
  </si>
  <si>
    <t>ds_0281</t>
  </si>
  <si>
    <t>ds_0282</t>
  </si>
  <si>
    <t>ds_0283</t>
  </si>
  <si>
    <t>ds_0284</t>
  </si>
  <si>
    <t>ds_0285</t>
  </si>
  <si>
    <t>ds_0286</t>
  </si>
  <si>
    <t>ds_0287</t>
  </si>
  <si>
    <t>ds_0288</t>
  </si>
  <si>
    <t>ds_0289</t>
  </si>
  <si>
    <t>ds_0290</t>
  </si>
  <si>
    <t>ds_0291</t>
  </si>
  <si>
    <t>ds_0292</t>
  </si>
  <si>
    <t>ds_0293</t>
  </si>
  <si>
    <t>ds_0294</t>
  </si>
  <si>
    <t>ds_0295</t>
  </si>
  <si>
    <t>ds_0296</t>
  </si>
  <si>
    <t>ds_0297</t>
  </si>
  <si>
    <t>ds_0298</t>
  </si>
  <si>
    <t>ds_0299</t>
  </si>
  <si>
    <t>ds_0300</t>
  </si>
  <si>
    <t>ds_0301</t>
  </si>
  <si>
    <t>ds_0302</t>
  </si>
  <si>
    <t>ds_0303</t>
  </si>
  <si>
    <t>ds_0304</t>
  </si>
  <si>
    <t>ds_0305</t>
  </si>
  <si>
    <t>ds_0306</t>
  </si>
  <si>
    <t>ds_0307</t>
  </si>
  <si>
    <t>ds_0308</t>
  </si>
  <si>
    <t>ds_0309</t>
  </si>
  <si>
    <t>ds_0310</t>
  </si>
  <si>
    <t>ds_0311</t>
  </si>
  <si>
    <t>ds_0312</t>
  </si>
  <si>
    <t>ds_0313</t>
  </si>
  <si>
    <t>ds_0314</t>
  </si>
  <si>
    <t>ds_0315</t>
  </si>
  <si>
    <t>ds_0316</t>
  </si>
  <si>
    <t>ds_0317</t>
  </si>
  <si>
    <t>ds_0318</t>
  </si>
  <si>
    <t>ds_0319</t>
  </si>
  <si>
    <t>ds_0320</t>
  </si>
  <si>
    <t>ds_0321</t>
  </si>
  <si>
    <t>ds_0322</t>
  </si>
  <si>
    <t>ds_0323</t>
  </si>
  <si>
    <t>ds_0324</t>
  </si>
  <si>
    <t>ds_0325</t>
  </si>
  <si>
    <t>ds_0326</t>
  </si>
  <si>
    <t>ds_0327</t>
  </si>
  <si>
    <t>ds_0328</t>
  </si>
  <si>
    <t>ds_0329</t>
  </si>
  <si>
    <t>ds_0330</t>
  </si>
  <si>
    <t>ds_0331</t>
  </si>
  <si>
    <t>ds_0332</t>
  </si>
  <si>
    <t>ds_0333</t>
  </si>
  <si>
    <t>ds_0334</t>
  </si>
  <si>
    <t>ds_0335</t>
  </si>
  <si>
    <t>ds_0336</t>
  </si>
  <si>
    <t>ds_0337</t>
  </si>
  <si>
    <t>ds_0338</t>
  </si>
  <si>
    <t>ds_0339</t>
  </si>
  <si>
    <t>ds_0340</t>
  </si>
  <si>
    <t>ds_0341</t>
  </si>
  <si>
    <t>ds_0342</t>
  </si>
  <si>
    <t>ds_0343</t>
  </si>
  <si>
    <t>ds_0344</t>
  </si>
  <si>
    <t>ds_0345</t>
  </si>
  <si>
    <t>ds_0346</t>
  </si>
  <si>
    <t>ds_0347</t>
  </si>
  <si>
    <t>ds_0348</t>
  </si>
  <si>
    <t>ds_0349</t>
  </si>
  <si>
    <t>ds_0350</t>
  </si>
  <si>
    <t>ds_0351</t>
  </si>
  <si>
    <t>ds_0352</t>
  </si>
  <si>
    <t>ds_0353</t>
  </si>
  <si>
    <t>ds_0354</t>
  </si>
  <si>
    <t>ds_0355</t>
  </si>
  <si>
    <t>ds_0356</t>
  </si>
  <si>
    <t>ds_0357</t>
  </si>
  <si>
    <t>ds_0358</t>
  </si>
  <si>
    <t>ds_0359</t>
  </si>
  <si>
    <t>ds_0360</t>
  </si>
  <si>
    <t>ds_0361</t>
  </si>
  <si>
    <t>ds_0362</t>
  </si>
  <si>
    <t>ds_0363</t>
  </si>
  <si>
    <t>ds_0364</t>
  </si>
  <si>
    <t>ds_0365</t>
  </si>
  <si>
    <t>ds_0366</t>
  </si>
  <si>
    <t>ds_0367</t>
  </si>
  <si>
    <t>ds_0368</t>
  </si>
  <si>
    <t>ds_0369</t>
  </si>
  <si>
    <t>ds_0370</t>
  </si>
  <si>
    <t>ds_0371</t>
  </si>
  <si>
    <t>ds_0372</t>
  </si>
  <si>
    <t>ds_0373</t>
  </si>
  <si>
    <t>ds_0374</t>
  </si>
  <si>
    <t>ds_0375</t>
  </si>
  <si>
    <t>ds_0376</t>
  </si>
  <si>
    <t>ds_0377</t>
  </si>
  <si>
    <t>ds_0378</t>
  </si>
  <si>
    <t>ds_0379</t>
  </si>
  <si>
    <t>ds_0380</t>
  </si>
  <si>
    <t>ds_0381</t>
  </si>
  <si>
    <t xml:space="preserve">Classification </t>
  </si>
  <si>
    <t xml:space="preserve">Contemporary </t>
  </si>
  <si>
    <t xml:space="preserve">Bermuda </t>
  </si>
  <si>
    <t>ds_0382</t>
  </si>
  <si>
    <t>ds_0383</t>
  </si>
  <si>
    <t>ds_0384</t>
  </si>
  <si>
    <t>ds_0385</t>
  </si>
  <si>
    <t>ds_0386</t>
  </si>
  <si>
    <t>ds_0387</t>
  </si>
  <si>
    <t>ds_0388</t>
  </si>
  <si>
    <t>ds_0389</t>
  </si>
  <si>
    <t>ds_0390</t>
  </si>
  <si>
    <t>ds_0391</t>
  </si>
  <si>
    <t>ds_0392</t>
  </si>
  <si>
    <t>ds_0393</t>
  </si>
  <si>
    <t>ds_0394</t>
  </si>
  <si>
    <t>ds_0395</t>
  </si>
  <si>
    <t>ds_0396</t>
  </si>
  <si>
    <t>ds_0397</t>
  </si>
  <si>
    <t>ds_0398</t>
  </si>
  <si>
    <t>ds_0399</t>
  </si>
  <si>
    <t>ds_0400</t>
  </si>
  <si>
    <t>ds_0401</t>
  </si>
  <si>
    <t>ds_0402</t>
  </si>
  <si>
    <t>ds_0403</t>
  </si>
  <si>
    <t>ds_0404</t>
  </si>
  <si>
    <t>ds_0405</t>
  </si>
  <si>
    <t>ds_0406</t>
  </si>
  <si>
    <t>ds_0407</t>
  </si>
  <si>
    <t>ds_0408</t>
  </si>
  <si>
    <t>ds_0409</t>
  </si>
  <si>
    <t>ds_0410</t>
  </si>
  <si>
    <t>ds_0411</t>
  </si>
  <si>
    <t>ds_0412</t>
  </si>
  <si>
    <t>ds_0413</t>
  </si>
  <si>
    <t>ds_0414</t>
  </si>
  <si>
    <t>ds_0415</t>
  </si>
  <si>
    <t>ds_0416</t>
  </si>
  <si>
    <t>ds_0417</t>
  </si>
  <si>
    <t>ds_0418</t>
  </si>
  <si>
    <t>ds_0419</t>
  </si>
  <si>
    <t>ds_0420</t>
  </si>
  <si>
    <t>ds_0421</t>
  </si>
  <si>
    <t>ds_0422</t>
  </si>
  <si>
    <t>ds_0423</t>
  </si>
  <si>
    <t>ds_0424</t>
  </si>
  <si>
    <t>ds_0425</t>
  </si>
  <si>
    <t>ds_0426</t>
  </si>
  <si>
    <t>ds_0427</t>
  </si>
  <si>
    <t>ds_0428</t>
  </si>
  <si>
    <t>Conn_sampleID</t>
  </si>
  <si>
    <t>ds_0429</t>
  </si>
  <si>
    <t>ds_0430</t>
  </si>
  <si>
    <t>ds_0431</t>
  </si>
  <si>
    <t>ds_0432</t>
  </si>
  <si>
    <t>ds_0433</t>
  </si>
  <si>
    <t>ds_0434</t>
  </si>
  <si>
    <t>ds_0435</t>
  </si>
  <si>
    <t>ds_0436</t>
  </si>
  <si>
    <t>ds_0437</t>
  </si>
  <si>
    <t>ds_0438</t>
  </si>
  <si>
    <t>ds_0439</t>
  </si>
  <si>
    <t>ds_0440</t>
  </si>
  <si>
    <t>ds_0441</t>
  </si>
  <si>
    <t>ds_0442</t>
  </si>
  <si>
    <t>ds_0443</t>
  </si>
  <si>
    <t>ds_0444</t>
  </si>
  <si>
    <t>ds_0445</t>
  </si>
  <si>
    <t>ds_0446</t>
  </si>
  <si>
    <t>ds_0447</t>
  </si>
  <si>
    <t>ds_0448</t>
  </si>
  <si>
    <t>ds_0449</t>
  </si>
  <si>
    <t>ds_0450</t>
  </si>
  <si>
    <t>ds_0451</t>
  </si>
  <si>
    <t>ds_0452</t>
  </si>
  <si>
    <t>ds_0453</t>
  </si>
  <si>
    <t>ds_0454</t>
  </si>
  <si>
    <t>ds_0455</t>
  </si>
  <si>
    <t>ds_0456</t>
  </si>
  <si>
    <t>ds_0457</t>
  </si>
  <si>
    <t>ds_0458</t>
  </si>
  <si>
    <t>ds_0459</t>
  </si>
  <si>
    <t>ds_0460</t>
  </si>
  <si>
    <t>ds_0461</t>
  </si>
  <si>
    <t>ds_0462</t>
  </si>
  <si>
    <t>ds_0463</t>
  </si>
  <si>
    <t>ds_0464</t>
  </si>
  <si>
    <t>ds_0465</t>
  </si>
  <si>
    <t>ds_0466</t>
  </si>
  <si>
    <t>ds_0467</t>
  </si>
  <si>
    <t>ds_0468</t>
  </si>
  <si>
    <t>ds_0469</t>
  </si>
  <si>
    <t>ds_0470</t>
  </si>
  <si>
    <t>ds_0471</t>
  </si>
  <si>
    <t>ds_0472</t>
  </si>
  <si>
    <t>ds_0473</t>
  </si>
  <si>
    <t>ds_0474</t>
  </si>
  <si>
    <t>ds_0475</t>
  </si>
  <si>
    <t>ds_0476</t>
  </si>
  <si>
    <t>ds_0477</t>
  </si>
  <si>
    <t>ds_0478</t>
  </si>
  <si>
    <t>ds_0479</t>
  </si>
  <si>
    <t>ds_0480</t>
  </si>
  <si>
    <t>ds_0481</t>
  </si>
  <si>
    <t>ds_0482</t>
  </si>
  <si>
    <t>ds_0483</t>
  </si>
  <si>
    <t>ds_0484</t>
  </si>
  <si>
    <t>ds_0485</t>
  </si>
  <si>
    <t>ds_0486</t>
  </si>
  <si>
    <t>ds_0487</t>
  </si>
  <si>
    <t>ds_0488</t>
  </si>
  <si>
    <t>ds_0489</t>
  </si>
  <si>
    <t>ds_0490</t>
  </si>
  <si>
    <t>ds_0491</t>
  </si>
  <si>
    <t>ds_0492</t>
  </si>
  <si>
    <t>ds_0493</t>
  </si>
  <si>
    <t>ds_0494</t>
  </si>
  <si>
    <t>ds_0495</t>
  </si>
  <si>
    <t>ds_0496</t>
  </si>
  <si>
    <t>ds_0497</t>
  </si>
  <si>
    <t>ds_0498</t>
  </si>
  <si>
    <t>ds_0499</t>
  </si>
  <si>
    <t>ds_0500</t>
  </si>
  <si>
    <t>ds_0501</t>
  </si>
  <si>
    <t>ds_0502</t>
  </si>
  <si>
    <t>ds_0503</t>
  </si>
  <si>
    <t>ds_0504</t>
  </si>
  <si>
    <t>ds_0505</t>
  </si>
  <si>
    <t>ds_0506</t>
  </si>
  <si>
    <t>ds_0507</t>
  </si>
  <si>
    <t>ds_0508</t>
  </si>
  <si>
    <t>ds_0509</t>
  </si>
  <si>
    <t>ds_0510</t>
  </si>
  <si>
    <t>ds_0511</t>
  </si>
  <si>
    <t>ds_0512</t>
  </si>
  <si>
    <t>ds_0513</t>
  </si>
  <si>
    <t>ds_0514</t>
  </si>
  <si>
    <t>ds_0515</t>
  </si>
  <si>
    <t>ds_0516</t>
  </si>
  <si>
    <t>ds_0517</t>
  </si>
  <si>
    <t>ds_0518</t>
  </si>
  <si>
    <t>ds_0519</t>
  </si>
  <si>
    <t>ds_0520</t>
  </si>
  <si>
    <t>ds_0521</t>
  </si>
  <si>
    <t>ds_0522</t>
  </si>
  <si>
    <t>ds_0523</t>
  </si>
  <si>
    <t>ds_0524</t>
  </si>
  <si>
    <t>ds_0525</t>
  </si>
  <si>
    <t>ds_0526</t>
  </si>
  <si>
    <t>ds_0527</t>
  </si>
  <si>
    <t>ds_0528</t>
  </si>
  <si>
    <t>ds_0529</t>
  </si>
  <si>
    <t>ds_0530</t>
  </si>
  <si>
    <t>ds_0531</t>
  </si>
  <si>
    <t>ds_0532</t>
  </si>
  <si>
    <t>ds_0533</t>
  </si>
  <si>
    <t>ds_0534</t>
  </si>
  <si>
    <t>ds_0535</t>
  </si>
  <si>
    <t>ds_0536</t>
  </si>
  <si>
    <t>ds_0537</t>
  </si>
  <si>
    <t>ds_0538</t>
  </si>
  <si>
    <t>ds_0539</t>
  </si>
  <si>
    <t>ds_0540</t>
  </si>
  <si>
    <t>ds_0541</t>
  </si>
  <si>
    <t>ds_0542</t>
  </si>
  <si>
    <t>ds_0543</t>
  </si>
  <si>
    <t>ds_0544</t>
  </si>
  <si>
    <t>ds_0545</t>
  </si>
  <si>
    <t>ds_0546</t>
  </si>
  <si>
    <t>ds_0547</t>
  </si>
  <si>
    <t>ds_0548</t>
  </si>
  <si>
    <t>ds_0549</t>
  </si>
  <si>
    <t>ds_0550</t>
  </si>
  <si>
    <t>ds_0551</t>
  </si>
  <si>
    <t>ds_0552</t>
  </si>
  <si>
    <t>ds_0553</t>
  </si>
  <si>
    <t>ds_0554</t>
  </si>
  <si>
    <t>ds_0555</t>
  </si>
  <si>
    <t>ds_0556</t>
  </si>
  <si>
    <t>ds_0557</t>
  </si>
  <si>
    <t>ds_0558</t>
  </si>
  <si>
    <t>ds_0559</t>
  </si>
  <si>
    <t>ds_0560</t>
  </si>
  <si>
    <t>ds_0561</t>
  </si>
  <si>
    <t>ds_0562</t>
  </si>
  <si>
    <t>ds_0563</t>
  </si>
  <si>
    <t>ds_0564</t>
  </si>
  <si>
    <t>ds_0565</t>
  </si>
  <si>
    <t>ds_0566</t>
  </si>
  <si>
    <t>ds_0567</t>
  </si>
  <si>
    <t>ds_0568</t>
  </si>
  <si>
    <t>ds_0569</t>
  </si>
  <si>
    <t>ds_0570</t>
  </si>
  <si>
    <t>ds_0571</t>
  </si>
  <si>
    <t>ds_0572</t>
  </si>
  <si>
    <t>ds_0573</t>
  </si>
  <si>
    <t>ds_0574</t>
  </si>
  <si>
    <t>ds_0575</t>
  </si>
  <si>
    <t>ds_0576</t>
  </si>
  <si>
    <t>ds_0577</t>
  </si>
  <si>
    <t>ds_0578</t>
  </si>
  <si>
    <t>ds_0579</t>
  </si>
  <si>
    <t>ds_0580</t>
  </si>
  <si>
    <t>ds_0581</t>
  </si>
  <si>
    <t>ds_0582</t>
  </si>
  <si>
    <t>ds_0583</t>
  </si>
  <si>
    <t>ds_0584</t>
  </si>
  <si>
    <t>ds_0585</t>
  </si>
  <si>
    <t>ds_0586</t>
  </si>
  <si>
    <t>ds_0587</t>
  </si>
  <si>
    <t>ds_0588</t>
  </si>
  <si>
    <t>ds_0589</t>
  </si>
  <si>
    <t>ds_0590</t>
  </si>
  <si>
    <t>ds_0591</t>
  </si>
  <si>
    <t>ds_0592</t>
  </si>
  <si>
    <t>ds_0593</t>
  </si>
  <si>
    <t>ds_0594</t>
  </si>
  <si>
    <t>ds_0595</t>
  </si>
  <si>
    <t>ds_0596</t>
  </si>
  <si>
    <t>ds_0597</t>
  </si>
  <si>
    <t>ds_0598</t>
  </si>
  <si>
    <t>ds_0599</t>
  </si>
  <si>
    <t>ds_0600</t>
  </si>
  <si>
    <t>ds_0601</t>
  </si>
  <si>
    <t>ds_0602</t>
  </si>
  <si>
    <t>ds_0603</t>
  </si>
  <si>
    <t>ds_0604</t>
  </si>
  <si>
    <t>ds_0605</t>
  </si>
  <si>
    <t>ds_0606</t>
  </si>
  <si>
    <t>ds_0607</t>
  </si>
  <si>
    <t>ds_0608</t>
  </si>
  <si>
    <t>ds_0609</t>
  </si>
  <si>
    <t>ds_0610</t>
  </si>
  <si>
    <t>ds_0611</t>
  </si>
  <si>
    <t>ds_0612</t>
  </si>
  <si>
    <t>ds_0613</t>
  </si>
  <si>
    <t>ds_0614</t>
  </si>
  <si>
    <t>ds_0615</t>
  </si>
  <si>
    <t>ds_0616</t>
  </si>
  <si>
    <t>ds_0617</t>
  </si>
  <si>
    <t>ds_0618</t>
  </si>
  <si>
    <t>ds_0619</t>
  </si>
  <si>
    <t>ds_0620</t>
  </si>
  <si>
    <t>ds_0621</t>
  </si>
  <si>
    <t>ds_0622</t>
  </si>
  <si>
    <t>ds_0623</t>
  </si>
  <si>
    <t>ds_0624</t>
  </si>
  <si>
    <t>ds_0625</t>
  </si>
  <si>
    <t>ds_0626</t>
  </si>
  <si>
    <t>ds_0627</t>
  </si>
  <si>
    <t>ds_0628</t>
  </si>
  <si>
    <t>ds_0629</t>
  </si>
  <si>
    <t>ds_0630</t>
  </si>
  <si>
    <t>ds_0631</t>
  </si>
  <si>
    <t>ds_0632</t>
  </si>
  <si>
    <t>ds_0633</t>
  </si>
  <si>
    <t>ds_0634</t>
  </si>
  <si>
    <t>ds_0635</t>
  </si>
  <si>
    <t>ds_0636</t>
  </si>
  <si>
    <t>ds_0637</t>
  </si>
  <si>
    <t>ds_0638</t>
  </si>
  <si>
    <t>ds_0639</t>
  </si>
  <si>
    <t>ds_0640</t>
  </si>
  <si>
    <t>ds_0641</t>
  </si>
  <si>
    <t>ds_0642</t>
  </si>
  <si>
    <t>ds_0643</t>
  </si>
  <si>
    <t>ds_0644</t>
  </si>
  <si>
    <t>ds_0645</t>
  </si>
  <si>
    <t>ds_0646</t>
  </si>
  <si>
    <t>ds_0647</t>
  </si>
  <si>
    <t>ds_0648</t>
  </si>
  <si>
    <t>ds_0649</t>
  </si>
  <si>
    <t>ds_0650</t>
  </si>
  <si>
    <t>ds_0651</t>
  </si>
  <si>
    <t>ds_0652</t>
  </si>
  <si>
    <t>ds_0653</t>
  </si>
  <si>
    <t>ds_0654</t>
  </si>
  <si>
    <t>ds_0655</t>
  </si>
  <si>
    <t>ds_0656</t>
  </si>
  <si>
    <t>ds_0657</t>
  </si>
  <si>
    <t>ds_0658</t>
  </si>
  <si>
    <t>ds_0659</t>
  </si>
  <si>
    <t>ds_0660</t>
  </si>
  <si>
    <t>ds_0661</t>
  </si>
  <si>
    <t>ds_0662</t>
  </si>
  <si>
    <t>ds_0663</t>
  </si>
  <si>
    <t>ds_0664</t>
  </si>
  <si>
    <t>ds_0665</t>
  </si>
  <si>
    <t>ds_0666</t>
  </si>
  <si>
    <t>ds_0667</t>
  </si>
  <si>
    <t>ds_0668</t>
  </si>
  <si>
    <t>ds_0669</t>
  </si>
  <si>
    <t>ds_0670</t>
  </si>
  <si>
    <t>ds_0671</t>
  </si>
  <si>
    <t>ds_0672</t>
  </si>
  <si>
    <t>ds_0673</t>
  </si>
  <si>
    <t>ds_0674</t>
  </si>
  <si>
    <t>ds_0675</t>
  </si>
  <si>
    <t>ds_0676</t>
  </si>
  <si>
    <t>ds_0677</t>
  </si>
  <si>
    <t>ds_0678</t>
  </si>
  <si>
    <t>ds_0679</t>
  </si>
  <si>
    <t>ds_0680</t>
  </si>
  <si>
    <t>ds_0681</t>
  </si>
  <si>
    <t>ds_0682</t>
  </si>
  <si>
    <t>ds_0683</t>
  </si>
  <si>
    <t>ds_0684</t>
  </si>
  <si>
    <t>ds_0685</t>
  </si>
  <si>
    <t>ds_0686</t>
  </si>
  <si>
    <t>ds_0687</t>
  </si>
  <si>
    <t>ds_0688</t>
  </si>
  <si>
    <t>ds_0689</t>
  </si>
  <si>
    <t>ds_0690</t>
  </si>
  <si>
    <t>ds_0691</t>
  </si>
  <si>
    <t>ds_0692</t>
  </si>
  <si>
    <t>ds_0693</t>
  </si>
  <si>
    <t>ds_0694</t>
  </si>
  <si>
    <t>ds_0695</t>
  </si>
  <si>
    <t>ds_0696</t>
  </si>
  <si>
    <t>ds_0697</t>
  </si>
  <si>
    <t>ds_0698</t>
  </si>
  <si>
    <t>ds_0699</t>
  </si>
  <si>
    <t>ds_0700</t>
  </si>
  <si>
    <t>ds_0701</t>
  </si>
  <si>
    <t>ds_0702</t>
  </si>
  <si>
    <t>ds_0703</t>
  </si>
  <si>
    <t>ds_0704</t>
  </si>
  <si>
    <t>ds_0705</t>
  </si>
  <si>
    <t>ds_0706</t>
  </si>
  <si>
    <t>ds_0707</t>
  </si>
  <si>
    <t>ds_0708</t>
  </si>
  <si>
    <t>ds_0709</t>
  </si>
  <si>
    <t>ds_0710</t>
  </si>
  <si>
    <t>ds_0711</t>
  </si>
  <si>
    <t>ds_0712</t>
  </si>
  <si>
    <t>ds_0713</t>
  </si>
  <si>
    <t>ds_0714</t>
  </si>
  <si>
    <t>ds_0715</t>
  </si>
  <si>
    <t>ds_0716</t>
  </si>
  <si>
    <t>ds_0717</t>
  </si>
  <si>
    <t>ds_0718</t>
  </si>
  <si>
    <t>ds_0719</t>
  </si>
  <si>
    <t>ds_0720</t>
  </si>
  <si>
    <t>ds_0721</t>
  </si>
  <si>
    <t>ds_0722</t>
  </si>
  <si>
    <t>ds_0723</t>
  </si>
  <si>
    <t>ds_0724</t>
  </si>
  <si>
    <t>ds_0725</t>
  </si>
  <si>
    <t>ds_0726</t>
  </si>
  <si>
    <t>ds_0727</t>
  </si>
  <si>
    <t>ds_0728</t>
  </si>
  <si>
    <t>ds_0729</t>
  </si>
  <si>
    <t>ds_0730</t>
  </si>
  <si>
    <t>ds_0731</t>
  </si>
  <si>
    <t>ds_0732</t>
  </si>
  <si>
    <t>ds_0733</t>
  </si>
  <si>
    <t>ds_0734</t>
  </si>
  <si>
    <t>ds_0735</t>
  </si>
  <si>
    <t>ds_0736</t>
  </si>
  <si>
    <t>ds_0737</t>
  </si>
  <si>
    <t>ds_0738</t>
  </si>
  <si>
    <t>ds_0739</t>
  </si>
  <si>
    <t>ds_0740</t>
  </si>
  <si>
    <t>ds_0741</t>
  </si>
  <si>
    <t>ds_0742</t>
  </si>
  <si>
    <t>ds_0743</t>
  </si>
  <si>
    <t>ds_0744</t>
  </si>
  <si>
    <t>ds_0745</t>
  </si>
  <si>
    <t>ds_0746</t>
  </si>
  <si>
    <t>ds_0747</t>
  </si>
  <si>
    <t>ds_0748</t>
  </si>
  <si>
    <t>ds_0749</t>
  </si>
  <si>
    <t>ds_0750</t>
  </si>
  <si>
    <t>ds_0751</t>
  </si>
  <si>
    <t>ds_0752</t>
  </si>
  <si>
    <t>ds_0753</t>
  </si>
  <si>
    <t>ds_0754</t>
  </si>
  <si>
    <t>ds_0755</t>
  </si>
  <si>
    <t>ds_0756</t>
  </si>
  <si>
    <t>ds_0757</t>
  </si>
  <si>
    <t>ds_0758</t>
  </si>
  <si>
    <t>ds_0759</t>
  </si>
  <si>
    <t>ds_0760</t>
  </si>
  <si>
    <t>ds_0761</t>
  </si>
  <si>
    <t>ds_0762</t>
  </si>
  <si>
    <t>ds_0763</t>
  </si>
  <si>
    <t>ds_0764</t>
  </si>
  <si>
    <t>ds_0765</t>
  </si>
  <si>
    <t>ds_0766</t>
  </si>
  <si>
    <t>ds_0767</t>
  </si>
  <si>
    <t>ds_0768</t>
  </si>
  <si>
    <t>ds_0769</t>
  </si>
  <si>
    <t>ds_0770</t>
  </si>
  <si>
    <t>ds_0771</t>
  </si>
  <si>
    <t>ds_0772</t>
  </si>
  <si>
    <t>ds_0773</t>
  </si>
  <si>
    <t>ds_0774</t>
  </si>
  <si>
    <t>ds_0775</t>
  </si>
  <si>
    <t>ds_0776</t>
  </si>
  <si>
    <t>ds_0777</t>
  </si>
  <si>
    <t>ds_0778</t>
  </si>
  <si>
    <t>ds_0779</t>
  </si>
  <si>
    <t>ds_0780</t>
  </si>
  <si>
    <t>ds_0781</t>
  </si>
  <si>
    <t>ds_0782</t>
  </si>
  <si>
    <t>ds_0783</t>
  </si>
  <si>
    <t>ds_0784</t>
  </si>
  <si>
    <t>ds_0785</t>
  </si>
  <si>
    <t>ds_0786</t>
  </si>
  <si>
    <t>ds_0787</t>
  </si>
  <si>
    <t>ds_0788</t>
  </si>
  <si>
    <t>ds_0789</t>
  </si>
  <si>
    <t>ds_0790</t>
  </si>
  <si>
    <t>ds_0791</t>
  </si>
  <si>
    <t>ds_0792</t>
  </si>
  <si>
    <t>ds_0793</t>
  </si>
  <si>
    <t>ds_0794</t>
  </si>
  <si>
    <t>ds_0795</t>
  </si>
  <si>
    <t>ds_0796</t>
  </si>
  <si>
    <t>ds_0797</t>
  </si>
  <si>
    <t>ds_0798</t>
  </si>
  <si>
    <t>ds_0799</t>
  </si>
  <si>
    <t>ds_0800</t>
  </si>
  <si>
    <t>ds_0801</t>
  </si>
  <si>
    <t>ds_0802</t>
  </si>
  <si>
    <t>ds_0803</t>
  </si>
  <si>
    <t>ds_0804</t>
  </si>
  <si>
    <t>ds_0805</t>
  </si>
  <si>
    <t>ds_0806</t>
  </si>
  <si>
    <t>ds_0807</t>
  </si>
  <si>
    <t>ds_0808</t>
  </si>
  <si>
    <t>ds_0809</t>
  </si>
  <si>
    <t>ds_0810</t>
  </si>
  <si>
    <t>ds_0811</t>
  </si>
  <si>
    <t>ds_0812</t>
  </si>
  <si>
    <t>ds_0813</t>
  </si>
  <si>
    <t>ds_0814</t>
  </si>
  <si>
    <t>ds_0815</t>
  </si>
  <si>
    <t>ds_0816</t>
  </si>
  <si>
    <t>ds_0817</t>
  </si>
  <si>
    <t>ds_0818</t>
  </si>
  <si>
    <t>ds_0819</t>
  </si>
  <si>
    <t>ds_0820</t>
  </si>
  <si>
    <t>ds_0821</t>
  </si>
  <si>
    <t>ds_0822</t>
  </si>
  <si>
    <t>ds_0823</t>
  </si>
  <si>
    <t>ds_0824</t>
  </si>
  <si>
    <t>ds_0825</t>
  </si>
  <si>
    <t>ds_0826</t>
  </si>
  <si>
    <t>ds_0827</t>
  </si>
  <si>
    <t>ds_0828</t>
  </si>
  <si>
    <t>ds_0829</t>
  </si>
  <si>
    <t>ds_0830</t>
  </si>
  <si>
    <t>ds_0831</t>
  </si>
  <si>
    <t>ds_0832</t>
  </si>
  <si>
    <t>ds_0833</t>
  </si>
  <si>
    <t>ds_0834</t>
  </si>
  <si>
    <t>ds_0835</t>
  </si>
  <si>
    <t>ds_0836</t>
  </si>
  <si>
    <t>ds_0837</t>
  </si>
  <si>
    <t>ds_0838</t>
  </si>
  <si>
    <t>ds_0839</t>
  </si>
  <si>
    <t>ds_0840</t>
  </si>
  <si>
    <t>ds_0841</t>
  </si>
  <si>
    <t>ds_0842</t>
  </si>
  <si>
    <t>ds_0843</t>
  </si>
  <si>
    <t>ds_0844</t>
  </si>
  <si>
    <t>ds_0845</t>
  </si>
  <si>
    <t>ds_0846</t>
  </si>
  <si>
    <t>ds_0847</t>
  </si>
  <si>
    <t>ds_0848</t>
  </si>
  <si>
    <t>ds_0849</t>
  </si>
  <si>
    <t>ds_0850</t>
  </si>
  <si>
    <t>species_code</t>
  </si>
  <si>
    <t>PPOR</t>
  </si>
  <si>
    <t>EFAS</t>
  </si>
  <si>
    <t>UNK</t>
  </si>
  <si>
    <t>DSTO</t>
  </si>
  <si>
    <t>MANG</t>
  </si>
  <si>
    <t>MCOM</t>
  </si>
  <si>
    <t>CARB</t>
  </si>
  <si>
    <t>MALI</t>
  </si>
  <si>
    <t>Juvenile, Red Completely</t>
  </si>
  <si>
    <t>Mcav</t>
  </si>
  <si>
    <t>Patti's</t>
  </si>
  <si>
    <t>FL</t>
  </si>
  <si>
    <t>Juvenile, Red Border</t>
  </si>
  <si>
    <t>Red</t>
  </si>
  <si>
    <t>20931B</t>
  </si>
  <si>
    <t>AW, FL, CJ</t>
  </si>
  <si>
    <t>Cnat</t>
  </si>
  <si>
    <t>Green Can</t>
  </si>
  <si>
    <t>FL, CJ</t>
  </si>
  <si>
    <t>Ofav</t>
  </si>
  <si>
    <t>Pcli</t>
  </si>
  <si>
    <t>Dlab</t>
  </si>
  <si>
    <t>Ofra</t>
  </si>
  <si>
    <t>Perfection</t>
  </si>
  <si>
    <t>RC, MG</t>
  </si>
  <si>
    <t>Dsto</t>
  </si>
  <si>
    <t>Pstr</t>
  </si>
  <si>
    <t>Ssid</t>
  </si>
  <si>
    <t>Oann</t>
  </si>
  <si>
    <t>Past</t>
  </si>
  <si>
    <t>Outplant</t>
  </si>
  <si>
    <t>AW, FL, TC</t>
  </si>
  <si>
    <t>same coral as 226, larger portion of the colony</t>
  </si>
  <si>
    <t>same coral as 227, small bulge growth anomaly</t>
  </si>
  <si>
    <t xml:space="preserve"> </t>
  </si>
  <si>
    <t>Juvenile</t>
  </si>
  <si>
    <t>AW, CJ, TC, (FL)</t>
  </si>
  <si>
    <t>Juvenile, Bleached</t>
  </si>
  <si>
    <t>Mmea</t>
  </si>
  <si>
    <t>ABE</t>
  </si>
  <si>
    <t>FL, CJ, TC</t>
  </si>
  <si>
    <t>JOES</t>
  </si>
  <si>
    <t>AW, CJ, TC</t>
  </si>
  <si>
    <t>NEC now, bag missing</t>
  </si>
  <si>
    <t>Sbou</t>
  </si>
  <si>
    <t>MAGS</t>
  </si>
  <si>
    <t>FL, CJ, AW, RC</t>
  </si>
  <si>
    <t>Paling</t>
  </si>
  <si>
    <t>tubeNum</t>
  </si>
  <si>
    <t>max_diam_m</t>
  </si>
  <si>
    <t>bagNum</t>
  </si>
  <si>
    <t>team</t>
  </si>
  <si>
    <t>order</t>
  </si>
  <si>
    <t>Data_Returned</t>
  </si>
  <si>
    <t>DRTO24_1</t>
  </si>
  <si>
    <t>DRTO24_2</t>
  </si>
  <si>
    <t>DRTO24_3</t>
  </si>
  <si>
    <t>DRTO24_4</t>
  </si>
  <si>
    <t>DRTO24_5</t>
  </si>
  <si>
    <t>DRTO24_6</t>
  </si>
  <si>
    <t>DRTO24_7</t>
  </si>
  <si>
    <t>DRTO24_8</t>
  </si>
  <si>
    <t>DRTO24_9</t>
  </si>
  <si>
    <t>DRTO24_10</t>
  </si>
  <si>
    <t>DRTO24_11</t>
  </si>
  <si>
    <t>DRTO24_12</t>
  </si>
  <si>
    <t>DRTO24_13</t>
  </si>
  <si>
    <t>DRTO24_14</t>
  </si>
  <si>
    <t>DRTO24_41</t>
  </si>
  <si>
    <t>DRTO24_15</t>
  </si>
  <si>
    <t>DRTO24_16</t>
  </si>
  <si>
    <t>DRTO24_17</t>
  </si>
  <si>
    <t>DRTO24_18</t>
  </si>
  <si>
    <t>DRTO24_19</t>
  </si>
  <si>
    <t>DRTO24_20</t>
  </si>
  <si>
    <t>DRTO24_22</t>
  </si>
  <si>
    <t>DRTO24_23</t>
  </si>
  <si>
    <t>DRTO24_24</t>
  </si>
  <si>
    <t>DRTO24_25</t>
  </si>
  <si>
    <t>DRTO24_26</t>
  </si>
  <si>
    <t>DRTO24_27</t>
  </si>
  <si>
    <t>DRTO24_29</t>
  </si>
  <si>
    <t>DRTO24_30</t>
  </si>
  <si>
    <t>DRTO24_31</t>
  </si>
  <si>
    <t>DRTO24_32</t>
  </si>
  <si>
    <t>DRTO24_33</t>
  </si>
  <si>
    <t>DRTO24_34</t>
  </si>
  <si>
    <t>DRTO24_35</t>
  </si>
  <si>
    <t>DRTO24_36</t>
  </si>
  <si>
    <t>DRTO24_37</t>
  </si>
  <si>
    <t>DRTO24_38</t>
  </si>
  <si>
    <t>DRTO24_39</t>
  </si>
  <si>
    <t>DRTO24_40</t>
  </si>
  <si>
    <t>DRTO24_42</t>
  </si>
  <si>
    <t>DRTO24_43</t>
  </si>
  <si>
    <t>DRTO24_44</t>
  </si>
  <si>
    <t>DRTO24_45</t>
  </si>
  <si>
    <t>DRTO24_46</t>
  </si>
  <si>
    <t>DRTO24_47</t>
  </si>
  <si>
    <t>DRTO24_48</t>
  </si>
  <si>
    <t>DRTO24_49</t>
  </si>
  <si>
    <t>DRTO24_50</t>
  </si>
  <si>
    <t>DRTO24_51</t>
  </si>
  <si>
    <t>DRTO24_52</t>
  </si>
  <si>
    <t>DRTO24_53</t>
  </si>
  <si>
    <t>DRTO24_54</t>
  </si>
  <si>
    <t>DRTO24_55</t>
  </si>
  <si>
    <t>DRTO24_56</t>
  </si>
  <si>
    <t>DRTO24_57</t>
  </si>
  <si>
    <t>DRTO24_58</t>
  </si>
  <si>
    <t>DRTO24_59</t>
  </si>
  <si>
    <t>DRTO24_60</t>
  </si>
  <si>
    <t>DRTO24_61</t>
  </si>
  <si>
    <t>DRTO24_62</t>
  </si>
  <si>
    <t>DRTO24_63</t>
  </si>
  <si>
    <t>DRTO24_64</t>
  </si>
  <si>
    <t>DRTO24_65</t>
  </si>
  <si>
    <t>DRTO24_66</t>
  </si>
  <si>
    <t>DRTO24_67</t>
  </si>
  <si>
    <t>DRTO24_68</t>
  </si>
  <si>
    <t>DRTO24_69</t>
  </si>
  <si>
    <t>DRTO24_70</t>
  </si>
  <si>
    <t>DRTO24_71</t>
  </si>
  <si>
    <t>DRTO24_72</t>
  </si>
  <si>
    <t>DRTO24_73</t>
  </si>
  <si>
    <t>DRTO24_74</t>
  </si>
  <si>
    <t>DRTO24_76</t>
  </si>
  <si>
    <t>DRTO24_77</t>
  </si>
  <si>
    <t>DRTO24_78</t>
  </si>
  <si>
    <t>DRTO24_79</t>
  </si>
  <si>
    <t>DRTO24_80</t>
  </si>
  <si>
    <t>DRTO24_81</t>
  </si>
  <si>
    <t>DRTO24_82</t>
  </si>
  <si>
    <t>DRTO24_83</t>
  </si>
  <si>
    <t>DRTO24_84</t>
  </si>
  <si>
    <t>DRTO24_85</t>
  </si>
  <si>
    <t>DRTO24_86</t>
  </si>
  <si>
    <t>DRTO24_87</t>
  </si>
  <si>
    <t>DRTO24_88</t>
  </si>
  <si>
    <t>DRTO24_89</t>
  </si>
  <si>
    <t>DRTO24_90</t>
  </si>
  <si>
    <t>DRTO24_91</t>
  </si>
  <si>
    <t>DRTO24_92</t>
  </si>
  <si>
    <t>DRTO24_93</t>
  </si>
  <si>
    <t>DRTO24_94</t>
  </si>
  <si>
    <t>DRTO24_95</t>
  </si>
  <si>
    <t>DRTO24_96</t>
  </si>
  <si>
    <t>DRTO24_97</t>
  </si>
  <si>
    <t>DRTO24_98</t>
  </si>
  <si>
    <t>DRTO24_99</t>
  </si>
  <si>
    <t>DRTO24_100</t>
  </si>
  <si>
    <t>DRTO24_101</t>
  </si>
  <si>
    <t>DRTO24_102</t>
  </si>
  <si>
    <t>DRTO24_103</t>
  </si>
  <si>
    <t>DRTO24_104</t>
  </si>
  <si>
    <t>DRTO24_105</t>
  </si>
  <si>
    <t>DRTO24_106</t>
  </si>
  <si>
    <t>DRTO24_107</t>
  </si>
  <si>
    <t>DRTO24_108</t>
  </si>
  <si>
    <t>DRTO24_109</t>
  </si>
  <si>
    <t>DRTO24_110</t>
  </si>
  <si>
    <t>DRTO24_111</t>
  </si>
  <si>
    <t>DRTO24_112</t>
  </si>
  <si>
    <t>DRTO24_113</t>
  </si>
  <si>
    <t>DRTO24_114</t>
  </si>
  <si>
    <t>DRTO24_115</t>
  </si>
  <si>
    <t>DRTO24_116</t>
  </si>
  <si>
    <t>DRTO24_117</t>
  </si>
  <si>
    <t>DRTO24_118</t>
  </si>
  <si>
    <t>DRTO24_119</t>
  </si>
  <si>
    <t>DRTO24_120</t>
  </si>
  <si>
    <t>DRTO24_122</t>
  </si>
  <si>
    <t>DRTO24_123</t>
  </si>
  <si>
    <t>DRTO24_124</t>
  </si>
  <si>
    <t>DRTO24_125</t>
  </si>
  <si>
    <t>DRTO24_126</t>
  </si>
  <si>
    <t>DRTO24_127</t>
  </si>
  <si>
    <t>DRTO24_128</t>
  </si>
  <si>
    <t>DRTO24_129</t>
  </si>
  <si>
    <t>DRTO24_130</t>
  </si>
  <si>
    <t>DRTO24_131</t>
  </si>
  <si>
    <t>DRTO24_132</t>
  </si>
  <si>
    <t>DRTO24_133</t>
  </si>
  <si>
    <t>DRTO24_134</t>
  </si>
  <si>
    <t>DRTO24_135</t>
  </si>
  <si>
    <t>DRTO24_136</t>
  </si>
  <si>
    <t>DRTO24_137</t>
  </si>
  <si>
    <t>DRTO24_138</t>
  </si>
  <si>
    <t>DRTO24_139</t>
  </si>
  <si>
    <t>DRTO24_140</t>
  </si>
  <si>
    <t>DRTO24_141</t>
  </si>
  <si>
    <t>DRTO24_142</t>
  </si>
  <si>
    <t>DRTO24_143</t>
  </si>
  <si>
    <t>DRTO24_144</t>
  </si>
  <si>
    <t>DRTO24_145</t>
  </si>
  <si>
    <t>DRTO24_146</t>
  </si>
  <si>
    <t>DRTO24_147</t>
  </si>
  <si>
    <t>DRTO24_148</t>
  </si>
  <si>
    <t>DRTO24_149</t>
  </si>
  <si>
    <t>DRTO24_150</t>
  </si>
  <si>
    <t>DRTO24_151</t>
  </si>
  <si>
    <t>DRTO24_152</t>
  </si>
  <si>
    <t>DRTO24_153</t>
  </si>
  <si>
    <t>DRTO24_154</t>
  </si>
  <si>
    <t>DRTO24_155</t>
  </si>
  <si>
    <t>DRTO24_156</t>
  </si>
  <si>
    <t>DRTO24_165</t>
  </si>
  <si>
    <t>DRTO24_166</t>
  </si>
  <si>
    <t>DRTO24_168</t>
  </si>
  <si>
    <t>DRTO24_167</t>
  </si>
  <si>
    <t>DRTO24_169</t>
  </si>
  <si>
    <t>DRTO24_170</t>
  </si>
  <si>
    <t>DRTO24_175</t>
  </si>
  <si>
    <t>DRTO24_176</t>
  </si>
  <si>
    <t>DRTO24_177</t>
  </si>
  <si>
    <t>DRTO24_178</t>
  </si>
  <si>
    <t>DRTO24_179</t>
  </si>
  <si>
    <t>DRTO24_180</t>
  </si>
  <si>
    <t>DRTO24_181</t>
  </si>
  <si>
    <t>DRTO24_182</t>
  </si>
  <si>
    <t>DRTO24_183</t>
  </si>
  <si>
    <t>DRTO24_184</t>
  </si>
  <si>
    <t>DRTO24_185</t>
  </si>
  <si>
    <t>DRTO24_186</t>
  </si>
  <si>
    <t>DRTO24_187</t>
  </si>
  <si>
    <t>DRTO24_188</t>
  </si>
  <si>
    <t>DRTO24_189</t>
  </si>
  <si>
    <t>DRTO24_190</t>
  </si>
  <si>
    <t>DRTO24_191</t>
  </si>
  <si>
    <t>DRTO24_192</t>
  </si>
  <si>
    <t>DRTO24_193</t>
  </si>
  <si>
    <t>DRTO24_194</t>
  </si>
  <si>
    <t>DRTO24_195</t>
  </si>
  <si>
    <t>DRTO24_196</t>
  </si>
  <si>
    <t>DRTO24_197</t>
  </si>
  <si>
    <t>DRTO24_198</t>
  </si>
  <si>
    <t>DRTO24_199</t>
  </si>
  <si>
    <t>DRTO24_200</t>
  </si>
  <si>
    <t>DRTO24_201</t>
  </si>
  <si>
    <t>DRTO24_202</t>
  </si>
  <si>
    <t>DRTO24_203</t>
  </si>
  <si>
    <t>DRTO24_204</t>
  </si>
  <si>
    <t>DRTO24_205</t>
  </si>
  <si>
    <t>DRTO24_206</t>
  </si>
  <si>
    <t>DRTO24_207</t>
  </si>
  <si>
    <t>DRTO24_208</t>
  </si>
  <si>
    <t>DRTO24_209</t>
  </si>
  <si>
    <t>DRTO24_210</t>
  </si>
  <si>
    <t>DRTO24_211</t>
  </si>
  <si>
    <t>DRTO24_212</t>
  </si>
  <si>
    <t>DRTO24_213</t>
  </si>
  <si>
    <t>DRTO24_214</t>
  </si>
  <si>
    <t>DRTO24_215</t>
  </si>
  <si>
    <t>DRTO24_216</t>
  </si>
  <si>
    <t>DRTO24_217</t>
  </si>
  <si>
    <t>DRTO24_218</t>
  </si>
  <si>
    <t>DRTO24_219</t>
  </si>
  <si>
    <t>DRTO24_220</t>
  </si>
  <si>
    <t>DRTO24_221</t>
  </si>
  <si>
    <t>DRTO24_222</t>
  </si>
  <si>
    <t>DRTO24_223</t>
  </si>
  <si>
    <t>DRTO24_224</t>
  </si>
  <si>
    <t>DRTO24_225</t>
  </si>
  <si>
    <t>DRTO24_226</t>
  </si>
  <si>
    <t>DRTO24_227</t>
  </si>
  <si>
    <t>DRTO24_228</t>
  </si>
  <si>
    <t>DRTO24_230</t>
  </si>
  <si>
    <t>DRTO24_231</t>
  </si>
  <si>
    <t>DRTO24_232</t>
  </si>
  <si>
    <t>DRTO24_233</t>
  </si>
  <si>
    <t>DRTO24_234</t>
  </si>
  <si>
    <t>DRTO24_235</t>
  </si>
  <si>
    <t>DRTO24_236</t>
  </si>
  <si>
    <t>DRTO24_237</t>
  </si>
  <si>
    <t>DRTO24_238</t>
  </si>
  <si>
    <t>DRTO24_239</t>
  </si>
  <si>
    <t>DRTO24_240</t>
  </si>
  <si>
    <t>DRTO24_241</t>
  </si>
  <si>
    <t>DRTO24_242</t>
  </si>
  <si>
    <t>DRTO24_243</t>
  </si>
  <si>
    <t>DRTO24_244</t>
  </si>
  <si>
    <t>DRTO24_245</t>
  </si>
  <si>
    <t>DRTO24_247</t>
  </si>
  <si>
    <t>DRTO24_248</t>
  </si>
  <si>
    <t>DRTO24_249</t>
  </si>
  <si>
    <t>DRTO24_250</t>
  </si>
  <si>
    <t>DRTO24_251</t>
  </si>
  <si>
    <t>DRTO24_252</t>
  </si>
  <si>
    <t>DRTO24_254</t>
  </si>
  <si>
    <t>DRTO24_255</t>
  </si>
  <si>
    <t>DRTO24_256</t>
  </si>
  <si>
    <t>DRTO24_257</t>
  </si>
  <si>
    <t>DRTO24_258</t>
  </si>
  <si>
    <t>DRTO24_260</t>
  </si>
  <si>
    <t>DRTO24_261</t>
  </si>
  <si>
    <t>DRTO24_262</t>
  </si>
  <si>
    <t>DRTO24_263</t>
  </si>
  <si>
    <t>DRTO24_264</t>
  </si>
  <si>
    <t>DRTO24_265</t>
  </si>
  <si>
    <t>DRTO24_266</t>
  </si>
  <si>
    <t>DRTO24_267</t>
  </si>
  <si>
    <t>DRTO24_268</t>
  </si>
  <si>
    <t>DRTO24_269</t>
  </si>
  <si>
    <t>DRTO24_270</t>
  </si>
  <si>
    <t>DRTO24_271</t>
  </si>
  <si>
    <t>DRTO24_272</t>
  </si>
  <si>
    <t>DRTO24_273</t>
  </si>
  <si>
    <t>DRTO24_274</t>
  </si>
  <si>
    <t>DRTO24_275</t>
  </si>
  <si>
    <t>DRTO24_276</t>
  </si>
  <si>
    <t>DRTO24_277</t>
  </si>
  <si>
    <t>DRTO24_278</t>
  </si>
  <si>
    <t>DRTO24_279</t>
  </si>
  <si>
    <t>DRTO24_280</t>
  </si>
  <si>
    <t>DRTO24_281</t>
  </si>
  <si>
    <t>DRTO24_282</t>
  </si>
  <si>
    <t>DRTO24_283</t>
  </si>
  <si>
    <t>DRTO24_284</t>
  </si>
  <si>
    <t>DRTO24_285</t>
  </si>
  <si>
    <t>DRTO24_286</t>
  </si>
  <si>
    <t>DRTO24_287</t>
  </si>
  <si>
    <t>DRTO24_288</t>
  </si>
  <si>
    <t>DRTO24_289</t>
  </si>
  <si>
    <t>DRTO24_290</t>
  </si>
  <si>
    <t>DRTO24_291</t>
  </si>
  <si>
    <t>DRTO24_292</t>
  </si>
  <si>
    <t>DRTO24_293</t>
  </si>
  <si>
    <t>DRTO24_294</t>
  </si>
  <si>
    <t>DRTO24_295</t>
  </si>
  <si>
    <t>DRTO24_296</t>
  </si>
  <si>
    <t>DRTO24_297</t>
  </si>
  <si>
    <t>DRTO24_298</t>
  </si>
  <si>
    <t>DRTO24_299</t>
  </si>
  <si>
    <t>DRTO24_300</t>
  </si>
  <si>
    <t>ds_0851</t>
  </si>
  <si>
    <t>ds_0852</t>
  </si>
  <si>
    <t>ds_0853</t>
  </si>
  <si>
    <t>ds_0854</t>
  </si>
  <si>
    <t>ds_0855</t>
  </si>
  <si>
    <t>ds_0856</t>
  </si>
  <si>
    <t>ds_0857</t>
  </si>
  <si>
    <t>ds_0858</t>
  </si>
  <si>
    <t>ds_0859</t>
  </si>
  <si>
    <t>ds_0860</t>
  </si>
  <si>
    <t>ds_0861</t>
  </si>
  <si>
    <t>ds_0862</t>
  </si>
  <si>
    <t>ds_0863</t>
  </si>
  <si>
    <t>ds_0864</t>
  </si>
  <si>
    <t>ds_0865</t>
  </si>
  <si>
    <t>ds_0866</t>
  </si>
  <si>
    <t>ds_0867</t>
  </si>
  <si>
    <t>ds_0868</t>
  </si>
  <si>
    <t>ds_0869</t>
  </si>
  <si>
    <t>ds_0870</t>
  </si>
  <si>
    <t>ds_0871</t>
  </si>
  <si>
    <t>ds_0872</t>
  </si>
  <si>
    <t>ds_0873</t>
  </si>
  <si>
    <t>ds_0874</t>
  </si>
  <si>
    <t>ds_0875</t>
  </si>
  <si>
    <t>ds_0876</t>
  </si>
  <si>
    <t>ds_0877</t>
  </si>
  <si>
    <t>ds_0878</t>
  </si>
  <si>
    <t>ds_0879</t>
  </si>
  <si>
    <t>ds_0880</t>
  </si>
  <si>
    <t>ds_0881</t>
  </si>
  <si>
    <t>ds_0882</t>
  </si>
  <si>
    <t>ds_0883</t>
  </si>
  <si>
    <t>ds_0884</t>
  </si>
  <si>
    <t>ds_0885</t>
  </si>
  <si>
    <t>ds_0886</t>
  </si>
  <si>
    <t>ds_0887</t>
  </si>
  <si>
    <t>ds_0888</t>
  </si>
  <si>
    <t>ds_0889</t>
  </si>
  <si>
    <t>ds_0890</t>
  </si>
  <si>
    <t>ds_0891</t>
  </si>
  <si>
    <t>ds_0892</t>
  </si>
  <si>
    <t>ds_0893</t>
  </si>
  <si>
    <t>ds_0894</t>
  </si>
  <si>
    <t>ds_0895</t>
  </si>
  <si>
    <t>ds_0896</t>
  </si>
  <si>
    <t>ds_0897</t>
  </si>
  <si>
    <t>ds_0898</t>
  </si>
  <si>
    <t>ds_0899</t>
  </si>
  <si>
    <t>ds_0900</t>
  </si>
  <si>
    <t>ds_0901</t>
  </si>
  <si>
    <t>ds_0902</t>
  </si>
  <si>
    <t>ds_0903</t>
  </si>
  <si>
    <t>ds_0904</t>
  </si>
  <si>
    <t>ds_0905</t>
  </si>
  <si>
    <t>ds_0906</t>
  </si>
  <si>
    <t>ds_0907</t>
  </si>
  <si>
    <t>ds_0908</t>
  </si>
  <si>
    <t>ds_0909</t>
  </si>
  <si>
    <t>ds_0910</t>
  </si>
  <si>
    <t>ds_0911</t>
  </si>
  <si>
    <t>ds_0912</t>
  </si>
  <si>
    <t>ds_0913</t>
  </si>
  <si>
    <t>ds_0914</t>
  </si>
  <si>
    <t>ds_0915</t>
  </si>
  <si>
    <t>ds_0916</t>
  </si>
  <si>
    <t>ds_0917</t>
  </si>
  <si>
    <t>ds_0918</t>
  </si>
  <si>
    <t>ds_0919</t>
  </si>
  <si>
    <t>ds_0920</t>
  </si>
  <si>
    <t>ds_0921</t>
  </si>
  <si>
    <t>ds_0922</t>
  </si>
  <si>
    <t>ds_0923</t>
  </si>
  <si>
    <t>ds_0924</t>
  </si>
  <si>
    <t>ds_0925</t>
  </si>
  <si>
    <t>ds_0926</t>
  </si>
  <si>
    <t>ds_0927</t>
  </si>
  <si>
    <t>ds_0928</t>
  </si>
  <si>
    <t>ds_0929</t>
  </si>
  <si>
    <t>ds_0930</t>
  </si>
  <si>
    <t>ds_0931</t>
  </si>
  <si>
    <t>ds_0932</t>
  </si>
  <si>
    <t>ds_0933</t>
  </si>
  <si>
    <t>ds_0934</t>
  </si>
  <si>
    <t>ds_0935</t>
  </si>
  <si>
    <t>ds_0936</t>
  </si>
  <si>
    <t>ds_0937</t>
  </si>
  <si>
    <t>ds_0938</t>
  </si>
  <si>
    <t>ds_0939</t>
  </si>
  <si>
    <t>ds_0940</t>
  </si>
  <si>
    <t>ds_0941</t>
  </si>
  <si>
    <t>ds_0942</t>
  </si>
  <si>
    <t>ds_0943</t>
  </si>
  <si>
    <t>ds_0944</t>
  </si>
  <si>
    <t>ds_0945</t>
  </si>
  <si>
    <t>ds_0946</t>
  </si>
  <si>
    <t>ds_0947</t>
  </si>
  <si>
    <t>ds_0948</t>
  </si>
  <si>
    <t>ds_0949</t>
  </si>
  <si>
    <t>ds_0950</t>
  </si>
  <si>
    <t>ds_0951</t>
  </si>
  <si>
    <t>ds_0952</t>
  </si>
  <si>
    <t>ds_0953</t>
  </si>
  <si>
    <t>ds_0954</t>
  </si>
  <si>
    <t>ds_0955</t>
  </si>
  <si>
    <t>ds_0956</t>
  </si>
  <si>
    <t>ds_0957</t>
  </si>
  <si>
    <t>ds_0958</t>
  </si>
  <si>
    <t>ds_0959</t>
  </si>
  <si>
    <t>ds_0960</t>
  </si>
  <si>
    <t>ds_0961</t>
  </si>
  <si>
    <t>ds_0962</t>
  </si>
  <si>
    <t>ds_0963</t>
  </si>
  <si>
    <t>ds_0964</t>
  </si>
  <si>
    <t>ds_0965</t>
  </si>
  <si>
    <t>ds_0966</t>
  </si>
  <si>
    <t>ds_0967</t>
  </si>
  <si>
    <t>ds_0968</t>
  </si>
  <si>
    <t>ds_0969</t>
  </si>
  <si>
    <t>ds_0970</t>
  </si>
  <si>
    <t>ds_0971</t>
  </si>
  <si>
    <t>ds_0972</t>
  </si>
  <si>
    <t>ds_0973</t>
  </si>
  <si>
    <t>ds_0974</t>
  </si>
  <si>
    <t>ds_0975</t>
  </si>
  <si>
    <t>ds_0976</t>
  </si>
  <si>
    <t>ds_0977</t>
  </si>
  <si>
    <t>ds_0978</t>
  </si>
  <si>
    <t>ds_0979</t>
  </si>
  <si>
    <t>ds_0980</t>
  </si>
  <si>
    <t>ds_0981</t>
  </si>
  <si>
    <t>ds_0982</t>
  </si>
  <si>
    <t>ds_0983</t>
  </si>
  <si>
    <t>ds_0984</t>
  </si>
  <si>
    <t>ds_0985</t>
  </si>
  <si>
    <t>ds_0986</t>
  </si>
  <si>
    <t>ds_0987</t>
  </si>
  <si>
    <t>ds_0988</t>
  </si>
  <si>
    <t>ds_0989</t>
  </si>
  <si>
    <t>ds_0990</t>
  </si>
  <si>
    <t>ds_0991</t>
  </si>
  <si>
    <t>ds_0992</t>
  </si>
  <si>
    <t>ds_0993</t>
  </si>
  <si>
    <t>ds_0994</t>
  </si>
  <si>
    <t>ds_0995</t>
  </si>
  <si>
    <t>ds_0996</t>
  </si>
  <si>
    <t>ds_0997</t>
  </si>
  <si>
    <t>ds_0998</t>
  </si>
  <si>
    <t>ds_0999</t>
  </si>
  <si>
    <t>ds_1000</t>
  </si>
  <si>
    <t>ds_1001</t>
  </si>
  <si>
    <t>ds_1002</t>
  </si>
  <si>
    <t>ds_1003</t>
  </si>
  <si>
    <t>ds_1004</t>
  </si>
  <si>
    <t>ds_1005</t>
  </si>
  <si>
    <t>ds_1006</t>
  </si>
  <si>
    <t>ds_1007</t>
  </si>
  <si>
    <t>ds_1008</t>
  </si>
  <si>
    <t>ds_1009</t>
  </si>
  <si>
    <t>ds_1010</t>
  </si>
  <si>
    <t>ds_1011</t>
  </si>
  <si>
    <t>ds_1012</t>
  </si>
  <si>
    <t>ds_1013</t>
  </si>
  <si>
    <t>ds_1014</t>
  </si>
  <si>
    <t>ds_1015</t>
  </si>
  <si>
    <t>ds_1016</t>
  </si>
  <si>
    <t>ds_1017</t>
  </si>
  <si>
    <t>ds_1018</t>
  </si>
  <si>
    <t>ds_1019</t>
  </si>
  <si>
    <t>ds_1020</t>
  </si>
  <si>
    <t>ds_1021</t>
  </si>
  <si>
    <t>ds_1022</t>
  </si>
  <si>
    <t>ds_1023</t>
  </si>
  <si>
    <t>ds_1024</t>
  </si>
  <si>
    <t>ds_1025</t>
  </si>
  <si>
    <t>ds_1026</t>
  </si>
  <si>
    <t>ds_1027</t>
  </si>
  <si>
    <t>ds_1028</t>
  </si>
  <si>
    <t>ds_1029</t>
  </si>
  <si>
    <t>ds_1030</t>
  </si>
  <si>
    <t>ds_1031</t>
  </si>
  <si>
    <t>ds_1032</t>
  </si>
  <si>
    <t>ds_1033</t>
  </si>
  <si>
    <t>ds_1034</t>
  </si>
  <si>
    <t>ds_1035</t>
  </si>
  <si>
    <t>ds_1036</t>
  </si>
  <si>
    <t>ds_1037</t>
  </si>
  <si>
    <t>ds_1038</t>
  </si>
  <si>
    <t>ds_1039</t>
  </si>
  <si>
    <t>ds_1040</t>
  </si>
  <si>
    <t>ds_1041</t>
  </si>
  <si>
    <t>ds_1042</t>
  </si>
  <si>
    <t>ds_1043</t>
  </si>
  <si>
    <t>ds_1044</t>
  </si>
  <si>
    <t>ds_1045</t>
  </si>
  <si>
    <t>ds_1046</t>
  </si>
  <si>
    <t>ds_1047</t>
  </si>
  <si>
    <t>ds_1048</t>
  </si>
  <si>
    <t>ds_1049</t>
  </si>
  <si>
    <t>ds_1050</t>
  </si>
  <si>
    <t>ds_1051</t>
  </si>
  <si>
    <t>ds_1052</t>
  </si>
  <si>
    <t>ds_1053</t>
  </si>
  <si>
    <t>ds_1054</t>
  </si>
  <si>
    <t>ds_1055</t>
  </si>
  <si>
    <t>ds_1056</t>
  </si>
  <si>
    <t>ds_1057</t>
  </si>
  <si>
    <t>ds_1058</t>
  </si>
  <si>
    <t>ds_1059</t>
  </si>
  <si>
    <t>ds_1060</t>
  </si>
  <si>
    <t>ds_1061</t>
  </si>
  <si>
    <t>ds_1062</t>
  </si>
  <si>
    <t>ds_1063</t>
  </si>
  <si>
    <t>ds_1064</t>
  </si>
  <si>
    <t>ds_1065</t>
  </si>
  <si>
    <t>ds_1066</t>
  </si>
  <si>
    <t>ds_1067</t>
  </si>
  <si>
    <t>ds_1068</t>
  </si>
  <si>
    <t>ds_1069</t>
  </si>
  <si>
    <t>ds_1070</t>
  </si>
  <si>
    <t>ds_1071</t>
  </si>
  <si>
    <t>ds_1072</t>
  </si>
  <si>
    <t>ds_1073</t>
  </si>
  <si>
    <t>ds_1074</t>
  </si>
  <si>
    <t>ds_1075</t>
  </si>
  <si>
    <t>ds_1076</t>
  </si>
  <si>
    <t>ds_1077</t>
  </si>
  <si>
    <t>ds_1078</t>
  </si>
  <si>
    <t>ds_1079</t>
  </si>
  <si>
    <t>ds_1080</t>
  </si>
  <si>
    <t>ds_1081</t>
  </si>
  <si>
    <t>ds_1082</t>
  </si>
  <si>
    <t>ds_1083</t>
  </si>
  <si>
    <t>ds_1084</t>
  </si>
  <si>
    <t>ds_1085</t>
  </si>
  <si>
    <t>ds_1086</t>
  </si>
  <si>
    <t>ds_1087</t>
  </si>
  <si>
    <t>ds_1088</t>
  </si>
  <si>
    <t>ds_1089</t>
  </si>
  <si>
    <t>ds_1090</t>
  </si>
  <si>
    <t>ds_1091</t>
  </si>
  <si>
    <t>ds_1092</t>
  </si>
  <si>
    <t>ds_1093</t>
  </si>
  <si>
    <t>ds_1094</t>
  </si>
  <si>
    <t>ds_1095</t>
  </si>
  <si>
    <t>ds_1096</t>
  </si>
  <si>
    <t>ds_1097</t>
  </si>
  <si>
    <t>ds_1098</t>
  </si>
  <si>
    <t>ds_1099</t>
  </si>
  <si>
    <t>ds_1100</t>
  </si>
  <si>
    <t>ds_1101</t>
  </si>
  <si>
    <t>ds_1102</t>
  </si>
  <si>
    <t>ds_1103</t>
  </si>
  <si>
    <t>ds_1104</t>
  </si>
  <si>
    <t>ds_1105</t>
  </si>
  <si>
    <t>ds_1106</t>
  </si>
  <si>
    <t>ds_1107</t>
  </si>
  <si>
    <t>ds_1108</t>
  </si>
  <si>
    <t>ds_1109</t>
  </si>
  <si>
    <t>ds_1110</t>
  </si>
  <si>
    <t>ds_1111</t>
  </si>
  <si>
    <t>ds_1112</t>
  </si>
  <si>
    <t>ds_1113</t>
  </si>
  <si>
    <t>ds_1114</t>
  </si>
  <si>
    <t>ds_1115</t>
  </si>
  <si>
    <t>ds_1116</t>
  </si>
  <si>
    <t>ds_1117</t>
  </si>
  <si>
    <t>ds_1118</t>
  </si>
  <si>
    <t>ds_1119</t>
  </si>
  <si>
    <t>ds_1120</t>
  </si>
  <si>
    <t>ds_1121</t>
  </si>
  <si>
    <t>ds_1122</t>
  </si>
  <si>
    <t>ds_1123</t>
  </si>
  <si>
    <t>ds_1124</t>
  </si>
  <si>
    <t>ds_1125</t>
  </si>
  <si>
    <t>ds_1126</t>
  </si>
  <si>
    <t>ds_1127</t>
  </si>
  <si>
    <t>ds_1128</t>
  </si>
  <si>
    <t>ds_1129</t>
  </si>
  <si>
    <t>ds_1130</t>
  </si>
  <si>
    <t>Depth_Sampled</t>
  </si>
  <si>
    <t>AAGA</t>
  </si>
  <si>
    <t xml:space="preserve">PlateID </t>
  </si>
  <si>
    <t>DRTO2024_Plate1</t>
  </si>
  <si>
    <t>DRTO2024_Plate2</t>
  </si>
  <si>
    <t>DRTO2024_Plate3</t>
  </si>
  <si>
    <t>Bermuda+DRTO_ExtrasPlate</t>
  </si>
  <si>
    <t>Bermuda_Plate1</t>
  </si>
  <si>
    <t>Bermuda_Plate2</t>
  </si>
  <si>
    <t>Bermuda_Plate3</t>
  </si>
  <si>
    <t>Bermuda_Plate4</t>
  </si>
  <si>
    <t>Bermuda_Plate5</t>
  </si>
  <si>
    <t>Bermuda_Plate6</t>
  </si>
  <si>
    <t>Bermuda_Plate7</t>
  </si>
  <si>
    <t>Honduras2024_Plate1</t>
  </si>
  <si>
    <t>Honduras2024_Plate2</t>
  </si>
  <si>
    <t>Honduras2024_Plate3</t>
  </si>
  <si>
    <t>Extracted, in freezer</t>
  </si>
  <si>
    <t>Library Prep</t>
  </si>
  <si>
    <t xml:space="preserve">PlatePosition </t>
  </si>
  <si>
    <t>acerSite_01</t>
  </si>
  <si>
    <t>acerSite_02</t>
  </si>
  <si>
    <t>Tyne's Bay - East Control</t>
  </si>
  <si>
    <t>John Smith's Bay - South Shore</t>
  </si>
  <si>
    <t>Harrington Sound</t>
  </si>
  <si>
    <t>East of Gurnet Rock</t>
  </si>
  <si>
    <t>Hog's Breaker</t>
  </si>
  <si>
    <t>Crescent Reef</t>
  </si>
  <si>
    <t>Sea Venture Shoals</t>
  </si>
  <si>
    <t>Causeway</t>
  </si>
  <si>
    <t>Gurnet Rock</t>
  </si>
  <si>
    <t>BBSR - running seawater tank</t>
  </si>
  <si>
    <t>Castle Harbor 1</t>
  </si>
  <si>
    <t>Harrington Sound - Monkey Island</t>
  </si>
  <si>
    <t>John Smith's Bay - South</t>
  </si>
  <si>
    <t>Lagoon (Crescent Reef)</t>
  </si>
  <si>
    <t>Punta Sal (SW)</t>
  </si>
  <si>
    <t>Punta Sal (NE)</t>
  </si>
  <si>
    <t>Polka Dot</t>
  </si>
  <si>
    <t>Prolifera Patch</t>
  </si>
  <si>
    <t>Double Woww</t>
  </si>
  <si>
    <t>North Punta Sal</t>
  </si>
  <si>
    <t>Palma Vista (Not Antal's Paradise)</t>
  </si>
  <si>
    <t>Antal's Paradise</t>
  </si>
  <si>
    <t>Harati (Staging Area)</t>
  </si>
  <si>
    <t>Bikini Bottom</t>
  </si>
  <si>
    <t>Bikini Bottom/DD</t>
  </si>
  <si>
    <t>Diana's Dream</t>
  </si>
  <si>
    <t>Dragon's Maze</t>
  </si>
  <si>
    <t>Acer</t>
  </si>
  <si>
    <t>Mmir</t>
  </si>
  <si>
    <t>Ovar</t>
  </si>
  <si>
    <t>Sint</t>
  </si>
  <si>
    <t>Ffra</t>
  </si>
  <si>
    <t>Orob</t>
  </si>
  <si>
    <t>Isin</t>
  </si>
  <si>
    <t>Ocul</t>
  </si>
  <si>
    <t>Mdec</t>
  </si>
  <si>
    <t>Srad</t>
  </si>
  <si>
    <t>Scol</t>
  </si>
  <si>
    <t>Disc</t>
  </si>
  <si>
    <t>Agar</t>
  </si>
  <si>
    <t>Dipl</t>
  </si>
  <si>
    <t>Ppor</t>
  </si>
  <si>
    <t>Afra</t>
  </si>
  <si>
    <t>Malc</t>
  </si>
  <si>
    <t>Maur</t>
  </si>
  <si>
    <t>Apal</t>
  </si>
  <si>
    <t>Apro</t>
  </si>
  <si>
    <t>FL2024_SDS_235</t>
  </si>
  <si>
    <t>FL2024_SDS_236</t>
  </si>
  <si>
    <t>FL2024_SDS_237</t>
  </si>
  <si>
    <t>FL2024_SDS_238</t>
  </si>
  <si>
    <t>FL2024_SDS_239</t>
  </si>
  <si>
    <t>FL2024_SDS_240</t>
  </si>
  <si>
    <t>FL2024_SDS_241</t>
  </si>
  <si>
    <t>FL2024_SDS_371</t>
  </si>
  <si>
    <t>FL2024_SDS_372</t>
  </si>
  <si>
    <t>DRTO_SDS_Acer_1A</t>
  </si>
  <si>
    <t>DRTO_SDS_Acer_1B</t>
  </si>
  <si>
    <t>DRTO_SDS_Acer_2A</t>
  </si>
  <si>
    <t>DRTO_SDS_Acer_2B</t>
  </si>
  <si>
    <t>DRTO_SDS_Acer_3A</t>
  </si>
  <si>
    <t>DRTO_SDS_Acer_3B</t>
  </si>
  <si>
    <t>DRTO24_SDS_1</t>
  </si>
  <si>
    <t>DRTO24_SDS_2</t>
  </si>
  <si>
    <t>DRTO24_SDS_3</t>
  </si>
  <si>
    <t>DRTO24_SDS_4</t>
  </si>
  <si>
    <t>DRTO24_SDS_5</t>
  </si>
  <si>
    <t>DRTO24_SDS_6</t>
  </si>
  <si>
    <t>DRTO24_SDS_7</t>
  </si>
  <si>
    <t>DRTO24_SDS_8</t>
  </si>
  <si>
    <t>DRTO24_SDS_9</t>
  </si>
  <si>
    <t>DRTO24_SDS_10</t>
  </si>
  <si>
    <t>DRTO24_SDS_11</t>
  </si>
  <si>
    <t>DRTO24_SDS_12</t>
  </si>
  <si>
    <t>DRTO24_SDS_13</t>
  </si>
  <si>
    <t>DRTO24_SDS_14</t>
  </si>
  <si>
    <t>DRTO24_SDS_15</t>
  </si>
  <si>
    <t>DRTO24_SDS_16</t>
  </si>
  <si>
    <t>DRTO24_SDS_17</t>
  </si>
  <si>
    <t>DRTO24_SDS_18</t>
  </si>
  <si>
    <t>DRTO24_SDS_19</t>
  </si>
  <si>
    <t>DRTO24_SDS_20</t>
  </si>
  <si>
    <t>DRTO24_SDS_22</t>
  </si>
  <si>
    <t>DRTO24_SDS_23</t>
  </si>
  <si>
    <t>DRTO24_SDS_24</t>
  </si>
  <si>
    <t>DRTO24_SDS_25</t>
  </si>
  <si>
    <t>DRTO24_SDS_26</t>
  </si>
  <si>
    <t>DRTO24_SDS_27</t>
  </si>
  <si>
    <t>DRTO24_SDS_29</t>
  </si>
  <si>
    <t>DRTO24_SDS_30</t>
  </si>
  <si>
    <t>DRTO24_SDS_31</t>
  </si>
  <si>
    <t>DRTO24_SDS_32</t>
  </si>
  <si>
    <t>DRTO24_SDS_33</t>
  </si>
  <si>
    <t>DRTO24_SDS_34</t>
  </si>
  <si>
    <t>DRTO24_SDS_35</t>
  </si>
  <si>
    <t>DRTO24_SDS_36</t>
  </si>
  <si>
    <t>DRTO24_SDS_37</t>
  </si>
  <si>
    <t>DRTO24_SDS_38</t>
  </si>
  <si>
    <t>DRTO24_SDS_39</t>
  </si>
  <si>
    <t>DRTO24_SDS_40</t>
  </si>
  <si>
    <t>DRTO24_SDS_41</t>
  </si>
  <si>
    <t>DRTO24_SDS_42</t>
  </si>
  <si>
    <t>DRTO24_SDS_43</t>
  </si>
  <si>
    <t>DRTO24_SDS_44</t>
  </si>
  <si>
    <t>DRTO24_SDS_45</t>
  </si>
  <si>
    <t>DRTO24_SDS_46</t>
  </si>
  <si>
    <t>DRTO24_SDS_47</t>
  </si>
  <si>
    <t>DRTO24_SDS_48</t>
  </si>
  <si>
    <t>DRTO24_SDS_49</t>
  </si>
  <si>
    <t>DRTO24_SDS_50</t>
  </si>
  <si>
    <t>DRTO24_SDS_51</t>
  </si>
  <si>
    <t>DRTO24_SDS_52</t>
  </si>
  <si>
    <t>DRTO24_SDS_53</t>
  </si>
  <si>
    <t>DRTO24_SDS_54</t>
  </si>
  <si>
    <t>DRTO24_SDS_55</t>
  </si>
  <si>
    <t>DRTO24_SDS_56</t>
  </si>
  <si>
    <t>DRTO24_SDS_57</t>
  </si>
  <si>
    <t>DRTO24_SDS_58</t>
  </si>
  <si>
    <t>DRTO24_SDS_59</t>
  </si>
  <si>
    <t>DRTO24_SDS_60</t>
  </si>
  <si>
    <t>DRTO24_SDS_61</t>
  </si>
  <si>
    <t>DRTO24_SDS_62</t>
  </si>
  <si>
    <t>DRTO24_SDS_64</t>
  </si>
  <si>
    <t>DRTO24_SDS_65</t>
  </si>
  <si>
    <t>DRTO24_SDS_66</t>
  </si>
  <si>
    <t>DRTO24_SDS_67</t>
  </si>
  <si>
    <t>DRTO24_SDS_68</t>
  </si>
  <si>
    <t>DRTO24_SDS_69</t>
  </si>
  <si>
    <t>DRTO24_SDS_70</t>
  </si>
  <si>
    <t>DRTO24_SDS_71</t>
  </si>
  <si>
    <t>DRTO24_SDS_72</t>
  </si>
  <si>
    <t>DRTO24_SDS_73</t>
  </si>
  <si>
    <t>DRTO24_SDS_74</t>
  </si>
  <si>
    <t>DRTO24_SDS_76</t>
  </si>
  <si>
    <t>DRTO24_SDS_77</t>
  </si>
  <si>
    <t>DRTO24_SDS_78</t>
  </si>
  <si>
    <t>DRTO24_SDS_79</t>
  </si>
  <si>
    <t>DRTO24_SDS_80</t>
  </si>
  <si>
    <t>DRTO24_SDS_81</t>
  </si>
  <si>
    <t>DRTO24_SDS_82</t>
  </si>
  <si>
    <t>DRTO24_SDS_83</t>
  </si>
  <si>
    <t>DRTO24_SDS_84</t>
  </si>
  <si>
    <t>DRTO24_SDS_85</t>
  </si>
  <si>
    <t>DRTO24_SDS_86</t>
  </si>
  <si>
    <t>DRTO24_SDS_87</t>
  </si>
  <si>
    <t>DRTO24_SDS_88</t>
  </si>
  <si>
    <t>DRTO24_SDS_89</t>
  </si>
  <si>
    <t>DRTO24_SDS_90</t>
  </si>
  <si>
    <t>DRTO24_SDS_91</t>
  </si>
  <si>
    <t>DRTO24_SDS_92</t>
  </si>
  <si>
    <t>DRTO24_SDS_93</t>
  </si>
  <si>
    <t>DRTO24_SDS_94</t>
  </si>
  <si>
    <t>DRTO24_SDS_95</t>
  </si>
  <si>
    <t>DRTO24_SDS_96</t>
  </si>
  <si>
    <t>DRTO24_SDS_97</t>
  </si>
  <si>
    <t>DRTO24_SDS_98</t>
  </si>
  <si>
    <t>DRTO24_SDS_99</t>
  </si>
  <si>
    <t>DRTO24_SDS_100</t>
  </si>
  <si>
    <t>DRTO24_SDS_101</t>
  </si>
  <si>
    <t>DRTO24_SDS_102</t>
  </si>
  <si>
    <t>DRTO24_SDS_103</t>
  </si>
  <si>
    <t>DRTO24_SDS_104</t>
  </si>
  <si>
    <t>DRTO24_SDS_105</t>
  </si>
  <si>
    <t>DRTO24_SDS_106</t>
  </si>
  <si>
    <t>DRTO24_SDS_107</t>
  </si>
  <si>
    <t>DRTO24_SDS_108</t>
  </si>
  <si>
    <t>DRTO24_SDS_109</t>
  </si>
  <si>
    <t>DRTO24_SDS_110</t>
  </si>
  <si>
    <t>DRTO24_SDS_111</t>
  </si>
  <si>
    <t>DRTO24_SDS_112</t>
  </si>
  <si>
    <t>DRTO24_SDS_113</t>
  </si>
  <si>
    <t>DRTO24_SDS_114</t>
  </si>
  <si>
    <t>DRTO24_SDS_115</t>
  </si>
  <si>
    <t>DRTO24_SDS_116</t>
  </si>
  <si>
    <t>DRTO24_SDS_117</t>
  </si>
  <si>
    <t>DRTO24_SDS_118</t>
  </si>
  <si>
    <t>DRTO24_SDS_119</t>
  </si>
  <si>
    <t>DRTO24_SDS_120</t>
  </si>
  <si>
    <t>DRTO24_SDS_122</t>
  </si>
  <si>
    <t>DRTO24_SDS_123</t>
  </si>
  <si>
    <t>DRTO24_SDS_124</t>
  </si>
  <si>
    <t>DRTO24_SDS_125</t>
  </si>
  <si>
    <t>DRTO24_SDS_126</t>
  </si>
  <si>
    <t>DRTO24_SDS_127</t>
  </si>
  <si>
    <t>DRTO24_SDS_128</t>
  </si>
  <si>
    <t>DRTO24_SDS_129</t>
  </si>
  <si>
    <t>DRTO24_SDS_130</t>
  </si>
  <si>
    <t>DRTO24_SDS_131</t>
  </si>
  <si>
    <t>DRTO24_SDS_132</t>
  </si>
  <si>
    <t>DRTO24_SDS_133</t>
  </si>
  <si>
    <t>DRTO24_SDS_134</t>
  </si>
  <si>
    <t>DRTO24_SDS_135</t>
  </si>
  <si>
    <t>DRTO24_SDS_136</t>
  </si>
  <si>
    <t>DRTO24_SDS_137</t>
  </si>
  <si>
    <t>DRTO24_SDS_138</t>
  </si>
  <si>
    <t>DRTO24_SDS_139</t>
  </si>
  <si>
    <t>DRTO24_SDS_140</t>
  </si>
  <si>
    <t>DRTO24_SDS_141</t>
  </si>
  <si>
    <t>DRTO24_SDS_142</t>
  </si>
  <si>
    <t>DRTO24_SDS_143</t>
  </si>
  <si>
    <t>DRTO24_SDS_144</t>
  </si>
  <si>
    <t>DRTO24_SDS_145</t>
  </si>
  <si>
    <t>DRTO24_SDS_146</t>
  </si>
  <si>
    <t>DRTO24_SDS_147</t>
  </si>
  <si>
    <t>DRTO24_SDS_148</t>
  </si>
  <si>
    <t>DRTO24_SDS_149</t>
  </si>
  <si>
    <t>DRTO24_SDS_150</t>
  </si>
  <si>
    <t>DRTO24_SDS_151</t>
  </si>
  <si>
    <t>DRTO24_SDS_152</t>
  </si>
  <si>
    <t>DRTO24_SDS_153</t>
  </si>
  <si>
    <t>DRTO24_SDS_154</t>
  </si>
  <si>
    <t>DRTO24_SDS_155</t>
  </si>
  <si>
    <t>DRTO24_SDS_156</t>
  </si>
  <si>
    <t>DRTO24_SDS_165</t>
  </si>
  <si>
    <t>DRTO24_SDS_166</t>
  </si>
  <si>
    <t>DRTO24_SDS_167</t>
  </si>
  <si>
    <t>DRTO24_SDS_168</t>
  </si>
  <si>
    <t>DRTO24_SDS_169</t>
  </si>
  <si>
    <t>DRTO24_SDS_170</t>
  </si>
  <si>
    <t>DRTO24_SDS_175</t>
  </si>
  <si>
    <t>DRTO24_SDS_176</t>
  </si>
  <si>
    <t>DRTO24_SDS_177</t>
  </si>
  <si>
    <t>DRTO24_SDS_178</t>
  </si>
  <si>
    <t>DRTO24_SDS_179</t>
  </si>
  <si>
    <t>DRTO24_SDS_180</t>
  </si>
  <si>
    <t>DRTO24_SDS_181</t>
  </si>
  <si>
    <t>DRTO24_SDS_182</t>
  </si>
  <si>
    <t>DRTO24_SDS_183</t>
  </si>
  <si>
    <t>DRTO24_SDS_184</t>
  </si>
  <si>
    <t>DRTO24_SDS_185</t>
  </si>
  <si>
    <t>DRTO24_SDS_186</t>
  </si>
  <si>
    <t>DRTO24_SDS_187</t>
  </si>
  <si>
    <t>DRTO24_SDS_188</t>
  </si>
  <si>
    <t>DRTO24_SDS_189</t>
  </si>
  <si>
    <t>DRTO24_SDS_190</t>
  </si>
  <si>
    <t>DRTO24_SDS_191</t>
  </si>
  <si>
    <t>DRTO24_SDS_192</t>
  </si>
  <si>
    <t>DRTO24_SDS_193</t>
  </si>
  <si>
    <t>DRTO24_SDS_194</t>
  </si>
  <si>
    <t>DRTO24_SDS_195</t>
  </si>
  <si>
    <t>DRTO24_SDS_196</t>
  </si>
  <si>
    <t>DRTO24_SDS_197</t>
  </si>
  <si>
    <t>DRTO24_SDS_198</t>
  </si>
  <si>
    <t>DRTO24_SDS_199</t>
  </si>
  <si>
    <t>DRTO24_SDS_200</t>
  </si>
  <si>
    <t>DRTO24_SDS_201</t>
  </si>
  <si>
    <t>DRTO24_SDS_202</t>
  </si>
  <si>
    <t>DRTO24_SDS_203</t>
  </si>
  <si>
    <t>DRTO24_SDS_204</t>
  </si>
  <si>
    <t>DRTO24_SDS_205</t>
  </si>
  <si>
    <t>DRTO24_SDS_206</t>
  </si>
  <si>
    <t>DRTO24_SDS_207</t>
  </si>
  <si>
    <t>DRTO24_SDS_208</t>
  </si>
  <si>
    <t>DRTO24_SDS_209</t>
  </si>
  <si>
    <t>DRTO24_SDS_210</t>
  </si>
  <si>
    <t>DRTO24_SDS_211</t>
  </si>
  <si>
    <t>DRTO24_SDS_212</t>
  </si>
  <si>
    <t>DRTO24_SDS_213</t>
  </si>
  <si>
    <t>DRTO24_SDS_214</t>
  </si>
  <si>
    <t>DRTO24_SDS_215</t>
  </si>
  <si>
    <t>DRTO24_SDS_216</t>
  </si>
  <si>
    <t>DRTO24_SDS_217</t>
  </si>
  <si>
    <t>DRTO24_SDS_218</t>
  </si>
  <si>
    <t>DRTO24_SDS_219</t>
  </si>
  <si>
    <t>DRTO24_SDS_220</t>
  </si>
  <si>
    <t>DRTO24_SDS_221</t>
  </si>
  <si>
    <t>DRTO24_SDS_222</t>
  </si>
  <si>
    <t>DRTO24_SDS_223</t>
  </si>
  <si>
    <t>DRTO24_SDS_224</t>
  </si>
  <si>
    <t>DRTO24_SDS_225</t>
  </si>
  <si>
    <t>DRTO24_SDS_226</t>
  </si>
  <si>
    <t>DRTO24_SDS_227</t>
  </si>
  <si>
    <t>DRTO24_SDS_228</t>
  </si>
  <si>
    <t>DRTO24_SDS_230</t>
  </si>
  <si>
    <t>DRTO24_SDS_231</t>
  </si>
  <si>
    <t>DRTO24_SDS_232</t>
  </si>
  <si>
    <t>DRTO24_SDS_233</t>
  </si>
  <si>
    <t>DRTO24_SDS_234</t>
  </si>
  <si>
    <t>DRTO24_SDS_235</t>
  </si>
  <si>
    <t>DRTO24_SDS_236</t>
  </si>
  <si>
    <t>DRTO24_SDS_237</t>
  </si>
  <si>
    <t>DRTO24_SDS_238</t>
  </si>
  <si>
    <t>DRTO24_SDS_239</t>
  </si>
  <si>
    <t>DRTO24_SDS_240</t>
  </si>
  <si>
    <t>DRTO24_SDS_241</t>
  </si>
  <si>
    <t>DRTO24_SDS_242</t>
  </si>
  <si>
    <t>DRTO24_SDS_243</t>
  </si>
  <si>
    <t>DRTO24_SDS_244</t>
  </si>
  <si>
    <t>DRTO24_SDS_245</t>
  </si>
  <si>
    <t>DRTO24_SDS_247</t>
  </si>
  <si>
    <t>DRTO24_SDS_248</t>
  </si>
  <si>
    <t>DRTO24_SDS_249</t>
  </si>
  <si>
    <t>DRTO24_SDS_250</t>
  </si>
  <si>
    <t>DRTO24_SDS_251</t>
  </si>
  <si>
    <t>DRTO24_SDS_252</t>
  </si>
  <si>
    <t>DRTO24_SDS_254</t>
  </si>
  <si>
    <t>DRTO24_SDS_255</t>
  </si>
  <si>
    <t>DRTO24_SDS_256</t>
  </si>
  <si>
    <t>DRTO24_SDS_257</t>
  </si>
  <si>
    <t>DRTO24_SDS_258</t>
  </si>
  <si>
    <t>DRTO24_SDS_260</t>
  </si>
  <si>
    <t>DRTO24_SDS_261</t>
  </si>
  <si>
    <t>DRTO24_SDS_262</t>
  </si>
  <si>
    <t>DRTO24_SDS_263</t>
  </si>
  <si>
    <t>DRTO24_SDS_264</t>
  </si>
  <si>
    <t>DRTO24_SDS_265</t>
  </si>
  <si>
    <t>DRTO24_SDS_266</t>
  </si>
  <si>
    <t>DRTO24_SDS_267</t>
  </si>
  <si>
    <t>DRTO24_SDS_268</t>
  </si>
  <si>
    <t>DRTO24_SDS_269</t>
  </si>
  <si>
    <t>DRTO24_SDS_270</t>
  </si>
  <si>
    <t>DRTO24_SDS_271</t>
  </si>
  <si>
    <t>DRTO24_SDS_272</t>
  </si>
  <si>
    <t>DRTO24_SDS_273</t>
  </si>
  <si>
    <t>DRTO24_SDS_274</t>
  </si>
  <si>
    <t>DRTO24_SDS_275</t>
  </si>
  <si>
    <t>DRTO24_SDS_276</t>
  </si>
  <si>
    <t>DRTO24_SDS_277</t>
  </si>
  <si>
    <t>DRTO24_SDS_278</t>
  </si>
  <si>
    <t>DRTO24_SDS_279</t>
  </si>
  <si>
    <t>DRTO24_SDS_280</t>
  </si>
  <si>
    <t>DRTO24_SDS_281</t>
  </si>
  <si>
    <t>DRTO24_SDS_282</t>
  </si>
  <si>
    <t>DRTO24_SDS_283</t>
  </si>
  <si>
    <t>DRTO24_SDS_284</t>
  </si>
  <si>
    <t>DRTO24_SDS_285</t>
  </si>
  <si>
    <t>DRTO24_SDS_286</t>
  </si>
  <si>
    <t>DRTO24_SDS_287</t>
  </si>
  <si>
    <t>DRTO24_SDS_288</t>
  </si>
  <si>
    <t>DRTO24_SDS_289</t>
  </si>
  <si>
    <t>DRTO24_SDS_290</t>
  </si>
  <si>
    <t>DRTO24_SDS_291</t>
  </si>
  <si>
    <t>DRTO24_SDS_292</t>
  </si>
  <si>
    <t>DRTO24_SDS_293</t>
  </si>
  <si>
    <t>DRTO24_SDS_294</t>
  </si>
  <si>
    <t>DRTO24_SDS_295</t>
  </si>
  <si>
    <t>DRTO24_SDS_296</t>
  </si>
  <si>
    <t>DRTO24_SDS_297</t>
  </si>
  <si>
    <t>DRTO24_SDS_298</t>
  </si>
  <si>
    <t>DRTO24_SDS_299</t>
  </si>
  <si>
    <t>DRTO24_SDS_300</t>
  </si>
  <si>
    <t>BDA 001</t>
  </si>
  <si>
    <t>BDA 002</t>
  </si>
  <si>
    <t>BDA 004</t>
  </si>
  <si>
    <t>BDA 005</t>
  </si>
  <si>
    <t>BDA 006</t>
  </si>
  <si>
    <t>BDA 007</t>
  </si>
  <si>
    <t>BDA 008</t>
  </si>
  <si>
    <t>BDA 010</t>
  </si>
  <si>
    <t>BDA 011</t>
  </si>
  <si>
    <t>BDA 012</t>
  </si>
  <si>
    <t>BDA 013</t>
  </si>
  <si>
    <t>BDA 014</t>
  </si>
  <si>
    <t>BDA 015</t>
  </si>
  <si>
    <t>BDA 017</t>
  </si>
  <si>
    <t>BDA 019</t>
  </si>
  <si>
    <t>BDA 020</t>
  </si>
  <si>
    <t>BDA 021</t>
  </si>
  <si>
    <t>BDA 022</t>
  </si>
  <si>
    <t>BDA 024</t>
  </si>
  <si>
    <t>BDA 026</t>
  </si>
  <si>
    <t>BDA 027</t>
  </si>
  <si>
    <t>BDA 030</t>
  </si>
  <si>
    <t>BDA 031</t>
  </si>
  <si>
    <t>BDA 032</t>
  </si>
  <si>
    <t>BDA 033</t>
  </si>
  <si>
    <t>BDA 035</t>
  </si>
  <si>
    <t>BDA 036</t>
  </si>
  <si>
    <t>BDA 037</t>
  </si>
  <si>
    <t>BDA 038</t>
  </si>
  <si>
    <t>BDA 040</t>
  </si>
  <si>
    <t>BDA 041</t>
  </si>
  <si>
    <t>BDA 042</t>
  </si>
  <si>
    <t>BDA 043</t>
  </si>
  <si>
    <t>BDA 044</t>
  </si>
  <si>
    <t>BDA 045</t>
  </si>
  <si>
    <t>BDA 046</t>
  </si>
  <si>
    <t>BDA 047</t>
  </si>
  <si>
    <t>BDA 049</t>
  </si>
  <si>
    <t>BDA 052</t>
  </si>
  <si>
    <t>BDA 053</t>
  </si>
  <si>
    <t>BDA 055</t>
  </si>
  <si>
    <t>BDA 056</t>
  </si>
  <si>
    <t>BDA 058</t>
  </si>
  <si>
    <t>BDA 059</t>
  </si>
  <si>
    <t>BDA 061</t>
  </si>
  <si>
    <t>BDA 062</t>
  </si>
  <si>
    <t>BDA 063</t>
  </si>
  <si>
    <t>BDA 064</t>
  </si>
  <si>
    <t>BDA 065</t>
  </si>
  <si>
    <t>BDA 066</t>
  </si>
  <si>
    <t>BDA 067</t>
  </si>
  <si>
    <t>BDA 068</t>
  </si>
  <si>
    <t>BDA 069</t>
  </si>
  <si>
    <t>BDA 070</t>
  </si>
  <si>
    <t>BDA 071</t>
  </si>
  <si>
    <t>BDA 072</t>
  </si>
  <si>
    <t>BDA 073</t>
  </si>
  <si>
    <t>BDA 074</t>
  </si>
  <si>
    <t>BDA 075</t>
  </si>
  <si>
    <t>BDA 077</t>
  </si>
  <si>
    <t>BDA 078</t>
  </si>
  <si>
    <t>BDA 079</t>
  </si>
  <si>
    <t>BDA 080</t>
  </si>
  <si>
    <t>BDA 081</t>
  </si>
  <si>
    <t>BDA 082</t>
  </si>
  <si>
    <t>BDA 083</t>
  </si>
  <si>
    <t>BDA 084</t>
  </si>
  <si>
    <t>BDA 085</t>
  </si>
  <si>
    <t>BDA 086</t>
  </si>
  <si>
    <t>BDA 087</t>
  </si>
  <si>
    <t>BDA 088</t>
  </si>
  <si>
    <t>BDA 089</t>
  </si>
  <si>
    <t>BDA 090</t>
  </si>
  <si>
    <t>BDA 091</t>
  </si>
  <si>
    <t>BDA 092</t>
  </si>
  <si>
    <t>BDA 093</t>
  </si>
  <si>
    <t>BDA 094</t>
  </si>
  <si>
    <t>BDA 095</t>
  </si>
  <si>
    <t>BDA 096</t>
  </si>
  <si>
    <t>BDA 097</t>
  </si>
  <si>
    <t>BDA 098</t>
  </si>
  <si>
    <t>BDA 099</t>
  </si>
  <si>
    <t>BDA 101</t>
  </si>
  <si>
    <t>BDA 102</t>
  </si>
  <si>
    <t>BDA 103</t>
  </si>
  <si>
    <t>BDA 104</t>
  </si>
  <si>
    <t>BDA 105</t>
  </si>
  <si>
    <t>BDA 106</t>
  </si>
  <si>
    <t>BDA 108</t>
  </si>
  <si>
    <t>BDA 109</t>
  </si>
  <si>
    <t>BDA 110</t>
  </si>
  <si>
    <t>BDA 111</t>
  </si>
  <si>
    <t>BDA 112</t>
  </si>
  <si>
    <t>BDA 113</t>
  </si>
  <si>
    <t>BDA 114</t>
  </si>
  <si>
    <t>BDA 115</t>
  </si>
  <si>
    <t>BDA 116</t>
  </si>
  <si>
    <t>BDA 117</t>
  </si>
  <si>
    <t>BDA 119</t>
  </si>
  <si>
    <t>BDA 120</t>
  </si>
  <si>
    <t>BDA 121</t>
  </si>
  <si>
    <t>BDA 122</t>
  </si>
  <si>
    <t>BDA 125</t>
  </si>
  <si>
    <t>BDA 126</t>
  </si>
  <si>
    <t>BDA 127</t>
  </si>
  <si>
    <t>BDA 128</t>
  </si>
  <si>
    <t>BDA 129</t>
  </si>
  <si>
    <t>BDA 130</t>
  </si>
  <si>
    <t>BDA 131</t>
  </si>
  <si>
    <t>BDA 132</t>
  </si>
  <si>
    <t>BDA 134</t>
  </si>
  <si>
    <t>BDA 135</t>
  </si>
  <si>
    <t>BDA 136</t>
  </si>
  <si>
    <t>BDA 137</t>
  </si>
  <si>
    <t>BDA 138</t>
  </si>
  <si>
    <t>BDA 139</t>
  </si>
  <si>
    <t>BDA 141</t>
  </si>
  <si>
    <t>BDA 143</t>
  </si>
  <si>
    <t>BDA 144</t>
  </si>
  <si>
    <t>BDA 145</t>
  </si>
  <si>
    <t>BDA 146</t>
  </si>
  <si>
    <t>BDA 147</t>
  </si>
  <si>
    <t>BDA 150</t>
  </si>
  <si>
    <t>BDA 151</t>
  </si>
  <si>
    <t>BDA 152</t>
  </si>
  <si>
    <t>BDA 155</t>
  </si>
  <si>
    <t>BDA 156</t>
  </si>
  <si>
    <t>BDA 157</t>
  </si>
  <si>
    <t>BDA 158</t>
  </si>
  <si>
    <t>BDA 159</t>
  </si>
  <si>
    <t>BDA 160</t>
  </si>
  <si>
    <t>BDA 162</t>
  </si>
  <si>
    <t>BDA 163</t>
  </si>
  <si>
    <t>BDA 164</t>
  </si>
  <si>
    <t>BDA 165</t>
  </si>
  <si>
    <t>BDA 166</t>
  </si>
  <si>
    <t>BDA 167</t>
  </si>
  <si>
    <t>BDA 168</t>
  </si>
  <si>
    <t>BDA 169</t>
  </si>
  <si>
    <t>BDA 170</t>
  </si>
  <si>
    <t>BDA 171</t>
  </si>
  <si>
    <t>BDA 172</t>
  </si>
  <si>
    <t>BDA 173</t>
  </si>
  <si>
    <t>BDA 174</t>
  </si>
  <si>
    <t>BDA 175</t>
  </si>
  <si>
    <t>BDA 176</t>
  </si>
  <si>
    <t>BDA 177</t>
  </si>
  <si>
    <t>BDA 178</t>
  </si>
  <si>
    <t>BDA 179</t>
  </si>
  <si>
    <t>BDA 181</t>
  </si>
  <si>
    <t>BDA 182</t>
  </si>
  <si>
    <t>BDA 183</t>
  </si>
  <si>
    <t>BDA 184</t>
  </si>
  <si>
    <t>BDA 186</t>
  </si>
  <si>
    <t>BDA 188</t>
  </si>
  <si>
    <t>BDA 189</t>
  </si>
  <si>
    <t>BDA 190</t>
  </si>
  <si>
    <t>BDA 192</t>
  </si>
  <si>
    <t>BDA 193</t>
  </si>
  <si>
    <t>BDA 194</t>
  </si>
  <si>
    <t>BDA 195</t>
  </si>
  <si>
    <t>BDA 196</t>
  </si>
  <si>
    <t>BDA 197</t>
  </si>
  <si>
    <t>BDA 198</t>
  </si>
  <si>
    <t>BDA 199</t>
  </si>
  <si>
    <t>BDA 200</t>
  </si>
  <si>
    <t>BDA 201</t>
  </si>
  <si>
    <t>BDA 202</t>
  </si>
  <si>
    <t>BDA 203</t>
  </si>
  <si>
    <t>BDA 205</t>
  </si>
  <si>
    <t>BDA 206</t>
  </si>
  <si>
    <t>BDA 207</t>
  </si>
  <si>
    <t>BDA 208</t>
  </si>
  <si>
    <t>BDA 209</t>
  </si>
  <si>
    <t>BDA 210</t>
  </si>
  <si>
    <t>BDA 211</t>
  </si>
  <si>
    <t>BDA 213</t>
  </si>
  <si>
    <t>BDA 214</t>
  </si>
  <si>
    <t>BDA 216</t>
  </si>
  <si>
    <t>BDA 217</t>
  </si>
  <si>
    <t>BDA 219</t>
  </si>
  <si>
    <t>BDA 220</t>
  </si>
  <si>
    <t>BDA 222</t>
  </si>
  <si>
    <t>BDA 224</t>
  </si>
  <si>
    <t>BDA 226</t>
  </si>
  <si>
    <t>BDA 227</t>
  </si>
  <si>
    <t>BDA 228</t>
  </si>
  <si>
    <t>BDA 229</t>
  </si>
  <si>
    <t>BDA 230</t>
  </si>
  <si>
    <t>BDA 231</t>
  </si>
  <si>
    <t>BDA 233</t>
  </si>
  <si>
    <t>BDA 235</t>
  </si>
  <si>
    <t>BDA 236</t>
  </si>
  <si>
    <t>BDA 237</t>
  </si>
  <si>
    <t>BDA 239</t>
  </si>
  <si>
    <t>BDA 240</t>
  </si>
  <si>
    <t>BDA 241</t>
  </si>
  <si>
    <t>BDA 242</t>
  </si>
  <si>
    <t>BDA 246</t>
  </si>
  <si>
    <t>BDA 247</t>
  </si>
  <si>
    <t>BDA 249</t>
  </si>
  <si>
    <t>BDA 254</t>
  </si>
  <si>
    <t>BDA 255</t>
  </si>
  <si>
    <t>BDA 257</t>
  </si>
  <si>
    <t>BDA 258</t>
  </si>
  <si>
    <t>BDA 264</t>
  </si>
  <si>
    <t>BDA 265</t>
  </si>
  <si>
    <t>BDA 266</t>
  </si>
  <si>
    <t>BDA 267</t>
  </si>
  <si>
    <t>BDA 269</t>
  </si>
  <si>
    <t>BDA 270</t>
  </si>
  <si>
    <t>BDA 271</t>
  </si>
  <si>
    <t>BDA 272</t>
  </si>
  <si>
    <t>BDA 273</t>
  </si>
  <si>
    <t>BDA 275</t>
  </si>
  <si>
    <t>BDA 277</t>
  </si>
  <si>
    <t>BDA 278</t>
  </si>
  <si>
    <t>BDA 279</t>
  </si>
  <si>
    <t>BDA 283</t>
  </si>
  <si>
    <t>BDA 284</t>
  </si>
  <si>
    <t>BDA 290</t>
  </si>
  <si>
    <t>BDA 291</t>
  </si>
  <si>
    <t>BDA 292</t>
  </si>
  <si>
    <t>BDA 293</t>
  </si>
  <si>
    <t>BDA 294</t>
  </si>
  <si>
    <t>BDA 295</t>
  </si>
  <si>
    <t>BDA 296</t>
  </si>
  <si>
    <t>BDA 297</t>
  </si>
  <si>
    <t>BDA 298</t>
  </si>
  <si>
    <t>BDA 299</t>
  </si>
  <si>
    <t>BDA 300</t>
  </si>
  <si>
    <t>BDA 301</t>
  </si>
  <si>
    <t>BDA 302</t>
  </si>
  <si>
    <t>BDA 303</t>
  </si>
  <si>
    <t>BDA 304</t>
  </si>
  <si>
    <t>BDA 305</t>
  </si>
  <si>
    <t>BDA 306</t>
  </si>
  <si>
    <t>BDA 307</t>
  </si>
  <si>
    <t>BDA 308</t>
  </si>
  <si>
    <t>BDA 309</t>
  </si>
  <si>
    <t>BDA 310</t>
  </si>
  <si>
    <t>BDA 311</t>
  </si>
  <si>
    <t>BDA 312</t>
  </si>
  <si>
    <t>BDA 313</t>
  </si>
  <si>
    <t>BDA 314</t>
  </si>
  <si>
    <t>BDA 315</t>
  </si>
  <si>
    <t>BDA 316</t>
  </si>
  <si>
    <t>BDA 317</t>
  </si>
  <si>
    <t>BDA 318</t>
  </si>
  <si>
    <t>BDA 319</t>
  </si>
  <si>
    <t>BDA 320</t>
  </si>
  <si>
    <t>BDA 321</t>
  </si>
  <si>
    <t>BDA 322</t>
  </si>
  <si>
    <t>BDA 323</t>
  </si>
  <si>
    <t>BDA 324</t>
  </si>
  <si>
    <t>BDA 325</t>
  </si>
  <si>
    <t>BDA 326</t>
  </si>
  <si>
    <t>BDA 327</t>
  </si>
  <si>
    <t>BDA 328</t>
  </si>
  <si>
    <t>BDA 329</t>
  </si>
  <si>
    <t>BDA 330</t>
  </si>
  <si>
    <t>BDA 331</t>
  </si>
  <si>
    <t>BDA 332</t>
  </si>
  <si>
    <t>BDA 333</t>
  </si>
  <si>
    <t>BDA 334</t>
  </si>
  <si>
    <t>BDA 335</t>
  </si>
  <si>
    <t>BDA 336</t>
  </si>
  <si>
    <t>BDA 337</t>
  </si>
  <si>
    <t>BDA 338</t>
  </si>
  <si>
    <t>BDA 339</t>
  </si>
  <si>
    <t>BDA 340</t>
  </si>
  <si>
    <t>BDA 341</t>
  </si>
  <si>
    <t>BDA 342</t>
  </si>
  <si>
    <t>BDA 343</t>
  </si>
  <si>
    <t>BDA 344</t>
  </si>
  <si>
    <t>BDA 345</t>
  </si>
  <si>
    <t>BDA 346</t>
  </si>
  <si>
    <t>BDA 347</t>
  </si>
  <si>
    <t>BDA 348</t>
  </si>
  <si>
    <t>BDA 350</t>
  </si>
  <si>
    <t>BDA 351</t>
  </si>
  <si>
    <t>BDA 352</t>
  </si>
  <si>
    <t>BDA 353</t>
  </si>
  <si>
    <t>BDA 358</t>
  </si>
  <si>
    <t>BDA 359</t>
  </si>
  <si>
    <t>BDA 360</t>
  </si>
  <si>
    <t>BDA 361</t>
  </si>
  <si>
    <t>BDA 362</t>
  </si>
  <si>
    <t>BDA 365</t>
  </si>
  <si>
    <t>BDA 366</t>
  </si>
  <si>
    <t>BDA 367</t>
  </si>
  <si>
    <t>BDA 368</t>
  </si>
  <si>
    <t>BDA 370</t>
  </si>
  <si>
    <t>BDA 371</t>
  </si>
  <si>
    <t>BDA 372</t>
  </si>
  <si>
    <t>BDA 373</t>
  </si>
  <si>
    <t>BDA 374</t>
  </si>
  <si>
    <t>BDA 375</t>
  </si>
  <si>
    <t>BDA 376</t>
  </si>
  <si>
    <t>BDA 377</t>
  </si>
  <si>
    <t>BDA 378</t>
  </si>
  <si>
    <t>BDA 379</t>
  </si>
  <si>
    <t>BDA 384</t>
  </si>
  <si>
    <t>BDA 385</t>
  </si>
  <si>
    <t>BDA 386</t>
  </si>
  <si>
    <t>BDA 387</t>
  </si>
  <si>
    <t>BDA 388</t>
  </si>
  <si>
    <t>BDA 389</t>
  </si>
  <si>
    <t>BDA 390</t>
  </si>
  <si>
    <t>BDA 391</t>
  </si>
  <si>
    <t>BDA 392</t>
  </si>
  <si>
    <t>BDA 395</t>
  </si>
  <si>
    <t>BDA 396</t>
  </si>
  <si>
    <t>BDA 398</t>
  </si>
  <si>
    <t>BDA 399</t>
  </si>
  <si>
    <t>BDA_Shield_1</t>
  </si>
  <si>
    <t>BDA_Shield_2</t>
  </si>
  <si>
    <t>BDA_Shield_3</t>
  </si>
  <si>
    <t>BDA_Shield_4</t>
  </si>
  <si>
    <t>BDA_Shield_5</t>
  </si>
  <si>
    <t>BDA_Shield_6</t>
  </si>
  <si>
    <t>BDA_Shield_7</t>
  </si>
  <si>
    <t>BDA_Shield_8</t>
  </si>
  <si>
    <t>BDA_Shield_9</t>
  </si>
  <si>
    <t>BDA_Shield_10</t>
  </si>
  <si>
    <t>BDA_Shield_11</t>
  </si>
  <si>
    <t>BDA_Shield_12</t>
  </si>
  <si>
    <t>BDA_Shield_13</t>
  </si>
  <si>
    <t>BDA_Shield_14</t>
  </si>
  <si>
    <t>BDA_Shield_15</t>
  </si>
  <si>
    <t>BDA_Shield_16</t>
  </si>
  <si>
    <t>BDA_Shield_17</t>
  </si>
  <si>
    <t>BDA_Shield_18</t>
  </si>
  <si>
    <t>BDA_Shield_19</t>
  </si>
  <si>
    <t>BDA_Shield_20</t>
  </si>
  <si>
    <t>BDA_Shield_21</t>
  </si>
  <si>
    <t>BDA_Shield_22</t>
  </si>
  <si>
    <t>BDA_Shield_23</t>
  </si>
  <si>
    <t>BDA_Shield_24</t>
  </si>
  <si>
    <t>BDA_Shield_25</t>
  </si>
  <si>
    <t>BDA_Shield_26</t>
  </si>
  <si>
    <t>BDA_Shield_27</t>
  </si>
  <si>
    <t>BDA_Shield_28</t>
  </si>
  <si>
    <t>BDA_Shield_29</t>
  </si>
  <si>
    <t>BDA_Shield_30</t>
  </si>
  <si>
    <t>BDA_Shield_31</t>
  </si>
  <si>
    <t>BDA_Shield_32</t>
  </si>
  <si>
    <t>BDA_Shield_33</t>
  </si>
  <si>
    <t>BDA_Shield_34</t>
  </si>
  <si>
    <t>BDA_Shield_35</t>
  </si>
  <si>
    <t>BDA_Shield_36</t>
  </si>
  <si>
    <t>BDA_Shield_37</t>
  </si>
  <si>
    <t>BDA_Shield_38</t>
  </si>
  <si>
    <t>BDA_Shield_39</t>
  </si>
  <si>
    <t>BDA_Shield_40</t>
  </si>
  <si>
    <t>BDA_Shield_41</t>
  </si>
  <si>
    <t>BDA_Shield_42</t>
  </si>
  <si>
    <t>BDA_Shield_43</t>
  </si>
  <si>
    <t>BDA_Shield_44</t>
  </si>
  <si>
    <t>BDA_Shield_45</t>
  </si>
  <si>
    <t>BDA_Shield_46</t>
  </si>
  <si>
    <t>BDA_Shield_47</t>
  </si>
  <si>
    <t>BDA_Shield_48</t>
  </si>
  <si>
    <t>BDA_Shield_49</t>
  </si>
  <si>
    <t>BDA_Shield_50</t>
  </si>
  <si>
    <t>BDA_Shield_51</t>
  </si>
  <si>
    <t>BDA_Shield_52</t>
  </si>
  <si>
    <t>BDA_Shield_53</t>
  </si>
  <si>
    <t>BDA_Shield_54</t>
  </si>
  <si>
    <t>BDA_Shield_55</t>
  </si>
  <si>
    <t>BDA_Shield_56</t>
  </si>
  <si>
    <t>BDA_Shield_57</t>
  </si>
  <si>
    <t>BDA_Shield_58</t>
  </si>
  <si>
    <t>BDA_Shield_59</t>
  </si>
  <si>
    <t>BDA_Shield_60</t>
  </si>
  <si>
    <t>BDA_Shield_61</t>
  </si>
  <si>
    <t>BDA_Shield_62</t>
  </si>
  <si>
    <t>BDA_Shield_65</t>
  </si>
  <si>
    <t>BDA_Shield_66</t>
  </si>
  <si>
    <t>BDA_Shield_67</t>
  </si>
  <si>
    <t>BDA_Shield_68</t>
  </si>
  <si>
    <t>BDA_Shield_913</t>
  </si>
  <si>
    <t>BDA_Shield_914</t>
  </si>
  <si>
    <t>BDA_Shield_915</t>
  </si>
  <si>
    <t>BDA_Shield_916</t>
  </si>
  <si>
    <t>BDA_Shield_917</t>
  </si>
  <si>
    <t>BDA_Shield_918</t>
  </si>
  <si>
    <t>BDA_Shield_919</t>
  </si>
  <si>
    <t>BDA_Shield_920</t>
  </si>
  <si>
    <t>BDA_Shield_921</t>
  </si>
  <si>
    <t>BDA_Shield_922</t>
  </si>
  <si>
    <t>BDA_Shield_923</t>
  </si>
  <si>
    <t>BDA_Shield_924</t>
  </si>
  <si>
    <t>BDA_Shield_925</t>
  </si>
  <si>
    <t>BDA_Shield_926</t>
  </si>
  <si>
    <t>BDA_Shield_927</t>
  </si>
  <si>
    <t>BDA_Shield_928</t>
  </si>
  <si>
    <t>BDA_Shield_929</t>
  </si>
  <si>
    <t>BDA_Shield_930</t>
  </si>
  <si>
    <t>BDA_Shield_931</t>
  </si>
  <si>
    <t>BDA_Shield_932</t>
  </si>
  <si>
    <t>BDA_Shield_933</t>
  </si>
  <si>
    <t>BDA_Shield_934</t>
  </si>
  <si>
    <t>BDA_Shield_935</t>
  </si>
  <si>
    <t>BDA_Shield_936</t>
  </si>
  <si>
    <t>BDA_Shield_937</t>
  </si>
  <si>
    <t>BDA_Shield_938</t>
  </si>
  <si>
    <t>BDA_Shield_939</t>
  </si>
  <si>
    <t>BDA_Shield_940</t>
  </si>
  <si>
    <t>BDA_Shield_941</t>
  </si>
  <si>
    <t>BDA_Shield_942</t>
  </si>
  <si>
    <t>BDA_Shield_943</t>
  </si>
  <si>
    <t>BDA_Shield_944</t>
  </si>
  <si>
    <t>BDA_Shield_945</t>
  </si>
  <si>
    <t>BDA_Shield_946</t>
  </si>
  <si>
    <t>BDA_Shield_947</t>
  </si>
  <si>
    <t>BDA_Shield_948</t>
  </si>
  <si>
    <t>BDA_Shield_949</t>
  </si>
  <si>
    <t>BDA_Shield_950</t>
  </si>
  <si>
    <t>BDA_Shield_951</t>
  </si>
  <si>
    <t>BDA_Shield_952</t>
  </si>
  <si>
    <t>BDA_Shield_953</t>
  </si>
  <si>
    <t>BDA_Shield_954</t>
  </si>
  <si>
    <t>BDA_Shield_955</t>
  </si>
  <si>
    <t>BDA_Shield_956</t>
  </si>
  <si>
    <t>BDA_Shield_957</t>
  </si>
  <si>
    <t>BDA_Shield_958</t>
  </si>
  <si>
    <t>BDA_Shield_959</t>
  </si>
  <si>
    <t>BDA_Shield_960</t>
  </si>
  <si>
    <t>BDA_Shield_961</t>
  </si>
  <si>
    <t>BDA_Shield_962</t>
  </si>
  <si>
    <t>BDA_Shield_963</t>
  </si>
  <si>
    <t>BDA_Shield_964</t>
  </si>
  <si>
    <t>BDA_Shield_965</t>
  </si>
  <si>
    <t>BDA_Shield_966</t>
  </si>
  <si>
    <t>BDA_Shield_967</t>
  </si>
  <si>
    <t>BDA_Shield_968</t>
  </si>
  <si>
    <t>BDA_Shield_969</t>
  </si>
  <si>
    <t>BDA_Shield_971</t>
  </si>
  <si>
    <t>BDA_Shield_977</t>
  </si>
  <si>
    <t>BDA_Shield_978</t>
  </si>
  <si>
    <t>BDA_Shield_979</t>
  </si>
  <si>
    <t>BDA_Shield_980</t>
  </si>
  <si>
    <t>BDA_Shield_981</t>
  </si>
  <si>
    <t>BDA_Shield_982</t>
  </si>
  <si>
    <t>BDA_Shield_983</t>
  </si>
  <si>
    <t>BDA_Shield_984</t>
  </si>
  <si>
    <t>BDA_Shield_985</t>
  </si>
  <si>
    <t>BDA_Shield_986</t>
  </si>
  <si>
    <t>BDA_Shield_987</t>
  </si>
  <si>
    <t>BDA_Shield_988</t>
  </si>
  <si>
    <t>BDA_Shield_989</t>
  </si>
  <si>
    <t>BDA_Shield_990</t>
  </si>
  <si>
    <t>BDA_Shield_991</t>
  </si>
  <si>
    <t>BDA_Shield_992</t>
  </si>
  <si>
    <t>BDA_Shield_993</t>
  </si>
  <si>
    <t>BDA_Shield_994</t>
  </si>
  <si>
    <t>BDA_Shield_995</t>
  </si>
  <si>
    <t>BDA_Shield_996</t>
  </si>
  <si>
    <t>BDA_Shield_997</t>
  </si>
  <si>
    <t>BDA_Shield_998</t>
  </si>
  <si>
    <t>BDA_Shield_999</t>
  </si>
  <si>
    <t>BDA_Shield_1000</t>
  </si>
  <si>
    <t>BDA_Shield_1001</t>
  </si>
  <si>
    <t>BDA_Shield_1002</t>
  </si>
  <si>
    <t>BDA_Shield_1003</t>
  </si>
  <si>
    <t>BDA_Shield_1004</t>
  </si>
  <si>
    <t>BDA_Shield_1005</t>
  </si>
  <si>
    <t>BDA_Shield_1006</t>
  </si>
  <si>
    <t>BDA_Shield_1007</t>
  </si>
  <si>
    <t>BDA_Shield_1008</t>
  </si>
  <si>
    <t>BDA_Shield_1009</t>
  </si>
  <si>
    <t>BDA_Shield_1010</t>
  </si>
  <si>
    <t>BDA_Shield_1011</t>
  </si>
  <si>
    <t>BDA_Shield_1012</t>
  </si>
  <si>
    <t>BDA_Shield_1013</t>
  </si>
  <si>
    <t>BDA_Shield_1014</t>
  </si>
  <si>
    <t>BDA_Shield_1015</t>
  </si>
  <si>
    <t>BDA_Shield_1016</t>
  </si>
  <si>
    <t>BDA_Shield_1017</t>
  </si>
  <si>
    <t>BDA_Shield_1018</t>
  </si>
  <si>
    <t>BDA_Shield_1019</t>
  </si>
  <si>
    <t>BDA_Shield_1020</t>
  </si>
  <si>
    <t>BDA_Shield_1021</t>
  </si>
  <si>
    <t>BDA_Shield_1022</t>
  </si>
  <si>
    <t>BDA_Shield_1023</t>
  </si>
  <si>
    <t>BDA_Shield_1024</t>
  </si>
  <si>
    <t>BDA_Shield_1025</t>
  </si>
  <si>
    <t>BDA_Shield_1026</t>
  </si>
  <si>
    <t>BDA_Shield_1027</t>
  </si>
  <si>
    <t>BDA_Shield_1028</t>
  </si>
  <si>
    <t>BDA_Shield_1029</t>
  </si>
  <si>
    <t>BDA_Shield_1030</t>
  </si>
  <si>
    <t>BDA_Shield_1031</t>
  </si>
  <si>
    <t>BDA_Shield_1032</t>
  </si>
  <si>
    <t>BDA_Shield_1033</t>
  </si>
  <si>
    <t>BDA_Shield_1034</t>
  </si>
  <si>
    <t>BDA_Shield_1035</t>
  </si>
  <si>
    <t>BDA_Shield_1036</t>
  </si>
  <si>
    <t>BDA_Shield_1037</t>
  </si>
  <si>
    <t>BDA_Shield_1038</t>
  </si>
  <si>
    <t>BDA_Shield_1039</t>
  </si>
  <si>
    <t>BDA_Shield_1040</t>
  </si>
  <si>
    <t>BDA_Shield_1041</t>
  </si>
  <si>
    <t>BDA_Shield_1042</t>
  </si>
  <si>
    <t>BDA_Shield_1043</t>
  </si>
  <si>
    <t>BDA_Shield_1044</t>
  </si>
  <si>
    <t>BDA_Shield_1045</t>
  </si>
  <si>
    <t>BDA_Shield_1046</t>
  </si>
  <si>
    <t>BDA_Shield_1047</t>
  </si>
  <si>
    <t>BDA_Shield_1051</t>
  </si>
  <si>
    <t>BDA_Shield_1052</t>
  </si>
  <si>
    <t>BDA_Shield_1053</t>
  </si>
  <si>
    <t>BDA_Shield_1054</t>
  </si>
  <si>
    <t>BDA_Shield_1055</t>
  </si>
  <si>
    <t>BDA_Shield_1056</t>
  </si>
  <si>
    <t>BDA_Shield_1057</t>
  </si>
  <si>
    <t>BDA_Shield_1058</t>
  </si>
  <si>
    <t>BDA_Shield_1059</t>
  </si>
  <si>
    <t>BDA_Shield_1060</t>
  </si>
  <si>
    <t>BDA_Shield_1061</t>
  </si>
  <si>
    <t>BDA_Shield_1062</t>
  </si>
  <si>
    <t>BDA_Shield_1063</t>
  </si>
  <si>
    <t>BDA_Shield_1064</t>
  </si>
  <si>
    <t>BDA_Shield_1065</t>
  </si>
  <si>
    <t>BDA_Shield_1066</t>
  </si>
  <si>
    <t>BDA_Shield_1081</t>
  </si>
  <si>
    <t>BDA_Shield_1082</t>
  </si>
  <si>
    <t>BDA_Shield_1083</t>
  </si>
  <si>
    <t>BDA_Shield_1084</t>
  </si>
  <si>
    <t>BDA_Shield_1085</t>
  </si>
  <si>
    <t>BDA_Shield_1086</t>
  </si>
  <si>
    <t>BDA_Shield_1087</t>
  </si>
  <si>
    <t>BDA_Shield_1088</t>
  </si>
  <si>
    <t>BDA_Shield_1089</t>
  </si>
  <si>
    <t>BDA_Shield_1090</t>
  </si>
  <si>
    <t>BDA_Shield_1091</t>
  </si>
  <si>
    <t>BDA_Shield_1092</t>
  </si>
  <si>
    <t>BDA_Shield_1093</t>
  </si>
  <si>
    <t>BDA_Shield_1094</t>
  </si>
  <si>
    <t>BDA_Shield_1095</t>
  </si>
  <si>
    <t>BDA_Shield_1096</t>
  </si>
  <si>
    <t>BDA_Shield_1097</t>
  </si>
  <si>
    <t>BDA_Shield_1098</t>
  </si>
  <si>
    <t>BDA_Shield_1099</t>
  </si>
  <si>
    <t>BDA_Shield_1100</t>
  </si>
  <si>
    <t>BDA_Shield_1101</t>
  </si>
  <si>
    <t>BDA_Shield_1102</t>
  </si>
  <si>
    <t>BDA_Shield_1103</t>
  </si>
  <si>
    <t>BDA_Shield_1104</t>
  </si>
  <si>
    <t>BDA_Shield_1105</t>
  </si>
  <si>
    <t>BDA_Shield_1106</t>
  </si>
  <si>
    <t>BDA_Shield_1107</t>
  </si>
  <si>
    <t>BDA_Shield_1108</t>
  </si>
  <si>
    <t>BDA_Shield_1109</t>
  </si>
  <si>
    <t>BDA_Shield_1110</t>
  </si>
  <si>
    <t>BDA_Shield_1111</t>
  </si>
  <si>
    <t>BDA_Shield_1112</t>
  </si>
  <si>
    <t>BDA_Shield_1113</t>
  </si>
  <si>
    <t>BDA_Shield_1114</t>
  </si>
  <si>
    <t>BDA_Shield_1115</t>
  </si>
  <si>
    <t>BDA_Shield_1116</t>
  </si>
  <si>
    <t>BDA_Shield_1117</t>
  </si>
  <si>
    <t>BDA_Shield_1118</t>
  </si>
  <si>
    <t>BDA_Shield_1119</t>
  </si>
  <si>
    <t>BDA_Shield_1120</t>
  </si>
  <si>
    <t>BDA_Shield_1121</t>
  </si>
  <si>
    <t>BDA_Shield_1122</t>
  </si>
  <si>
    <t>BDA_Shield_1123</t>
  </si>
  <si>
    <t>BDA_Shield_1124</t>
  </si>
  <si>
    <t>BDA_Shield_1125</t>
  </si>
  <si>
    <t>BDA_Shield_1126</t>
  </si>
  <si>
    <t>BDA_Shield_1127</t>
  </si>
  <si>
    <t>BDA_Shield_1128</t>
  </si>
  <si>
    <t>BDA_Shield_1129</t>
  </si>
  <si>
    <t>BDA_Shield_1130</t>
  </si>
  <si>
    <t>BDA_Shield_1131</t>
  </si>
  <si>
    <t>BDA_Shield_1132</t>
  </si>
  <si>
    <t>BDA_Shield_1133</t>
  </si>
  <si>
    <t>BDA_Shield_1134</t>
  </si>
  <si>
    <t>BDA_Shield_1135</t>
  </si>
  <si>
    <t>BDA_Shield_1136</t>
  </si>
  <si>
    <t>BDA_Shield_1137</t>
  </si>
  <si>
    <t>BDA_Shield_1138</t>
  </si>
  <si>
    <t>BDA_Shield_1139</t>
  </si>
  <si>
    <t>BDA_Shield_1140</t>
  </si>
  <si>
    <t>BDA_Shield_1141</t>
  </si>
  <si>
    <t>BDA_Shield_1142</t>
  </si>
  <si>
    <t>BDA_Shield_1143</t>
  </si>
  <si>
    <t>BDA_Shield_1144</t>
  </si>
  <si>
    <t>BDA_Shield_1145</t>
  </si>
  <si>
    <t>BDA_Shield_1146</t>
  </si>
  <si>
    <t>BDA_Shield_1147</t>
  </si>
  <si>
    <t>BDA_Shield_1148</t>
  </si>
  <si>
    <t>BDA_Shield_1149</t>
  </si>
  <si>
    <t>BDA_Shield_1150</t>
  </si>
  <si>
    <t>BDA_Shield_1151</t>
  </si>
  <si>
    <t>BDA_Shield_1152</t>
  </si>
  <si>
    <t>BDA_Shield_1153</t>
  </si>
  <si>
    <t>BDA_Shield_1154</t>
  </si>
  <si>
    <t>BDA_Shield_1155</t>
  </si>
  <si>
    <t>BDA_Shield_1156</t>
  </si>
  <si>
    <t>BDA_Shield_1157</t>
  </si>
  <si>
    <t>BDA_Shield_1158</t>
  </si>
  <si>
    <t>BDA_Shield_1159</t>
  </si>
  <si>
    <t>BDA_Shield_1160</t>
  </si>
  <si>
    <t>BDA_Shield_1161</t>
  </si>
  <si>
    <t>BDA_Shield_1162</t>
  </si>
  <si>
    <t>BDA_Shield_1163</t>
  </si>
  <si>
    <t>BDA_Shield_1164</t>
  </si>
  <si>
    <t>BDA_Shield_1165</t>
  </si>
  <si>
    <t>BDA_Shield_1166</t>
  </si>
  <si>
    <t>BDA_Shield_1167</t>
  </si>
  <si>
    <t>BDA_Shield_1168</t>
  </si>
  <si>
    <t>BDA_Shield_1169</t>
  </si>
  <si>
    <t>BDA_Shield_1170</t>
  </si>
  <si>
    <t>BDA_Shield_1171</t>
  </si>
  <si>
    <t>BDA_Shield_1172</t>
  </si>
  <si>
    <t>BDA_Shield_1173</t>
  </si>
  <si>
    <t>BDA_Shield_1174</t>
  </si>
  <si>
    <t>BDA_Shield_1175</t>
  </si>
  <si>
    <t>BDA_Shield_1176</t>
  </si>
  <si>
    <t>BDA_Shield_1177</t>
  </si>
  <si>
    <t>BDA_Shield_1178</t>
  </si>
  <si>
    <t>BDA_Shield_1179</t>
  </si>
  <si>
    <t>BDA_Shield_1180</t>
  </si>
  <si>
    <t>BDA_Shield_1181</t>
  </si>
  <si>
    <t>BDA_Shield_1182</t>
  </si>
  <si>
    <t>BDA_Shield_1183</t>
  </si>
  <si>
    <t>BDA_Shield_1184</t>
  </si>
  <si>
    <t>BDA_Shield_1185</t>
  </si>
  <si>
    <t>BDA_Shield_1186</t>
  </si>
  <si>
    <t>BDA_Shield_1187</t>
  </si>
  <si>
    <t>BDA_Shield_1188</t>
  </si>
  <si>
    <t>BDA_Shield_1189</t>
  </si>
  <si>
    <t>BDA_Shield_1190</t>
  </si>
  <si>
    <t>BDA_Shield_1191</t>
  </si>
  <si>
    <t>BDA_Shield_1192</t>
  </si>
  <si>
    <t>BDA_Shield_1193</t>
  </si>
  <si>
    <t>BDA_Shield_1194</t>
  </si>
  <si>
    <t>BDA_Shield_1195</t>
  </si>
  <si>
    <t>BDA_Shield_1196</t>
  </si>
  <si>
    <t>BDA_Shield_1197</t>
  </si>
  <si>
    <t>BDA_Shield_1198</t>
  </si>
  <si>
    <t>BDA_Shield_1199</t>
  </si>
  <si>
    <t>BDA_Shield_1200</t>
  </si>
  <si>
    <t>BDA_Shield_1201</t>
  </si>
  <si>
    <t>BDA_Shield_1202</t>
  </si>
  <si>
    <t>BDA_Shield_1203</t>
  </si>
  <si>
    <t>BDA_Shield_1204</t>
  </si>
  <si>
    <t>BDA_Shield_1205</t>
  </si>
  <si>
    <t>BDA_Shield_1206</t>
  </si>
  <si>
    <t>BDA_Shield_1207</t>
  </si>
  <si>
    <t>BDA_Shield_1208</t>
  </si>
  <si>
    <t>BDA_Shield_1209</t>
  </si>
  <si>
    <t>BDA_Shield_1210</t>
  </si>
  <si>
    <t>BDA_Shield_1211</t>
  </si>
  <si>
    <t>BDA_Shield_1212</t>
  </si>
  <si>
    <t>BDA_Shield_1213</t>
  </si>
  <si>
    <t>BDA_Shield_1214</t>
  </si>
  <si>
    <t>BDA_Shield_1215</t>
  </si>
  <si>
    <t>BDA_Shield_1216</t>
  </si>
  <si>
    <t>BDA_Shield_1217</t>
  </si>
  <si>
    <t>BDA_Shield_1218</t>
  </si>
  <si>
    <t>BDA_Shield_1219</t>
  </si>
  <si>
    <t>BDA_Shield_1220</t>
  </si>
  <si>
    <t>BDA_Shield_1221</t>
  </si>
  <si>
    <t>BDA_Shield_1222</t>
  </si>
  <si>
    <t>BDA_Shield_1223</t>
  </si>
  <si>
    <t>BDA_Shield_1224</t>
  </si>
  <si>
    <t>BDA_Shield_1225</t>
  </si>
  <si>
    <t>BDA_Shield_1226</t>
  </si>
  <si>
    <t>BDA_Shield_1227</t>
  </si>
  <si>
    <t>BDA_Shield_1228</t>
  </si>
  <si>
    <t>BDA_Shield_1229</t>
  </si>
  <si>
    <t>BDA_Shield_1230</t>
  </si>
  <si>
    <t>BDA_Shield_1231</t>
  </si>
  <si>
    <t>BDA_Shield_1232</t>
  </si>
  <si>
    <t>BDA_Shield_1233</t>
  </si>
  <si>
    <t>BDA_Shield_1234</t>
  </si>
  <si>
    <t>BDA_Shield_1235</t>
  </si>
  <si>
    <t>BDA_Shield_1236</t>
  </si>
  <si>
    <t>BDA_Shield_1242</t>
  </si>
  <si>
    <t>BDA_Shield_1243</t>
  </si>
  <si>
    <t>BDA_Shield_1244</t>
  </si>
  <si>
    <t>BDA_Shield_1250</t>
  </si>
  <si>
    <t>BDA_Shield_1251</t>
  </si>
  <si>
    <t>BDA_Shield_1255</t>
  </si>
  <si>
    <t>BDA_Shield_1256</t>
  </si>
  <si>
    <t>BDA_Shield_1257</t>
  </si>
  <si>
    <t>BDA_Shield_1258</t>
  </si>
  <si>
    <t>HondurAPALCBASS_SDS_1</t>
  </si>
  <si>
    <t>HondurAPALCBASS_SDS_2</t>
  </si>
  <si>
    <t>HondurAPALCBASS_SDS_3</t>
  </si>
  <si>
    <t>HondurAPALCBASS_SDS_4</t>
  </si>
  <si>
    <t>HondurAPALCBASS_SDS_5</t>
  </si>
  <si>
    <t>HondurAPALCBASS_SDS_6</t>
  </si>
  <si>
    <t>HondurAPALCBASS_SDS_7</t>
  </si>
  <si>
    <t>HondurAPALCBASS_SDS_8</t>
  </si>
  <si>
    <t>HondurAPALCBASS_SDS_9</t>
  </si>
  <si>
    <t>HondurAPALCBASS_SDS_10</t>
  </si>
  <si>
    <t>HondurAPALCBASS_SDS_11</t>
  </si>
  <si>
    <t>HondurAPALCBASS_SDS_12</t>
  </si>
  <si>
    <t>HondurAPALCBASS_SDS_13</t>
  </si>
  <si>
    <t>HondurAPALCBASS_SDS_14</t>
  </si>
  <si>
    <t>HondurAPALCBASS_SDS_15</t>
  </si>
  <si>
    <t>HondurAPALCBASS_SDS_16</t>
  </si>
  <si>
    <t>HondurAPALCBASS_SDS_17</t>
  </si>
  <si>
    <t>HondurAPALCBASS_SDS_18</t>
  </si>
  <si>
    <t>HondurAPALCBASS_SDS_19</t>
  </si>
  <si>
    <t>HondurAPALCBASS_SDS_20</t>
  </si>
  <si>
    <t>HondurAPALCBASS_SDS_21</t>
  </si>
  <si>
    <t>HondurAPALCBASS_SDS_22</t>
  </si>
  <si>
    <t>HondurAPALCBASS_SDS_23</t>
  </si>
  <si>
    <t>HondurAPALCBASS_SDS_24</t>
  </si>
  <si>
    <t>HondurAPALCBASS_SDS_25</t>
  </si>
  <si>
    <t>HondurAPALCBASS_SDS_26</t>
  </si>
  <si>
    <t>HondurAPALCBASS_SDS_27</t>
  </si>
  <si>
    <t>HondurAPALCBASS_SDS_28</t>
  </si>
  <si>
    <t>HondurAPALCBASS_SDS_29</t>
  </si>
  <si>
    <t>HondurAPALCBASS_SDS_30</t>
  </si>
  <si>
    <t>HON_SDS_Tela_101</t>
  </si>
  <si>
    <t>HON_SDS_Tela_102</t>
  </si>
  <si>
    <t>HON_SDS_Tela_103</t>
  </si>
  <si>
    <t>HON_SDS_Tela_104</t>
  </si>
  <si>
    <t>HON_SDS_Tela_105</t>
  </si>
  <si>
    <t>HON_SDS_Tela_106</t>
  </si>
  <si>
    <t>HON_SDS_Tela_107</t>
  </si>
  <si>
    <t>HON_SDS_Tela_108</t>
  </si>
  <si>
    <t>HON_SDS_Tela_109</t>
  </si>
  <si>
    <t>HON_SDS_Tela_110</t>
  </si>
  <si>
    <t>HON_SDS_Tela_111</t>
  </si>
  <si>
    <t>HON_SDS_Tela_112</t>
  </si>
  <si>
    <t>HON_SDS_Tela_113</t>
  </si>
  <si>
    <t>HON_SDS_Tela_114</t>
  </si>
  <si>
    <t>HON_SDS_Tela_115</t>
  </si>
  <si>
    <t>HON_SDS_Tela_116</t>
  </si>
  <si>
    <t>HON_SDS_Tela_117</t>
  </si>
  <si>
    <t>HON_SDS_Tela_118</t>
  </si>
  <si>
    <t>HON_SDS_Tela_119</t>
  </si>
  <si>
    <t>HON_SDS_Tela_120</t>
  </si>
  <si>
    <t>HON_SDS_Tela_121</t>
  </si>
  <si>
    <t>HON_SDS_Tela_122</t>
  </si>
  <si>
    <t>HON_SDS_Tela_123</t>
  </si>
  <si>
    <t>HON_SDS_Tela_124</t>
  </si>
  <si>
    <t>HON_SDS_Tela_125</t>
  </si>
  <si>
    <t>HON_SDS_Tela_126</t>
  </si>
  <si>
    <t>HON_SDS_Tela_127</t>
  </si>
  <si>
    <t>HON_SDS_Tela_128</t>
  </si>
  <si>
    <t>HON_SDS_Tela_129</t>
  </si>
  <si>
    <t>HON_SDS_Tela_130</t>
  </si>
  <si>
    <t>HON_SDS_Tela_131</t>
  </si>
  <si>
    <t>HON_SDS_Tela_132</t>
  </si>
  <si>
    <t>HON_SDS_Tela_133</t>
  </si>
  <si>
    <t>HON_SDS_Tela_134</t>
  </si>
  <si>
    <t>HON_SDS_Tela_135</t>
  </si>
  <si>
    <t>HON_SDS_Tela_136</t>
  </si>
  <si>
    <t>HON_SDS_Tela_137</t>
  </si>
  <si>
    <t>HON_SDS_Tela_138</t>
  </si>
  <si>
    <t>HON_SDS_Tela_139</t>
  </si>
  <si>
    <t>HON_SDS_Tela_140</t>
  </si>
  <si>
    <t>HON_SDS_Tela_141</t>
  </si>
  <si>
    <t>HON_SDS_Tela_142</t>
  </si>
  <si>
    <t>HON_SDS_Tela_143</t>
  </si>
  <si>
    <t>HON_SDS_Tela_144</t>
  </si>
  <si>
    <t>HON_SDS_Tela_145</t>
  </si>
  <si>
    <t>HON_SDS_Tela_146</t>
  </si>
  <si>
    <t>HON_SDS_Tela_147</t>
  </si>
  <si>
    <t>HON_SDS_Tela_148</t>
  </si>
  <si>
    <t>HON_SDS_Tela_149</t>
  </si>
  <si>
    <t>HON_SDS_Tela_150</t>
  </si>
  <si>
    <t>HON_SDS_Tela_151</t>
  </si>
  <si>
    <t>HON_SDS_Tela_152</t>
  </si>
  <si>
    <t>HON_SDS_Tela_153</t>
  </si>
  <si>
    <t>HON_SDS_Tela_154</t>
  </si>
  <si>
    <t>HON_SDS_Tela_155</t>
  </si>
  <si>
    <t>HON_SDS_Tela_156</t>
  </si>
  <si>
    <t>HON_SDS_Tela_157</t>
  </si>
  <si>
    <t>HON_SDS_Tela_158</t>
  </si>
  <si>
    <t>HON_SDS_Tela_159</t>
  </si>
  <si>
    <t>HON_SDS_Tela_160</t>
  </si>
  <si>
    <t>HON_SDS_Tela_161</t>
  </si>
  <si>
    <t>HON_SDS_Tela_162</t>
  </si>
  <si>
    <t>HON_SDS_Tela_163</t>
  </si>
  <si>
    <t>HON_SDS_Tela_164</t>
  </si>
  <si>
    <t>HON_SDS_Tela_165</t>
  </si>
  <si>
    <t>HON_SDS_Tela_166</t>
  </si>
  <si>
    <t>HON_SDS_Tela_167</t>
  </si>
  <si>
    <t>HON_SDS_Tela_168</t>
  </si>
  <si>
    <t>HON_SDS_Tela_169</t>
  </si>
  <si>
    <t>HON_SDS_Tela_170</t>
  </si>
  <si>
    <t>HON_SDS_Tela_171</t>
  </si>
  <si>
    <t>HON_SDS_Tela_172</t>
  </si>
  <si>
    <t>HON_SDS_Tela_173</t>
  </si>
  <si>
    <t>HON_SDS_Tela_174</t>
  </si>
  <si>
    <t>HON_SDS_Tela_175</t>
  </si>
  <si>
    <t>HON_SDS_Tela_176</t>
  </si>
  <si>
    <t>HON_SDS_Tela_181</t>
  </si>
  <si>
    <t>HON_SDS_Tela_182</t>
  </si>
  <si>
    <t>HON_SDS_Tela_183</t>
  </si>
  <si>
    <t>HON_SDS_Tela_184</t>
  </si>
  <si>
    <t>HON_SDS_Tela_185</t>
  </si>
  <si>
    <t>HON_SDS_Tela_186</t>
  </si>
  <si>
    <t>HON_SDS_Tela_187</t>
  </si>
  <si>
    <t>HON_SDS_Tela_188</t>
  </si>
  <si>
    <t>HON_SDS_Tela_189</t>
  </si>
  <si>
    <t>HON_SDS_Tela_190</t>
  </si>
  <si>
    <t>HON_SDS_Tela_191</t>
  </si>
  <si>
    <t>HON_SDS_Tela_192</t>
  </si>
  <si>
    <t>HON_SDS_Tela_193</t>
  </si>
  <si>
    <t>HON_SDS_Tela_194</t>
  </si>
  <si>
    <t>HON_SDS_Tela_195</t>
  </si>
  <si>
    <t>HON_SDS_Tela_196</t>
  </si>
  <si>
    <t>HON_SDS_Tela_197</t>
  </si>
  <si>
    <t>HON_SDS_Tela_198</t>
  </si>
  <si>
    <t>HON_SDS_Tela_199</t>
  </si>
  <si>
    <t>HON_SDS_Tela_200</t>
  </si>
  <si>
    <t>HON_SDS_Tela_201</t>
  </si>
  <si>
    <t>HON_SDS_Tela_202</t>
  </si>
  <si>
    <t>HON_SDS_Tela_203</t>
  </si>
  <si>
    <t>HON_SDS_Tela_204</t>
  </si>
  <si>
    <t>HON_SDS_Tela_205</t>
  </si>
  <si>
    <t>HON_SDS_Tela_206</t>
  </si>
  <si>
    <t>HON_SDS_Tela_207</t>
  </si>
  <si>
    <t>HON_SDS_Tela_208</t>
  </si>
  <si>
    <t>HON_SDS_Tela_209</t>
  </si>
  <si>
    <t>HON_SDS_Tela_210</t>
  </si>
  <si>
    <t>HON_SDS_Tela_211</t>
  </si>
  <si>
    <t>HON_SDS_Tela_212</t>
  </si>
  <si>
    <t>HON_SDS_Tela_213</t>
  </si>
  <si>
    <t>HON_SDS_Tela_214</t>
  </si>
  <si>
    <t>HON_SDS_Tela_215</t>
  </si>
  <si>
    <t>HON_SDS_Tela_216</t>
  </si>
  <si>
    <t>HON_SDS_Tela_217</t>
  </si>
  <si>
    <t>HON_SDS_Tela_218</t>
  </si>
  <si>
    <t>HON_SDS_Tela_219</t>
  </si>
  <si>
    <t>HON_SDS_Tela_220</t>
  </si>
  <si>
    <t>HON_SDS_Tela_221</t>
  </si>
  <si>
    <t>HON_SDS_Tela_222</t>
  </si>
  <si>
    <t>HON_SDS_Tela_223</t>
  </si>
  <si>
    <t>HON_SDS_Tela_224</t>
  </si>
  <si>
    <t>HON_SDS_Tela_225</t>
  </si>
  <si>
    <t>HON_SDS_Tela_226</t>
  </si>
  <si>
    <t>HON_SDS_Tela_227</t>
  </si>
  <si>
    <t>HON_SDS_Tela_228</t>
  </si>
  <si>
    <t>HON_SDS_Tela_229</t>
  </si>
  <si>
    <t>HON_SDS_Tela_230</t>
  </si>
  <si>
    <t>HON_SDS_Tela_231</t>
  </si>
  <si>
    <t>HON_SDS_Tela_232</t>
  </si>
  <si>
    <t>HON_SDS_Tela_233</t>
  </si>
  <si>
    <t>HON_SDS_Tela_234</t>
  </si>
  <si>
    <t>HON_SDS_Tela_235</t>
  </si>
  <si>
    <t>HON_SDS_Tela_236</t>
  </si>
  <si>
    <t>HON_SDS_Tela_237</t>
  </si>
  <si>
    <t>HON_SDS_Tela_238</t>
  </si>
  <si>
    <t>HON_SDS_Tela_239</t>
  </si>
  <si>
    <t>HON_SDS_Tela_240</t>
  </si>
  <si>
    <t>HON_SDS_Tela_241</t>
  </si>
  <si>
    <t>HON_SDS_Tela_242</t>
  </si>
  <si>
    <t>HON_SDS_Tela_243</t>
  </si>
  <si>
    <t>HON_SDS_Tela_244</t>
  </si>
  <si>
    <t>HON_SDS_Tela_245</t>
  </si>
  <si>
    <t>HON_SDS_Tela_246</t>
  </si>
  <si>
    <t>HON_SDS_Tela_247</t>
  </si>
  <si>
    <t>HON_SDS_Tela_248</t>
  </si>
  <si>
    <t>HON_SDS_Tela_249</t>
  </si>
  <si>
    <t>HON_SDS_Tela_250</t>
  </si>
  <si>
    <t>HON_SDS_Tela_251</t>
  </si>
  <si>
    <t>HON_SDS_Tela_252</t>
  </si>
  <si>
    <t>HON_SDS_Tela_253</t>
  </si>
  <si>
    <t>HON_SDS_Tela_254</t>
  </si>
  <si>
    <t>HON_SDS_Tela_255</t>
  </si>
  <si>
    <t>HON_SDS_Tela_256</t>
  </si>
  <si>
    <t>HON_SDS_Tela_257</t>
  </si>
  <si>
    <t>HON_SDS_Tela_258</t>
  </si>
  <si>
    <t>HON_SDS_Tela_259</t>
  </si>
  <si>
    <t>HON_SDS_Tela_260</t>
  </si>
  <si>
    <t>HON_SDS_Tela_261</t>
  </si>
  <si>
    <t>HON_SDS_Tela_262</t>
  </si>
  <si>
    <t>HON_SDS_Tela_263</t>
  </si>
  <si>
    <t>HON_SDS_Tela_264</t>
  </si>
  <si>
    <t>HON_SDS_Tela_265</t>
  </si>
  <si>
    <t>HON_SDS_Tela_266</t>
  </si>
  <si>
    <t>HON_SDS_Tela_267</t>
  </si>
  <si>
    <t>HON_SDS_Tela_268</t>
  </si>
  <si>
    <t>HON_SDS_Tela_269</t>
  </si>
  <si>
    <t>HON_SDS_Tela_270</t>
  </si>
  <si>
    <t>HON_SDS_Tela_271</t>
  </si>
  <si>
    <t>HON_SDS_Tela_272</t>
  </si>
  <si>
    <t>HON_SDS_Tela_273</t>
  </si>
  <si>
    <t>HON_SDS_Tela_280</t>
  </si>
  <si>
    <t>HON_SDS_Tela_310</t>
  </si>
  <si>
    <t>HON_SDS_Tela_311</t>
  </si>
  <si>
    <t>HON_SDS_Tela_312</t>
  </si>
  <si>
    <t>HON_SDS_Tela_313</t>
  </si>
  <si>
    <t>HON_SDS_Tela_314</t>
  </si>
  <si>
    <t>HON_SDS_Tela_315</t>
  </si>
  <si>
    <t>HON_SDS_Tela_316</t>
  </si>
  <si>
    <t>HON_SDS_Tela_317</t>
  </si>
  <si>
    <t>HON_SDS_Tela_318</t>
  </si>
  <si>
    <t>HON_SDS_Tela_319</t>
  </si>
  <si>
    <t>HON_SDS_Tela_322</t>
  </si>
  <si>
    <t>HON_SDS_Tela_323</t>
  </si>
  <si>
    <t>HON_SDS_Tela_324</t>
  </si>
  <si>
    <t>HON_SDS_Tela_326</t>
  </si>
  <si>
    <t>HON_SDS_Tela_327</t>
  </si>
  <si>
    <t>HON_SDS_Roat_1</t>
  </si>
  <si>
    <t>HON_SDS_Roat_2</t>
  </si>
  <si>
    <t>HON_SDS_Roat_3</t>
  </si>
  <si>
    <t>HON_SDS_Roat_4</t>
  </si>
  <si>
    <t>HON_SDS_Roat_5</t>
  </si>
  <si>
    <t>HON_SDS_Roat_6</t>
  </si>
  <si>
    <t>HON_SDS_Roat_7</t>
  </si>
  <si>
    <t>HON_SDS_Roat_8</t>
  </si>
  <si>
    <t>HON_SDS_Roat_9</t>
  </si>
  <si>
    <t>HON_SDS_Roat_10</t>
  </si>
  <si>
    <t>HON_SDS_Roat_11</t>
  </si>
  <si>
    <t>HON_SDS_Roat_12</t>
  </si>
  <si>
    <t>HON_SDS_Roat_13</t>
  </si>
  <si>
    <t>HON_SDS_Roat_14</t>
  </si>
  <si>
    <t>HON_SDS_Roat_15</t>
  </si>
  <si>
    <t>HON_SDS_Roat_16</t>
  </si>
  <si>
    <t>HON_SDS_Roat_17</t>
  </si>
  <si>
    <t>HON_SDS_Roat_18</t>
  </si>
  <si>
    <t>HON_SDS_Roat_19</t>
  </si>
  <si>
    <t>HON_SDS_Roat_20</t>
  </si>
  <si>
    <t>HON_SDS_Roat_21</t>
  </si>
  <si>
    <t>HON_SDS_Roat_25</t>
  </si>
  <si>
    <t>HON_SDS_Roat_26</t>
  </si>
  <si>
    <t>HON_SDS_Roat_28</t>
  </si>
  <si>
    <t>HON_SDS_Roat_29</t>
  </si>
  <si>
    <t>HON_SDS_Roat_30</t>
  </si>
  <si>
    <t>HON_SDS_Roat_31</t>
  </si>
  <si>
    <t>HON_SDS_Roat_32</t>
  </si>
  <si>
    <t>HON_SDS_Roat_33</t>
  </si>
  <si>
    <t>HON_SDS_Roat_34</t>
  </si>
  <si>
    <t>HON_SDS_Roat_35</t>
  </si>
  <si>
    <t>HON_SDS_Roat_36</t>
  </si>
  <si>
    <t>HON_SDS_Roat_37</t>
  </si>
  <si>
    <t>HON_SDS_Roat_38</t>
  </si>
  <si>
    <t>HON_SDS_Roat_39</t>
  </si>
  <si>
    <t>HON_SDS_Roat_40</t>
  </si>
  <si>
    <t>HON_SDS_Roat_41</t>
  </si>
  <si>
    <t>HON_SDS_Roat_42</t>
  </si>
  <si>
    <t>HON_SDS_Roat_43</t>
  </si>
  <si>
    <t>HON_SDS_Roat_45</t>
  </si>
  <si>
    <t>HON_SDS_Roat_46</t>
  </si>
  <si>
    <t>HON_SDS_Roat_47</t>
  </si>
  <si>
    <t>HON_SDS_Roat_49</t>
  </si>
  <si>
    <t>HON_SDS_Roat_50</t>
  </si>
  <si>
    <t>HON_SDS_Roat_51</t>
  </si>
  <si>
    <t>HON_SDS_Roat_52</t>
  </si>
  <si>
    <t>HON_SDS_Roat_61</t>
  </si>
  <si>
    <t>HON_SDS_Roat_62</t>
  </si>
  <si>
    <t>HON_SDS_Roat_63</t>
  </si>
  <si>
    <t>HON_SDS_Roat_64</t>
  </si>
  <si>
    <t>HON_SDS_Roat_65</t>
  </si>
  <si>
    <t>HON_SDS_Roat_66</t>
  </si>
  <si>
    <t>HON_SDS_Roat_67</t>
  </si>
  <si>
    <t>HON_SDS_Roat_71</t>
  </si>
  <si>
    <t>HON_SDS_Roat_72</t>
  </si>
  <si>
    <t>HON_SDS_Roat_81</t>
  </si>
  <si>
    <t>HON_SDS_Roat_82</t>
  </si>
  <si>
    <t>HON_SDS_Roat_83</t>
  </si>
  <si>
    <t>HON_SDS_Roat_84</t>
  </si>
  <si>
    <t>HON_SDS_Roat_85</t>
  </si>
  <si>
    <t>HON_SDS_Roat_86</t>
  </si>
  <si>
    <t>HON_SDS_Roat_87</t>
  </si>
  <si>
    <t>HON_SDS_Roat_88</t>
  </si>
  <si>
    <t>HON_SDS_Roat_89</t>
  </si>
  <si>
    <t>HON_SDS_Roat_90</t>
  </si>
  <si>
    <t>HON_SDS_Roat_91</t>
  </si>
  <si>
    <t>HON_SDS_Roat_92</t>
  </si>
  <si>
    <t>HON_SDS_Roat_93</t>
  </si>
  <si>
    <t>HON_SDS_Roat_94</t>
  </si>
  <si>
    <t>HON_SDS_Roat_95</t>
  </si>
  <si>
    <t>HON_SDS_Roat_98</t>
  </si>
  <si>
    <t>HON_SDS_Roat_96</t>
  </si>
  <si>
    <t>HON_SDS_Roat_97</t>
  </si>
  <si>
    <t>Honduras</t>
  </si>
  <si>
    <t xml:space="preserve">historical </t>
  </si>
  <si>
    <t xml:space="preserve">contemporary </t>
  </si>
  <si>
    <t>Moorea</t>
  </si>
  <si>
    <t xml:space="preserve">Notes </t>
  </si>
  <si>
    <t>North</t>
  </si>
  <si>
    <t>APUL</t>
  </si>
  <si>
    <t>PMEA</t>
  </si>
  <si>
    <t>POC</t>
  </si>
  <si>
    <t>PGRA</t>
  </si>
  <si>
    <t>PVER</t>
  </si>
  <si>
    <t>Sample Collected</t>
  </si>
  <si>
    <t>basket 230</t>
  </si>
  <si>
    <t>basket 79</t>
  </si>
  <si>
    <t>basket 85</t>
  </si>
  <si>
    <t>basket 20</t>
  </si>
  <si>
    <t>basket 134</t>
  </si>
  <si>
    <t>basket 46</t>
  </si>
  <si>
    <t>basket 22</t>
  </si>
  <si>
    <t>basket 35</t>
  </si>
  <si>
    <t>basket 23</t>
  </si>
  <si>
    <t>basket 55</t>
  </si>
  <si>
    <t>basket 57</t>
  </si>
  <si>
    <t>basket 66</t>
  </si>
  <si>
    <t>basket 87</t>
  </si>
  <si>
    <t>basekt 26</t>
  </si>
  <si>
    <t>branch tip</t>
  </si>
  <si>
    <t>branch mid1</t>
  </si>
  <si>
    <t>branch mid2</t>
  </si>
  <si>
    <t>branch base</t>
  </si>
  <si>
    <t>branch mid</t>
  </si>
  <si>
    <t>branch mid3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</si>
</sst>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</font>
    <font>
      <sz val="11"/>
      <name val="Aptos Narrow"/>
    </font>
    <font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4" fontId="1" fillId="0" borderId="0" xfId="1" applyNumberFormat="1"/>
    <xf numFmtId="0" fontId="3" fillId="0" borderId="0" xfId="0" applyFont="1"/>
    <xf numFmtId="14" fontId="0" fillId="0" borderId="0" xfId="0" applyNumberFormat="1"/>
    <xf numFmtId="14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 xr:uid="{336BAF69-168B-A54C-86C2-F87AFA902F8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AFCC-D08E-3D4E-828C-C5CBBC762EED}">
  <dimension ref="A1:L2183"/>
  <sheetViews>
    <sheetView tabSelected="1" topLeftCell="F2109" workbookViewId="0">
      <selection activeCell="L2129" sqref="L2129:L2183"/>
    </sheetView>
  </sheetViews>
  <sheetFormatPr baseColWidth="10" defaultRowHeight="16" x14ac:dyDescent="0.2"/>
  <cols>
    <col min="1" max="3" width="25.33203125" customWidth="1"/>
    <col min="4" max="4" width="15.33203125" customWidth="1"/>
    <col min="5" max="6" width="25.33203125" customWidth="1"/>
    <col min="7" max="7" width="22.6640625" customWidth="1"/>
    <col min="8" max="10" width="21.33203125" customWidth="1"/>
    <col min="11" max="11" width="18.5" customWidth="1"/>
  </cols>
  <sheetData>
    <row r="1" spans="1:12" x14ac:dyDescent="0.2">
      <c r="A1" s="5" t="s">
        <v>1603</v>
      </c>
      <c r="B1" s="5" t="s">
        <v>1604</v>
      </c>
      <c r="C1" s="5" t="s">
        <v>1602</v>
      </c>
      <c r="D1" s="5" t="s">
        <v>2038</v>
      </c>
      <c r="E1" s="5" t="s">
        <v>1601</v>
      </c>
      <c r="F1" s="5" t="s">
        <v>3076</v>
      </c>
      <c r="G1" s="5" t="s">
        <v>1606</v>
      </c>
      <c r="H1" s="5" t="s">
        <v>1988</v>
      </c>
      <c r="I1" s="5" t="s">
        <v>3078</v>
      </c>
      <c r="J1" s="5" t="s">
        <v>3095</v>
      </c>
      <c r="K1" s="5" t="s">
        <v>1600</v>
      </c>
      <c r="L1" s="5" t="s">
        <v>4422</v>
      </c>
    </row>
    <row r="2" spans="1:12" x14ac:dyDescent="0.2">
      <c r="A2" t="s">
        <v>1605</v>
      </c>
      <c r="B2" s="1" t="s">
        <v>1580</v>
      </c>
      <c r="C2" s="1">
        <v>31</v>
      </c>
      <c r="D2" t="s">
        <v>1607</v>
      </c>
      <c r="E2" s="1" t="s">
        <v>1394</v>
      </c>
      <c r="F2" s="1">
        <v>24</v>
      </c>
      <c r="G2" s="7">
        <v>45388</v>
      </c>
      <c r="H2" t="s">
        <v>1989</v>
      </c>
      <c r="K2" t="s">
        <v>3094</v>
      </c>
    </row>
    <row r="3" spans="1:12" x14ac:dyDescent="0.2">
      <c r="A3" t="s">
        <v>1605</v>
      </c>
      <c r="B3" s="1" t="s">
        <v>1580</v>
      </c>
      <c r="C3" s="1">
        <v>32</v>
      </c>
      <c r="D3" t="s">
        <v>1608</v>
      </c>
      <c r="E3" s="1" t="s">
        <v>1379</v>
      </c>
      <c r="F3" s="1">
        <v>24</v>
      </c>
      <c r="G3" s="7">
        <v>45388</v>
      </c>
      <c r="H3" t="s">
        <v>1989</v>
      </c>
      <c r="K3" t="s">
        <v>3094</v>
      </c>
    </row>
    <row r="4" spans="1:12" x14ac:dyDescent="0.2">
      <c r="A4" t="s">
        <v>1605</v>
      </c>
      <c r="B4" s="1" t="s">
        <v>1580</v>
      </c>
      <c r="C4" s="1">
        <v>33</v>
      </c>
      <c r="D4" t="s">
        <v>1609</v>
      </c>
      <c r="E4" s="1" t="s">
        <v>1356</v>
      </c>
      <c r="F4" s="1">
        <v>25</v>
      </c>
      <c r="G4" s="7">
        <v>45388</v>
      </c>
      <c r="H4" t="s">
        <v>1989</v>
      </c>
      <c r="K4" t="s">
        <v>3094</v>
      </c>
    </row>
    <row r="5" spans="1:12" x14ac:dyDescent="0.2">
      <c r="A5" t="s">
        <v>1605</v>
      </c>
      <c r="B5" s="1" t="s">
        <v>1580</v>
      </c>
      <c r="C5" s="1">
        <v>34</v>
      </c>
      <c r="D5" t="s">
        <v>1610</v>
      </c>
      <c r="E5" s="1" t="s">
        <v>1356</v>
      </c>
      <c r="F5" s="1">
        <v>25</v>
      </c>
      <c r="G5" s="7">
        <v>45388</v>
      </c>
      <c r="H5" t="s">
        <v>1989</v>
      </c>
      <c r="K5" t="s">
        <v>3094</v>
      </c>
    </row>
    <row r="6" spans="1:12" x14ac:dyDescent="0.2">
      <c r="A6" t="s">
        <v>1605</v>
      </c>
      <c r="B6" s="1" t="s">
        <v>1580</v>
      </c>
      <c r="C6" s="1">
        <v>35</v>
      </c>
      <c r="D6" t="s">
        <v>1611</v>
      </c>
      <c r="E6" s="1" t="s">
        <v>1394</v>
      </c>
      <c r="F6" s="1">
        <v>25</v>
      </c>
      <c r="G6" s="7">
        <v>45388</v>
      </c>
      <c r="H6" t="s">
        <v>1989</v>
      </c>
      <c r="K6" t="s">
        <v>3094</v>
      </c>
    </row>
    <row r="7" spans="1:12" x14ac:dyDescent="0.2">
      <c r="A7" t="s">
        <v>1605</v>
      </c>
      <c r="B7" s="1" t="s">
        <v>1580</v>
      </c>
      <c r="C7" s="1">
        <v>36</v>
      </c>
      <c r="D7" t="s">
        <v>1612</v>
      </c>
      <c r="E7" s="1" t="s">
        <v>1379</v>
      </c>
      <c r="F7" s="1">
        <v>25</v>
      </c>
      <c r="G7" s="7">
        <v>45388</v>
      </c>
      <c r="H7" t="s">
        <v>1989</v>
      </c>
      <c r="K7" t="s">
        <v>3094</v>
      </c>
    </row>
    <row r="8" spans="1:12" x14ac:dyDescent="0.2">
      <c r="A8" t="s">
        <v>1605</v>
      </c>
      <c r="B8" s="1" t="s">
        <v>1580</v>
      </c>
      <c r="C8" s="1">
        <v>37</v>
      </c>
      <c r="D8" t="s">
        <v>1613</v>
      </c>
      <c r="E8" s="1" t="s">
        <v>1379</v>
      </c>
      <c r="F8" s="1">
        <v>25</v>
      </c>
      <c r="G8" s="7">
        <v>45388</v>
      </c>
      <c r="H8" t="s">
        <v>1989</v>
      </c>
      <c r="K8" t="s">
        <v>3094</v>
      </c>
    </row>
    <row r="9" spans="1:12" x14ac:dyDescent="0.2">
      <c r="A9" t="s">
        <v>1605</v>
      </c>
      <c r="B9" s="1" t="s">
        <v>1580</v>
      </c>
      <c r="C9" s="1">
        <v>38</v>
      </c>
      <c r="D9" t="s">
        <v>1614</v>
      </c>
      <c r="E9" s="1" t="s">
        <v>1394</v>
      </c>
      <c r="F9" s="1">
        <v>25</v>
      </c>
      <c r="G9" s="7">
        <v>45388</v>
      </c>
      <c r="H9" t="s">
        <v>1989</v>
      </c>
      <c r="K9" t="s">
        <v>3094</v>
      </c>
    </row>
    <row r="10" spans="1:12" x14ac:dyDescent="0.2">
      <c r="A10" t="s">
        <v>1605</v>
      </c>
      <c r="B10" s="1" t="s">
        <v>1580</v>
      </c>
      <c r="C10" s="1">
        <v>39</v>
      </c>
      <c r="D10" t="s">
        <v>1615</v>
      </c>
      <c r="E10" s="1" t="s">
        <v>1379</v>
      </c>
      <c r="F10" s="1">
        <v>25</v>
      </c>
      <c r="G10" s="7">
        <v>45388</v>
      </c>
      <c r="H10" t="s">
        <v>1989</v>
      </c>
      <c r="K10" t="s">
        <v>3094</v>
      </c>
    </row>
    <row r="11" spans="1:12" x14ac:dyDescent="0.2">
      <c r="A11" t="s">
        <v>1605</v>
      </c>
      <c r="B11" s="1" t="s">
        <v>1580</v>
      </c>
      <c r="C11" s="1">
        <v>40</v>
      </c>
      <c r="D11" t="s">
        <v>1616</v>
      </c>
      <c r="E11" s="1" t="s">
        <v>1530</v>
      </c>
      <c r="F11" s="1">
        <v>25</v>
      </c>
      <c r="G11" s="7">
        <v>45388</v>
      </c>
      <c r="H11" t="s">
        <v>1989</v>
      </c>
      <c r="K11" t="s">
        <v>3094</v>
      </c>
    </row>
    <row r="12" spans="1:12" x14ac:dyDescent="0.2">
      <c r="A12" t="s">
        <v>1605</v>
      </c>
      <c r="B12" s="1" t="s">
        <v>1580</v>
      </c>
      <c r="C12" s="1">
        <v>41</v>
      </c>
      <c r="D12" t="s">
        <v>1617</v>
      </c>
      <c r="E12" s="1" t="s">
        <v>1390</v>
      </c>
      <c r="F12" s="1">
        <v>26</v>
      </c>
      <c r="G12" s="7">
        <v>45388</v>
      </c>
      <c r="H12" t="s">
        <v>1989</v>
      </c>
      <c r="K12" t="s">
        <v>3094</v>
      </c>
    </row>
    <row r="13" spans="1:12" x14ac:dyDescent="0.2">
      <c r="A13" t="s">
        <v>1605</v>
      </c>
      <c r="B13" s="1" t="s">
        <v>1580</v>
      </c>
      <c r="C13" s="1">
        <v>42</v>
      </c>
      <c r="D13" t="s">
        <v>1618</v>
      </c>
      <c r="E13" s="1" t="s">
        <v>1379</v>
      </c>
      <c r="F13" s="1">
        <v>25</v>
      </c>
      <c r="G13" s="7">
        <v>45388</v>
      </c>
      <c r="H13" t="s">
        <v>1989</v>
      </c>
      <c r="K13" t="s">
        <v>3094</v>
      </c>
    </row>
    <row r="14" spans="1:12" x14ac:dyDescent="0.2">
      <c r="A14" t="s">
        <v>1605</v>
      </c>
      <c r="B14" s="1" t="s">
        <v>1580</v>
      </c>
      <c r="C14" s="1">
        <v>43</v>
      </c>
      <c r="D14" t="s">
        <v>1619</v>
      </c>
      <c r="E14" s="1" t="s">
        <v>1394</v>
      </c>
      <c r="F14" s="1">
        <v>25</v>
      </c>
      <c r="G14" s="7">
        <v>45388</v>
      </c>
      <c r="H14" t="s">
        <v>1989</v>
      </c>
      <c r="K14" t="s">
        <v>3094</v>
      </c>
    </row>
    <row r="15" spans="1:12" x14ac:dyDescent="0.2">
      <c r="A15" t="s">
        <v>1605</v>
      </c>
      <c r="B15" s="1" t="s">
        <v>1580</v>
      </c>
      <c r="C15" s="1">
        <v>44</v>
      </c>
      <c r="D15" t="s">
        <v>1620</v>
      </c>
      <c r="E15" s="1" t="s">
        <v>1394</v>
      </c>
      <c r="F15" s="1">
        <v>11</v>
      </c>
      <c r="G15" s="7">
        <v>45388</v>
      </c>
      <c r="H15" t="s">
        <v>1989</v>
      </c>
      <c r="K15" t="s">
        <v>3094</v>
      </c>
    </row>
    <row r="16" spans="1:12" x14ac:dyDescent="0.2">
      <c r="A16" t="s">
        <v>1605</v>
      </c>
      <c r="B16" s="1" t="s">
        <v>1580</v>
      </c>
      <c r="C16" s="1">
        <v>45</v>
      </c>
      <c r="D16" t="s">
        <v>1621</v>
      </c>
      <c r="E16" s="1" t="s">
        <v>1538</v>
      </c>
      <c r="F16" s="1">
        <v>11</v>
      </c>
      <c r="G16" s="7">
        <v>45388</v>
      </c>
      <c r="H16" t="s">
        <v>1989</v>
      </c>
      <c r="K16" t="s">
        <v>3094</v>
      </c>
    </row>
    <row r="17" spans="1:11" x14ac:dyDescent="0.2">
      <c r="A17" t="s">
        <v>1605</v>
      </c>
      <c r="B17" s="1" t="s">
        <v>1580</v>
      </c>
      <c r="C17" s="1">
        <v>46</v>
      </c>
      <c r="D17" t="s">
        <v>1622</v>
      </c>
      <c r="E17" s="1" t="s">
        <v>1390</v>
      </c>
      <c r="F17" s="1">
        <v>10</v>
      </c>
      <c r="G17" s="7">
        <v>45388</v>
      </c>
      <c r="H17" t="s">
        <v>1989</v>
      </c>
      <c r="K17" t="s">
        <v>3094</v>
      </c>
    </row>
    <row r="18" spans="1:11" x14ac:dyDescent="0.2">
      <c r="A18" t="s">
        <v>1605</v>
      </c>
      <c r="B18" s="1" t="s">
        <v>1580</v>
      </c>
      <c r="C18" s="1">
        <v>47</v>
      </c>
      <c r="D18" t="s">
        <v>1623</v>
      </c>
      <c r="E18" s="1" t="s">
        <v>1530</v>
      </c>
      <c r="F18" s="1">
        <v>10</v>
      </c>
      <c r="G18" s="7">
        <v>45388</v>
      </c>
      <c r="H18" t="s">
        <v>1989</v>
      </c>
      <c r="K18" t="s">
        <v>3094</v>
      </c>
    </row>
    <row r="19" spans="1:11" x14ac:dyDescent="0.2">
      <c r="A19" t="s">
        <v>1605</v>
      </c>
      <c r="B19" s="1" t="s">
        <v>1580</v>
      </c>
      <c r="C19" s="1">
        <v>48</v>
      </c>
      <c r="D19" t="s">
        <v>1624</v>
      </c>
      <c r="E19" s="1" t="s">
        <v>1390</v>
      </c>
      <c r="F19" s="1">
        <v>10</v>
      </c>
      <c r="G19" s="7">
        <v>45388</v>
      </c>
      <c r="H19" t="s">
        <v>1989</v>
      </c>
      <c r="K19" t="s">
        <v>3094</v>
      </c>
    </row>
    <row r="20" spans="1:11" x14ac:dyDescent="0.2">
      <c r="A20" t="s">
        <v>1605</v>
      </c>
      <c r="B20" s="1" t="s">
        <v>1582</v>
      </c>
      <c r="C20" s="1">
        <v>162</v>
      </c>
      <c r="D20" t="s">
        <v>1625</v>
      </c>
      <c r="E20" s="1" t="s">
        <v>1538</v>
      </c>
      <c r="F20" s="1">
        <v>10</v>
      </c>
      <c r="G20" s="7">
        <v>45388</v>
      </c>
      <c r="H20" t="s">
        <v>1989</v>
      </c>
      <c r="K20" t="s">
        <v>3094</v>
      </c>
    </row>
    <row r="21" spans="1:11" x14ac:dyDescent="0.2">
      <c r="A21" t="s">
        <v>1605</v>
      </c>
      <c r="B21" s="1" t="s">
        <v>1582</v>
      </c>
      <c r="C21" s="1" t="s">
        <v>1526</v>
      </c>
      <c r="D21" t="s">
        <v>1626</v>
      </c>
      <c r="E21" s="1" t="s">
        <v>1362</v>
      </c>
      <c r="F21" s="1">
        <v>10</v>
      </c>
      <c r="G21" s="7">
        <v>45388</v>
      </c>
      <c r="H21" t="s">
        <v>1989</v>
      </c>
      <c r="K21" t="s">
        <v>3094</v>
      </c>
    </row>
    <row r="22" spans="1:11" x14ac:dyDescent="0.2">
      <c r="A22" t="s">
        <v>1605</v>
      </c>
      <c r="B22" s="1" t="s">
        <v>1582</v>
      </c>
      <c r="C22" s="1">
        <v>128</v>
      </c>
      <c r="D22" t="s">
        <v>1627</v>
      </c>
      <c r="E22" s="1" t="s">
        <v>1362</v>
      </c>
      <c r="F22" s="1">
        <v>10</v>
      </c>
      <c r="G22" s="7">
        <v>45388</v>
      </c>
      <c r="H22" t="s">
        <v>1989</v>
      </c>
      <c r="K22" t="s">
        <v>3094</v>
      </c>
    </row>
    <row r="23" spans="1:11" x14ac:dyDescent="0.2">
      <c r="A23" t="s">
        <v>1605</v>
      </c>
      <c r="B23" s="1" t="s">
        <v>1582</v>
      </c>
      <c r="C23" s="1">
        <v>123</v>
      </c>
      <c r="D23" t="s">
        <v>1628</v>
      </c>
      <c r="E23" s="1" t="s">
        <v>1362</v>
      </c>
      <c r="F23" s="1">
        <v>9</v>
      </c>
      <c r="G23" s="7">
        <v>45388</v>
      </c>
      <c r="H23" t="s">
        <v>1989</v>
      </c>
      <c r="K23" t="s">
        <v>3094</v>
      </c>
    </row>
    <row r="24" spans="1:11" x14ac:dyDescent="0.2">
      <c r="A24" t="s">
        <v>1605</v>
      </c>
      <c r="B24" s="1" t="s">
        <v>1582</v>
      </c>
      <c r="C24" s="1">
        <v>155</v>
      </c>
      <c r="D24" t="s">
        <v>1629</v>
      </c>
      <c r="E24" s="1" t="s">
        <v>1362</v>
      </c>
      <c r="F24" s="1">
        <v>9</v>
      </c>
      <c r="G24" s="7">
        <v>45388</v>
      </c>
      <c r="H24" t="s">
        <v>1989</v>
      </c>
      <c r="K24" t="s">
        <v>3094</v>
      </c>
    </row>
    <row r="25" spans="1:11" x14ac:dyDescent="0.2">
      <c r="A25" t="s">
        <v>1605</v>
      </c>
      <c r="B25" s="1" t="s">
        <v>1582</v>
      </c>
      <c r="C25" s="1">
        <v>163</v>
      </c>
      <c r="D25" t="s">
        <v>1630</v>
      </c>
      <c r="E25" s="1" t="s">
        <v>1394</v>
      </c>
      <c r="F25" s="1">
        <v>10</v>
      </c>
      <c r="G25" s="7">
        <v>45388</v>
      </c>
      <c r="H25" t="s">
        <v>1989</v>
      </c>
      <c r="K25" t="s">
        <v>3094</v>
      </c>
    </row>
    <row r="26" spans="1:11" x14ac:dyDescent="0.2">
      <c r="A26" t="s">
        <v>1605</v>
      </c>
      <c r="B26" s="1" t="s">
        <v>1582</v>
      </c>
      <c r="C26" s="1">
        <v>161</v>
      </c>
      <c r="D26" t="s">
        <v>1631</v>
      </c>
      <c r="E26" s="1" t="s">
        <v>1394</v>
      </c>
      <c r="F26" s="1">
        <v>10</v>
      </c>
      <c r="G26" s="7">
        <v>45388</v>
      </c>
      <c r="H26" t="s">
        <v>1989</v>
      </c>
      <c r="K26" t="s">
        <v>3094</v>
      </c>
    </row>
    <row r="27" spans="1:11" x14ac:dyDescent="0.2">
      <c r="A27" t="s">
        <v>1605</v>
      </c>
      <c r="B27" s="1" t="s">
        <v>1582</v>
      </c>
      <c r="C27" s="1">
        <v>160</v>
      </c>
      <c r="D27" t="s">
        <v>1632</v>
      </c>
      <c r="E27" s="1" t="s">
        <v>1394</v>
      </c>
      <c r="F27" s="1">
        <v>10</v>
      </c>
      <c r="G27" s="7">
        <v>45388</v>
      </c>
      <c r="H27" t="s">
        <v>1989</v>
      </c>
      <c r="K27" t="s">
        <v>3094</v>
      </c>
    </row>
    <row r="28" spans="1:11" x14ac:dyDescent="0.2">
      <c r="A28" t="s">
        <v>1605</v>
      </c>
      <c r="B28" s="1" t="s">
        <v>1582</v>
      </c>
      <c r="C28" s="1">
        <v>159</v>
      </c>
      <c r="D28" t="s">
        <v>1633</v>
      </c>
      <c r="E28" s="1" t="s">
        <v>1394</v>
      </c>
      <c r="F28" s="1">
        <v>11</v>
      </c>
      <c r="G28" s="7">
        <v>45388</v>
      </c>
      <c r="H28" t="s">
        <v>1989</v>
      </c>
      <c r="K28" t="s">
        <v>3094</v>
      </c>
    </row>
    <row r="29" spans="1:11" x14ac:dyDescent="0.2">
      <c r="A29" t="s">
        <v>1605</v>
      </c>
      <c r="B29" s="1" t="s">
        <v>1582</v>
      </c>
      <c r="C29" s="1">
        <v>125</v>
      </c>
      <c r="D29" t="s">
        <v>1634</v>
      </c>
      <c r="E29" s="1" t="s">
        <v>1394</v>
      </c>
      <c r="F29" s="1">
        <v>9</v>
      </c>
      <c r="G29" s="7">
        <v>45388</v>
      </c>
      <c r="H29" t="s">
        <v>1989</v>
      </c>
      <c r="K29" t="s">
        <v>3094</v>
      </c>
    </row>
    <row r="30" spans="1:11" x14ac:dyDescent="0.2">
      <c r="A30" t="s">
        <v>1605</v>
      </c>
      <c r="B30" s="1" t="s">
        <v>1582</v>
      </c>
      <c r="C30" s="1">
        <v>164</v>
      </c>
      <c r="D30" t="s">
        <v>1635</v>
      </c>
      <c r="E30" s="1" t="s">
        <v>1377</v>
      </c>
      <c r="F30" s="1">
        <v>9</v>
      </c>
      <c r="G30" s="7">
        <v>45388</v>
      </c>
      <c r="H30" t="s">
        <v>1989</v>
      </c>
      <c r="K30" t="s">
        <v>3094</v>
      </c>
    </row>
    <row r="31" spans="1:11" x14ac:dyDescent="0.2">
      <c r="A31" t="s">
        <v>1605</v>
      </c>
      <c r="B31" s="1" t="s">
        <v>1582</v>
      </c>
      <c r="C31" s="1">
        <v>156</v>
      </c>
      <c r="D31" t="s">
        <v>1636</v>
      </c>
      <c r="E31" s="1" t="s">
        <v>1548</v>
      </c>
      <c r="F31" s="1">
        <v>9</v>
      </c>
      <c r="G31" s="7">
        <v>45388</v>
      </c>
      <c r="H31" t="s">
        <v>1989</v>
      </c>
      <c r="K31" t="s">
        <v>3094</v>
      </c>
    </row>
    <row r="32" spans="1:11" x14ac:dyDescent="0.2">
      <c r="A32" t="s">
        <v>1605</v>
      </c>
      <c r="B32" s="1" t="s">
        <v>1582</v>
      </c>
      <c r="C32" s="1">
        <v>151</v>
      </c>
      <c r="D32" t="s">
        <v>1637</v>
      </c>
      <c r="E32" s="1" t="s">
        <v>1548</v>
      </c>
      <c r="F32" s="1">
        <v>24</v>
      </c>
      <c r="G32" s="7">
        <v>45388</v>
      </c>
      <c r="H32" t="s">
        <v>1989</v>
      </c>
      <c r="K32" t="s">
        <v>3094</v>
      </c>
    </row>
    <row r="33" spans="1:11" x14ac:dyDescent="0.2">
      <c r="A33" t="s">
        <v>1605</v>
      </c>
      <c r="B33" s="1" t="s">
        <v>1582</v>
      </c>
      <c r="C33" s="1">
        <v>152</v>
      </c>
      <c r="D33" t="s">
        <v>1638</v>
      </c>
      <c r="E33" s="1" t="s">
        <v>1548</v>
      </c>
      <c r="F33" s="1">
        <v>24</v>
      </c>
      <c r="G33" s="7">
        <v>45388</v>
      </c>
      <c r="H33" t="s">
        <v>1989</v>
      </c>
      <c r="K33" t="s">
        <v>3094</v>
      </c>
    </row>
    <row r="34" spans="1:11" x14ac:dyDescent="0.2">
      <c r="A34" t="s">
        <v>1605</v>
      </c>
      <c r="B34" s="1" t="s">
        <v>1582</v>
      </c>
      <c r="C34" s="1">
        <v>129</v>
      </c>
      <c r="D34" t="s">
        <v>1639</v>
      </c>
      <c r="E34" s="1" t="s">
        <v>1530</v>
      </c>
      <c r="F34" s="1">
        <v>24</v>
      </c>
      <c r="G34" s="7">
        <v>45388</v>
      </c>
      <c r="H34" t="s">
        <v>1989</v>
      </c>
      <c r="K34" t="s">
        <v>3094</v>
      </c>
    </row>
    <row r="35" spans="1:11" x14ac:dyDescent="0.2">
      <c r="A35" t="s">
        <v>1605</v>
      </c>
      <c r="B35" s="1" t="s">
        <v>1582</v>
      </c>
      <c r="C35" s="1">
        <v>121</v>
      </c>
      <c r="D35" t="s">
        <v>1640</v>
      </c>
      <c r="E35" s="1" t="s">
        <v>1547</v>
      </c>
      <c r="F35" s="1">
        <v>24</v>
      </c>
      <c r="G35" s="7">
        <v>45388</v>
      </c>
      <c r="H35" t="s">
        <v>1989</v>
      </c>
      <c r="K35" t="s">
        <v>3094</v>
      </c>
    </row>
    <row r="36" spans="1:11" x14ac:dyDescent="0.2">
      <c r="A36" t="s">
        <v>1605</v>
      </c>
      <c r="B36" s="1" t="s">
        <v>1582</v>
      </c>
      <c r="C36" s="1">
        <v>122</v>
      </c>
      <c r="D36" t="s">
        <v>1641</v>
      </c>
      <c r="E36" s="1" t="s">
        <v>1547</v>
      </c>
      <c r="F36" s="1">
        <v>25</v>
      </c>
      <c r="G36" s="7">
        <v>45388</v>
      </c>
      <c r="H36" t="s">
        <v>1989</v>
      </c>
      <c r="K36" t="s">
        <v>3094</v>
      </c>
    </row>
    <row r="37" spans="1:11" x14ac:dyDescent="0.2">
      <c r="A37" t="s">
        <v>1605</v>
      </c>
      <c r="B37" s="1" t="s">
        <v>1582</v>
      </c>
      <c r="C37" s="1">
        <v>153</v>
      </c>
      <c r="D37" t="s">
        <v>1642</v>
      </c>
      <c r="E37" s="1" t="s">
        <v>1547</v>
      </c>
      <c r="F37" s="1">
        <v>25</v>
      </c>
      <c r="G37" s="7">
        <v>45388</v>
      </c>
      <c r="H37" t="s">
        <v>1989</v>
      </c>
      <c r="K37" t="s">
        <v>3094</v>
      </c>
    </row>
    <row r="38" spans="1:11" x14ac:dyDescent="0.2">
      <c r="A38" t="s">
        <v>1605</v>
      </c>
      <c r="B38" s="1" t="s">
        <v>1582</v>
      </c>
      <c r="C38" s="1">
        <v>124</v>
      </c>
      <c r="D38" t="s">
        <v>1643</v>
      </c>
      <c r="E38" s="1" t="s">
        <v>1547</v>
      </c>
      <c r="F38" s="1">
        <v>25</v>
      </c>
      <c r="G38" s="7">
        <v>45388</v>
      </c>
      <c r="H38" t="s">
        <v>1989</v>
      </c>
      <c r="K38" t="s">
        <v>3094</v>
      </c>
    </row>
    <row r="39" spans="1:11" x14ac:dyDescent="0.2">
      <c r="A39" t="s">
        <v>1605</v>
      </c>
      <c r="B39" s="1" t="s">
        <v>1582</v>
      </c>
      <c r="C39" s="1">
        <v>126</v>
      </c>
      <c r="D39" t="s">
        <v>1644</v>
      </c>
      <c r="E39" s="1" t="s">
        <v>1547</v>
      </c>
      <c r="F39" s="1">
        <v>22</v>
      </c>
      <c r="G39" s="7">
        <v>45388</v>
      </c>
      <c r="H39" t="s">
        <v>1989</v>
      </c>
      <c r="K39" t="s">
        <v>3094</v>
      </c>
    </row>
    <row r="40" spans="1:11" x14ac:dyDescent="0.2">
      <c r="A40" t="s">
        <v>1605</v>
      </c>
      <c r="B40" s="1" t="s">
        <v>1582</v>
      </c>
      <c r="C40" s="1">
        <v>127</v>
      </c>
      <c r="D40" t="s">
        <v>1645</v>
      </c>
      <c r="E40" s="1" t="s">
        <v>1390</v>
      </c>
      <c r="F40" s="1">
        <v>25</v>
      </c>
      <c r="G40" s="7">
        <v>45388</v>
      </c>
      <c r="H40" t="s">
        <v>1989</v>
      </c>
      <c r="K40" t="s">
        <v>3094</v>
      </c>
    </row>
    <row r="41" spans="1:11" x14ac:dyDescent="0.2">
      <c r="A41" t="s">
        <v>1605</v>
      </c>
      <c r="B41" s="1" t="s">
        <v>1582</v>
      </c>
      <c r="C41" s="1">
        <v>131</v>
      </c>
      <c r="D41" t="s">
        <v>1646</v>
      </c>
      <c r="E41" s="1" t="s">
        <v>1390</v>
      </c>
      <c r="F41" s="1">
        <v>25</v>
      </c>
      <c r="G41" s="7">
        <v>45388</v>
      </c>
      <c r="H41" t="s">
        <v>1989</v>
      </c>
      <c r="K41" t="s">
        <v>3094</v>
      </c>
    </row>
    <row r="42" spans="1:11" x14ac:dyDescent="0.2">
      <c r="A42" t="s">
        <v>1605</v>
      </c>
      <c r="B42" s="1" t="s">
        <v>1582</v>
      </c>
      <c r="C42" s="1">
        <v>165</v>
      </c>
      <c r="D42" t="s">
        <v>1647</v>
      </c>
      <c r="E42" s="1" t="s">
        <v>1390</v>
      </c>
      <c r="F42" s="1">
        <v>20</v>
      </c>
      <c r="G42" s="7">
        <v>45388</v>
      </c>
      <c r="H42" t="s">
        <v>1989</v>
      </c>
      <c r="K42" t="s">
        <v>3094</v>
      </c>
    </row>
    <row r="43" spans="1:11" x14ac:dyDescent="0.2">
      <c r="A43" t="s">
        <v>1605</v>
      </c>
      <c r="B43" s="1" t="s">
        <v>1582</v>
      </c>
      <c r="C43" s="1">
        <v>154</v>
      </c>
      <c r="D43" t="s">
        <v>1648</v>
      </c>
      <c r="E43" s="1" t="s">
        <v>1356</v>
      </c>
      <c r="F43" s="1">
        <v>24</v>
      </c>
      <c r="G43" s="7">
        <v>45388</v>
      </c>
      <c r="H43" t="s">
        <v>1989</v>
      </c>
      <c r="K43" t="s">
        <v>3094</v>
      </c>
    </row>
    <row r="44" spans="1:11" x14ac:dyDescent="0.2">
      <c r="A44" t="s">
        <v>1605</v>
      </c>
      <c r="B44" s="1" t="s">
        <v>1582</v>
      </c>
      <c r="C44" s="1">
        <v>157</v>
      </c>
      <c r="D44" t="s">
        <v>1649</v>
      </c>
      <c r="E44" s="1" t="s">
        <v>1356</v>
      </c>
      <c r="F44" s="1">
        <v>23</v>
      </c>
      <c r="G44" s="7">
        <v>45388</v>
      </c>
      <c r="H44" t="s">
        <v>1989</v>
      </c>
      <c r="K44" t="s">
        <v>3094</v>
      </c>
    </row>
    <row r="45" spans="1:11" x14ac:dyDescent="0.2">
      <c r="A45" t="s">
        <v>1605</v>
      </c>
      <c r="B45" s="1" t="s">
        <v>1582</v>
      </c>
      <c r="C45" s="1">
        <v>158</v>
      </c>
      <c r="D45" t="s">
        <v>1650</v>
      </c>
      <c r="E45" s="1" t="s">
        <v>1356</v>
      </c>
      <c r="F45" s="1">
        <v>23</v>
      </c>
      <c r="G45" s="7">
        <v>45388</v>
      </c>
      <c r="H45" t="s">
        <v>1989</v>
      </c>
      <c r="K45" t="s">
        <v>3094</v>
      </c>
    </row>
    <row r="46" spans="1:11" x14ac:dyDescent="0.2">
      <c r="A46" t="s">
        <v>1605</v>
      </c>
      <c r="B46" s="1" t="s">
        <v>1582</v>
      </c>
      <c r="C46" s="1">
        <v>130</v>
      </c>
      <c r="D46" t="s">
        <v>1651</v>
      </c>
      <c r="E46" s="1" t="s">
        <v>1356</v>
      </c>
      <c r="F46" s="1">
        <v>24</v>
      </c>
      <c r="G46" s="7">
        <v>45388</v>
      </c>
      <c r="H46" t="s">
        <v>1989</v>
      </c>
      <c r="K46" t="s">
        <v>3094</v>
      </c>
    </row>
    <row r="47" spans="1:11" x14ac:dyDescent="0.2">
      <c r="A47" t="s">
        <v>1605</v>
      </c>
      <c r="B47" s="1" t="s">
        <v>1582</v>
      </c>
      <c r="C47" s="1">
        <v>132</v>
      </c>
      <c r="D47" t="s">
        <v>1652</v>
      </c>
      <c r="E47" s="1" t="s">
        <v>1356</v>
      </c>
      <c r="F47" s="1">
        <v>24</v>
      </c>
      <c r="G47" s="7">
        <v>45388</v>
      </c>
      <c r="H47" t="s">
        <v>1989</v>
      </c>
      <c r="K47" t="s">
        <v>3094</v>
      </c>
    </row>
    <row r="48" spans="1:11" x14ac:dyDescent="0.2">
      <c r="A48" t="s">
        <v>1605</v>
      </c>
      <c r="B48" s="1" t="s">
        <v>1585</v>
      </c>
      <c r="C48" s="1">
        <v>107</v>
      </c>
      <c r="D48" t="s">
        <v>1653</v>
      </c>
      <c r="E48" s="1" t="s">
        <v>1538</v>
      </c>
      <c r="F48" s="1">
        <v>24</v>
      </c>
      <c r="G48" s="7">
        <v>45388</v>
      </c>
      <c r="H48" t="s">
        <v>1989</v>
      </c>
      <c r="K48" t="s">
        <v>3094</v>
      </c>
    </row>
    <row r="49" spans="1:11" x14ac:dyDescent="0.2">
      <c r="A49" t="s">
        <v>1605</v>
      </c>
      <c r="B49" s="1" t="s">
        <v>1585</v>
      </c>
      <c r="C49" s="1">
        <v>117</v>
      </c>
      <c r="D49" t="s">
        <v>1654</v>
      </c>
      <c r="E49" s="1" t="s">
        <v>1538</v>
      </c>
      <c r="F49" s="1">
        <v>24</v>
      </c>
      <c r="G49" s="7">
        <v>45388</v>
      </c>
      <c r="H49" t="s">
        <v>1989</v>
      </c>
      <c r="K49" t="s">
        <v>3094</v>
      </c>
    </row>
    <row r="50" spans="1:11" x14ac:dyDescent="0.2">
      <c r="A50" t="s">
        <v>1605</v>
      </c>
      <c r="B50" s="1" t="s">
        <v>1585</v>
      </c>
      <c r="C50" s="1">
        <v>95</v>
      </c>
      <c r="D50" t="s">
        <v>1655</v>
      </c>
      <c r="E50" s="1" t="s">
        <v>1362</v>
      </c>
      <c r="F50" s="1">
        <v>14</v>
      </c>
      <c r="G50" s="7">
        <v>45388</v>
      </c>
      <c r="H50" t="s">
        <v>1989</v>
      </c>
      <c r="K50" t="s">
        <v>3094</v>
      </c>
    </row>
    <row r="51" spans="1:11" x14ac:dyDescent="0.2">
      <c r="A51" t="s">
        <v>1605</v>
      </c>
      <c r="B51" s="1" t="s">
        <v>1585</v>
      </c>
      <c r="C51" s="1">
        <v>71</v>
      </c>
      <c r="D51" t="s">
        <v>1656</v>
      </c>
      <c r="E51" s="1" t="s">
        <v>1362</v>
      </c>
      <c r="F51" s="1">
        <v>17</v>
      </c>
      <c r="G51" s="7">
        <v>45388</v>
      </c>
      <c r="H51" t="s">
        <v>1989</v>
      </c>
      <c r="K51" t="s">
        <v>3094</v>
      </c>
    </row>
    <row r="52" spans="1:11" x14ac:dyDescent="0.2">
      <c r="A52" t="s">
        <v>1605</v>
      </c>
      <c r="B52" s="1" t="s">
        <v>1585</v>
      </c>
      <c r="C52" s="1">
        <v>73</v>
      </c>
      <c r="D52" t="s">
        <v>1657</v>
      </c>
      <c r="E52" s="1" t="s">
        <v>1362</v>
      </c>
      <c r="F52" s="1">
        <v>16</v>
      </c>
      <c r="G52" s="7">
        <v>45388</v>
      </c>
      <c r="H52" t="s">
        <v>1989</v>
      </c>
      <c r="K52" t="s">
        <v>3094</v>
      </c>
    </row>
    <row r="53" spans="1:11" x14ac:dyDescent="0.2">
      <c r="A53" t="s">
        <v>1605</v>
      </c>
      <c r="B53" s="1" t="s">
        <v>1585</v>
      </c>
      <c r="C53" s="1">
        <v>79</v>
      </c>
      <c r="D53" t="s">
        <v>1658</v>
      </c>
      <c r="E53" s="1" t="s">
        <v>1362</v>
      </c>
      <c r="F53" s="1">
        <v>16</v>
      </c>
      <c r="G53" s="7">
        <v>45388</v>
      </c>
      <c r="H53" t="s">
        <v>1989</v>
      </c>
      <c r="K53" t="s">
        <v>3094</v>
      </c>
    </row>
    <row r="54" spans="1:11" x14ac:dyDescent="0.2">
      <c r="A54" t="s">
        <v>1605</v>
      </c>
      <c r="B54" s="1" t="s">
        <v>1585</v>
      </c>
      <c r="C54" s="1">
        <v>91</v>
      </c>
      <c r="D54" t="s">
        <v>1659</v>
      </c>
      <c r="E54" s="1" t="s">
        <v>1356</v>
      </c>
      <c r="F54" s="1"/>
      <c r="G54" s="7">
        <v>45388</v>
      </c>
      <c r="H54" t="s">
        <v>1989</v>
      </c>
      <c r="K54" t="s">
        <v>3094</v>
      </c>
    </row>
    <row r="55" spans="1:11" x14ac:dyDescent="0.2">
      <c r="A55" t="s">
        <v>1605</v>
      </c>
      <c r="B55" s="1" t="s">
        <v>1585</v>
      </c>
      <c r="C55" s="1">
        <v>93</v>
      </c>
      <c r="D55" t="s">
        <v>1660</v>
      </c>
      <c r="E55" s="1" t="s">
        <v>1356</v>
      </c>
      <c r="F55" s="1">
        <v>16</v>
      </c>
      <c r="G55" s="7">
        <v>45388</v>
      </c>
      <c r="H55" t="s">
        <v>1989</v>
      </c>
      <c r="K55" t="s">
        <v>3094</v>
      </c>
    </row>
    <row r="56" spans="1:11" x14ac:dyDescent="0.2">
      <c r="A56" t="s">
        <v>1605</v>
      </c>
      <c r="B56" s="1" t="s">
        <v>1585</v>
      </c>
      <c r="C56" s="1">
        <v>97</v>
      </c>
      <c r="D56" t="s">
        <v>1661</v>
      </c>
      <c r="E56" s="1" t="s">
        <v>1356</v>
      </c>
      <c r="F56" s="1">
        <v>17</v>
      </c>
      <c r="G56" s="7">
        <v>45388</v>
      </c>
      <c r="H56" t="s">
        <v>1989</v>
      </c>
      <c r="K56" t="s">
        <v>3094</v>
      </c>
    </row>
    <row r="57" spans="1:11" x14ac:dyDescent="0.2">
      <c r="A57" t="s">
        <v>1605</v>
      </c>
      <c r="B57" s="1" t="s">
        <v>1585</v>
      </c>
      <c r="C57" s="1">
        <v>99</v>
      </c>
      <c r="D57" t="s">
        <v>1662</v>
      </c>
      <c r="E57" s="1" t="s">
        <v>1356</v>
      </c>
      <c r="F57" s="1">
        <v>14</v>
      </c>
      <c r="G57" s="7">
        <v>45388</v>
      </c>
      <c r="H57" t="s">
        <v>1989</v>
      </c>
      <c r="K57" t="s">
        <v>3094</v>
      </c>
    </row>
    <row r="58" spans="1:11" x14ac:dyDescent="0.2">
      <c r="A58" t="s">
        <v>1605</v>
      </c>
      <c r="B58" s="1" t="s">
        <v>1585</v>
      </c>
      <c r="C58" s="1">
        <v>101</v>
      </c>
      <c r="D58" t="s">
        <v>1663</v>
      </c>
      <c r="E58" s="1" t="s">
        <v>1356</v>
      </c>
      <c r="F58" s="1">
        <v>12</v>
      </c>
      <c r="G58" s="7">
        <v>45388</v>
      </c>
      <c r="H58" t="s">
        <v>1989</v>
      </c>
      <c r="K58" t="s">
        <v>3094</v>
      </c>
    </row>
    <row r="59" spans="1:11" x14ac:dyDescent="0.2">
      <c r="A59" t="s">
        <v>1605</v>
      </c>
      <c r="B59" s="1" t="s">
        <v>1585</v>
      </c>
      <c r="C59" s="1">
        <v>105</v>
      </c>
      <c r="D59" t="s">
        <v>1664</v>
      </c>
      <c r="E59" s="1" t="s">
        <v>1356</v>
      </c>
      <c r="F59" s="1">
        <v>14</v>
      </c>
      <c r="G59" s="7">
        <v>45388</v>
      </c>
      <c r="H59" t="s">
        <v>1989</v>
      </c>
      <c r="K59" t="s">
        <v>3094</v>
      </c>
    </row>
    <row r="60" spans="1:11" x14ac:dyDescent="0.2">
      <c r="A60" t="s">
        <v>1605</v>
      </c>
      <c r="B60" s="1" t="s">
        <v>1585</v>
      </c>
      <c r="C60" s="1">
        <v>92</v>
      </c>
      <c r="D60" t="s">
        <v>1665</v>
      </c>
      <c r="E60" s="1" t="s">
        <v>1530</v>
      </c>
      <c r="F60" s="1">
        <v>15</v>
      </c>
      <c r="G60" s="7">
        <v>45388</v>
      </c>
      <c r="H60" t="s">
        <v>1989</v>
      </c>
      <c r="K60" t="s">
        <v>3094</v>
      </c>
    </row>
    <row r="61" spans="1:11" x14ac:dyDescent="0.2">
      <c r="A61" t="s">
        <v>1605</v>
      </c>
      <c r="B61" s="1" t="s">
        <v>1585</v>
      </c>
      <c r="C61" s="1">
        <v>96</v>
      </c>
      <c r="D61" t="s">
        <v>1666</v>
      </c>
      <c r="E61" s="1" t="s">
        <v>1530</v>
      </c>
      <c r="F61" s="1">
        <v>50</v>
      </c>
      <c r="G61" s="7">
        <v>45388</v>
      </c>
      <c r="H61" t="s">
        <v>1989</v>
      </c>
      <c r="K61" t="s">
        <v>3094</v>
      </c>
    </row>
    <row r="62" spans="1:11" x14ac:dyDescent="0.2">
      <c r="A62" t="s">
        <v>1605</v>
      </c>
      <c r="B62" s="1" t="s">
        <v>1585</v>
      </c>
      <c r="C62" s="1">
        <v>103</v>
      </c>
      <c r="D62" t="s">
        <v>1667</v>
      </c>
      <c r="E62" s="1" t="str">
        <f t="shared" ref="E62:E71" si="0">E61</f>
        <v>OFAV</v>
      </c>
      <c r="F62" s="1">
        <v>49</v>
      </c>
      <c r="G62" s="7">
        <v>45388</v>
      </c>
      <c r="H62" t="s">
        <v>1989</v>
      </c>
      <c r="K62" t="s">
        <v>3094</v>
      </c>
    </row>
    <row r="63" spans="1:11" x14ac:dyDescent="0.2">
      <c r="A63" t="s">
        <v>1605</v>
      </c>
      <c r="B63" s="1" t="s">
        <v>1585</v>
      </c>
      <c r="C63" s="1">
        <v>106</v>
      </c>
      <c r="D63" t="s">
        <v>1668</v>
      </c>
      <c r="E63" s="1" t="str">
        <f t="shared" si="0"/>
        <v>OFAV</v>
      </c>
      <c r="F63" s="1">
        <v>50</v>
      </c>
      <c r="G63" s="7">
        <v>45388</v>
      </c>
      <c r="H63" t="s">
        <v>1989</v>
      </c>
      <c r="K63" t="s">
        <v>3094</v>
      </c>
    </row>
    <row r="64" spans="1:11" x14ac:dyDescent="0.2">
      <c r="A64" t="s">
        <v>1605</v>
      </c>
      <c r="B64" s="1" t="s">
        <v>1585</v>
      </c>
      <c r="C64" s="1">
        <v>110</v>
      </c>
      <c r="D64" t="s">
        <v>1669</v>
      </c>
      <c r="E64" s="1" t="str">
        <f t="shared" si="0"/>
        <v>OFAV</v>
      </c>
      <c r="F64" s="1">
        <v>50</v>
      </c>
      <c r="G64" s="7">
        <v>45388</v>
      </c>
      <c r="H64" t="s">
        <v>1989</v>
      </c>
      <c r="K64" t="s">
        <v>3094</v>
      </c>
    </row>
    <row r="65" spans="1:11" x14ac:dyDescent="0.2">
      <c r="A65" t="s">
        <v>1605</v>
      </c>
      <c r="B65" s="1" t="s">
        <v>1585</v>
      </c>
      <c r="C65" s="1">
        <v>112</v>
      </c>
      <c r="D65" t="s">
        <v>1670</v>
      </c>
      <c r="E65" s="1" t="str">
        <f t="shared" si="0"/>
        <v>OFAV</v>
      </c>
      <c r="F65" s="1">
        <v>55</v>
      </c>
      <c r="G65" s="7">
        <v>45388</v>
      </c>
      <c r="H65" t="s">
        <v>1989</v>
      </c>
      <c r="K65" t="s">
        <v>3094</v>
      </c>
    </row>
    <row r="66" spans="1:11" x14ac:dyDescent="0.2">
      <c r="A66" t="s">
        <v>1605</v>
      </c>
      <c r="B66" s="1" t="s">
        <v>1585</v>
      </c>
      <c r="C66" s="1">
        <v>114</v>
      </c>
      <c r="D66" t="s">
        <v>1671</v>
      </c>
      <c r="E66" s="1" t="str">
        <f t="shared" si="0"/>
        <v>OFAV</v>
      </c>
      <c r="F66" s="1">
        <v>52</v>
      </c>
      <c r="G66" s="7">
        <v>45388</v>
      </c>
      <c r="H66" t="s">
        <v>1989</v>
      </c>
      <c r="K66" t="s">
        <v>3094</v>
      </c>
    </row>
    <row r="67" spans="1:11" x14ac:dyDescent="0.2">
      <c r="A67" t="s">
        <v>1605</v>
      </c>
      <c r="B67" s="1" t="s">
        <v>1585</v>
      </c>
      <c r="C67" s="1">
        <v>115</v>
      </c>
      <c r="D67" t="s">
        <v>1672</v>
      </c>
      <c r="E67" s="1" t="str">
        <f t="shared" si="0"/>
        <v>OFAV</v>
      </c>
      <c r="F67" s="1">
        <v>54</v>
      </c>
      <c r="G67" s="7">
        <v>45388</v>
      </c>
      <c r="H67" t="s">
        <v>1989</v>
      </c>
      <c r="K67" t="s">
        <v>3094</v>
      </c>
    </row>
    <row r="68" spans="1:11" x14ac:dyDescent="0.2">
      <c r="A68" t="s">
        <v>1605</v>
      </c>
      <c r="B68" s="1" t="s">
        <v>1585</v>
      </c>
      <c r="C68" s="1">
        <v>74</v>
      </c>
      <c r="D68" t="s">
        <v>1673</v>
      </c>
      <c r="E68" s="1" t="str">
        <f t="shared" si="0"/>
        <v>OFAV</v>
      </c>
      <c r="F68" s="1">
        <v>56</v>
      </c>
      <c r="G68" s="7">
        <v>45388</v>
      </c>
      <c r="H68" t="s">
        <v>1989</v>
      </c>
      <c r="K68" t="s">
        <v>3094</v>
      </c>
    </row>
    <row r="69" spans="1:11" x14ac:dyDescent="0.2">
      <c r="A69" t="s">
        <v>1605</v>
      </c>
      <c r="B69" s="1" t="s">
        <v>1585</v>
      </c>
      <c r="C69" s="1">
        <v>76</v>
      </c>
      <c r="D69" t="s">
        <v>1674</v>
      </c>
      <c r="E69" s="1" t="str">
        <f t="shared" si="0"/>
        <v>OFAV</v>
      </c>
      <c r="F69" s="1">
        <v>57</v>
      </c>
      <c r="G69" s="7">
        <v>45388</v>
      </c>
      <c r="H69" t="s">
        <v>1989</v>
      </c>
      <c r="K69" t="s">
        <v>3094</v>
      </c>
    </row>
    <row r="70" spans="1:11" x14ac:dyDescent="0.2">
      <c r="A70" t="s">
        <v>1605</v>
      </c>
      <c r="B70" s="1" t="s">
        <v>1585</v>
      </c>
      <c r="C70" s="1">
        <v>80</v>
      </c>
      <c r="D70" t="s">
        <v>1675</v>
      </c>
      <c r="E70" s="1" t="str">
        <f t="shared" si="0"/>
        <v>OFAV</v>
      </c>
      <c r="F70" s="1">
        <v>45</v>
      </c>
      <c r="G70" s="7">
        <v>45388</v>
      </c>
      <c r="H70" t="s">
        <v>1989</v>
      </c>
      <c r="K70" t="s">
        <v>3094</v>
      </c>
    </row>
    <row r="71" spans="1:11" x14ac:dyDescent="0.2">
      <c r="A71" t="s">
        <v>1605</v>
      </c>
      <c r="B71" s="1" t="s">
        <v>1585</v>
      </c>
      <c r="C71" s="1">
        <v>81</v>
      </c>
      <c r="D71" t="s">
        <v>1676</v>
      </c>
      <c r="E71" s="1" t="str">
        <f t="shared" si="0"/>
        <v>OFAV</v>
      </c>
      <c r="F71" s="1">
        <v>46</v>
      </c>
      <c r="G71" s="7">
        <v>45388</v>
      </c>
      <c r="H71" t="s">
        <v>1989</v>
      </c>
      <c r="K71" t="s">
        <v>3094</v>
      </c>
    </row>
    <row r="72" spans="1:11" x14ac:dyDescent="0.2">
      <c r="A72" t="s">
        <v>1605</v>
      </c>
      <c r="B72" s="1" t="s">
        <v>1585</v>
      </c>
      <c r="C72" s="1">
        <v>94</v>
      </c>
      <c r="D72" t="s">
        <v>1677</v>
      </c>
      <c r="E72" s="1" t="s">
        <v>1394</v>
      </c>
      <c r="F72" s="1">
        <v>52</v>
      </c>
      <c r="G72" s="7">
        <v>45388</v>
      </c>
      <c r="H72" t="s">
        <v>1989</v>
      </c>
      <c r="K72" t="s">
        <v>3094</v>
      </c>
    </row>
    <row r="73" spans="1:11" x14ac:dyDescent="0.2">
      <c r="A73" t="s">
        <v>1605</v>
      </c>
      <c r="B73" s="1" t="s">
        <v>1585</v>
      </c>
      <c r="C73" s="1">
        <v>100</v>
      </c>
      <c r="D73" t="s">
        <v>1678</v>
      </c>
      <c r="E73" s="1" t="str">
        <f t="shared" ref="E73:E81" si="1">E72</f>
        <v>PAST</v>
      </c>
      <c r="F73" s="1">
        <v>52</v>
      </c>
      <c r="G73" s="7">
        <v>45388</v>
      </c>
      <c r="H73" t="s">
        <v>1989</v>
      </c>
      <c r="K73" t="s">
        <v>3094</v>
      </c>
    </row>
    <row r="74" spans="1:11" x14ac:dyDescent="0.2">
      <c r="A74" t="s">
        <v>1605</v>
      </c>
      <c r="B74" s="1" t="s">
        <v>1585</v>
      </c>
      <c r="C74" s="1">
        <v>104</v>
      </c>
      <c r="D74" t="s">
        <v>1679</v>
      </c>
      <c r="E74" s="1" t="str">
        <f t="shared" si="1"/>
        <v>PAST</v>
      </c>
      <c r="F74" s="1">
        <v>49</v>
      </c>
      <c r="G74" s="7">
        <v>45388</v>
      </c>
      <c r="H74" t="s">
        <v>1989</v>
      </c>
      <c r="K74" t="s">
        <v>3094</v>
      </c>
    </row>
    <row r="75" spans="1:11" x14ac:dyDescent="0.2">
      <c r="A75" t="s">
        <v>1605</v>
      </c>
      <c r="B75" s="1" t="s">
        <v>1585</v>
      </c>
      <c r="C75" s="1">
        <v>109</v>
      </c>
      <c r="D75" t="s">
        <v>1680</v>
      </c>
      <c r="E75" s="1" t="str">
        <f t="shared" si="1"/>
        <v>PAST</v>
      </c>
      <c r="F75" s="1">
        <v>50</v>
      </c>
      <c r="G75" s="7">
        <v>45388</v>
      </c>
      <c r="H75" t="s">
        <v>1989</v>
      </c>
      <c r="K75" t="s">
        <v>3094</v>
      </c>
    </row>
    <row r="76" spans="1:11" x14ac:dyDescent="0.2">
      <c r="A76" t="s">
        <v>1605</v>
      </c>
      <c r="B76" s="1" t="s">
        <v>1585</v>
      </c>
      <c r="C76" s="1">
        <v>111</v>
      </c>
      <c r="D76" t="s">
        <v>1681</v>
      </c>
      <c r="E76" s="1" t="str">
        <f t="shared" si="1"/>
        <v>PAST</v>
      </c>
      <c r="F76" s="1">
        <v>53</v>
      </c>
      <c r="G76" s="7">
        <v>45388</v>
      </c>
      <c r="H76" t="s">
        <v>1989</v>
      </c>
      <c r="K76" t="s">
        <v>3094</v>
      </c>
    </row>
    <row r="77" spans="1:11" x14ac:dyDescent="0.2">
      <c r="A77" t="s">
        <v>1605</v>
      </c>
      <c r="B77" s="1" t="s">
        <v>1585</v>
      </c>
      <c r="C77" s="1">
        <v>116</v>
      </c>
      <c r="D77" t="s">
        <v>1682</v>
      </c>
      <c r="E77" s="1" t="str">
        <f t="shared" si="1"/>
        <v>PAST</v>
      </c>
      <c r="F77" s="1">
        <v>53</v>
      </c>
      <c r="G77" s="7">
        <v>45388</v>
      </c>
      <c r="H77" t="s">
        <v>1989</v>
      </c>
      <c r="K77" t="s">
        <v>3094</v>
      </c>
    </row>
    <row r="78" spans="1:11" x14ac:dyDescent="0.2">
      <c r="A78" t="s">
        <v>1605</v>
      </c>
      <c r="B78" s="1" t="s">
        <v>1585</v>
      </c>
      <c r="C78" s="1">
        <v>70</v>
      </c>
      <c r="D78" t="s">
        <v>1683</v>
      </c>
      <c r="E78" s="1" t="str">
        <f t="shared" si="1"/>
        <v>PAST</v>
      </c>
      <c r="F78" s="1">
        <v>52</v>
      </c>
      <c r="G78" s="7">
        <v>45388</v>
      </c>
      <c r="H78" t="s">
        <v>1989</v>
      </c>
      <c r="K78" t="s">
        <v>3094</v>
      </c>
    </row>
    <row r="79" spans="1:11" x14ac:dyDescent="0.2">
      <c r="A79" t="s">
        <v>1605</v>
      </c>
      <c r="B79" s="1" t="s">
        <v>1585</v>
      </c>
      <c r="C79" s="1">
        <v>84</v>
      </c>
      <c r="D79" t="s">
        <v>1684</v>
      </c>
      <c r="E79" s="1" t="str">
        <f t="shared" si="1"/>
        <v>PAST</v>
      </c>
      <c r="F79" s="1">
        <v>51</v>
      </c>
      <c r="G79" s="7">
        <v>45388</v>
      </c>
      <c r="H79" t="s">
        <v>1989</v>
      </c>
      <c r="K79" t="s">
        <v>3094</v>
      </c>
    </row>
    <row r="80" spans="1:11" x14ac:dyDescent="0.2">
      <c r="A80" t="s">
        <v>1605</v>
      </c>
      <c r="B80" s="1" t="s">
        <v>1585</v>
      </c>
      <c r="C80" s="1">
        <v>85</v>
      </c>
      <c r="D80" t="s">
        <v>1685</v>
      </c>
      <c r="E80" s="1" t="str">
        <f t="shared" si="1"/>
        <v>PAST</v>
      </c>
      <c r="F80" s="1">
        <v>50</v>
      </c>
      <c r="G80" s="7">
        <v>45388</v>
      </c>
      <c r="H80" t="s">
        <v>1989</v>
      </c>
      <c r="K80" t="s">
        <v>3094</v>
      </c>
    </row>
    <row r="81" spans="1:11" x14ac:dyDescent="0.2">
      <c r="A81" t="s">
        <v>1605</v>
      </c>
      <c r="B81" s="1" t="s">
        <v>1585</v>
      </c>
      <c r="C81" s="1">
        <v>86</v>
      </c>
      <c r="D81" t="s">
        <v>1686</v>
      </c>
      <c r="E81" s="1" t="str">
        <f t="shared" si="1"/>
        <v>PAST</v>
      </c>
      <c r="F81" s="1">
        <v>50</v>
      </c>
      <c r="G81" s="7">
        <v>45388</v>
      </c>
      <c r="H81" t="s">
        <v>1989</v>
      </c>
      <c r="K81" t="s">
        <v>3094</v>
      </c>
    </row>
    <row r="82" spans="1:11" x14ac:dyDescent="0.2">
      <c r="A82" t="s">
        <v>1605</v>
      </c>
      <c r="B82" s="1" t="s">
        <v>1585</v>
      </c>
      <c r="C82" s="1">
        <v>102</v>
      </c>
      <c r="D82" t="s">
        <v>1687</v>
      </c>
      <c r="E82" s="1" t="s">
        <v>1379</v>
      </c>
      <c r="F82" s="1">
        <v>46</v>
      </c>
      <c r="G82" s="7">
        <v>45388</v>
      </c>
      <c r="H82" t="s">
        <v>1989</v>
      </c>
      <c r="K82" t="s">
        <v>3094</v>
      </c>
    </row>
    <row r="83" spans="1:11" x14ac:dyDescent="0.2">
      <c r="A83" t="s">
        <v>1605</v>
      </c>
      <c r="B83" s="1" t="s">
        <v>1585</v>
      </c>
      <c r="C83" s="1">
        <v>98</v>
      </c>
      <c r="D83" t="s">
        <v>1688</v>
      </c>
      <c r="E83" s="1" t="s">
        <v>1547</v>
      </c>
      <c r="F83" s="1">
        <v>45</v>
      </c>
      <c r="G83" s="7">
        <v>45388</v>
      </c>
      <c r="H83" t="s">
        <v>1989</v>
      </c>
      <c r="K83" t="s">
        <v>3094</v>
      </c>
    </row>
    <row r="84" spans="1:11" x14ac:dyDescent="0.2">
      <c r="A84" t="s">
        <v>1605</v>
      </c>
      <c r="B84" s="1" t="s">
        <v>1585</v>
      </c>
      <c r="C84" s="1">
        <v>108</v>
      </c>
      <c r="D84" t="s">
        <v>1689</v>
      </c>
      <c r="E84" s="1" t="s">
        <v>1377</v>
      </c>
      <c r="F84" s="1">
        <v>44</v>
      </c>
      <c r="G84" s="7">
        <v>45388</v>
      </c>
      <c r="H84" t="s">
        <v>1989</v>
      </c>
      <c r="K84" t="s">
        <v>3094</v>
      </c>
    </row>
    <row r="85" spans="1:11" x14ac:dyDescent="0.2">
      <c r="A85" t="s">
        <v>1605</v>
      </c>
      <c r="B85" s="1" t="s">
        <v>1585</v>
      </c>
      <c r="C85" s="1">
        <v>113</v>
      </c>
      <c r="D85" t="s">
        <v>1690</v>
      </c>
      <c r="E85" s="1" t="s">
        <v>1356</v>
      </c>
      <c r="F85" s="1">
        <v>46</v>
      </c>
      <c r="G85" s="7">
        <v>45388</v>
      </c>
      <c r="H85" t="s">
        <v>1989</v>
      </c>
      <c r="K85" t="s">
        <v>3094</v>
      </c>
    </row>
    <row r="86" spans="1:11" x14ac:dyDescent="0.2">
      <c r="A86" t="s">
        <v>1605</v>
      </c>
      <c r="B86" s="1" t="s">
        <v>1585</v>
      </c>
      <c r="C86" s="1">
        <v>82</v>
      </c>
      <c r="D86" t="s">
        <v>1691</v>
      </c>
      <c r="E86" s="1" t="s">
        <v>1377</v>
      </c>
      <c r="F86" s="1">
        <v>43</v>
      </c>
      <c r="G86" s="7">
        <v>45388</v>
      </c>
      <c r="H86" t="s">
        <v>1989</v>
      </c>
      <c r="K86" t="s">
        <v>3094</v>
      </c>
    </row>
    <row r="87" spans="1:11" x14ac:dyDescent="0.2">
      <c r="A87" t="s">
        <v>1605</v>
      </c>
      <c r="B87" s="1" t="s">
        <v>1585</v>
      </c>
      <c r="C87" s="1">
        <v>62</v>
      </c>
      <c r="D87" t="s">
        <v>1692</v>
      </c>
      <c r="E87" s="1" t="s">
        <v>1547</v>
      </c>
      <c r="F87" s="1">
        <v>16</v>
      </c>
      <c r="G87" s="7">
        <v>45388</v>
      </c>
      <c r="H87" t="s">
        <v>1989</v>
      </c>
      <c r="K87" t="s">
        <v>3094</v>
      </c>
    </row>
    <row r="88" spans="1:11" x14ac:dyDescent="0.2">
      <c r="A88" t="s">
        <v>1605</v>
      </c>
      <c r="B88" s="1" t="s">
        <v>1585</v>
      </c>
      <c r="C88" s="1">
        <v>66</v>
      </c>
      <c r="D88" t="s">
        <v>1693</v>
      </c>
      <c r="E88" s="1" t="str">
        <f>E87</f>
        <v>SSID</v>
      </c>
      <c r="F88" s="1">
        <v>14</v>
      </c>
      <c r="G88" s="7">
        <v>45388</v>
      </c>
      <c r="H88" t="s">
        <v>1989</v>
      </c>
      <c r="K88" t="s">
        <v>3094</v>
      </c>
    </row>
    <row r="89" spans="1:11" x14ac:dyDescent="0.2">
      <c r="A89" t="s">
        <v>1605</v>
      </c>
      <c r="B89" s="1" t="s">
        <v>1585</v>
      </c>
      <c r="C89" s="1">
        <v>77</v>
      </c>
      <c r="D89" t="s">
        <v>1694</v>
      </c>
      <c r="E89" s="1" t="str">
        <f>E88</f>
        <v>SSID</v>
      </c>
      <c r="F89" s="1">
        <v>11</v>
      </c>
      <c r="G89" s="7">
        <v>45388</v>
      </c>
      <c r="H89" t="s">
        <v>1989</v>
      </c>
      <c r="K89" t="s">
        <v>3094</v>
      </c>
    </row>
    <row r="90" spans="1:11" x14ac:dyDescent="0.2">
      <c r="A90" t="s">
        <v>1605</v>
      </c>
      <c r="B90" s="1" t="s">
        <v>1585</v>
      </c>
      <c r="C90" s="1">
        <v>75</v>
      </c>
      <c r="D90" t="s">
        <v>1695</v>
      </c>
      <c r="E90" s="1" t="str">
        <f>E89</f>
        <v>SSID</v>
      </c>
      <c r="F90" s="1">
        <v>15</v>
      </c>
      <c r="G90" s="7">
        <v>45388</v>
      </c>
      <c r="H90" t="s">
        <v>1989</v>
      </c>
      <c r="K90" t="s">
        <v>3094</v>
      </c>
    </row>
    <row r="91" spans="1:11" x14ac:dyDescent="0.2">
      <c r="A91" t="s">
        <v>1605</v>
      </c>
      <c r="B91" s="1" t="s">
        <v>1585</v>
      </c>
      <c r="C91" s="1">
        <v>83</v>
      </c>
      <c r="D91" t="s">
        <v>1696</v>
      </c>
      <c r="E91" s="1" t="str">
        <f>E90</f>
        <v>SSID</v>
      </c>
      <c r="F91" s="1">
        <v>49</v>
      </c>
      <c r="G91" s="7">
        <v>45388</v>
      </c>
      <c r="H91" t="s">
        <v>1989</v>
      </c>
      <c r="K91" t="s">
        <v>3094</v>
      </c>
    </row>
    <row r="92" spans="1:11" x14ac:dyDescent="0.2">
      <c r="A92" t="s">
        <v>1605</v>
      </c>
      <c r="B92" s="1" t="s">
        <v>1585</v>
      </c>
      <c r="C92" s="1">
        <v>61</v>
      </c>
      <c r="D92" t="s">
        <v>1697</v>
      </c>
      <c r="E92" s="1" t="s">
        <v>1379</v>
      </c>
      <c r="F92" s="1">
        <v>49</v>
      </c>
      <c r="G92" s="7">
        <v>45388</v>
      </c>
      <c r="H92" t="s">
        <v>1989</v>
      </c>
      <c r="K92" t="s">
        <v>3094</v>
      </c>
    </row>
    <row r="93" spans="1:11" x14ac:dyDescent="0.2">
      <c r="A93" t="s">
        <v>1605</v>
      </c>
      <c r="B93" s="1" t="s">
        <v>1585</v>
      </c>
      <c r="C93" s="1">
        <v>63</v>
      </c>
      <c r="D93" t="s">
        <v>1698</v>
      </c>
      <c r="E93" s="1" t="str">
        <f t="shared" ref="E93:E100" si="2">E92</f>
        <v>SINT</v>
      </c>
      <c r="F93" s="1">
        <v>48</v>
      </c>
      <c r="G93" s="7">
        <v>45388</v>
      </c>
      <c r="H93" t="s">
        <v>1989</v>
      </c>
      <c r="K93" t="s">
        <v>3094</v>
      </c>
    </row>
    <row r="94" spans="1:11" x14ac:dyDescent="0.2">
      <c r="A94" t="s">
        <v>1605</v>
      </c>
      <c r="B94" s="1" t="s">
        <v>1585</v>
      </c>
      <c r="C94" s="1">
        <v>64</v>
      </c>
      <c r="D94" t="s">
        <v>1699</v>
      </c>
      <c r="E94" s="1" t="str">
        <f t="shared" si="2"/>
        <v>SINT</v>
      </c>
      <c r="F94" s="1">
        <v>49</v>
      </c>
      <c r="G94" s="7">
        <v>45388</v>
      </c>
      <c r="H94" t="s">
        <v>1989</v>
      </c>
      <c r="K94" t="s">
        <v>3094</v>
      </c>
    </row>
    <row r="95" spans="1:11" x14ac:dyDescent="0.2">
      <c r="A95" t="s">
        <v>1605</v>
      </c>
      <c r="B95" s="1" t="s">
        <v>1585</v>
      </c>
      <c r="C95" s="1">
        <v>65</v>
      </c>
      <c r="D95" t="s">
        <v>1700</v>
      </c>
      <c r="E95" s="1" t="str">
        <f t="shared" si="2"/>
        <v>SINT</v>
      </c>
      <c r="F95" s="1">
        <v>48</v>
      </c>
      <c r="G95" s="7">
        <v>45388</v>
      </c>
      <c r="H95" t="s">
        <v>1989</v>
      </c>
      <c r="K95" t="s">
        <v>3094</v>
      </c>
    </row>
    <row r="96" spans="1:11" x14ac:dyDescent="0.2">
      <c r="A96" t="s">
        <v>1605</v>
      </c>
      <c r="B96" s="1" t="s">
        <v>1585</v>
      </c>
      <c r="C96" s="1">
        <v>72</v>
      </c>
      <c r="D96" t="s">
        <v>1701</v>
      </c>
      <c r="E96" s="1" t="str">
        <f t="shared" si="2"/>
        <v>SINT</v>
      </c>
      <c r="F96" s="1">
        <v>48</v>
      </c>
      <c r="G96" s="7">
        <v>45388</v>
      </c>
      <c r="H96" t="s">
        <v>1989</v>
      </c>
      <c r="K96" t="s">
        <v>3094</v>
      </c>
    </row>
    <row r="97" spans="1:11" x14ac:dyDescent="0.2">
      <c r="A97" t="s">
        <v>1605</v>
      </c>
      <c r="B97" s="1" t="s">
        <v>1585</v>
      </c>
      <c r="C97" s="1">
        <v>67</v>
      </c>
      <c r="D97" t="s">
        <v>1702</v>
      </c>
      <c r="E97" s="1" t="str">
        <f t="shared" si="2"/>
        <v>SINT</v>
      </c>
      <c r="F97" s="1"/>
      <c r="G97" s="7">
        <v>45388</v>
      </c>
      <c r="H97" t="s">
        <v>1989</v>
      </c>
      <c r="K97" t="s">
        <v>3094</v>
      </c>
    </row>
    <row r="98" spans="1:11" x14ac:dyDescent="0.2">
      <c r="A98" t="s">
        <v>1605</v>
      </c>
      <c r="B98" s="1" t="s">
        <v>1585</v>
      </c>
      <c r="C98" s="1">
        <v>68</v>
      </c>
      <c r="D98" t="s">
        <v>1703</v>
      </c>
      <c r="E98" s="1" t="str">
        <f t="shared" si="2"/>
        <v>SINT</v>
      </c>
      <c r="F98" s="1">
        <v>47</v>
      </c>
      <c r="G98" s="7">
        <v>45388</v>
      </c>
      <c r="H98" t="s">
        <v>1989</v>
      </c>
      <c r="K98" t="s">
        <v>3094</v>
      </c>
    </row>
    <row r="99" spans="1:11" x14ac:dyDescent="0.2">
      <c r="A99" t="s">
        <v>1605</v>
      </c>
      <c r="B99" s="1" t="s">
        <v>1585</v>
      </c>
      <c r="C99" s="1">
        <v>69</v>
      </c>
      <c r="D99" t="s">
        <v>1704</v>
      </c>
      <c r="E99" s="1" t="str">
        <f t="shared" si="2"/>
        <v>SINT</v>
      </c>
      <c r="F99" s="1">
        <v>47</v>
      </c>
      <c r="G99" s="7">
        <v>45388</v>
      </c>
      <c r="H99" t="s">
        <v>1989</v>
      </c>
      <c r="K99" t="s">
        <v>3094</v>
      </c>
    </row>
    <row r="100" spans="1:11" x14ac:dyDescent="0.2">
      <c r="A100" t="s">
        <v>1605</v>
      </c>
      <c r="B100" s="1" t="s">
        <v>1585</v>
      </c>
      <c r="C100" s="1">
        <v>78</v>
      </c>
      <c r="D100" t="s">
        <v>1705</v>
      </c>
      <c r="E100" s="1" t="str">
        <f t="shared" si="2"/>
        <v>SINT</v>
      </c>
      <c r="F100" s="1">
        <v>48</v>
      </c>
      <c r="G100" s="7">
        <v>45388</v>
      </c>
      <c r="H100" t="s">
        <v>1989</v>
      </c>
      <c r="K100" t="s">
        <v>3094</v>
      </c>
    </row>
    <row r="101" spans="1:11" x14ac:dyDescent="0.2">
      <c r="A101" t="s">
        <v>1605</v>
      </c>
      <c r="B101" s="1" t="s">
        <v>1582</v>
      </c>
      <c r="C101" s="1">
        <v>134</v>
      </c>
      <c r="D101" t="s">
        <v>1706</v>
      </c>
      <c r="E101" s="1" t="s">
        <v>1530</v>
      </c>
      <c r="F101" s="1">
        <v>49</v>
      </c>
      <c r="G101" s="7">
        <v>45388</v>
      </c>
      <c r="H101" t="s">
        <v>1989</v>
      </c>
      <c r="K101" t="s">
        <v>3094</v>
      </c>
    </row>
    <row r="102" spans="1:11" x14ac:dyDescent="0.2">
      <c r="A102" t="s">
        <v>1605</v>
      </c>
      <c r="B102" s="1" t="s">
        <v>1582</v>
      </c>
      <c r="C102" s="1">
        <v>135</v>
      </c>
      <c r="D102" t="s">
        <v>1707</v>
      </c>
      <c r="E102" s="1" t="str">
        <f>E101</f>
        <v>OFAV</v>
      </c>
      <c r="F102" s="1">
        <v>48</v>
      </c>
      <c r="G102" s="7">
        <v>45388</v>
      </c>
      <c r="H102" t="s">
        <v>1989</v>
      </c>
      <c r="K102" t="s">
        <v>3094</v>
      </c>
    </row>
    <row r="103" spans="1:11" x14ac:dyDescent="0.2">
      <c r="A103" t="s">
        <v>1605</v>
      </c>
      <c r="B103" s="1" t="s">
        <v>1582</v>
      </c>
      <c r="C103" s="1">
        <v>136</v>
      </c>
      <c r="D103" t="s">
        <v>1708</v>
      </c>
      <c r="E103" s="1" t="str">
        <f>E102</f>
        <v>OFAV</v>
      </c>
      <c r="F103" s="1">
        <v>48</v>
      </c>
      <c r="G103" s="7">
        <v>45388</v>
      </c>
      <c r="H103" t="s">
        <v>1989</v>
      </c>
      <c r="K103" t="s">
        <v>3094</v>
      </c>
    </row>
    <row r="104" spans="1:11" x14ac:dyDescent="0.2">
      <c r="A104" t="s">
        <v>1605</v>
      </c>
      <c r="B104" s="1" t="s">
        <v>1582</v>
      </c>
      <c r="C104" s="1">
        <v>137</v>
      </c>
      <c r="D104" t="s">
        <v>1709</v>
      </c>
      <c r="E104" s="1" t="str">
        <f>E103</f>
        <v>OFAV</v>
      </c>
      <c r="F104" s="1">
        <v>49</v>
      </c>
      <c r="G104" s="7">
        <v>45388</v>
      </c>
      <c r="H104" t="s">
        <v>1989</v>
      </c>
      <c r="K104" t="s">
        <v>3094</v>
      </c>
    </row>
    <row r="105" spans="1:11" x14ac:dyDescent="0.2">
      <c r="A105" t="s">
        <v>1605</v>
      </c>
      <c r="B105" s="1" t="s">
        <v>1582</v>
      </c>
      <c r="C105" s="1">
        <v>183</v>
      </c>
      <c r="D105" t="s">
        <v>1710</v>
      </c>
      <c r="E105" s="1" t="s">
        <v>1362</v>
      </c>
      <c r="F105" s="1">
        <v>50</v>
      </c>
      <c r="G105" s="7">
        <v>45388</v>
      </c>
      <c r="H105" t="s">
        <v>1989</v>
      </c>
      <c r="K105" t="s">
        <v>3094</v>
      </c>
    </row>
    <row r="106" spans="1:11" x14ac:dyDescent="0.2">
      <c r="A106" t="s">
        <v>1605</v>
      </c>
      <c r="B106" s="1" t="s">
        <v>1582</v>
      </c>
      <c r="C106" s="1">
        <v>182</v>
      </c>
      <c r="D106" t="s">
        <v>1711</v>
      </c>
      <c r="E106" s="1" t="str">
        <f>E105</f>
        <v>DLAB</v>
      </c>
      <c r="F106" s="1">
        <v>51</v>
      </c>
      <c r="G106" s="7">
        <v>45388</v>
      </c>
      <c r="H106" t="s">
        <v>1989</v>
      </c>
      <c r="K106" t="s">
        <v>3094</v>
      </c>
    </row>
    <row r="107" spans="1:11" x14ac:dyDescent="0.2">
      <c r="A107" t="s">
        <v>1605</v>
      </c>
      <c r="B107" s="1" t="s">
        <v>1582</v>
      </c>
      <c r="C107" s="1">
        <v>28</v>
      </c>
      <c r="D107" t="s">
        <v>1712</v>
      </c>
      <c r="E107" s="1" t="str">
        <f>E106</f>
        <v>DLAB</v>
      </c>
      <c r="F107" s="1">
        <v>48</v>
      </c>
      <c r="G107" s="7">
        <v>45388</v>
      </c>
      <c r="H107" t="s">
        <v>1989</v>
      </c>
      <c r="K107" t="s">
        <v>3094</v>
      </c>
    </row>
    <row r="108" spans="1:11" x14ac:dyDescent="0.2">
      <c r="A108" t="s">
        <v>1605</v>
      </c>
      <c r="B108" s="1" t="s">
        <v>1582</v>
      </c>
      <c r="C108" s="1">
        <v>17</v>
      </c>
      <c r="D108" t="s">
        <v>1713</v>
      </c>
      <c r="E108" s="1" t="str">
        <f>E107</f>
        <v>DLAB</v>
      </c>
      <c r="F108" s="1">
        <v>47</v>
      </c>
      <c r="G108" s="7">
        <v>45388</v>
      </c>
      <c r="H108" t="s">
        <v>1989</v>
      </c>
      <c r="K108" t="s">
        <v>3094</v>
      </c>
    </row>
    <row r="109" spans="1:11" x14ac:dyDescent="0.2">
      <c r="A109" t="s">
        <v>1605</v>
      </c>
      <c r="B109" s="1" t="s">
        <v>1582</v>
      </c>
      <c r="C109" s="1">
        <v>27</v>
      </c>
      <c r="D109" t="s">
        <v>1714</v>
      </c>
      <c r="E109" s="1" t="str">
        <f>E108</f>
        <v>DLAB</v>
      </c>
      <c r="F109" s="1">
        <v>47</v>
      </c>
      <c r="G109" s="7">
        <v>45388</v>
      </c>
      <c r="H109" t="s">
        <v>1989</v>
      </c>
      <c r="K109" t="s">
        <v>3094</v>
      </c>
    </row>
    <row r="110" spans="1:11" x14ac:dyDescent="0.2">
      <c r="A110" t="s">
        <v>1605</v>
      </c>
      <c r="B110" s="1" t="s">
        <v>1582</v>
      </c>
      <c r="C110" s="1">
        <v>23</v>
      </c>
      <c r="D110" t="s">
        <v>1715</v>
      </c>
      <c r="E110" s="1" t="s">
        <v>1548</v>
      </c>
      <c r="F110" s="1">
        <v>46</v>
      </c>
      <c r="G110" s="7">
        <v>45388</v>
      </c>
      <c r="H110" t="s">
        <v>1989</v>
      </c>
      <c r="K110" t="s">
        <v>3094</v>
      </c>
    </row>
    <row r="111" spans="1:11" x14ac:dyDescent="0.2">
      <c r="A111" t="s">
        <v>1605</v>
      </c>
      <c r="B111" s="1" t="s">
        <v>1582</v>
      </c>
      <c r="C111" s="1">
        <v>30</v>
      </c>
      <c r="D111" t="s">
        <v>1716</v>
      </c>
      <c r="E111" s="1" t="str">
        <f>E110</f>
        <v>SBOU</v>
      </c>
      <c r="F111" s="1">
        <v>45</v>
      </c>
      <c r="G111" s="7">
        <v>45388</v>
      </c>
      <c r="H111" t="s">
        <v>1989</v>
      </c>
      <c r="K111" t="s">
        <v>3094</v>
      </c>
    </row>
    <row r="112" spans="1:11" x14ac:dyDescent="0.2">
      <c r="A112" t="s">
        <v>1605</v>
      </c>
      <c r="B112" s="1" t="s">
        <v>1582</v>
      </c>
      <c r="C112" s="1">
        <v>181</v>
      </c>
      <c r="D112" t="s">
        <v>1717</v>
      </c>
      <c r="E112" s="1" t="str">
        <f>E111</f>
        <v>SBOU</v>
      </c>
      <c r="F112" s="1">
        <v>47</v>
      </c>
      <c r="G112" s="7">
        <v>45388</v>
      </c>
      <c r="H112" t="s">
        <v>1989</v>
      </c>
      <c r="K112" t="s">
        <v>3094</v>
      </c>
    </row>
    <row r="113" spans="1:11" x14ac:dyDescent="0.2">
      <c r="A113" t="s">
        <v>1605</v>
      </c>
      <c r="B113" s="1" t="s">
        <v>1582</v>
      </c>
      <c r="C113" s="1">
        <v>15</v>
      </c>
      <c r="D113" t="s">
        <v>1718</v>
      </c>
      <c r="E113" s="1" t="str">
        <f>E112</f>
        <v>SBOU</v>
      </c>
      <c r="F113" s="1">
        <v>47</v>
      </c>
      <c r="G113" s="7">
        <v>45388</v>
      </c>
      <c r="H113" t="s">
        <v>1989</v>
      </c>
      <c r="K113" t="s">
        <v>3094</v>
      </c>
    </row>
    <row r="114" spans="1:11" x14ac:dyDescent="0.2">
      <c r="A114" t="s">
        <v>1605</v>
      </c>
      <c r="B114" s="1" t="s">
        <v>1582</v>
      </c>
      <c r="C114" s="1">
        <v>19</v>
      </c>
      <c r="D114" t="s">
        <v>1719</v>
      </c>
      <c r="E114" s="1" t="str">
        <f>E113</f>
        <v>SBOU</v>
      </c>
      <c r="F114" s="1">
        <v>47</v>
      </c>
      <c r="G114" s="7">
        <v>45388</v>
      </c>
      <c r="H114" t="s">
        <v>1989</v>
      </c>
      <c r="K114" t="s">
        <v>3094</v>
      </c>
    </row>
    <row r="115" spans="1:11" x14ac:dyDescent="0.2">
      <c r="A115" t="s">
        <v>1605</v>
      </c>
      <c r="B115" s="1" t="s">
        <v>1582</v>
      </c>
      <c r="C115" s="1">
        <v>14</v>
      </c>
      <c r="D115" t="s">
        <v>1720</v>
      </c>
      <c r="E115" s="1" t="s">
        <v>1379</v>
      </c>
      <c r="F115" s="1">
        <v>48</v>
      </c>
      <c r="G115" s="7">
        <v>45388</v>
      </c>
      <c r="H115" t="s">
        <v>1989</v>
      </c>
      <c r="K115" t="s">
        <v>3094</v>
      </c>
    </row>
    <row r="116" spans="1:11" x14ac:dyDescent="0.2">
      <c r="A116" t="s">
        <v>1605</v>
      </c>
      <c r="B116" s="1" t="s">
        <v>1582</v>
      </c>
      <c r="C116" s="1">
        <v>18</v>
      </c>
      <c r="D116" t="s">
        <v>1721</v>
      </c>
      <c r="E116" s="1" t="str">
        <f>E115</f>
        <v>SINT</v>
      </c>
      <c r="F116" s="1">
        <v>48</v>
      </c>
      <c r="G116" s="7">
        <v>45388</v>
      </c>
      <c r="H116" t="s">
        <v>1989</v>
      </c>
      <c r="K116" t="s">
        <v>3094</v>
      </c>
    </row>
    <row r="117" spans="1:11" x14ac:dyDescent="0.2">
      <c r="A117" t="s">
        <v>1605</v>
      </c>
      <c r="B117" s="1" t="s">
        <v>1582</v>
      </c>
      <c r="C117" s="1">
        <v>20</v>
      </c>
      <c r="D117" t="s">
        <v>1722</v>
      </c>
      <c r="E117" s="1" t="str">
        <f>E116</f>
        <v>SINT</v>
      </c>
      <c r="F117" s="1">
        <v>49</v>
      </c>
      <c r="G117" s="7">
        <v>45388</v>
      </c>
      <c r="H117" t="s">
        <v>1989</v>
      </c>
      <c r="K117" t="s">
        <v>3094</v>
      </c>
    </row>
    <row r="118" spans="1:11" x14ac:dyDescent="0.2">
      <c r="A118" t="s">
        <v>1605</v>
      </c>
      <c r="B118" s="1" t="s">
        <v>1582</v>
      </c>
      <c r="C118" s="1">
        <v>26</v>
      </c>
      <c r="D118" t="s">
        <v>1723</v>
      </c>
      <c r="E118" s="1" t="str">
        <f>E117</f>
        <v>SINT</v>
      </c>
      <c r="F118" s="1">
        <v>50</v>
      </c>
      <c r="G118" s="7">
        <v>45388</v>
      </c>
      <c r="H118" t="s">
        <v>1989</v>
      </c>
      <c r="K118" t="s">
        <v>3094</v>
      </c>
    </row>
    <row r="119" spans="1:11" x14ac:dyDescent="0.2">
      <c r="A119" t="s">
        <v>1605</v>
      </c>
      <c r="B119" s="1" t="s">
        <v>1582</v>
      </c>
      <c r="C119" s="1">
        <v>29</v>
      </c>
      <c r="D119" t="s">
        <v>1724</v>
      </c>
      <c r="E119" s="1" t="str">
        <f>E118</f>
        <v>SINT</v>
      </c>
      <c r="F119" s="1">
        <v>16</v>
      </c>
      <c r="G119" s="7">
        <v>45388</v>
      </c>
      <c r="H119" t="s">
        <v>1989</v>
      </c>
      <c r="K119" t="s">
        <v>3094</v>
      </c>
    </row>
    <row r="120" spans="1:11" x14ac:dyDescent="0.2">
      <c r="A120" t="s">
        <v>1605</v>
      </c>
      <c r="B120" s="1" t="s">
        <v>1582</v>
      </c>
      <c r="C120" s="1">
        <v>185</v>
      </c>
      <c r="D120" t="s">
        <v>1725</v>
      </c>
      <c r="E120" s="1" t="s">
        <v>1530</v>
      </c>
      <c r="F120" s="1">
        <v>18</v>
      </c>
      <c r="G120" s="7">
        <v>45388</v>
      </c>
      <c r="H120" t="s">
        <v>1989</v>
      </c>
      <c r="K120" t="s">
        <v>3094</v>
      </c>
    </row>
    <row r="121" spans="1:11" x14ac:dyDescent="0.2">
      <c r="A121" t="s">
        <v>1605</v>
      </c>
      <c r="B121" s="1" t="s">
        <v>1582</v>
      </c>
      <c r="C121" s="1">
        <v>184</v>
      </c>
      <c r="D121" t="s">
        <v>1726</v>
      </c>
      <c r="E121" s="1" t="str">
        <f>E120</f>
        <v>OFAV</v>
      </c>
      <c r="F121" s="1">
        <v>11</v>
      </c>
      <c r="G121" s="7">
        <v>45388</v>
      </c>
      <c r="H121" t="s">
        <v>1989</v>
      </c>
      <c r="K121" t="s">
        <v>3094</v>
      </c>
    </row>
    <row r="122" spans="1:11" x14ac:dyDescent="0.2">
      <c r="A122" t="s">
        <v>1605</v>
      </c>
      <c r="B122" s="1" t="s">
        <v>1582</v>
      </c>
      <c r="C122" s="1">
        <v>22</v>
      </c>
      <c r="D122" t="s">
        <v>1727</v>
      </c>
      <c r="E122" s="1" t="str">
        <f>E121</f>
        <v>OFAV</v>
      </c>
      <c r="F122" s="1">
        <v>11</v>
      </c>
      <c r="G122" s="7">
        <v>45388</v>
      </c>
      <c r="H122" t="s">
        <v>1989</v>
      </c>
      <c r="K122" t="s">
        <v>3094</v>
      </c>
    </row>
    <row r="123" spans="1:11" x14ac:dyDescent="0.2">
      <c r="A123" t="s">
        <v>1605</v>
      </c>
      <c r="B123" s="1" t="s">
        <v>1582</v>
      </c>
      <c r="C123" s="1">
        <v>16</v>
      </c>
      <c r="D123" t="s">
        <v>1728</v>
      </c>
      <c r="E123" s="1" t="str">
        <f>E122</f>
        <v>OFAV</v>
      </c>
      <c r="F123" s="1">
        <v>10</v>
      </c>
      <c r="G123" s="7">
        <v>45388</v>
      </c>
      <c r="H123" t="s">
        <v>1989</v>
      </c>
      <c r="K123" t="s">
        <v>3094</v>
      </c>
    </row>
    <row r="124" spans="1:11" x14ac:dyDescent="0.2">
      <c r="A124" t="s">
        <v>1605</v>
      </c>
      <c r="B124" s="1" t="s">
        <v>1582</v>
      </c>
      <c r="C124" s="1">
        <v>25</v>
      </c>
      <c r="D124" t="s">
        <v>1729</v>
      </c>
      <c r="E124" s="1" t="str">
        <f>E123</f>
        <v>OFAV</v>
      </c>
      <c r="F124" s="1">
        <v>11</v>
      </c>
      <c r="G124" s="7">
        <v>45388</v>
      </c>
      <c r="H124" t="s">
        <v>1989</v>
      </c>
      <c r="K124" t="s">
        <v>3094</v>
      </c>
    </row>
    <row r="125" spans="1:11" x14ac:dyDescent="0.2">
      <c r="A125" t="s">
        <v>1605</v>
      </c>
      <c r="B125" s="1" t="s">
        <v>1582</v>
      </c>
      <c r="C125" s="1">
        <v>24</v>
      </c>
      <c r="D125" t="s">
        <v>1730</v>
      </c>
      <c r="E125" s="1" t="s">
        <v>1531</v>
      </c>
      <c r="F125" s="1">
        <v>11</v>
      </c>
      <c r="G125" s="7">
        <v>45388</v>
      </c>
      <c r="H125" t="s">
        <v>1989</v>
      </c>
      <c r="K125" t="s">
        <v>3094</v>
      </c>
    </row>
    <row r="126" spans="1:11" x14ac:dyDescent="0.2">
      <c r="A126" t="s">
        <v>1605</v>
      </c>
      <c r="B126" s="1" t="s">
        <v>1582</v>
      </c>
      <c r="C126" s="1">
        <v>21</v>
      </c>
      <c r="D126" t="s">
        <v>1731</v>
      </c>
      <c r="E126" s="1" t="s">
        <v>1356</v>
      </c>
      <c r="F126" s="1">
        <v>11</v>
      </c>
      <c r="G126" s="7">
        <v>45388</v>
      </c>
      <c r="H126" t="s">
        <v>1989</v>
      </c>
      <c r="K126" t="s">
        <v>3094</v>
      </c>
    </row>
    <row r="127" spans="1:11" x14ac:dyDescent="0.2">
      <c r="A127" t="s">
        <v>1605</v>
      </c>
      <c r="B127" s="1" t="s">
        <v>1580</v>
      </c>
      <c r="C127" s="1">
        <v>1</v>
      </c>
      <c r="D127" t="s">
        <v>1732</v>
      </c>
      <c r="E127" s="1" t="s">
        <v>1547</v>
      </c>
      <c r="F127" s="1">
        <v>12</v>
      </c>
      <c r="G127" s="7">
        <v>45388</v>
      </c>
      <c r="H127" t="s">
        <v>1989</v>
      </c>
      <c r="K127" t="s">
        <v>3094</v>
      </c>
    </row>
    <row r="128" spans="1:11" x14ac:dyDescent="0.2">
      <c r="A128" t="s">
        <v>1605</v>
      </c>
      <c r="B128" s="1" t="s">
        <v>1580</v>
      </c>
      <c r="C128" s="1">
        <v>2</v>
      </c>
      <c r="D128" t="s">
        <v>1733</v>
      </c>
      <c r="E128" s="1" t="str">
        <f>E127</f>
        <v>SSID</v>
      </c>
      <c r="F128" s="1">
        <v>13</v>
      </c>
      <c r="G128" s="7">
        <v>45388</v>
      </c>
      <c r="H128" t="s">
        <v>1989</v>
      </c>
      <c r="K128" t="s">
        <v>3094</v>
      </c>
    </row>
    <row r="129" spans="1:11" x14ac:dyDescent="0.2">
      <c r="A129" t="s">
        <v>1605</v>
      </c>
      <c r="B129" s="1" t="s">
        <v>1580</v>
      </c>
      <c r="C129" s="1">
        <v>6</v>
      </c>
      <c r="D129" t="s">
        <v>1734</v>
      </c>
      <c r="E129" s="1" t="str">
        <f>E128</f>
        <v>SSID</v>
      </c>
      <c r="F129" s="1">
        <v>12</v>
      </c>
      <c r="G129" s="7">
        <v>45388</v>
      </c>
      <c r="H129" t="s">
        <v>1989</v>
      </c>
      <c r="K129" t="s">
        <v>3094</v>
      </c>
    </row>
    <row r="130" spans="1:11" x14ac:dyDescent="0.2">
      <c r="A130" t="s">
        <v>1605</v>
      </c>
      <c r="B130" s="1" t="s">
        <v>1580</v>
      </c>
      <c r="C130" s="1">
        <v>7</v>
      </c>
      <c r="D130" t="s">
        <v>1735</v>
      </c>
      <c r="E130" s="1" t="str">
        <f>E129</f>
        <v>SSID</v>
      </c>
      <c r="F130" s="1">
        <v>12</v>
      </c>
      <c r="G130" s="7">
        <v>45388</v>
      </c>
      <c r="H130" t="s">
        <v>1989</v>
      </c>
      <c r="K130" t="s">
        <v>3094</v>
      </c>
    </row>
    <row r="131" spans="1:11" x14ac:dyDescent="0.2">
      <c r="A131" t="s">
        <v>1605</v>
      </c>
      <c r="B131" s="1" t="s">
        <v>1580</v>
      </c>
      <c r="C131" s="1">
        <v>8</v>
      </c>
      <c r="D131" t="s">
        <v>1736</v>
      </c>
      <c r="E131" s="1" t="str">
        <f>E130</f>
        <v>SSID</v>
      </c>
      <c r="F131" s="1">
        <v>13</v>
      </c>
      <c r="G131" s="7">
        <v>45388</v>
      </c>
      <c r="H131" t="s">
        <v>1989</v>
      </c>
      <c r="K131" t="s">
        <v>3094</v>
      </c>
    </row>
    <row r="132" spans="1:11" x14ac:dyDescent="0.2">
      <c r="A132" t="s">
        <v>1605</v>
      </c>
      <c r="B132" s="1" t="s">
        <v>1580</v>
      </c>
      <c r="C132" s="1">
        <v>3</v>
      </c>
      <c r="D132" t="s">
        <v>1737</v>
      </c>
      <c r="E132" s="1" t="s">
        <v>1356</v>
      </c>
      <c r="F132" s="1">
        <v>11</v>
      </c>
      <c r="G132" s="7">
        <v>45388</v>
      </c>
      <c r="H132" t="s">
        <v>1989</v>
      </c>
      <c r="K132" t="s">
        <v>3094</v>
      </c>
    </row>
    <row r="133" spans="1:11" x14ac:dyDescent="0.2">
      <c r="A133" t="s">
        <v>1605</v>
      </c>
      <c r="B133" s="1" t="s">
        <v>1580</v>
      </c>
      <c r="C133" s="1">
        <v>4</v>
      </c>
      <c r="D133" t="s">
        <v>1738</v>
      </c>
      <c r="E133" s="1" t="str">
        <f>E132</f>
        <v>MCAV</v>
      </c>
      <c r="F133" s="1">
        <v>10</v>
      </c>
      <c r="G133" s="7">
        <v>45388</v>
      </c>
      <c r="H133" t="s">
        <v>1989</v>
      </c>
      <c r="K133" t="s">
        <v>3094</v>
      </c>
    </row>
    <row r="134" spans="1:11" x14ac:dyDescent="0.2">
      <c r="A134" t="s">
        <v>1605</v>
      </c>
      <c r="B134" s="1" t="s">
        <v>1580</v>
      </c>
      <c r="C134" s="1">
        <v>5</v>
      </c>
      <c r="D134" t="s">
        <v>1739</v>
      </c>
      <c r="E134" s="1" t="str">
        <f>E133</f>
        <v>MCAV</v>
      </c>
      <c r="F134" s="1">
        <v>11</v>
      </c>
      <c r="G134" s="7">
        <v>45388</v>
      </c>
      <c r="H134" t="s">
        <v>1989</v>
      </c>
      <c r="K134" t="s">
        <v>3094</v>
      </c>
    </row>
    <row r="135" spans="1:11" x14ac:dyDescent="0.2">
      <c r="A135" t="s">
        <v>1605</v>
      </c>
      <c r="B135" s="1" t="s">
        <v>1580</v>
      </c>
      <c r="C135" s="1">
        <v>9</v>
      </c>
      <c r="D135" t="s">
        <v>1740</v>
      </c>
      <c r="E135" s="1" t="s">
        <v>1379</v>
      </c>
      <c r="F135" s="1">
        <v>12</v>
      </c>
      <c r="G135" s="7">
        <v>45388</v>
      </c>
      <c r="H135" t="s">
        <v>1989</v>
      </c>
      <c r="K135" t="s">
        <v>3094</v>
      </c>
    </row>
    <row r="136" spans="1:11" x14ac:dyDescent="0.2">
      <c r="A136" t="s">
        <v>1605</v>
      </c>
      <c r="B136" s="1" t="s">
        <v>1580</v>
      </c>
      <c r="C136" s="1">
        <v>11</v>
      </c>
      <c r="D136" t="s">
        <v>1741</v>
      </c>
      <c r="E136" s="1" t="str">
        <f>E135</f>
        <v>SINT</v>
      </c>
      <c r="F136" s="1">
        <v>10</v>
      </c>
      <c r="G136" s="7">
        <v>45388</v>
      </c>
      <c r="H136" t="s">
        <v>1989</v>
      </c>
      <c r="K136" t="s">
        <v>3094</v>
      </c>
    </row>
    <row r="137" spans="1:11" x14ac:dyDescent="0.2">
      <c r="A137" t="s">
        <v>1605</v>
      </c>
      <c r="B137" s="1" t="s">
        <v>1580</v>
      </c>
      <c r="C137" s="1">
        <v>10</v>
      </c>
      <c r="D137" t="s">
        <v>1742</v>
      </c>
      <c r="E137" s="1" t="s">
        <v>1390</v>
      </c>
      <c r="F137" s="1">
        <v>27</v>
      </c>
      <c r="G137" s="7">
        <v>45388</v>
      </c>
      <c r="H137" t="s">
        <v>1989</v>
      </c>
      <c r="K137" t="s">
        <v>3094</v>
      </c>
    </row>
    <row r="138" spans="1:11" x14ac:dyDescent="0.2">
      <c r="A138" t="s">
        <v>1605</v>
      </c>
      <c r="B138" s="1" t="s">
        <v>1580</v>
      </c>
      <c r="C138" s="1">
        <v>12</v>
      </c>
      <c r="D138" t="s">
        <v>1743</v>
      </c>
      <c r="E138" s="1" t="s">
        <v>1530</v>
      </c>
      <c r="F138" s="1">
        <v>23</v>
      </c>
      <c r="G138" s="7">
        <v>45388</v>
      </c>
      <c r="H138" t="s">
        <v>1989</v>
      </c>
      <c r="K138" t="s">
        <v>3094</v>
      </c>
    </row>
    <row r="139" spans="1:11" x14ac:dyDescent="0.2">
      <c r="A139" t="s">
        <v>1605</v>
      </c>
      <c r="B139" s="1" t="s">
        <v>1580</v>
      </c>
      <c r="C139" s="1">
        <v>13</v>
      </c>
      <c r="D139" t="s">
        <v>1744</v>
      </c>
      <c r="E139" s="1" t="s">
        <v>1377</v>
      </c>
      <c r="F139" s="1">
        <v>24</v>
      </c>
      <c r="G139" s="7">
        <v>45388</v>
      </c>
      <c r="H139" t="s">
        <v>1989</v>
      </c>
      <c r="K139" t="s">
        <v>3094</v>
      </c>
    </row>
    <row r="140" spans="1:11" x14ac:dyDescent="0.2">
      <c r="A140" t="s">
        <v>1605</v>
      </c>
      <c r="B140" s="1" t="s">
        <v>295</v>
      </c>
      <c r="C140" s="1">
        <v>49</v>
      </c>
      <c r="D140" t="s">
        <v>1745</v>
      </c>
      <c r="E140" s="1" t="s">
        <v>1547</v>
      </c>
      <c r="F140" s="1">
        <v>22</v>
      </c>
      <c r="G140" s="7">
        <v>45388</v>
      </c>
      <c r="H140" t="s">
        <v>1989</v>
      </c>
      <c r="K140" t="s">
        <v>3094</v>
      </c>
    </row>
    <row r="141" spans="1:11" x14ac:dyDescent="0.2">
      <c r="A141" t="s">
        <v>1605</v>
      </c>
      <c r="B141" s="1" t="s">
        <v>295</v>
      </c>
      <c r="C141" s="1">
        <v>51</v>
      </c>
      <c r="D141" t="s">
        <v>1746</v>
      </c>
      <c r="E141" s="1" t="str">
        <f>E140</f>
        <v>SSID</v>
      </c>
      <c r="F141" s="1">
        <v>22</v>
      </c>
      <c r="G141" s="7">
        <v>45388</v>
      </c>
      <c r="H141" t="s">
        <v>1989</v>
      </c>
      <c r="K141" t="s">
        <v>3094</v>
      </c>
    </row>
    <row r="142" spans="1:11" x14ac:dyDescent="0.2">
      <c r="A142" t="s">
        <v>1605</v>
      </c>
      <c r="B142" s="1" t="s">
        <v>295</v>
      </c>
      <c r="C142" s="1">
        <v>52</v>
      </c>
      <c r="D142" t="s">
        <v>1747</v>
      </c>
      <c r="E142" s="1" t="str">
        <f>E141</f>
        <v>SSID</v>
      </c>
      <c r="F142" s="1">
        <v>23</v>
      </c>
      <c r="G142" s="7">
        <v>45388</v>
      </c>
      <c r="H142" t="s">
        <v>1989</v>
      </c>
      <c r="K142" t="s">
        <v>3094</v>
      </c>
    </row>
    <row r="143" spans="1:11" x14ac:dyDescent="0.2">
      <c r="A143" t="s">
        <v>1605</v>
      </c>
      <c r="B143" s="1" t="s">
        <v>295</v>
      </c>
      <c r="C143" s="1">
        <v>87</v>
      </c>
      <c r="D143" t="s">
        <v>1748</v>
      </c>
      <c r="E143" s="1" t="s">
        <v>1356</v>
      </c>
      <c r="F143" s="1">
        <v>22</v>
      </c>
      <c r="G143" s="7">
        <v>45388</v>
      </c>
      <c r="H143" t="s">
        <v>1989</v>
      </c>
      <c r="K143" t="s">
        <v>3094</v>
      </c>
    </row>
    <row r="144" spans="1:11" x14ac:dyDescent="0.2">
      <c r="A144" t="s">
        <v>1605</v>
      </c>
      <c r="B144" s="1" t="s">
        <v>295</v>
      </c>
      <c r="C144" s="1">
        <v>54</v>
      </c>
      <c r="D144" t="s">
        <v>1749</v>
      </c>
      <c r="E144" s="1" t="s">
        <v>1530</v>
      </c>
      <c r="F144" s="1">
        <v>21</v>
      </c>
      <c r="G144" s="7">
        <v>45388</v>
      </c>
      <c r="H144" t="s">
        <v>1989</v>
      </c>
      <c r="K144" t="s">
        <v>3094</v>
      </c>
    </row>
    <row r="145" spans="1:11" x14ac:dyDescent="0.2">
      <c r="A145" t="s">
        <v>1605</v>
      </c>
      <c r="B145" s="1" t="s">
        <v>295</v>
      </c>
      <c r="C145" s="1">
        <v>90</v>
      </c>
      <c r="D145" t="s">
        <v>1750</v>
      </c>
      <c r="E145" s="1" t="s">
        <v>1362</v>
      </c>
      <c r="F145" s="1">
        <v>21</v>
      </c>
      <c r="G145" s="7">
        <v>45388</v>
      </c>
      <c r="H145" t="s">
        <v>1989</v>
      </c>
      <c r="K145" t="s">
        <v>3094</v>
      </c>
    </row>
    <row r="146" spans="1:11" x14ac:dyDescent="0.2">
      <c r="A146" t="s">
        <v>1605</v>
      </c>
      <c r="B146" s="1" t="s">
        <v>295</v>
      </c>
      <c r="C146" s="1">
        <v>50</v>
      </c>
      <c r="D146" t="s">
        <v>1751</v>
      </c>
      <c r="E146" s="1" t="s">
        <v>1379</v>
      </c>
      <c r="F146" s="1">
        <v>24</v>
      </c>
      <c r="G146" s="7">
        <v>45388</v>
      </c>
      <c r="H146" t="s">
        <v>1989</v>
      </c>
      <c r="K146" t="s">
        <v>3094</v>
      </c>
    </row>
    <row r="147" spans="1:11" x14ac:dyDescent="0.2">
      <c r="A147" t="s">
        <v>1605</v>
      </c>
      <c r="B147" s="1" t="s">
        <v>295</v>
      </c>
      <c r="C147" s="1">
        <v>88</v>
      </c>
      <c r="D147" t="s">
        <v>1752</v>
      </c>
      <c r="E147" s="1" t="s">
        <v>1530</v>
      </c>
      <c r="F147" s="1">
        <v>13</v>
      </c>
      <c r="G147" s="7">
        <v>45388</v>
      </c>
      <c r="H147" t="s">
        <v>1989</v>
      </c>
      <c r="K147" t="s">
        <v>3094</v>
      </c>
    </row>
    <row r="148" spans="1:11" x14ac:dyDescent="0.2">
      <c r="A148" t="s">
        <v>1605</v>
      </c>
      <c r="B148" s="1" t="s">
        <v>295</v>
      </c>
      <c r="C148" s="1">
        <v>89</v>
      </c>
      <c r="D148" t="s">
        <v>1753</v>
      </c>
      <c r="E148" s="1" t="str">
        <f>E147</f>
        <v>OFAV</v>
      </c>
      <c r="F148" s="1">
        <v>17</v>
      </c>
      <c r="G148" s="7">
        <v>45388</v>
      </c>
      <c r="H148" t="s">
        <v>1989</v>
      </c>
      <c r="K148" t="s">
        <v>3094</v>
      </c>
    </row>
    <row r="149" spans="1:11" x14ac:dyDescent="0.2">
      <c r="A149" t="s">
        <v>1605</v>
      </c>
      <c r="B149" s="1" t="s">
        <v>295</v>
      </c>
      <c r="C149" s="1">
        <v>60</v>
      </c>
      <c r="D149" t="s">
        <v>1754</v>
      </c>
      <c r="E149" s="1" t="str">
        <f>E148</f>
        <v>OFAV</v>
      </c>
      <c r="F149" s="1">
        <v>12</v>
      </c>
      <c r="G149" s="7">
        <v>45388</v>
      </c>
      <c r="H149" t="s">
        <v>1989</v>
      </c>
      <c r="K149" t="s">
        <v>3094</v>
      </c>
    </row>
    <row r="150" spans="1:11" x14ac:dyDescent="0.2">
      <c r="A150" t="s">
        <v>1605</v>
      </c>
      <c r="B150" s="1" t="s">
        <v>295</v>
      </c>
      <c r="C150" s="1">
        <v>118</v>
      </c>
      <c r="D150" t="s">
        <v>1755</v>
      </c>
      <c r="E150" s="1" t="str">
        <f>E149</f>
        <v>OFAV</v>
      </c>
      <c r="F150" s="1">
        <v>11</v>
      </c>
      <c r="G150" s="7">
        <v>45388</v>
      </c>
      <c r="H150" t="s">
        <v>1989</v>
      </c>
      <c r="K150" t="s">
        <v>3094</v>
      </c>
    </row>
    <row r="151" spans="1:11" x14ac:dyDescent="0.2">
      <c r="A151" t="s">
        <v>1605</v>
      </c>
      <c r="B151" s="1" t="s">
        <v>1575</v>
      </c>
      <c r="C151" s="1">
        <v>191</v>
      </c>
      <c r="D151" t="s">
        <v>1756</v>
      </c>
      <c r="E151" s="1" t="s">
        <v>1362</v>
      </c>
      <c r="F151" s="1">
        <v>10</v>
      </c>
      <c r="G151" s="7">
        <v>45389</v>
      </c>
      <c r="H151" t="s">
        <v>1989</v>
      </c>
      <c r="K151" t="s">
        <v>3094</v>
      </c>
    </row>
    <row r="152" spans="1:11" x14ac:dyDescent="0.2">
      <c r="A152" t="s">
        <v>1605</v>
      </c>
      <c r="B152" s="1" t="s">
        <v>1575</v>
      </c>
      <c r="C152" s="1">
        <v>195</v>
      </c>
      <c r="D152" t="s">
        <v>1757</v>
      </c>
      <c r="E152" s="1" t="s">
        <v>1394</v>
      </c>
      <c r="F152" s="1">
        <v>10</v>
      </c>
      <c r="G152" s="7">
        <v>45389</v>
      </c>
      <c r="H152" t="s">
        <v>1989</v>
      </c>
      <c r="K152" t="s">
        <v>3094</v>
      </c>
    </row>
    <row r="153" spans="1:11" x14ac:dyDescent="0.2">
      <c r="A153" t="s">
        <v>1605</v>
      </c>
      <c r="B153" s="1" t="s">
        <v>1575</v>
      </c>
      <c r="C153" s="1">
        <v>139</v>
      </c>
      <c r="D153" t="s">
        <v>1758</v>
      </c>
      <c r="E153" s="1" t="str">
        <f>E152</f>
        <v>PAST</v>
      </c>
      <c r="F153" s="1">
        <v>11</v>
      </c>
      <c r="G153" s="7">
        <v>45389</v>
      </c>
      <c r="H153" t="s">
        <v>1989</v>
      </c>
      <c r="K153" t="s">
        <v>3094</v>
      </c>
    </row>
    <row r="154" spans="1:11" x14ac:dyDescent="0.2">
      <c r="A154" t="s">
        <v>1605</v>
      </c>
      <c r="B154" s="1" t="s">
        <v>1575</v>
      </c>
      <c r="C154" s="1">
        <v>141</v>
      </c>
      <c r="D154" t="s">
        <v>1759</v>
      </c>
      <c r="E154" s="1" t="str">
        <f>E153</f>
        <v>PAST</v>
      </c>
      <c r="F154" s="1">
        <v>11</v>
      </c>
      <c r="G154" s="7">
        <v>45389</v>
      </c>
      <c r="H154" t="s">
        <v>1989</v>
      </c>
      <c r="K154" t="s">
        <v>3094</v>
      </c>
    </row>
    <row r="155" spans="1:11" x14ac:dyDescent="0.2">
      <c r="A155" t="s">
        <v>1605</v>
      </c>
      <c r="B155" s="1" t="s">
        <v>1575</v>
      </c>
      <c r="C155" s="1">
        <v>142</v>
      </c>
      <c r="D155" t="s">
        <v>1760</v>
      </c>
      <c r="E155" s="1" t="str">
        <f>E154</f>
        <v>PAST</v>
      </c>
      <c r="F155" s="1">
        <v>11</v>
      </c>
      <c r="G155" s="7">
        <v>45389</v>
      </c>
      <c r="H155" t="s">
        <v>1989</v>
      </c>
      <c r="K155" t="s">
        <v>3094</v>
      </c>
    </row>
    <row r="156" spans="1:11" x14ac:dyDescent="0.2">
      <c r="A156" t="s">
        <v>1605</v>
      </c>
      <c r="B156" s="1" t="s">
        <v>1575</v>
      </c>
      <c r="C156" s="1">
        <v>145</v>
      </c>
      <c r="D156" t="s">
        <v>1761</v>
      </c>
      <c r="E156" s="1" t="str">
        <f>E155</f>
        <v>PAST</v>
      </c>
      <c r="F156" s="1">
        <v>11</v>
      </c>
      <c r="G156" s="7">
        <v>45389</v>
      </c>
      <c r="H156" t="s">
        <v>1989</v>
      </c>
      <c r="K156" t="s">
        <v>3094</v>
      </c>
    </row>
    <row r="157" spans="1:11" x14ac:dyDescent="0.2">
      <c r="A157" t="s">
        <v>1605</v>
      </c>
      <c r="B157" s="1" t="s">
        <v>1575</v>
      </c>
      <c r="C157" s="1">
        <v>147</v>
      </c>
      <c r="D157" t="s">
        <v>1762</v>
      </c>
      <c r="E157" s="1" t="s">
        <v>1379</v>
      </c>
      <c r="F157" s="1">
        <v>12</v>
      </c>
      <c r="G157" s="7">
        <v>45389</v>
      </c>
      <c r="H157" t="s">
        <v>1989</v>
      </c>
      <c r="K157" t="s">
        <v>3094</v>
      </c>
    </row>
    <row r="158" spans="1:11" x14ac:dyDescent="0.2">
      <c r="A158" t="s">
        <v>1605</v>
      </c>
      <c r="B158" s="1" t="s">
        <v>1575</v>
      </c>
      <c r="C158" s="1">
        <v>146</v>
      </c>
      <c r="D158" t="s">
        <v>1763</v>
      </c>
      <c r="E158" s="1" t="str">
        <f>E157</f>
        <v>SINT</v>
      </c>
      <c r="F158" s="1">
        <v>12</v>
      </c>
      <c r="G158" s="7">
        <v>45389</v>
      </c>
      <c r="H158" t="s">
        <v>1989</v>
      </c>
      <c r="K158" t="s">
        <v>3094</v>
      </c>
    </row>
    <row r="159" spans="1:11" x14ac:dyDescent="0.2">
      <c r="A159" t="s">
        <v>1605</v>
      </c>
      <c r="B159" s="1" t="s">
        <v>1575</v>
      </c>
      <c r="C159" s="1">
        <v>190</v>
      </c>
      <c r="D159" t="s">
        <v>1764</v>
      </c>
      <c r="E159" s="1" t="str">
        <f>E158</f>
        <v>SINT</v>
      </c>
      <c r="F159" s="1">
        <v>12</v>
      </c>
      <c r="G159" s="7">
        <v>45389</v>
      </c>
      <c r="H159" t="s">
        <v>1989</v>
      </c>
      <c r="K159" t="s">
        <v>3094</v>
      </c>
    </row>
    <row r="160" spans="1:11" x14ac:dyDescent="0.2">
      <c r="A160" t="s">
        <v>1605</v>
      </c>
      <c r="B160" s="1" t="s">
        <v>1575</v>
      </c>
      <c r="C160" s="1">
        <v>189</v>
      </c>
      <c r="D160" t="s">
        <v>1765</v>
      </c>
      <c r="E160" s="1" t="str">
        <f>E159</f>
        <v>SINT</v>
      </c>
      <c r="F160" s="1">
        <v>12</v>
      </c>
      <c r="G160" s="7">
        <v>45389</v>
      </c>
      <c r="H160" t="s">
        <v>1989</v>
      </c>
      <c r="K160" t="s">
        <v>3094</v>
      </c>
    </row>
    <row r="161" spans="1:11" x14ac:dyDescent="0.2">
      <c r="A161" t="s">
        <v>1605</v>
      </c>
      <c r="B161" s="1" t="s">
        <v>1575</v>
      </c>
      <c r="C161" s="1">
        <v>188</v>
      </c>
      <c r="D161" t="s">
        <v>1766</v>
      </c>
      <c r="E161" s="1" t="s">
        <v>1530</v>
      </c>
      <c r="F161" s="1">
        <v>12</v>
      </c>
      <c r="G161" s="7">
        <v>45389</v>
      </c>
      <c r="H161" t="s">
        <v>1989</v>
      </c>
      <c r="K161" t="s">
        <v>3094</v>
      </c>
    </row>
    <row r="162" spans="1:11" x14ac:dyDescent="0.2">
      <c r="A162" t="s">
        <v>1605</v>
      </c>
      <c r="B162" s="1" t="s">
        <v>1575</v>
      </c>
      <c r="C162" s="1">
        <v>186</v>
      </c>
      <c r="D162" t="s">
        <v>1767</v>
      </c>
      <c r="E162" s="1" t="s">
        <v>1547</v>
      </c>
      <c r="F162" s="1">
        <v>11</v>
      </c>
      <c r="G162" s="7">
        <v>45389</v>
      </c>
      <c r="H162" t="s">
        <v>1989</v>
      </c>
      <c r="K162" t="s">
        <v>3094</v>
      </c>
    </row>
    <row r="163" spans="1:11" x14ac:dyDescent="0.2">
      <c r="A163" t="s">
        <v>1605</v>
      </c>
      <c r="B163" s="1" t="s">
        <v>1575</v>
      </c>
      <c r="C163" s="1">
        <v>140</v>
      </c>
      <c r="D163" t="s">
        <v>1768</v>
      </c>
      <c r="E163" s="1" t="str">
        <f>E162</f>
        <v>SSID</v>
      </c>
      <c r="F163" s="1">
        <v>12</v>
      </c>
      <c r="G163" s="7">
        <v>45389</v>
      </c>
      <c r="H163" t="s">
        <v>1989</v>
      </c>
      <c r="K163" t="s">
        <v>3094</v>
      </c>
    </row>
    <row r="164" spans="1:11" x14ac:dyDescent="0.2">
      <c r="A164" t="s">
        <v>1605</v>
      </c>
      <c r="B164" s="1" t="s">
        <v>1575</v>
      </c>
      <c r="C164" s="1">
        <v>143</v>
      </c>
      <c r="D164" t="s">
        <v>1769</v>
      </c>
      <c r="E164" s="1" t="str">
        <f>E163</f>
        <v>SSID</v>
      </c>
      <c r="F164" s="1">
        <v>11</v>
      </c>
      <c r="G164" s="7">
        <v>45389</v>
      </c>
      <c r="H164" t="s">
        <v>1989</v>
      </c>
      <c r="K164" t="s">
        <v>3094</v>
      </c>
    </row>
    <row r="165" spans="1:11" x14ac:dyDescent="0.2">
      <c r="A165" t="s">
        <v>1605</v>
      </c>
      <c r="B165" s="1" t="s">
        <v>1575</v>
      </c>
      <c r="C165" s="1">
        <v>193</v>
      </c>
      <c r="D165" t="s">
        <v>1770</v>
      </c>
      <c r="E165" s="1" t="str">
        <f>E164</f>
        <v>SSID</v>
      </c>
      <c r="F165" s="1">
        <v>11</v>
      </c>
      <c r="G165" s="7">
        <v>45389</v>
      </c>
      <c r="H165" t="s">
        <v>1989</v>
      </c>
      <c r="K165" t="s">
        <v>3094</v>
      </c>
    </row>
    <row r="166" spans="1:11" x14ac:dyDescent="0.2">
      <c r="A166" t="s">
        <v>1605</v>
      </c>
      <c r="B166" s="1" t="s">
        <v>1575</v>
      </c>
      <c r="C166" s="1">
        <v>194</v>
      </c>
      <c r="D166" t="s">
        <v>1771</v>
      </c>
      <c r="E166" s="1" t="str">
        <f>E165</f>
        <v>SSID</v>
      </c>
      <c r="F166" s="1">
        <v>11</v>
      </c>
      <c r="G166" s="7">
        <v>45389</v>
      </c>
      <c r="H166" t="s">
        <v>1989</v>
      </c>
      <c r="K166" t="s">
        <v>3094</v>
      </c>
    </row>
    <row r="167" spans="1:11" x14ac:dyDescent="0.2">
      <c r="A167" t="s">
        <v>1605</v>
      </c>
      <c r="B167" s="1" t="s">
        <v>1575</v>
      </c>
      <c r="C167" s="1">
        <v>138</v>
      </c>
      <c r="D167" t="s">
        <v>1772</v>
      </c>
      <c r="E167" s="1" t="s">
        <v>1390</v>
      </c>
      <c r="F167" s="1">
        <v>8</v>
      </c>
      <c r="G167" s="7">
        <v>45389</v>
      </c>
      <c r="H167" t="s">
        <v>1989</v>
      </c>
      <c r="K167" t="s">
        <v>3094</v>
      </c>
    </row>
    <row r="168" spans="1:11" x14ac:dyDescent="0.2">
      <c r="A168" t="s">
        <v>1605</v>
      </c>
      <c r="B168" s="1" t="s">
        <v>1575</v>
      </c>
      <c r="C168" s="1">
        <v>187</v>
      </c>
      <c r="D168" t="s">
        <v>1773</v>
      </c>
      <c r="E168" s="1" t="s">
        <v>1356</v>
      </c>
      <c r="F168" s="1">
        <v>8</v>
      </c>
      <c r="G168" s="7">
        <v>45389</v>
      </c>
      <c r="H168" t="s">
        <v>1989</v>
      </c>
      <c r="K168" t="s">
        <v>3094</v>
      </c>
    </row>
    <row r="169" spans="1:11" x14ac:dyDescent="0.2">
      <c r="A169" t="s">
        <v>1605</v>
      </c>
      <c r="B169" s="1" t="s">
        <v>1575</v>
      </c>
      <c r="C169" s="1">
        <v>192</v>
      </c>
      <c r="D169" t="s">
        <v>1774</v>
      </c>
      <c r="E169" s="1" t="str">
        <f>E168</f>
        <v>MCAV</v>
      </c>
      <c r="F169" s="1">
        <v>11</v>
      </c>
      <c r="G169" s="7">
        <v>45389</v>
      </c>
      <c r="H169" t="s">
        <v>1989</v>
      </c>
      <c r="K169" t="s">
        <v>3094</v>
      </c>
    </row>
    <row r="170" spans="1:11" x14ac:dyDescent="0.2">
      <c r="A170" t="s">
        <v>1605</v>
      </c>
      <c r="B170" s="1" t="s">
        <v>1575</v>
      </c>
      <c r="C170" s="1">
        <v>144</v>
      </c>
      <c r="D170" t="s">
        <v>1775</v>
      </c>
      <c r="E170" s="1" t="str">
        <f>E169</f>
        <v>MCAV</v>
      </c>
      <c r="F170" s="1">
        <v>7</v>
      </c>
      <c r="G170" s="7">
        <v>45389</v>
      </c>
      <c r="H170" t="s">
        <v>1989</v>
      </c>
      <c r="K170" t="s">
        <v>3094</v>
      </c>
    </row>
    <row r="171" spans="1:11" x14ac:dyDescent="0.2">
      <c r="A171" t="s">
        <v>1605</v>
      </c>
      <c r="B171" s="1" t="s">
        <v>1071</v>
      </c>
      <c r="C171" s="1">
        <v>149</v>
      </c>
      <c r="D171" t="s">
        <v>1776</v>
      </c>
      <c r="E171" s="1" t="s">
        <v>1547</v>
      </c>
      <c r="F171" s="1">
        <v>13</v>
      </c>
      <c r="G171" s="7">
        <v>45389</v>
      </c>
      <c r="H171" t="s">
        <v>1989</v>
      </c>
      <c r="K171" t="s">
        <v>3094</v>
      </c>
    </row>
    <row r="172" spans="1:11" x14ac:dyDescent="0.2">
      <c r="A172" t="s">
        <v>1605</v>
      </c>
      <c r="B172" s="1" t="s">
        <v>1071</v>
      </c>
      <c r="C172" s="1">
        <v>196</v>
      </c>
      <c r="D172" t="s">
        <v>1777</v>
      </c>
      <c r="E172" s="1" t="s">
        <v>1390</v>
      </c>
      <c r="F172" s="1">
        <v>12</v>
      </c>
      <c r="G172" s="7">
        <v>45389</v>
      </c>
      <c r="H172" t="s">
        <v>1989</v>
      </c>
      <c r="K172" t="s">
        <v>3094</v>
      </c>
    </row>
    <row r="173" spans="1:11" x14ac:dyDescent="0.2">
      <c r="A173" t="s">
        <v>1605</v>
      </c>
      <c r="B173" s="1" t="s">
        <v>1071</v>
      </c>
      <c r="C173" s="1">
        <v>148</v>
      </c>
      <c r="D173" t="s">
        <v>1778</v>
      </c>
      <c r="E173" s="1" t="s">
        <v>1531</v>
      </c>
      <c r="F173" s="1">
        <v>10</v>
      </c>
      <c r="G173" s="7">
        <v>45389</v>
      </c>
      <c r="H173" t="s">
        <v>1989</v>
      </c>
      <c r="K173" t="s">
        <v>3094</v>
      </c>
    </row>
    <row r="174" spans="1:11" x14ac:dyDescent="0.2">
      <c r="A174" t="s">
        <v>1605</v>
      </c>
      <c r="B174" s="1" t="s">
        <v>1071</v>
      </c>
      <c r="C174" s="1">
        <v>198</v>
      </c>
      <c r="D174" t="s">
        <v>1779</v>
      </c>
      <c r="E174" s="1" t="s">
        <v>1356</v>
      </c>
      <c r="F174" s="1">
        <v>12</v>
      </c>
      <c r="G174" s="7">
        <v>45389</v>
      </c>
      <c r="H174" t="s">
        <v>1989</v>
      </c>
      <c r="K174" t="s">
        <v>3094</v>
      </c>
    </row>
    <row r="175" spans="1:11" x14ac:dyDescent="0.2">
      <c r="A175" t="s">
        <v>1605</v>
      </c>
      <c r="B175" s="1" t="s">
        <v>1071</v>
      </c>
      <c r="C175" s="1">
        <v>120</v>
      </c>
      <c r="D175" t="s">
        <v>1780</v>
      </c>
      <c r="E175" s="1" t="str">
        <f>E174</f>
        <v>MCAV</v>
      </c>
      <c r="F175" s="1">
        <v>10</v>
      </c>
      <c r="G175" s="7">
        <v>45389</v>
      </c>
      <c r="H175" t="s">
        <v>1989</v>
      </c>
      <c r="K175" t="s">
        <v>3094</v>
      </c>
    </row>
    <row r="176" spans="1:11" x14ac:dyDescent="0.2">
      <c r="A176" t="s">
        <v>1605</v>
      </c>
      <c r="B176" s="1" t="s">
        <v>1071</v>
      </c>
      <c r="C176" s="1">
        <v>56</v>
      </c>
      <c r="D176" t="s">
        <v>1781</v>
      </c>
      <c r="E176" s="1" t="str">
        <f>E175</f>
        <v>MCAV</v>
      </c>
      <c r="F176" s="1">
        <v>13</v>
      </c>
      <c r="G176" s="7">
        <v>45389</v>
      </c>
      <c r="H176" t="s">
        <v>1989</v>
      </c>
      <c r="K176" t="s">
        <v>3094</v>
      </c>
    </row>
    <row r="177" spans="1:11" x14ac:dyDescent="0.2">
      <c r="A177" t="s">
        <v>1605</v>
      </c>
      <c r="B177" s="1" t="s">
        <v>1071</v>
      </c>
      <c r="C177" s="1">
        <v>205</v>
      </c>
      <c r="D177" t="s">
        <v>1782</v>
      </c>
      <c r="E177" s="1" t="str">
        <f>E176</f>
        <v>MCAV</v>
      </c>
      <c r="F177" s="1">
        <v>12</v>
      </c>
      <c r="G177" s="7">
        <v>45389</v>
      </c>
      <c r="H177" t="s">
        <v>1989</v>
      </c>
      <c r="K177" t="s">
        <v>3094</v>
      </c>
    </row>
    <row r="178" spans="1:11" x14ac:dyDescent="0.2">
      <c r="A178" t="s">
        <v>1605</v>
      </c>
      <c r="B178" s="1" t="s">
        <v>1071</v>
      </c>
      <c r="C178" s="1">
        <v>197</v>
      </c>
      <c r="D178" t="s">
        <v>1783</v>
      </c>
      <c r="E178" s="1" t="s">
        <v>1538</v>
      </c>
      <c r="F178" s="1">
        <v>9</v>
      </c>
      <c r="G178" s="7">
        <v>45389</v>
      </c>
      <c r="H178" t="s">
        <v>1989</v>
      </c>
      <c r="K178" t="s">
        <v>3094</v>
      </c>
    </row>
    <row r="179" spans="1:11" x14ac:dyDescent="0.2">
      <c r="A179" t="s">
        <v>1605</v>
      </c>
      <c r="B179" s="1" t="s">
        <v>1071</v>
      </c>
      <c r="C179" s="1">
        <v>58</v>
      </c>
      <c r="D179" t="s">
        <v>1784</v>
      </c>
      <c r="E179" s="1" t="str">
        <f>E178</f>
        <v>CNAT</v>
      </c>
      <c r="F179" s="1">
        <v>12</v>
      </c>
      <c r="G179" s="7">
        <v>45389</v>
      </c>
      <c r="H179" t="s">
        <v>1989</v>
      </c>
      <c r="K179" t="s">
        <v>3094</v>
      </c>
    </row>
    <row r="180" spans="1:11" x14ac:dyDescent="0.2">
      <c r="A180" t="s">
        <v>1605</v>
      </c>
      <c r="B180" s="1" t="s">
        <v>1071</v>
      </c>
      <c r="C180" s="1">
        <v>200</v>
      </c>
      <c r="D180" t="s">
        <v>1785</v>
      </c>
      <c r="E180" s="1" t="s">
        <v>1362</v>
      </c>
      <c r="F180" s="1">
        <v>9</v>
      </c>
      <c r="G180" s="7">
        <v>45389</v>
      </c>
      <c r="H180" t="s">
        <v>1989</v>
      </c>
      <c r="K180" t="s">
        <v>3094</v>
      </c>
    </row>
    <row r="181" spans="1:11" x14ac:dyDescent="0.2">
      <c r="A181" t="s">
        <v>1605</v>
      </c>
      <c r="B181" s="1" t="s">
        <v>1071</v>
      </c>
      <c r="C181" s="1">
        <v>201</v>
      </c>
      <c r="D181" t="s">
        <v>1786</v>
      </c>
      <c r="E181" s="1" t="str">
        <f>E180</f>
        <v>DLAB</v>
      </c>
      <c r="F181" s="1">
        <v>11</v>
      </c>
      <c r="G181" s="7">
        <v>45389</v>
      </c>
      <c r="H181" t="s">
        <v>1989</v>
      </c>
      <c r="K181" t="s">
        <v>3094</v>
      </c>
    </row>
    <row r="182" spans="1:11" x14ac:dyDescent="0.2">
      <c r="A182" t="s">
        <v>1605</v>
      </c>
      <c r="B182" s="1" t="s">
        <v>1071</v>
      </c>
      <c r="C182" s="1">
        <v>203</v>
      </c>
      <c r="D182" t="s">
        <v>1787</v>
      </c>
      <c r="E182" s="1" t="str">
        <f>E181</f>
        <v>DLAB</v>
      </c>
      <c r="F182" s="1">
        <v>10</v>
      </c>
      <c r="G182" s="7">
        <v>45389</v>
      </c>
      <c r="H182" t="s">
        <v>1989</v>
      </c>
      <c r="K182" t="s">
        <v>3094</v>
      </c>
    </row>
    <row r="183" spans="1:11" x14ac:dyDescent="0.2">
      <c r="A183" t="s">
        <v>1605</v>
      </c>
      <c r="B183" s="1" t="s">
        <v>1071</v>
      </c>
      <c r="C183" s="1">
        <v>204</v>
      </c>
      <c r="D183" t="s">
        <v>1788</v>
      </c>
      <c r="E183" s="1" t="str">
        <f>E182</f>
        <v>DLAB</v>
      </c>
      <c r="F183" s="1">
        <v>10</v>
      </c>
      <c r="G183" s="7">
        <v>45389</v>
      </c>
      <c r="H183" t="s">
        <v>1989</v>
      </c>
      <c r="K183" t="s">
        <v>3094</v>
      </c>
    </row>
    <row r="184" spans="1:11" x14ac:dyDescent="0.2">
      <c r="A184" t="s">
        <v>1605</v>
      </c>
      <c r="B184" s="1" t="s">
        <v>1071</v>
      </c>
      <c r="C184" s="1">
        <v>57</v>
      </c>
      <c r="D184" t="s">
        <v>1789</v>
      </c>
      <c r="E184" s="1" t="str">
        <f>E183</f>
        <v>DLAB</v>
      </c>
      <c r="F184" s="1">
        <v>9</v>
      </c>
      <c r="G184" s="7">
        <v>45389</v>
      </c>
      <c r="H184" t="s">
        <v>1989</v>
      </c>
      <c r="K184" t="s">
        <v>3094</v>
      </c>
    </row>
    <row r="185" spans="1:11" x14ac:dyDescent="0.2">
      <c r="A185" t="s">
        <v>1605</v>
      </c>
      <c r="B185" s="1" t="s">
        <v>1071</v>
      </c>
      <c r="C185" s="1">
        <v>150</v>
      </c>
      <c r="D185" t="s">
        <v>1790</v>
      </c>
      <c r="E185" s="1" t="s">
        <v>1530</v>
      </c>
      <c r="F185" s="1">
        <v>27</v>
      </c>
      <c r="G185" s="7">
        <v>45389</v>
      </c>
      <c r="H185" t="s">
        <v>1989</v>
      </c>
      <c r="K185" t="s">
        <v>3094</v>
      </c>
    </row>
    <row r="186" spans="1:11" x14ac:dyDescent="0.2">
      <c r="A186" t="s">
        <v>1605</v>
      </c>
      <c r="B186" s="1" t="s">
        <v>1071</v>
      </c>
      <c r="C186" s="1">
        <v>119</v>
      </c>
      <c r="D186" t="s">
        <v>1791</v>
      </c>
      <c r="E186" s="1" t="str">
        <f>E185</f>
        <v>OFAV</v>
      </c>
      <c r="F186" s="1">
        <v>27</v>
      </c>
      <c r="G186" s="7">
        <v>45389</v>
      </c>
      <c r="H186" t="s">
        <v>1989</v>
      </c>
      <c r="K186" t="s">
        <v>3094</v>
      </c>
    </row>
    <row r="187" spans="1:11" x14ac:dyDescent="0.2">
      <c r="A187" t="s">
        <v>1605</v>
      </c>
      <c r="B187" s="1" t="s">
        <v>1071</v>
      </c>
      <c r="C187" s="1">
        <v>199</v>
      </c>
      <c r="D187" t="s">
        <v>1792</v>
      </c>
      <c r="E187" s="1" t="str">
        <f>E186</f>
        <v>OFAV</v>
      </c>
      <c r="F187" s="1">
        <v>25</v>
      </c>
      <c r="G187" s="7">
        <v>45389</v>
      </c>
      <c r="H187" t="s">
        <v>1989</v>
      </c>
      <c r="K187" t="s">
        <v>3094</v>
      </c>
    </row>
    <row r="188" spans="1:11" x14ac:dyDescent="0.2">
      <c r="A188" t="s">
        <v>1605</v>
      </c>
      <c r="B188" s="1" t="s">
        <v>1071</v>
      </c>
      <c r="C188" s="1">
        <v>55</v>
      </c>
      <c r="D188" t="s">
        <v>1793</v>
      </c>
      <c r="E188" s="1" t="str">
        <f>E187</f>
        <v>OFAV</v>
      </c>
      <c r="F188" s="1">
        <v>24</v>
      </c>
      <c r="G188" s="7">
        <v>45389</v>
      </c>
      <c r="H188" t="s">
        <v>1989</v>
      </c>
      <c r="K188" t="s">
        <v>3094</v>
      </c>
    </row>
    <row r="189" spans="1:11" x14ac:dyDescent="0.2">
      <c r="A189" t="s">
        <v>1605</v>
      </c>
      <c r="B189" s="1" t="s">
        <v>1071</v>
      </c>
      <c r="C189" s="1">
        <v>202</v>
      </c>
      <c r="D189" t="s">
        <v>1794</v>
      </c>
      <c r="E189" s="1" t="str">
        <f>E188</f>
        <v>OFAV</v>
      </c>
      <c r="F189" s="1">
        <v>22</v>
      </c>
      <c r="G189" s="7">
        <v>45389</v>
      </c>
      <c r="H189" t="s">
        <v>1989</v>
      </c>
      <c r="K189" t="s">
        <v>3094</v>
      </c>
    </row>
    <row r="190" spans="1:11" x14ac:dyDescent="0.2">
      <c r="A190" t="s">
        <v>1605</v>
      </c>
      <c r="B190" s="1" t="s">
        <v>1562</v>
      </c>
      <c r="C190" s="1">
        <v>301</v>
      </c>
      <c r="D190" t="s">
        <v>1795</v>
      </c>
      <c r="E190" s="1" t="s">
        <v>1356</v>
      </c>
      <c r="F190" s="1">
        <v>27</v>
      </c>
      <c r="G190" s="7">
        <v>45389</v>
      </c>
      <c r="H190" t="s">
        <v>1989</v>
      </c>
      <c r="K190" t="s">
        <v>3094</v>
      </c>
    </row>
    <row r="191" spans="1:11" x14ac:dyDescent="0.2">
      <c r="A191" t="s">
        <v>1605</v>
      </c>
      <c r="B191" s="1" t="s">
        <v>1562</v>
      </c>
      <c r="C191" s="1">
        <v>302</v>
      </c>
      <c r="D191" t="s">
        <v>1796</v>
      </c>
      <c r="E191" s="1" t="str">
        <f>E190</f>
        <v>MCAV</v>
      </c>
      <c r="F191" s="1">
        <v>22</v>
      </c>
      <c r="G191" s="7">
        <v>45389</v>
      </c>
      <c r="H191" t="s">
        <v>1989</v>
      </c>
      <c r="K191" t="s">
        <v>3094</v>
      </c>
    </row>
    <row r="192" spans="1:11" x14ac:dyDescent="0.2">
      <c r="A192" t="s">
        <v>1605</v>
      </c>
      <c r="B192" s="1" t="s">
        <v>1562</v>
      </c>
      <c r="C192" s="1">
        <v>303</v>
      </c>
      <c r="D192" t="s">
        <v>1797</v>
      </c>
      <c r="E192" s="1" t="s">
        <v>1530</v>
      </c>
      <c r="F192" s="1">
        <v>20</v>
      </c>
      <c r="G192" s="7">
        <v>45389</v>
      </c>
      <c r="H192" t="s">
        <v>1989</v>
      </c>
      <c r="K192" t="s">
        <v>3094</v>
      </c>
    </row>
    <row r="193" spans="1:11" x14ac:dyDescent="0.2">
      <c r="A193" t="s">
        <v>1605</v>
      </c>
      <c r="B193" s="1" t="s">
        <v>1562</v>
      </c>
      <c r="C193" s="1">
        <v>304</v>
      </c>
      <c r="D193" t="s">
        <v>1798</v>
      </c>
      <c r="E193" s="1" t="str">
        <f>E192</f>
        <v>OFAV</v>
      </c>
      <c r="F193" s="1"/>
      <c r="G193" s="7">
        <v>45389</v>
      </c>
      <c r="H193" t="s">
        <v>1989</v>
      </c>
      <c r="K193" t="s">
        <v>3094</v>
      </c>
    </row>
    <row r="194" spans="1:11" x14ac:dyDescent="0.2">
      <c r="A194" t="s">
        <v>1605</v>
      </c>
      <c r="B194" s="1" t="s">
        <v>1562</v>
      </c>
      <c r="C194" s="1">
        <v>305</v>
      </c>
      <c r="D194" t="s">
        <v>1799</v>
      </c>
      <c r="E194" s="1" t="s">
        <v>1356</v>
      </c>
      <c r="F194" s="1">
        <v>19</v>
      </c>
      <c r="G194" s="7">
        <v>45389</v>
      </c>
      <c r="H194" t="s">
        <v>1989</v>
      </c>
      <c r="K194" t="s">
        <v>3094</v>
      </c>
    </row>
    <row r="195" spans="1:11" x14ac:dyDescent="0.2">
      <c r="A195" t="s">
        <v>1605</v>
      </c>
      <c r="B195" s="1" t="s">
        <v>1562</v>
      </c>
      <c r="C195" s="1">
        <v>306</v>
      </c>
      <c r="D195" t="s">
        <v>1800</v>
      </c>
      <c r="E195" s="1" t="str">
        <f>E194</f>
        <v>MCAV</v>
      </c>
      <c r="F195" s="1">
        <v>24</v>
      </c>
      <c r="G195" s="7">
        <v>45389</v>
      </c>
      <c r="H195" t="s">
        <v>1989</v>
      </c>
      <c r="K195" t="s">
        <v>3094</v>
      </c>
    </row>
    <row r="196" spans="1:11" x14ac:dyDescent="0.2">
      <c r="A196" t="s">
        <v>1605</v>
      </c>
      <c r="B196" s="1" t="s">
        <v>1562</v>
      </c>
      <c r="C196" s="1">
        <v>307</v>
      </c>
      <c r="D196" t="s">
        <v>1801</v>
      </c>
      <c r="E196" s="1" t="str">
        <f>E195</f>
        <v>MCAV</v>
      </c>
      <c r="F196" s="1">
        <v>13</v>
      </c>
      <c r="G196" s="7">
        <v>45389</v>
      </c>
      <c r="H196" t="s">
        <v>1989</v>
      </c>
      <c r="K196" t="s">
        <v>3094</v>
      </c>
    </row>
    <row r="197" spans="1:11" x14ac:dyDescent="0.2">
      <c r="A197" t="s">
        <v>1605</v>
      </c>
      <c r="B197" s="1" t="s">
        <v>1562</v>
      </c>
      <c r="C197" s="1">
        <v>308</v>
      </c>
      <c r="D197" t="s">
        <v>1802</v>
      </c>
      <c r="E197" s="1" t="s">
        <v>1530</v>
      </c>
      <c r="F197" s="1">
        <v>16</v>
      </c>
      <c r="G197" s="7">
        <v>45389</v>
      </c>
      <c r="H197" t="s">
        <v>1989</v>
      </c>
      <c r="K197" t="s">
        <v>3094</v>
      </c>
    </row>
    <row r="198" spans="1:11" x14ac:dyDescent="0.2">
      <c r="A198" t="s">
        <v>1605</v>
      </c>
      <c r="B198" s="1" t="s">
        <v>1562</v>
      </c>
      <c r="C198" s="1">
        <v>309</v>
      </c>
      <c r="D198" t="s">
        <v>1803</v>
      </c>
      <c r="E198" s="1" t="str">
        <f>E197</f>
        <v>OFAV</v>
      </c>
      <c r="F198" s="1">
        <v>15</v>
      </c>
      <c r="G198" s="7">
        <v>45389</v>
      </c>
      <c r="H198" t="s">
        <v>1989</v>
      </c>
      <c r="K198" t="s">
        <v>3094</v>
      </c>
    </row>
    <row r="199" spans="1:11" x14ac:dyDescent="0.2">
      <c r="A199" t="s">
        <v>1605</v>
      </c>
      <c r="B199" s="1" t="s">
        <v>1562</v>
      </c>
      <c r="C199" s="1">
        <v>310</v>
      </c>
      <c r="D199" t="s">
        <v>1804</v>
      </c>
      <c r="E199" s="1" t="str">
        <f>E198</f>
        <v>OFAV</v>
      </c>
      <c r="F199" s="1">
        <v>18</v>
      </c>
      <c r="G199" s="7">
        <v>45389</v>
      </c>
      <c r="H199" t="s">
        <v>1989</v>
      </c>
      <c r="K199" t="s">
        <v>3094</v>
      </c>
    </row>
    <row r="200" spans="1:11" x14ac:dyDescent="0.2">
      <c r="A200" t="s">
        <v>1605</v>
      </c>
      <c r="B200" s="1" t="s">
        <v>1562</v>
      </c>
      <c r="C200" s="1">
        <v>311</v>
      </c>
      <c r="D200" t="s">
        <v>1805</v>
      </c>
      <c r="E200" s="1" t="str">
        <f>E199</f>
        <v>OFAV</v>
      </c>
      <c r="F200" s="1">
        <v>20</v>
      </c>
      <c r="G200" s="7">
        <v>45389</v>
      </c>
      <c r="H200" t="s">
        <v>1989</v>
      </c>
      <c r="K200" t="s">
        <v>3094</v>
      </c>
    </row>
    <row r="201" spans="1:11" x14ac:dyDescent="0.2">
      <c r="A201" t="s">
        <v>1605</v>
      </c>
      <c r="B201" s="1" t="s">
        <v>1562</v>
      </c>
      <c r="C201" s="1">
        <v>312</v>
      </c>
      <c r="D201" t="s">
        <v>1806</v>
      </c>
      <c r="E201" s="1" t="s">
        <v>1356</v>
      </c>
      <c r="F201" s="1">
        <v>18</v>
      </c>
      <c r="G201" s="7">
        <v>45389</v>
      </c>
      <c r="H201" t="s">
        <v>1989</v>
      </c>
      <c r="K201" t="s">
        <v>3094</v>
      </c>
    </row>
    <row r="202" spans="1:11" x14ac:dyDescent="0.2">
      <c r="A202" t="s">
        <v>1605</v>
      </c>
      <c r="B202" s="1" t="s">
        <v>1562</v>
      </c>
      <c r="C202" s="1">
        <v>313</v>
      </c>
      <c r="D202" t="s">
        <v>1807</v>
      </c>
      <c r="E202" s="1" t="s">
        <v>1530</v>
      </c>
      <c r="F202" s="1">
        <v>15</v>
      </c>
      <c r="G202" s="7">
        <v>45389</v>
      </c>
      <c r="H202" t="s">
        <v>1989</v>
      </c>
      <c r="K202" t="s">
        <v>3094</v>
      </c>
    </row>
    <row r="203" spans="1:11" x14ac:dyDescent="0.2">
      <c r="A203" t="s">
        <v>1605</v>
      </c>
      <c r="B203" s="1" t="s">
        <v>1562</v>
      </c>
      <c r="C203" s="1">
        <v>314</v>
      </c>
      <c r="D203" t="s">
        <v>1808</v>
      </c>
      <c r="E203" s="1" t="s">
        <v>1356</v>
      </c>
      <c r="F203" s="1">
        <v>16</v>
      </c>
      <c r="G203" s="7">
        <v>45389</v>
      </c>
      <c r="H203" t="s">
        <v>1989</v>
      </c>
      <c r="K203" t="s">
        <v>3094</v>
      </c>
    </row>
    <row r="204" spans="1:11" x14ac:dyDescent="0.2">
      <c r="A204" t="s">
        <v>1605</v>
      </c>
      <c r="B204" s="1" t="s">
        <v>1562</v>
      </c>
      <c r="C204" s="1">
        <v>241</v>
      </c>
      <c r="D204" t="s">
        <v>1809</v>
      </c>
      <c r="E204" s="1" t="s">
        <v>1362</v>
      </c>
      <c r="F204" s="1">
        <v>14</v>
      </c>
      <c r="G204" s="7">
        <v>45389</v>
      </c>
      <c r="H204" t="s">
        <v>1989</v>
      </c>
      <c r="K204" t="s">
        <v>3094</v>
      </c>
    </row>
    <row r="205" spans="1:11" x14ac:dyDescent="0.2">
      <c r="A205" t="s">
        <v>1605</v>
      </c>
      <c r="B205" s="1" t="s">
        <v>1562</v>
      </c>
      <c r="C205" s="1">
        <v>242</v>
      </c>
      <c r="D205" t="s">
        <v>1810</v>
      </c>
      <c r="E205" s="1" t="s">
        <v>1394</v>
      </c>
      <c r="F205" s="1">
        <v>14</v>
      </c>
      <c r="G205" s="7">
        <v>45389</v>
      </c>
      <c r="H205" t="s">
        <v>1989</v>
      </c>
      <c r="K205" t="s">
        <v>3094</v>
      </c>
    </row>
    <row r="206" spans="1:11" x14ac:dyDescent="0.2">
      <c r="A206" t="s">
        <v>1605</v>
      </c>
      <c r="B206" s="1" t="s">
        <v>1562</v>
      </c>
      <c r="C206" s="1">
        <v>243</v>
      </c>
      <c r="D206" t="s">
        <v>1811</v>
      </c>
      <c r="E206" s="1" t="s">
        <v>1547</v>
      </c>
      <c r="F206" s="1">
        <v>11</v>
      </c>
      <c r="G206" s="7">
        <v>45389</v>
      </c>
      <c r="H206" t="s">
        <v>1989</v>
      </c>
      <c r="K206" t="s">
        <v>3094</v>
      </c>
    </row>
    <row r="207" spans="1:11" x14ac:dyDescent="0.2">
      <c r="A207" t="s">
        <v>1605</v>
      </c>
      <c r="B207" s="1" t="s">
        <v>1562</v>
      </c>
      <c r="C207" s="1">
        <v>244</v>
      </c>
      <c r="D207" t="s">
        <v>1812</v>
      </c>
      <c r="E207" s="1" t="s">
        <v>1530</v>
      </c>
      <c r="F207" s="1">
        <v>11</v>
      </c>
      <c r="G207" s="7">
        <v>45389</v>
      </c>
      <c r="H207" t="s">
        <v>1989</v>
      </c>
      <c r="K207" t="s">
        <v>3094</v>
      </c>
    </row>
    <row r="208" spans="1:11" x14ac:dyDescent="0.2">
      <c r="A208" t="s">
        <v>1605</v>
      </c>
      <c r="B208" s="1" t="s">
        <v>1562</v>
      </c>
      <c r="C208" s="1">
        <v>248</v>
      </c>
      <c r="D208" t="s">
        <v>1813</v>
      </c>
      <c r="E208" s="1" t="s">
        <v>1530</v>
      </c>
      <c r="F208" s="1">
        <v>9</v>
      </c>
      <c r="G208" s="7">
        <v>45389</v>
      </c>
      <c r="H208" t="s">
        <v>1989</v>
      </c>
      <c r="K208" t="s">
        <v>3094</v>
      </c>
    </row>
    <row r="209" spans="1:11" x14ac:dyDescent="0.2">
      <c r="A209" t="s">
        <v>1605</v>
      </c>
      <c r="B209" s="1" t="s">
        <v>1562</v>
      </c>
      <c r="C209" s="1">
        <v>249</v>
      </c>
      <c r="D209" t="s">
        <v>1814</v>
      </c>
      <c r="E209" s="1" t="s">
        <v>1530</v>
      </c>
      <c r="F209" s="1">
        <v>10</v>
      </c>
      <c r="G209" s="7">
        <v>45389</v>
      </c>
      <c r="H209" t="s">
        <v>1989</v>
      </c>
      <c r="K209" t="s">
        <v>3094</v>
      </c>
    </row>
    <row r="210" spans="1:11" x14ac:dyDescent="0.2">
      <c r="A210" t="s">
        <v>1605</v>
      </c>
      <c r="B210" s="1" t="s">
        <v>1562</v>
      </c>
      <c r="C210" s="1">
        <v>245</v>
      </c>
      <c r="D210" t="s">
        <v>1815</v>
      </c>
      <c r="E210" s="1" t="s">
        <v>1569</v>
      </c>
      <c r="F210" s="1">
        <v>10</v>
      </c>
      <c r="G210" s="7">
        <v>45389</v>
      </c>
      <c r="H210" t="s">
        <v>1989</v>
      </c>
      <c r="K210" t="s">
        <v>3094</v>
      </c>
    </row>
    <row r="211" spans="1:11" x14ac:dyDescent="0.2">
      <c r="A211" t="s">
        <v>1605</v>
      </c>
      <c r="B211" s="1" t="s">
        <v>1562</v>
      </c>
      <c r="C211" s="1">
        <v>246</v>
      </c>
      <c r="D211" t="s">
        <v>1816</v>
      </c>
      <c r="E211" s="1" t="s">
        <v>1530</v>
      </c>
      <c r="F211" s="1">
        <v>8</v>
      </c>
      <c r="G211" s="7">
        <v>45389</v>
      </c>
      <c r="H211" t="s">
        <v>1989</v>
      </c>
      <c r="K211" t="s">
        <v>3094</v>
      </c>
    </row>
    <row r="212" spans="1:11" x14ac:dyDescent="0.2">
      <c r="A212" t="s">
        <v>1605</v>
      </c>
      <c r="B212" s="1" t="s">
        <v>1562</v>
      </c>
      <c r="C212" s="1">
        <v>247</v>
      </c>
      <c r="D212" t="s">
        <v>1817</v>
      </c>
      <c r="E212" s="1" t="s">
        <v>1530</v>
      </c>
      <c r="F212" s="1">
        <v>8</v>
      </c>
      <c r="G212" s="7">
        <v>45389</v>
      </c>
      <c r="H212" t="s">
        <v>1989</v>
      </c>
      <c r="K212" t="s">
        <v>3094</v>
      </c>
    </row>
    <row r="213" spans="1:11" x14ac:dyDescent="0.2">
      <c r="A213" t="s">
        <v>1605</v>
      </c>
      <c r="B213" s="1" t="s">
        <v>1562</v>
      </c>
      <c r="C213" s="1">
        <v>250</v>
      </c>
      <c r="D213" t="s">
        <v>1818</v>
      </c>
      <c r="E213" s="1" t="s">
        <v>1379</v>
      </c>
      <c r="F213" s="1">
        <v>9</v>
      </c>
      <c r="G213" s="7">
        <v>45389</v>
      </c>
      <c r="H213" t="s">
        <v>1989</v>
      </c>
      <c r="K213" t="s">
        <v>3094</v>
      </c>
    </row>
    <row r="214" spans="1:11" x14ac:dyDescent="0.2">
      <c r="A214" t="s">
        <v>1605</v>
      </c>
      <c r="B214" s="1" t="s">
        <v>1562</v>
      </c>
      <c r="C214" s="1">
        <v>251</v>
      </c>
      <c r="D214" t="s">
        <v>1819</v>
      </c>
      <c r="E214" s="1" t="s">
        <v>1390</v>
      </c>
      <c r="F214" s="1">
        <v>10</v>
      </c>
      <c r="G214" s="7">
        <v>45389</v>
      </c>
      <c r="H214" t="s">
        <v>1989</v>
      </c>
      <c r="K214" t="s">
        <v>3094</v>
      </c>
    </row>
    <row r="215" spans="1:11" x14ac:dyDescent="0.2">
      <c r="A215" t="s">
        <v>1605</v>
      </c>
      <c r="B215" s="1" t="s">
        <v>1562</v>
      </c>
      <c r="C215" s="1">
        <v>252</v>
      </c>
      <c r="D215" t="s">
        <v>1820</v>
      </c>
      <c r="E215" s="1" t="s">
        <v>1379</v>
      </c>
      <c r="F215" s="1">
        <v>11</v>
      </c>
      <c r="G215" s="7">
        <v>45389</v>
      </c>
      <c r="H215" t="s">
        <v>1989</v>
      </c>
      <c r="K215" t="s">
        <v>3094</v>
      </c>
    </row>
    <row r="216" spans="1:11" x14ac:dyDescent="0.2">
      <c r="A216" t="s">
        <v>1605</v>
      </c>
      <c r="B216" s="1" t="s">
        <v>1562</v>
      </c>
      <c r="C216" s="1">
        <v>253</v>
      </c>
      <c r="D216" t="s">
        <v>1821</v>
      </c>
      <c r="E216" s="1" t="s">
        <v>1394</v>
      </c>
      <c r="F216" s="1">
        <v>12</v>
      </c>
      <c r="G216" s="7">
        <v>45389</v>
      </c>
      <c r="H216" t="s">
        <v>1989</v>
      </c>
      <c r="K216" t="s">
        <v>3094</v>
      </c>
    </row>
    <row r="217" spans="1:11" x14ac:dyDescent="0.2">
      <c r="A217" t="s">
        <v>1605</v>
      </c>
      <c r="B217" s="1" t="s">
        <v>1562</v>
      </c>
      <c r="C217" s="1">
        <v>254</v>
      </c>
      <c r="D217" t="s">
        <v>1822</v>
      </c>
      <c r="E217" s="1" t="s">
        <v>1547</v>
      </c>
      <c r="F217" s="1">
        <v>13</v>
      </c>
      <c r="G217" s="7">
        <v>45389</v>
      </c>
      <c r="H217" t="s">
        <v>1989</v>
      </c>
      <c r="K217" t="s">
        <v>3094</v>
      </c>
    </row>
    <row r="218" spans="1:11" x14ac:dyDescent="0.2">
      <c r="A218" t="s">
        <v>1605</v>
      </c>
      <c r="B218" s="1" t="s">
        <v>1562</v>
      </c>
      <c r="C218" s="1">
        <v>255</v>
      </c>
      <c r="D218" t="s">
        <v>1823</v>
      </c>
      <c r="E218" s="1" t="s">
        <v>1379</v>
      </c>
      <c r="F218" s="1">
        <v>13</v>
      </c>
      <c r="G218" s="7">
        <v>45389</v>
      </c>
      <c r="H218" t="s">
        <v>1989</v>
      </c>
      <c r="K218" t="s">
        <v>3094</v>
      </c>
    </row>
    <row r="219" spans="1:11" x14ac:dyDescent="0.2">
      <c r="A219" t="s">
        <v>1605</v>
      </c>
      <c r="B219" s="1" t="s">
        <v>1562</v>
      </c>
      <c r="C219" s="1">
        <v>256</v>
      </c>
      <c r="D219" t="s">
        <v>1824</v>
      </c>
      <c r="E219" s="1" t="s">
        <v>1547</v>
      </c>
      <c r="F219" s="1">
        <v>12</v>
      </c>
      <c r="G219" s="7">
        <v>45389</v>
      </c>
      <c r="H219" t="s">
        <v>1989</v>
      </c>
      <c r="K219" t="s">
        <v>3094</v>
      </c>
    </row>
    <row r="220" spans="1:11" x14ac:dyDescent="0.2">
      <c r="A220" t="s">
        <v>1605</v>
      </c>
      <c r="B220" s="1" t="s">
        <v>1562</v>
      </c>
      <c r="C220" s="1">
        <v>257</v>
      </c>
      <c r="D220" t="s">
        <v>1825</v>
      </c>
      <c r="E220" s="1" t="s">
        <v>1530</v>
      </c>
      <c r="F220" s="1">
        <v>12</v>
      </c>
      <c r="G220" s="7">
        <v>45389</v>
      </c>
      <c r="H220" t="s">
        <v>1989</v>
      </c>
      <c r="K220" t="s">
        <v>3094</v>
      </c>
    </row>
    <row r="221" spans="1:11" x14ac:dyDescent="0.2">
      <c r="A221" t="s">
        <v>1605</v>
      </c>
      <c r="B221" s="1" t="s">
        <v>1562</v>
      </c>
      <c r="C221" s="1">
        <v>258</v>
      </c>
      <c r="D221" t="s">
        <v>1826</v>
      </c>
      <c r="E221" s="1" t="s">
        <v>1356</v>
      </c>
      <c r="F221" s="1">
        <v>11</v>
      </c>
      <c r="G221" s="7">
        <v>45389</v>
      </c>
      <c r="H221" t="s">
        <v>1989</v>
      </c>
      <c r="K221" t="s">
        <v>3094</v>
      </c>
    </row>
    <row r="222" spans="1:11" x14ac:dyDescent="0.2">
      <c r="A222" t="s">
        <v>1605</v>
      </c>
      <c r="B222" s="1" t="s">
        <v>1562</v>
      </c>
      <c r="C222" s="1">
        <v>259</v>
      </c>
      <c r="D222" t="s">
        <v>1827</v>
      </c>
      <c r="E222" s="1" t="s">
        <v>1390</v>
      </c>
      <c r="F222" s="1">
        <v>13</v>
      </c>
      <c r="G222" s="7">
        <v>45389</v>
      </c>
      <c r="H222" t="s">
        <v>1989</v>
      </c>
      <c r="K222" t="s">
        <v>3094</v>
      </c>
    </row>
    <row r="223" spans="1:11" x14ac:dyDescent="0.2">
      <c r="A223" t="s">
        <v>1605</v>
      </c>
      <c r="B223" s="1" t="s">
        <v>1562</v>
      </c>
      <c r="C223" s="1">
        <v>260</v>
      </c>
      <c r="D223" t="s">
        <v>1828</v>
      </c>
      <c r="E223" s="1" t="s">
        <v>1356</v>
      </c>
      <c r="F223" s="1">
        <v>16</v>
      </c>
      <c r="G223" s="7">
        <v>45389</v>
      </c>
      <c r="H223" t="s">
        <v>1989</v>
      </c>
      <c r="K223" t="s">
        <v>3094</v>
      </c>
    </row>
    <row r="224" spans="1:11" x14ac:dyDescent="0.2">
      <c r="A224" t="s">
        <v>1605</v>
      </c>
      <c r="B224" s="1" t="s">
        <v>1562</v>
      </c>
      <c r="C224" s="1">
        <v>261</v>
      </c>
      <c r="D224" t="s">
        <v>1829</v>
      </c>
      <c r="E224" s="1" t="s">
        <v>1548</v>
      </c>
      <c r="F224" s="1">
        <v>17</v>
      </c>
      <c r="G224" s="7">
        <v>45389</v>
      </c>
      <c r="H224" t="s">
        <v>1989</v>
      </c>
      <c r="K224" t="s">
        <v>3094</v>
      </c>
    </row>
    <row r="225" spans="1:11" x14ac:dyDescent="0.2">
      <c r="A225" t="s">
        <v>1605</v>
      </c>
      <c r="B225" s="1" t="s">
        <v>1562</v>
      </c>
      <c r="C225" s="1">
        <v>263</v>
      </c>
      <c r="D225" t="s">
        <v>1830</v>
      </c>
      <c r="E225" s="1" t="s">
        <v>1379</v>
      </c>
      <c r="F225" s="1">
        <v>15</v>
      </c>
      <c r="G225" s="7">
        <v>45389</v>
      </c>
      <c r="H225" t="s">
        <v>1989</v>
      </c>
      <c r="K225" t="s">
        <v>3094</v>
      </c>
    </row>
    <row r="226" spans="1:11" x14ac:dyDescent="0.2">
      <c r="A226" t="s">
        <v>1605</v>
      </c>
      <c r="B226" s="1" t="s">
        <v>1562</v>
      </c>
      <c r="C226" s="1">
        <v>262</v>
      </c>
      <c r="D226" t="s">
        <v>1831</v>
      </c>
      <c r="E226" s="1" t="s">
        <v>1547</v>
      </c>
      <c r="F226" s="1">
        <v>11</v>
      </c>
      <c r="G226" s="7">
        <v>45389</v>
      </c>
      <c r="H226" t="s">
        <v>1989</v>
      </c>
      <c r="K226" t="s">
        <v>3094</v>
      </c>
    </row>
    <row r="227" spans="1:11" x14ac:dyDescent="0.2">
      <c r="A227" t="s">
        <v>1605</v>
      </c>
      <c r="B227" s="1" t="s">
        <v>1562</v>
      </c>
      <c r="C227" s="1">
        <v>264</v>
      </c>
      <c r="D227" t="s">
        <v>1832</v>
      </c>
      <c r="E227" s="1" t="s">
        <v>1356</v>
      </c>
      <c r="F227" s="1">
        <v>13</v>
      </c>
      <c r="G227" s="7">
        <v>45389</v>
      </c>
      <c r="H227" t="s">
        <v>1989</v>
      </c>
      <c r="K227" t="s">
        <v>3094</v>
      </c>
    </row>
    <row r="228" spans="1:11" x14ac:dyDescent="0.2">
      <c r="A228" t="s">
        <v>1605</v>
      </c>
      <c r="B228" s="1" t="s">
        <v>1562</v>
      </c>
      <c r="C228" s="1">
        <v>265</v>
      </c>
      <c r="D228" t="s">
        <v>1833</v>
      </c>
      <c r="E228" s="1" t="s">
        <v>1530</v>
      </c>
      <c r="F228" s="1">
        <v>12</v>
      </c>
      <c r="G228" s="7">
        <v>45389</v>
      </c>
      <c r="H228" t="s">
        <v>1989</v>
      </c>
      <c r="K228" t="s">
        <v>3094</v>
      </c>
    </row>
    <row r="229" spans="1:11" x14ac:dyDescent="0.2">
      <c r="A229" t="s">
        <v>1605</v>
      </c>
      <c r="B229" s="1" t="s">
        <v>1562</v>
      </c>
      <c r="C229" s="1">
        <v>266</v>
      </c>
      <c r="D229" t="s">
        <v>1834</v>
      </c>
      <c r="E229" s="1" t="s">
        <v>1538</v>
      </c>
      <c r="F229" s="1">
        <v>11</v>
      </c>
      <c r="G229" s="7">
        <v>45389</v>
      </c>
      <c r="H229" t="s">
        <v>1989</v>
      </c>
      <c r="K229" t="s">
        <v>3094</v>
      </c>
    </row>
    <row r="230" spans="1:11" x14ac:dyDescent="0.2">
      <c r="A230" t="s">
        <v>1605</v>
      </c>
      <c r="B230" s="1" t="s">
        <v>1562</v>
      </c>
      <c r="C230" s="1">
        <v>267</v>
      </c>
      <c r="D230" t="s">
        <v>1835</v>
      </c>
      <c r="E230" s="1" t="s">
        <v>1548</v>
      </c>
      <c r="F230" s="1">
        <v>9</v>
      </c>
      <c r="G230" s="7">
        <v>45389</v>
      </c>
      <c r="H230" t="s">
        <v>1989</v>
      </c>
      <c r="K230" t="s">
        <v>3094</v>
      </c>
    </row>
    <row r="231" spans="1:11" x14ac:dyDescent="0.2">
      <c r="A231" t="s">
        <v>1605</v>
      </c>
      <c r="B231" s="1" t="s">
        <v>1562</v>
      </c>
      <c r="C231" s="1">
        <v>268</v>
      </c>
      <c r="D231" t="s">
        <v>1836</v>
      </c>
      <c r="E231" s="1" t="s">
        <v>1379</v>
      </c>
      <c r="F231" s="1">
        <v>11</v>
      </c>
      <c r="G231" s="7">
        <v>45389</v>
      </c>
      <c r="H231" t="s">
        <v>1989</v>
      </c>
      <c r="K231" t="s">
        <v>3094</v>
      </c>
    </row>
    <row r="232" spans="1:11" x14ac:dyDescent="0.2">
      <c r="A232" t="s">
        <v>1605</v>
      </c>
      <c r="B232" s="1" t="s">
        <v>1562</v>
      </c>
      <c r="C232" s="1">
        <v>269</v>
      </c>
      <c r="D232" t="s">
        <v>1837</v>
      </c>
      <c r="E232" s="1" t="s">
        <v>1356</v>
      </c>
      <c r="F232" s="1">
        <v>0</v>
      </c>
      <c r="G232" s="7">
        <v>45389</v>
      </c>
      <c r="H232" t="s">
        <v>1989</v>
      </c>
      <c r="K232" t="s">
        <v>3094</v>
      </c>
    </row>
    <row r="233" spans="1:11" x14ac:dyDescent="0.2">
      <c r="A233" t="s">
        <v>1605</v>
      </c>
      <c r="B233" s="1" t="s">
        <v>1562</v>
      </c>
      <c r="C233" s="1">
        <v>270</v>
      </c>
      <c r="D233" t="s">
        <v>1838</v>
      </c>
      <c r="E233" s="1" t="s">
        <v>1356</v>
      </c>
      <c r="F233" s="1">
        <v>17</v>
      </c>
      <c r="G233" s="7">
        <v>45389</v>
      </c>
      <c r="H233" t="s">
        <v>1989</v>
      </c>
      <c r="K233" t="s">
        <v>3094</v>
      </c>
    </row>
    <row r="234" spans="1:11" x14ac:dyDescent="0.2">
      <c r="A234" t="s">
        <v>1605</v>
      </c>
      <c r="B234" s="1" t="s">
        <v>1562</v>
      </c>
      <c r="C234" s="1">
        <v>271</v>
      </c>
      <c r="D234" t="s">
        <v>1839</v>
      </c>
      <c r="E234" s="1" t="s">
        <v>1362</v>
      </c>
      <c r="F234" s="1">
        <v>10</v>
      </c>
      <c r="G234" s="7">
        <v>45389</v>
      </c>
      <c r="H234" t="s">
        <v>1989</v>
      </c>
      <c r="K234" t="s">
        <v>3094</v>
      </c>
    </row>
    <row r="235" spans="1:11" x14ac:dyDescent="0.2">
      <c r="A235" t="s">
        <v>1605</v>
      </c>
      <c r="B235" s="1" t="s">
        <v>1562</v>
      </c>
      <c r="C235" s="1">
        <v>272</v>
      </c>
      <c r="D235" t="s">
        <v>1840</v>
      </c>
      <c r="E235" s="1" t="s">
        <v>1356</v>
      </c>
      <c r="F235" s="1">
        <v>11</v>
      </c>
      <c r="G235" s="7">
        <v>45389</v>
      </c>
      <c r="H235" t="s">
        <v>1989</v>
      </c>
      <c r="K235" t="s">
        <v>3094</v>
      </c>
    </row>
    <row r="236" spans="1:11" x14ac:dyDescent="0.2">
      <c r="A236" t="s">
        <v>1605</v>
      </c>
      <c r="B236" s="1" t="s">
        <v>1562</v>
      </c>
      <c r="C236" s="1">
        <v>273</v>
      </c>
      <c r="D236" t="s">
        <v>1841</v>
      </c>
      <c r="E236" s="1" t="s">
        <v>1530</v>
      </c>
      <c r="F236" s="1">
        <v>11</v>
      </c>
      <c r="G236" s="7">
        <v>45389</v>
      </c>
      <c r="H236" t="s">
        <v>1989</v>
      </c>
      <c r="K236" t="s">
        <v>3094</v>
      </c>
    </row>
    <row r="237" spans="1:11" x14ac:dyDescent="0.2">
      <c r="A237" t="s">
        <v>1605</v>
      </c>
      <c r="B237" s="1" t="s">
        <v>1562</v>
      </c>
      <c r="C237" s="1">
        <v>278</v>
      </c>
      <c r="D237" t="s">
        <v>1842</v>
      </c>
      <c r="E237" s="1" t="s">
        <v>1356</v>
      </c>
      <c r="F237" s="1">
        <v>8</v>
      </c>
      <c r="G237" s="7">
        <v>45389</v>
      </c>
      <c r="H237" t="s">
        <v>1989</v>
      </c>
      <c r="K237" t="s">
        <v>3094</v>
      </c>
    </row>
    <row r="238" spans="1:11" x14ac:dyDescent="0.2">
      <c r="A238" t="s">
        <v>1605</v>
      </c>
      <c r="B238" s="1" t="s">
        <v>1562</v>
      </c>
      <c r="C238" s="1">
        <v>279</v>
      </c>
      <c r="D238" t="s">
        <v>1843</v>
      </c>
      <c r="E238" s="1" t="s">
        <v>1547</v>
      </c>
      <c r="F238" s="1">
        <v>11</v>
      </c>
      <c r="G238" s="7">
        <v>45389</v>
      </c>
      <c r="H238" t="s">
        <v>1989</v>
      </c>
      <c r="K238" t="s">
        <v>3094</v>
      </c>
    </row>
    <row r="239" spans="1:11" x14ac:dyDescent="0.2">
      <c r="A239" t="s">
        <v>1605</v>
      </c>
      <c r="B239" s="1" t="s">
        <v>1562</v>
      </c>
      <c r="C239" s="1">
        <v>280</v>
      </c>
      <c r="D239" t="s">
        <v>1844</v>
      </c>
      <c r="E239" s="1" t="s">
        <v>1530</v>
      </c>
      <c r="F239" s="1">
        <v>9</v>
      </c>
      <c r="G239" s="7">
        <v>45389</v>
      </c>
      <c r="H239" t="s">
        <v>1989</v>
      </c>
      <c r="K239" t="s">
        <v>3094</v>
      </c>
    </row>
    <row r="240" spans="1:11" x14ac:dyDescent="0.2">
      <c r="A240" t="s">
        <v>1605</v>
      </c>
      <c r="B240" s="1" t="s">
        <v>1562</v>
      </c>
      <c r="C240" s="1">
        <v>281</v>
      </c>
      <c r="D240" t="s">
        <v>1845</v>
      </c>
      <c r="E240" s="1" t="s">
        <v>1356</v>
      </c>
      <c r="F240" s="1">
        <v>10</v>
      </c>
      <c r="G240" s="7">
        <v>45389</v>
      </c>
      <c r="H240" t="s">
        <v>1989</v>
      </c>
      <c r="K240" t="s">
        <v>3094</v>
      </c>
    </row>
    <row r="241" spans="1:11" x14ac:dyDescent="0.2">
      <c r="A241" t="s">
        <v>1605</v>
      </c>
      <c r="B241" s="1" t="s">
        <v>1562</v>
      </c>
      <c r="C241" s="1">
        <v>282</v>
      </c>
      <c r="D241" t="s">
        <v>1846</v>
      </c>
      <c r="E241" s="1" t="s">
        <v>1356</v>
      </c>
      <c r="F241" s="1">
        <v>10</v>
      </c>
      <c r="G241" s="7">
        <v>45389</v>
      </c>
      <c r="H241" t="s">
        <v>1989</v>
      </c>
      <c r="K241" t="s">
        <v>3094</v>
      </c>
    </row>
    <row r="242" spans="1:11" x14ac:dyDescent="0.2">
      <c r="A242" t="s">
        <v>1605</v>
      </c>
      <c r="B242" s="1" t="s">
        <v>1562</v>
      </c>
      <c r="C242" s="1">
        <v>277</v>
      </c>
      <c r="D242" t="s">
        <v>1847</v>
      </c>
      <c r="E242" s="1" t="s">
        <v>1548</v>
      </c>
      <c r="F242" s="1">
        <v>9</v>
      </c>
      <c r="G242" s="7">
        <v>45389</v>
      </c>
      <c r="H242" t="s">
        <v>1989</v>
      </c>
      <c r="K242" t="s">
        <v>3094</v>
      </c>
    </row>
    <row r="243" spans="1:11" x14ac:dyDescent="0.2">
      <c r="A243" t="s">
        <v>1605</v>
      </c>
      <c r="B243" s="1" t="s">
        <v>1562</v>
      </c>
      <c r="C243" s="1">
        <v>283</v>
      </c>
      <c r="D243" t="s">
        <v>1848</v>
      </c>
      <c r="E243" s="1" t="s">
        <v>1530</v>
      </c>
      <c r="F243" s="1">
        <v>11</v>
      </c>
      <c r="G243" s="7">
        <v>45389</v>
      </c>
      <c r="H243" t="s">
        <v>1989</v>
      </c>
      <c r="K243" t="s">
        <v>3094</v>
      </c>
    </row>
    <row r="244" spans="1:11" x14ac:dyDescent="0.2">
      <c r="A244" t="s">
        <v>1605</v>
      </c>
      <c r="B244" s="1" t="s">
        <v>1559</v>
      </c>
      <c r="C244" s="1">
        <v>288</v>
      </c>
      <c r="D244" t="s">
        <v>1849</v>
      </c>
      <c r="E244" s="1" t="s">
        <v>1394</v>
      </c>
      <c r="F244" s="1">
        <v>11</v>
      </c>
      <c r="G244" s="7">
        <v>45390</v>
      </c>
      <c r="H244" t="s">
        <v>1989</v>
      </c>
      <c r="K244" t="s">
        <v>3094</v>
      </c>
    </row>
    <row r="245" spans="1:11" x14ac:dyDescent="0.2">
      <c r="A245" t="s">
        <v>1605</v>
      </c>
      <c r="B245" s="1" t="s">
        <v>1559</v>
      </c>
      <c r="C245" s="1">
        <v>297</v>
      </c>
      <c r="D245" t="s">
        <v>1850</v>
      </c>
      <c r="E245" s="1" t="str">
        <f t="shared" ref="E245:E260" si="3">E244</f>
        <v>PAST</v>
      </c>
      <c r="F245" s="1">
        <v>11</v>
      </c>
      <c r="G245" s="7">
        <v>45390</v>
      </c>
      <c r="H245" t="s">
        <v>1989</v>
      </c>
      <c r="K245" t="s">
        <v>3094</v>
      </c>
    </row>
    <row r="246" spans="1:11" x14ac:dyDescent="0.2">
      <c r="A246" t="s">
        <v>1605</v>
      </c>
      <c r="B246" s="1" t="s">
        <v>1559</v>
      </c>
      <c r="C246" s="1">
        <v>168</v>
      </c>
      <c r="D246" t="s">
        <v>1851</v>
      </c>
      <c r="E246" s="1" t="str">
        <f t="shared" si="3"/>
        <v>PAST</v>
      </c>
      <c r="F246" s="1">
        <v>10</v>
      </c>
      <c r="G246" s="7">
        <v>45390</v>
      </c>
      <c r="H246" t="s">
        <v>1989</v>
      </c>
      <c r="K246" t="s">
        <v>3094</v>
      </c>
    </row>
    <row r="247" spans="1:11" x14ac:dyDescent="0.2">
      <c r="A247" t="s">
        <v>1605</v>
      </c>
      <c r="B247" s="1" t="s">
        <v>1559</v>
      </c>
      <c r="C247" s="1">
        <v>169</v>
      </c>
      <c r="D247" t="s">
        <v>1852</v>
      </c>
      <c r="E247" s="1" t="str">
        <f t="shared" si="3"/>
        <v>PAST</v>
      </c>
      <c r="F247" s="1">
        <v>10</v>
      </c>
      <c r="G247" s="7">
        <v>45390</v>
      </c>
      <c r="H247" t="s">
        <v>1989</v>
      </c>
      <c r="K247" t="s">
        <v>3094</v>
      </c>
    </row>
    <row r="248" spans="1:11" x14ac:dyDescent="0.2">
      <c r="A248" t="s">
        <v>1605</v>
      </c>
      <c r="B248" s="1" t="s">
        <v>1559</v>
      </c>
      <c r="C248" s="1">
        <v>284</v>
      </c>
      <c r="D248" t="s">
        <v>1853</v>
      </c>
      <c r="E248" s="1" t="str">
        <f t="shared" si="3"/>
        <v>PAST</v>
      </c>
      <c r="F248" s="1">
        <v>11</v>
      </c>
      <c r="G248" s="7">
        <v>45390</v>
      </c>
      <c r="H248" t="s">
        <v>1989</v>
      </c>
      <c r="K248" t="s">
        <v>3094</v>
      </c>
    </row>
    <row r="249" spans="1:11" x14ac:dyDescent="0.2">
      <c r="A249" t="s">
        <v>1605</v>
      </c>
      <c r="B249" s="1" t="s">
        <v>1559</v>
      </c>
      <c r="C249" s="1">
        <v>290</v>
      </c>
      <c r="D249" t="s">
        <v>1854</v>
      </c>
      <c r="E249" s="1" t="str">
        <f t="shared" si="3"/>
        <v>PAST</v>
      </c>
      <c r="F249" s="1">
        <v>11</v>
      </c>
      <c r="G249" s="7">
        <v>45390</v>
      </c>
      <c r="H249" t="s">
        <v>1989</v>
      </c>
      <c r="K249" t="s">
        <v>3094</v>
      </c>
    </row>
    <row r="250" spans="1:11" x14ac:dyDescent="0.2">
      <c r="A250" t="s">
        <v>1605</v>
      </c>
      <c r="B250" s="1" t="s">
        <v>1559</v>
      </c>
      <c r="C250" s="1">
        <v>176</v>
      </c>
      <c r="D250" t="s">
        <v>1855</v>
      </c>
      <c r="E250" s="1" t="str">
        <f t="shared" si="3"/>
        <v>PAST</v>
      </c>
      <c r="F250" s="1">
        <v>12</v>
      </c>
      <c r="G250" s="7">
        <v>45390</v>
      </c>
      <c r="H250" t="s">
        <v>1989</v>
      </c>
      <c r="K250" t="s">
        <v>3094</v>
      </c>
    </row>
    <row r="251" spans="1:11" x14ac:dyDescent="0.2">
      <c r="A251" t="s">
        <v>1605</v>
      </c>
      <c r="B251" s="1" t="s">
        <v>1559</v>
      </c>
      <c r="C251" s="1">
        <v>174</v>
      </c>
      <c r="D251" t="s">
        <v>1856</v>
      </c>
      <c r="E251" s="1" t="str">
        <f t="shared" si="3"/>
        <v>PAST</v>
      </c>
      <c r="F251" s="1">
        <v>13</v>
      </c>
      <c r="G251" s="7">
        <v>45390</v>
      </c>
      <c r="H251" t="s">
        <v>1989</v>
      </c>
      <c r="K251" t="s">
        <v>3094</v>
      </c>
    </row>
    <row r="252" spans="1:11" x14ac:dyDescent="0.2">
      <c r="A252" t="s">
        <v>1605</v>
      </c>
      <c r="B252" s="1" t="s">
        <v>1559</v>
      </c>
      <c r="C252" s="1">
        <v>287</v>
      </c>
      <c r="D252" t="s">
        <v>1857</v>
      </c>
      <c r="E252" s="1" t="str">
        <f t="shared" si="3"/>
        <v>PAST</v>
      </c>
      <c r="F252" s="1">
        <v>10</v>
      </c>
      <c r="G252" s="7">
        <v>45390</v>
      </c>
      <c r="H252" t="s">
        <v>1989</v>
      </c>
      <c r="K252" t="s">
        <v>3094</v>
      </c>
    </row>
    <row r="253" spans="1:11" x14ac:dyDescent="0.2">
      <c r="A253" t="s">
        <v>1605</v>
      </c>
      <c r="B253" s="1" t="s">
        <v>1559</v>
      </c>
      <c r="C253" s="1">
        <v>166</v>
      </c>
      <c r="D253" t="s">
        <v>1858</v>
      </c>
      <c r="E253" s="1" t="str">
        <f t="shared" si="3"/>
        <v>PAST</v>
      </c>
      <c r="F253" s="1">
        <v>21</v>
      </c>
      <c r="G253" s="7">
        <v>45390</v>
      </c>
      <c r="H253" t="s">
        <v>1989</v>
      </c>
      <c r="K253" t="s">
        <v>3094</v>
      </c>
    </row>
    <row r="254" spans="1:11" x14ac:dyDescent="0.2">
      <c r="A254" t="s">
        <v>1605</v>
      </c>
      <c r="B254" s="1" t="s">
        <v>1559</v>
      </c>
      <c r="C254" s="1">
        <v>170</v>
      </c>
      <c r="D254" t="s">
        <v>1859</v>
      </c>
      <c r="E254" s="1" t="str">
        <f t="shared" si="3"/>
        <v>PAST</v>
      </c>
      <c r="F254" s="1">
        <v>21</v>
      </c>
      <c r="G254" s="7">
        <v>45390</v>
      </c>
      <c r="H254" t="s">
        <v>1989</v>
      </c>
      <c r="K254" t="s">
        <v>3094</v>
      </c>
    </row>
    <row r="255" spans="1:11" x14ac:dyDescent="0.2">
      <c r="A255" t="s">
        <v>1605</v>
      </c>
      <c r="B255" s="1" t="s">
        <v>1559</v>
      </c>
      <c r="C255" s="1">
        <v>291</v>
      </c>
      <c r="D255" t="s">
        <v>1860</v>
      </c>
      <c r="E255" s="1" t="str">
        <f t="shared" si="3"/>
        <v>PAST</v>
      </c>
      <c r="F255" s="1">
        <v>23</v>
      </c>
      <c r="G255" s="7">
        <v>45390</v>
      </c>
      <c r="H255" t="s">
        <v>1989</v>
      </c>
      <c r="K255" t="s">
        <v>3094</v>
      </c>
    </row>
    <row r="256" spans="1:11" x14ac:dyDescent="0.2">
      <c r="A256" t="s">
        <v>1605</v>
      </c>
      <c r="B256" s="1" t="s">
        <v>1559</v>
      </c>
      <c r="C256" s="1">
        <v>295</v>
      </c>
      <c r="D256" t="s">
        <v>1861</v>
      </c>
      <c r="E256" s="1" t="str">
        <f t="shared" si="3"/>
        <v>PAST</v>
      </c>
      <c r="F256" s="1">
        <v>23</v>
      </c>
      <c r="G256" s="7">
        <v>45390</v>
      </c>
      <c r="H256" t="s">
        <v>1989</v>
      </c>
      <c r="K256" t="s">
        <v>3094</v>
      </c>
    </row>
    <row r="257" spans="1:11" x14ac:dyDescent="0.2">
      <c r="A257" t="s">
        <v>1605</v>
      </c>
      <c r="B257" s="1" t="s">
        <v>1559</v>
      </c>
      <c r="C257" s="1">
        <v>173</v>
      </c>
      <c r="D257" t="s">
        <v>1862</v>
      </c>
      <c r="E257" s="1" t="str">
        <f t="shared" si="3"/>
        <v>PAST</v>
      </c>
      <c r="F257" s="1">
        <v>22</v>
      </c>
      <c r="G257" s="7">
        <v>45390</v>
      </c>
      <c r="H257" t="s">
        <v>1989</v>
      </c>
      <c r="K257" t="s">
        <v>3094</v>
      </c>
    </row>
    <row r="258" spans="1:11" x14ac:dyDescent="0.2">
      <c r="A258" t="s">
        <v>1605</v>
      </c>
      <c r="B258" s="1" t="s">
        <v>1559</v>
      </c>
      <c r="C258" s="1">
        <v>292</v>
      </c>
      <c r="D258" t="s">
        <v>1863</v>
      </c>
      <c r="E258" s="1" t="str">
        <f t="shared" si="3"/>
        <v>PAST</v>
      </c>
      <c r="F258" s="1">
        <v>16</v>
      </c>
      <c r="G258" s="7">
        <v>45390</v>
      </c>
      <c r="H258" t="s">
        <v>1989</v>
      </c>
      <c r="K258" t="s">
        <v>3094</v>
      </c>
    </row>
    <row r="259" spans="1:11" x14ac:dyDescent="0.2">
      <c r="A259" t="s">
        <v>1605</v>
      </c>
      <c r="B259" s="1" t="s">
        <v>1559</v>
      </c>
      <c r="C259" s="1">
        <v>175</v>
      </c>
      <c r="D259" t="s">
        <v>1864</v>
      </c>
      <c r="E259" s="1" t="str">
        <f t="shared" si="3"/>
        <v>PAST</v>
      </c>
      <c r="F259" s="1">
        <v>18</v>
      </c>
      <c r="G259" s="7">
        <v>45390</v>
      </c>
      <c r="H259" t="s">
        <v>1989</v>
      </c>
      <c r="K259" t="s">
        <v>3094</v>
      </c>
    </row>
    <row r="260" spans="1:11" x14ac:dyDescent="0.2">
      <c r="A260" t="s">
        <v>1605</v>
      </c>
      <c r="B260" s="1" t="s">
        <v>1559</v>
      </c>
      <c r="C260" s="1">
        <v>294</v>
      </c>
      <c r="D260" t="s">
        <v>1865</v>
      </c>
      <c r="E260" s="1" t="str">
        <f t="shared" si="3"/>
        <v>PAST</v>
      </c>
      <c r="F260" s="1">
        <v>19</v>
      </c>
      <c r="G260" s="7">
        <v>45390</v>
      </c>
      <c r="H260" t="s">
        <v>1989</v>
      </c>
      <c r="K260" t="s">
        <v>3094</v>
      </c>
    </row>
    <row r="261" spans="1:11" x14ac:dyDescent="0.2">
      <c r="A261" t="s">
        <v>1605</v>
      </c>
      <c r="B261" s="1" t="s">
        <v>1559</v>
      </c>
      <c r="C261" s="1">
        <v>172</v>
      </c>
      <c r="D261" t="s">
        <v>1866</v>
      </c>
      <c r="E261" s="1" t="s">
        <v>1548</v>
      </c>
      <c r="F261" s="1">
        <v>18</v>
      </c>
      <c r="G261" s="7">
        <v>45390</v>
      </c>
      <c r="H261" t="s">
        <v>1989</v>
      </c>
      <c r="K261" t="s">
        <v>3094</v>
      </c>
    </row>
    <row r="262" spans="1:11" x14ac:dyDescent="0.2">
      <c r="A262" t="s">
        <v>1605</v>
      </c>
      <c r="B262" s="1" t="s">
        <v>1559</v>
      </c>
      <c r="C262" s="1">
        <v>171</v>
      </c>
      <c r="D262" t="s">
        <v>1867</v>
      </c>
      <c r="E262" s="1" t="s">
        <v>1379</v>
      </c>
      <c r="F262" s="1">
        <v>22</v>
      </c>
      <c r="G262" s="7">
        <v>45390</v>
      </c>
      <c r="H262" t="s">
        <v>1989</v>
      </c>
      <c r="K262" t="s">
        <v>3094</v>
      </c>
    </row>
    <row r="263" spans="1:11" x14ac:dyDescent="0.2">
      <c r="A263" t="s">
        <v>1605</v>
      </c>
      <c r="B263" s="1" t="s">
        <v>1559</v>
      </c>
      <c r="C263" s="1">
        <v>293</v>
      </c>
      <c r="D263" t="s">
        <v>1868</v>
      </c>
      <c r="E263" s="1" t="str">
        <f t="shared" ref="E263:E273" si="4">E262</f>
        <v>SINT</v>
      </c>
      <c r="F263" s="1">
        <v>20</v>
      </c>
      <c r="G263" s="7">
        <v>45390</v>
      </c>
      <c r="H263" t="s">
        <v>1989</v>
      </c>
      <c r="K263" t="s">
        <v>3094</v>
      </c>
    </row>
    <row r="264" spans="1:11" x14ac:dyDescent="0.2">
      <c r="A264" t="s">
        <v>1605</v>
      </c>
      <c r="B264" s="1" t="s">
        <v>1559</v>
      </c>
      <c r="C264" s="1">
        <v>179</v>
      </c>
      <c r="D264" t="s">
        <v>1869</v>
      </c>
      <c r="E264" s="1" t="str">
        <f t="shared" si="4"/>
        <v>SINT</v>
      </c>
      <c r="F264" s="1">
        <v>21</v>
      </c>
      <c r="G264" s="7">
        <v>45390</v>
      </c>
      <c r="H264" t="s">
        <v>1989</v>
      </c>
      <c r="K264" t="s">
        <v>3094</v>
      </c>
    </row>
    <row r="265" spans="1:11" x14ac:dyDescent="0.2">
      <c r="A265" t="s">
        <v>1605</v>
      </c>
      <c r="B265" s="1" t="s">
        <v>1559</v>
      </c>
      <c r="C265" s="1">
        <v>274</v>
      </c>
      <c r="D265" t="s">
        <v>1870</v>
      </c>
      <c r="E265" s="1" t="str">
        <f t="shared" si="4"/>
        <v>SINT</v>
      </c>
      <c r="F265" s="1">
        <v>20</v>
      </c>
      <c r="G265" s="7">
        <v>45390</v>
      </c>
      <c r="H265" t="s">
        <v>1989</v>
      </c>
      <c r="K265" t="s">
        <v>3094</v>
      </c>
    </row>
    <row r="266" spans="1:11" x14ac:dyDescent="0.2">
      <c r="A266" t="s">
        <v>1605</v>
      </c>
      <c r="B266" s="1" t="s">
        <v>1559</v>
      </c>
      <c r="C266" s="1">
        <v>300</v>
      </c>
      <c r="D266" t="s">
        <v>1871</v>
      </c>
      <c r="E266" s="1" t="str">
        <f t="shared" si="4"/>
        <v>SINT</v>
      </c>
      <c r="F266" s="1">
        <v>15</v>
      </c>
      <c r="G266" s="7">
        <v>45390</v>
      </c>
      <c r="H266" t="s">
        <v>1989</v>
      </c>
      <c r="K266" t="s">
        <v>3094</v>
      </c>
    </row>
    <row r="267" spans="1:11" x14ac:dyDescent="0.2">
      <c r="A267" t="s">
        <v>1605</v>
      </c>
      <c r="B267" s="1" t="s">
        <v>1559</v>
      </c>
      <c r="C267" s="1">
        <v>299</v>
      </c>
      <c r="D267" t="s">
        <v>1872</v>
      </c>
      <c r="E267" s="1" t="str">
        <f t="shared" si="4"/>
        <v>SINT</v>
      </c>
      <c r="F267" s="1">
        <v>12</v>
      </c>
      <c r="G267" s="7">
        <v>45390</v>
      </c>
      <c r="H267" t="s">
        <v>1989</v>
      </c>
      <c r="K267" t="s">
        <v>3094</v>
      </c>
    </row>
    <row r="268" spans="1:11" x14ac:dyDescent="0.2">
      <c r="A268" t="s">
        <v>1605</v>
      </c>
      <c r="B268" s="1" t="s">
        <v>1559</v>
      </c>
      <c r="C268" s="1">
        <v>180</v>
      </c>
      <c r="D268" t="s">
        <v>1873</v>
      </c>
      <c r="E268" s="1" t="str">
        <f t="shared" si="4"/>
        <v>SINT</v>
      </c>
      <c r="F268" s="1">
        <v>0</v>
      </c>
      <c r="G268" s="7">
        <v>45390</v>
      </c>
      <c r="H268" t="s">
        <v>1989</v>
      </c>
      <c r="K268" t="s">
        <v>3094</v>
      </c>
    </row>
    <row r="269" spans="1:11" x14ac:dyDescent="0.2">
      <c r="A269" t="s">
        <v>1605</v>
      </c>
      <c r="B269" s="1" t="s">
        <v>1559</v>
      </c>
      <c r="C269" s="1">
        <v>298</v>
      </c>
      <c r="D269" t="s">
        <v>1874</v>
      </c>
      <c r="E269" s="1" t="str">
        <f t="shared" si="4"/>
        <v>SINT</v>
      </c>
      <c r="F269" s="1">
        <v>14</v>
      </c>
      <c r="G269" s="7">
        <v>45390</v>
      </c>
      <c r="H269" t="s">
        <v>1989</v>
      </c>
      <c r="K269" t="s">
        <v>3094</v>
      </c>
    </row>
    <row r="270" spans="1:11" x14ac:dyDescent="0.2">
      <c r="A270" t="s">
        <v>1605</v>
      </c>
      <c r="B270" s="1" t="s">
        <v>1559</v>
      </c>
      <c r="C270" s="1">
        <v>178</v>
      </c>
      <c r="D270" t="s">
        <v>1875</v>
      </c>
      <c r="E270" s="1" t="str">
        <f t="shared" si="4"/>
        <v>SINT</v>
      </c>
      <c r="F270" s="1">
        <v>23</v>
      </c>
      <c r="G270" s="7">
        <v>45390</v>
      </c>
      <c r="H270" t="s">
        <v>1989</v>
      </c>
      <c r="K270" t="s">
        <v>3094</v>
      </c>
    </row>
    <row r="271" spans="1:11" x14ac:dyDescent="0.2">
      <c r="A271" t="s">
        <v>1605</v>
      </c>
      <c r="B271" s="1" t="s">
        <v>1559</v>
      </c>
      <c r="C271" s="1">
        <v>296</v>
      </c>
      <c r="D271" t="s">
        <v>1876</v>
      </c>
      <c r="E271" s="1" t="str">
        <f t="shared" si="4"/>
        <v>SINT</v>
      </c>
      <c r="F271" s="1">
        <v>22</v>
      </c>
      <c r="G271" s="7">
        <v>45390</v>
      </c>
      <c r="H271" t="s">
        <v>1989</v>
      </c>
      <c r="K271" t="s">
        <v>3094</v>
      </c>
    </row>
    <row r="272" spans="1:11" x14ac:dyDescent="0.2">
      <c r="A272" t="s">
        <v>1605</v>
      </c>
      <c r="B272" s="1" t="s">
        <v>1559</v>
      </c>
      <c r="C272" s="1">
        <v>285</v>
      </c>
      <c r="D272" t="s">
        <v>1877</v>
      </c>
      <c r="E272" s="1" t="str">
        <f t="shared" si="4"/>
        <v>SINT</v>
      </c>
      <c r="F272" s="1">
        <v>22</v>
      </c>
      <c r="G272" s="7">
        <v>45390</v>
      </c>
      <c r="H272" t="s">
        <v>1989</v>
      </c>
      <c r="K272" t="s">
        <v>3094</v>
      </c>
    </row>
    <row r="273" spans="1:11" x14ac:dyDescent="0.2">
      <c r="A273" t="s">
        <v>1605</v>
      </c>
      <c r="B273" s="1" t="s">
        <v>1559</v>
      </c>
      <c r="C273" s="1">
        <v>177</v>
      </c>
      <c r="D273" t="s">
        <v>1878</v>
      </c>
      <c r="E273" s="1" t="str">
        <f t="shared" si="4"/>
        <v>SINT</v>
      </c>
      <c r="F273" s="1">
        <v>15</v>
      </c>
      <c r="G273" s="7">
        <v>45390</v>
      </c>
      <c r="H273" t="s">
        <v>1989</v>
      </c>
      <c r="K273" t="s">
        <v>3094</v>
      </c>
    </row>
    <row r="274" spans="1:11" x14ac:dyDescent="0.2">
      <c r="A274" t="s">
        <v>1605</v>
      </c>
      <c r="B274" s="1" t="s">
        <v>1559</v>
      </c>
      <c r="C274" s="1">
        <v>59</v>
      </c>
      <c r="D274" t="s">
        <v>1879</v>
      </c>
      <c r="E274" s="1" t="s">
        <v>1362</v>
      </c>
      <c r="F274" s="1">
        <v>20</v>
      </c>
      <c r="G274" s="7">
        <v>45390</v>
      </c>
      <c r="H274" t="s">
        <v>1989</v>
      </c>
      <c r="K274" t="s">
        <v>3094</v>
      </c>
    </row>
    <row r="275" spans="1:11" x14ac:dyDescent="0.2">
      <c r="A275" t="s">
        <v>1605</v>
      </c>
      <c r="B275" s="1" t="s">
        <v>1559</v>
      </c>
      <c r="C275" s="1">
        <v>276</v>
      </c>
      <c r="D275" t="s">
        <v>1880</v>
      </c>
      <c r="E275" s="1" t="s">
        <v>1356</v>
      </c>
      <c r="F275" s="1">
        <v>21</v>
      </c>
      <c r="G275" s="7">
        <v>45390</v>
      </c>
      <c r="H275" t="s">
        <v>1989</v>
      </c>
      <c r="K275" t="s">
        <v>3094</v>
      </c>
    </row>
    <row r="276" spans="1:11" x14ac:dyDescent="0.2">
      <c r="A276" t="s">
        <v>1605</v>
      </c>
      <c r="B276" s="1" t="s">
        <v>1559</v>
      </c>
      <c r="C276" s="1">
        <v>286</v>
      </c>
      <c r="D276" t="s">
        <v>1881</v>
      </c>
      <c r="E276" s="1" t="str">
        <f>E275</f>
        <v>MCAV</v>
      </c>
      <c r="F276" s="1">
        <v>16</v>
      </c>
      <c r="G276" s="7">
        <v>45390</v>
      </c>
      <c r="H276" t="s">
        <v>1989</v>
      </c>
      <c r="K276" t="s">
        <v>3094</v>
      </c>
    </row>
    <row r="277" spans="1:11" x14ac:dyDescent="0.2">
      <c r="A277" t="s">
        <v>1605</v>
      </c>
      <c r="B277" s="1" t="s">
        <v>1559</v>
      </c>
      <c r="C277" s="1">
        <v>167</v>
      </c>
      <c r="D277" t="s">
        <v>1882</v>
      </c>
      <c r="E277" s="1" t="s">
        <v>1530</v>
      </c>
      <c r="F277" s="1">
        <v>9</v>
      </c>
      <c r="G277" s="7">
        <v>45390</v>
      </c>
      <c r="H277" t="s">
        <v>1989</v>
      </c>
      <c r="K277" t="s">
        <v>3094</v>
      </c>
    </row>
    <row r="278" spans="1:11" x14ac:dyDescent="0.2">
      <c r="A278" t="s">
        <v>1605</v>
      </c>
      <c r="B278" s="1" t="s">
        <v>1559</v>
      </c>
      <c r="C278" s="1">
        <v>289</v>
      </c>
      <c r="D278" t="s">
        <v>1883</v>
      </c>
      <c r="E278" s="1" t="s">
        <v>1531</v>
      </c>
      <c r="F278" s="1">
        <v>13</v>
      </c>
      <c r="G278" s="7">
        <v>45390</v>
      </c>
      <c r="H278" t="s">
        <v>1989</v>
      </c>
      <c r="K278" t="s">
        <v>3094</v>
      </c>
    </row>
    <row r="279" spans="1:11" x14ac:dyDescent="0.2">
      <c r="A279" t="s">
        <v>1605</v>
      </c>
      <c r="B279" s="1" t="s">
        <v>1559</v>
      </c>
      <c r="C279" s="1">
        <v>275</v>
      </c>
      <c r="D279" t="s">
        <v>1884</v>
      </c>
      <c r="E279" s="1" t="s">
        <v>1547</v>
      </c>
      <c r="F279" s="1">
        <v>13</v>
      </c>
      <c r="G279" s="7">
        <v>45390</v>
      </c>
      <c r="H279" t="s">
        <v>1989</v>
      </c>
      <c r="K279" t="s">
        <v>3094</v>
      </c>
    </row>
    <row r="280" spans="1:11" x14ac:dyDescent="0.2">
      <c r="A280" t="s">
        <v>1605</v>
      </c>
      <c r="B280" s="1" t="s">
        <v>1539</v>
      </c>
      <c r="C280" s="1">
        <v>206</v>
      </c>
      <c r="D280" t="s">
        <v>1885</v>
      </c>
      <c r="E280" s="1" t="s">
        <v>1530</v>
      </c>
      <c r="F280" s="1">
        <v>10</v>
      </c>
      <c r="G280" s="7">
        <v>45390</v>
      </c>
      <c r="H280" t="s">
        <v>1989</v>
      </c>
      <c r="K280" t="s">
        <v>3094</v>
      </c>
    </row>
    <row r="281" spans="1:11" x14ac:dyDescent="0.2">
      <c r="A281" t="s">
        <v>1605</v>
      </c>
      <c r="B281" s="1" t="s">
        <v>1539</v>
      </c>
      <c r="C281" s="1">
        <v>207</v>
      </c>
      <c r="D281" t="s">
        <v>1886</v>
      </c>
      <c r="E281" s="1" t="str">
        <f t="shared" ref="E281:E291" si="5">E280</f>
        <v>OFAV</v>
      </c>
      <c r="F281" s="1">
        <v>6</v>
      </c>
      <c r="G281" s="7">
        <v>45390</v>
      </c>
      <c r="H281" t="s">
        <v>1989</v>
      </c>
      <c r="K281" t="s">
        <v>3094</v>
      </c>
    </row>
    <row r="282" spans="1:11" x14ac:dyDescent="0.2">
      <c r="A282" t="s">
        <v>1605</v>
      </c>
      <c r="B282" s="1" t="s">
        <v>1539</v>
      </c>
      <c r="C282" s="1">
        <v>215</v>
      </c>
      <c r="D282" t="s">
        <v>1887</v>
      </c>
      <c r="E282" s="1" t="str">
        <f t="shared" si="5"/>
        <v>OFAV</v>
      </c>
      <c r="F282" s="1">
        <v>11</v>
      </c>
      <c r="G282" s="7">
        <v>45390</v>
      </c>
      <c r="H282" t="s">
        <v>1989</v>
      </c>
      <c r="K282" t="s">
        <v>3094</v>
      </c>
    </row>
    <row r="283" spans="1:11" x14ac:dyDescent="0.2">
      <c r="A283" t="s">
        <v>1605</v>
      </c>
      <c r="B283" s="1" t="s">
        <v>1539</v>
      </c>
      <c r="C283" s="1">
        <v>216</v>
      </c>
      <c r="D283" t="s">
        <v>1888</v>
      </c>
      <c r="E283" s="1" t="str">
        <f t="shared" si="5"/>
        <v>OFAV</v>
      </c>
      <c r="F283" s="1">
        <v>9</v>
      </c>
      <c r="G283" s="7">
        <v>45390</v>
      </c>
      <c r="H283" t="s">
        <v>1989</v>
      </c>
      <c r="K283" t="s">
        <v>3094</v>
      </c>
    </row>
    <row r="284" spans="1:11" x14ac:dyDescent="0.2">
      <c r="A284" t="s">
        <v>1605</v>
      </c>
      <c r="B284" s="1" t="s">
        <v>1539</v>
      </c>
      <c r="C284" s="1">
        <v>219</v>
      </c>
      <c r="D284" t="s">
        <v>1889</v>
      </c>
      <c r="E284" s="1" t="str">
        <f t="shared" si="5"/>
        <v>OFAV</v>
      </c>
      <c r="F284" s="1">
        <v>12</v>
      </c>
      <c r="G284" s="7">
        <v>45390</v>
      </c>
      <c r="H284" t="s">
        <v>1989</v>
      </c>
      <c r="K284" t="s">
        <v>3094</v>
      </c>
    </row>
    <row r="285" spans="1:11" x14ac:dyDescent="0.2">
      <c r="A285" t="s">
        <v>1605</v>
      </c>
      <c r="B285" s="1" t="s">
        <v>1539</v>
      </c>
      <c r="C285" s="1">
        <v>218</v>
      </c>
      <c r="D285" t="s">
        <v>1890</v>
      </c>
      <c r="E285" s="1" t="str">
        <f t="shared" si="5"/>
        <v>OFAV</v>
      </c>
      <c r="F285" s="1">
        <v>12</v>
      </c>
      <c r="G285" s="7">
        <v>45390</v>
      </c>
      <c r="H285" t="s">
        <v>1989</v>
      </c>
      <c r="K285" t="s">
        <v>3094</v>
      </c>
    </row>
    <row r="286" spans="1:11" x14ac:dyDescent="0.2">
      <c r="A286" t="s">
        <v>1605</v>
      </c>
      <c r="B286" s="1" t="s">
        <v>1539</v>
      </c>
      <c r="C286" s="1">
        <v>211</v>
      </c>
      <c r="D286" t="s">
        <v>1891</v>
      </c>
      <c r="E286" s="1" t="str">
        <f t="shared" si="5"/>
        <v>OFAV</v>
      </c>
      <c r="F286" s="1">
        <v>11</v>
      </c>
      <c r="G286" s="7">
        <v>45390</v>
      </c>
      <c r="H286" t="s">
        <v>1989</v>
      </c>
      <c r="K286" t="s">
        <v>3094</v>
      </c>
    </row>
    <row r="287" spans="1:11" x14ac:dyDescent="0.2">
      <c r="A287" t="s">
        <v>1605</v>
      </c>
      <c r="B287" s="1" t="s">
        <v>1539</v>
      </c>
      <c r="C287" s="1">
        <v>212</v>
      </c>
      <c r="D287" t="s">
        <v>1892</v>
      </c>
      <c r="E287" s="1" t="str">
        <f t="shared" si="5"/>
        <v>OFAV</v>
      </c>
      <c r="F287" s="1">
        <v>10</v>
      </c>
      <c r="G287" s="7">
        <v>45390</v>
      </c>
      <c r="H287" t="s">
        <v>1989</v>
      </c>
      <c r="K287" t="s">
        <v>3094</v>
      </c>
    </row>
    <row r="288" spans="1:11" x14ac:dyDescent="0.2">
      <c r="A288" t="s">
        <v>1605</v>
      </c>
      <c r="B288" s="1" t="s">
        <v>1539</v>
      </c>
      <c r="C288" s="1">
        <v>208</v>
      </c>
      <c r="D288" t="s">
        <v>1893</v>
      </c>
      <c r="E288" s="1" t="str">
        <f t="shared" si="5"/>
        <v>OFAV</v>
      </c>
      <c r="F288" s="1">
        <v>12</v>
      </c>
      <c r="G288" s="7">
        <v>45390</v>
      </c>
      <c r="H288" t="s">
        <v>1989</v>
      </c>
      <c r="K288" t="s">
        <v>3094</v>
      </c>
    </row>
    <row r="289" spans="1:11" x14ac:dyDescent="0.2">
      <c r="A289" t="s">
        <v>1605</v>
      </c>
      <c r="B289" s="1" t="s">
        <v>1539</v>
      </c>
      <c r="C289" s="1">
        <v>213</v>
      </c>
      <c r="D289" t="s">
        <v>1894</v>
      </c>
      <c r="E289" s="1" t="str">
        <f t="shared" si="5"/>
        <v>OFAV</v>
      </c>
      <c r="F289" s="1"/>
      <c r="G289" s="7">
        <v>45390</v>
      </c>
      <c r="H289" t="s">
        <v>1989</v>
      </c>
      <c r="K289" t="s">
        <v>3094</v>
      </c>
    </row>
    <row r="290" spans="1:11" x14ac:dyDescent="0.2">
      <c r="A290" t="s">
        <v>1605</v>
      </c>
      <c r="B290" s="1" t="s">
        <v>1539</v>
      </c>
      <c r="C290" s="1">
        <v>209</v>
      </c>
      <c r="D290" t="s">
        <v>1895</v>
      </c>
      <c r="E290" s="1" t="str">
        <f t="shared" si="5"/>
        <v>OFAV</v>
      </c>
      <c r="F290" s="1">
        <v>12</v>
      </c>
      <c r="G290" s="7">
        <v>45390</v>
      </c>
      <c r="H290" t="s">
        <v>1989</v>
      </c>
      <c r="K290" t="s">
        <v>3094</v>
      </c>
    </row>
    <row r="291" spans="1:11" x14ac:dyDescent="0.2">
      <c r="A291" t="s">
        <v>1605</v>
      </c>
      <c r="B291" s="1" t="s">
        <v>1539</v>
      </c>
      <c r="C291" s="1">
        <v>210</v>
      </c>
      <c r="D291" t="s">
        <v>1896</v>
      </c>
      <c r="E291" s="1" t="str">
        <f t="shared" si="5"/>
        <v>OFAV</v>
      </c>
      <c r="F291" s="1">
        <v>9</v>
      </c>
      <c r="G291" s="7">
        <v>45390</v>
      </c>
      <c r="H291" t="s">
        <v>1989</v>
      </c>
      <c r="K291" t="s">
        <v>3094</v>
      </c>
    </row>
    <row r="292" spans="1:11" x14ac:dyDescent="0.2">
      <c r="A292" t="s">
        <v>1605</v>
      </c>
      <c r="B292" s="1" t="s">
        <v>1539</v>
      </c>
      <c r="C292" s="1">
        <v>214</v>
      </c>
      <c r="D292" t="s">
        <v>1897</v>
      </c>
      <c r="E292" s="1" t="s">
        <v>1356</v>
      </c>
      <c r="F292" s="1">
        <v>12</v>
      </c>
      <c r="G292" s="7">
        <v>45390</v>
      </c>
      <c r="H292" t="s">
        <v>1989</v>
      </c>
      <c r="K292" t="s">
        <v>3094</v>
      </c>
    </row>
    <row r="293" spans="1:11" x14ac:dyDescent="0.2">
      <c r="A293" t="s">
        <v>1605</v>
      </c>
      <c r="B293" s="1" t="s">
        <v>1539</v>
      </c>
      <c r="C293" s="1">
        <v>217</v>
      </c>
      <c r="D293" t="s">
        <v>1898</v>
      </c>
      <c r="E293" s="1" t="str">
        <f>E292</f>
        <v>MCAV</v>
      </c>
      <c r="F293" s="1">
        <v>12</v>
      </c>
      <c r="G293" s="7">
        <v>45390</v>
      </c>
      <c r="H293" t="s">
        <v>1989</v>
      </c>
      <c r="K293" t="s">
        <v>3094</v>
      </c>
    </row>
    <row r="294" spans="1:11" x14ac:dyDescent="0.2">
      <c r="A294" t="s">
        <v>1605</v>
      </c>
      <c r="B294" s="1" t="s">
        <v>1535</v>
      </c>
      <c r="C294" s="1">
        <v>224</v>
      </c>
      <c r="D294" t="s">
        <v>1899</v>
      </c>
      <c r="E294" s="1" t="str">
        <f>E293</f>
        <v>MCAV</v>
      </c>
      <c r="F294" s="1">
        <v>12</v>
      </c>
      <c r="G294" s="7">
        <v>45390</v>
      </c>
      <c r="H294" t="s">
        <v>1989</v>
      </c>
      <c r="K294" t="s">
        <v>3094</v>
      </c>
    </row>
    <row r="295" spans="1:11" x14ac:dyDescent="0.2">
      <c r="A295" t="s">
        <v>1605</v>
      </c>
      <c r="B295" s="1" t="s">
        <v>1535</v>
      </c>
      <c r="C295" s="1">
        <v>227</v>
      </c>
      <c r="D295" t="s">
        <v>1900</v>
      </c>
      <c r="E295" s="1" t="str">
        <f>E294</f>
        <v>MCAV</v>
      </c>
      <c r="F295" s="1">
        <v>15</v>
      </c>
      <c r="G295" s="7">
        <v>45390</v>
      </c>
      <c r="H295" t="s">
        <v>1989</v>
      </c>
      <c r="K295" t="s">
        <v>3094</v>
      </c>
    </row>
    <row r="296" spans="1:11" x14ac:dyDescent="0.2">
      <c r="A296" t="s">
        <v>1605</v>
      </c>
      <c r="B296" s="1" t="s">
        <v>1535</v>
      </c>
      <c r="C296" s="1">
        <v>228</v>
      </c>
      <c r="D296" t="s">
        <v>1901</v>
      </c>
      <c r="E296" s="1" t="str">
        <f>E295</f>
        <v>MCAV</v>
      </c>
      <c r="F296" s="1">
        <v>13</v>
      </c>
      <c r="G296" s="7">
        <v>45390</v>
      </c>
      <c r="H296" t="s">
        <v>1989</v>
      </c>
      <c r="K296" t="s">
        <v>3094</v>
      </c>
    </row>
    <row r="297" spans="1:11" x14ac:dyDescent="0.2">
      <c r="A297" t="s">
        <v>1605</v>
      </c>
      <c r="B297" s="1" t="s">
        <v>1535</v>
      </c>
      <c r="C297" s="1">
        <v>233</v>
      </c>
      <c r="D297" t="s">
        <v>1902</v>
      </c>
      <c r="E297" s="1" t="str">
        <f>E296</f>
        <v>MCAV</v>
      </c>
      <c r="F297" s="1">
        <v>9</v>
      </c>
      <c r="G297" s="7">
        <v>45390</v>
      </c>
      <c r="H297" t="s">
        <v>1989</v>
      </c>
      <c r="K297" t="s">
        <v>3094</v>
      </c>
    </row>
    <row r="298" spans="1:11" x14ac:dyDescent="0.2">
      <c r="A298" t="s">
        <v>1605</v>
      </c>
      <c r="B298" s="1" t="s">
        <v>1535</v>
      </c>
      <c r="C298" s="1">
        <v>234</v>
      </c>
      <c r="D298" t="s">
        <v>1903</v>
      </c>
      <c r="E298" s="1" t="s">
        <v>1394</v>
      </c>
      <c r="F298" s="1">
        <v>11</v>
      </c>
      <c r="G298" s="7">
        <v>45390</v>
      </c>
      <c r="H298" t="s">
        <v>1989</v>
      </c>
      <c r="K298" t="s">
        <v>3094</v>
      </c>
    </row>
    <row r="299" spans="1:11" x14ac:dyDescent="0.2">
      <c r="A299" t="s">
        <v>1605</v>
      </c>
      <c r="B299" s="1" t="s">
        <v>1535</v>
      </c>
      <c r="C299" s="1">
        <v>229</v>
      </c>
      <c r="D299" t="s">
        <v>1904</v>
      </c>
      <c r="E299" s="1" t="str">
        <f>E298</f>
        <v>PAST</v>
      </c>
      <c r="F299" s="1">
        <v>16</v>
      </c>
      <c r="G299" s="7">
        <v>45390</v>
      </c>
      <c r="H299" t="s">
        <v>1989</v>
      </c>
      <c r="K299" t="s">
        <v>3094</v>
      </c>
    </row>
    <row r="300" spans="1:11" x14ac:dyDescent="0.2">
      <c r="A300" t="s">
        <v>1605</v>
      </c>
      <c r="B300" s="1" t="s">
        <v>1535</v>
      </c>
      <c r="C300" s="1">
        <v>220</v>
      </c>
      <c r="D300" t="s">
        <v>1905</v>
      </c>
      <c r="E300" s="1" t="str">
        <f>E299</f>
        <v>PAST</v>
      </c>
      <c r="F300" s="1">
        <v>16</v>
      </c>
      <c r="G300" s="7">
        <v>45390</v>
      </c>
      <c r="H300" t="s">
        <v>1989</v>
      </c>
      <c r="K300" t="s">
        <v>3094</v>
      </c>
    </row>
    <row r="301" spans="1:11" x14ac:dyDescent="0.2">
      <c r="A301" t="s">
        <v>1605</v>
      </c>
      <c r="B301" s="1" t="s">
        <v>1535</v>
      </c>
      <c r="C301" s="1">
        <v>225</v>
      </c>
      <c r="D301" t="s">
        <v>1906</v>
      </c>
      <c r="E301" s="1" t="str">
        <f>E300</f>
        <v>PAST</v>
      </c>
      <c r="F301" s="1">
        <v>18</v>
      </c>
      <c r="G301" s="7">
        <v>45390</v>
      </c>
      <c r="H301" t="s">
        <v>1989</v>
      </c>
      <c r="K301" t="s">
        <v>3094</v>
      </c>
    </row>
    <row r="302" spans="1:11" x14ac:dyDescent="0.2">
      <c r="A302" t="s">
        <v>1605</v>
      </c>
      <c r="B302" s="1" t="s">
        <v>1535</v>
      </c>
      <c r="C302" s="1">
        <v>223</v>
      </c>
      <c r="D302" t="s">
        <v>1907</v>
      </c>
      <c r="E302" s="1" t="str">
        <f>E301</f>
        <v>PAST</v>
      </c>
      <c r="F302" s="1">
        <v>18</v>
      </c>
      <c r="G302" s="7">
        <v>45390</v>
      </c>
      <c r="H302" t="s">
        <v>1989</v>
      </c>
      <c r="K302" t="s">
        <v>3094</v>
      </c>
    </row>
    <row r="303" spans="1:11" x14ac:dyDescent="0.2">
      <c r="A303" t="s">
        <v>1605</v>
      </c>
      <c r="B303" s="1" t="s">
        <v>1535</v>
      </c>
      <c r="C303" s="1">
        <v>230</v>
      </c>
      <c r="D303" t="s">
        <v>1908</v>
      </c>
      <c r="E303" s="1" t="s">
        <v>1530</v>
      </c>
      <c r="F303" s="1">
        <v>19</v>
      </c>
      <c r="G303" s="7">
        <v>45390</v>
      </c>
      <c r="H303" t="s">
        <v>1989</v>
      </c>
      <c r="K303" t="s">
        <v>3094</v>
      </c>
    </row>
    <row r="304" spans="1:11" x14ac:dyDescent="0.2">
      <c r="A304" t="s">
        <v>1605</v>
      </c>
      <c r="B304" s="1" t="s">
        <v>1535</v>
      </c>
      <c r="C304" s="1">
        <v>221</v>
      </c>
      <c r="D304" t="s">
        <v>1909</v>
      </c>
      <c r="E304" s="1" t="str">
        <f>E303</f>
        <v>OFAV</v>
      </c>
      <c r="F304" s="1">
        <v>13</v>
      </c>
      <c r="G304" s="7">
        <v>45390</v>
      </c>
      <c r="H304" t="s">
        <v>1989</v>
      </c>
      <c r="K304" t="s">
        <v>3094</v>
      </c>
    </row>
    <row r="305" spans="1:11" x14ac:dyDescent="0.2">
      <c r="A305" t="s">
        <v>1605</v>
      </c>
      <c r="B305" s="1" t="s">
        <v>1535</v>
      </c>
      <c r="C305" s="1">
        <v>231</v>
      </c>
      <c r="D305" t="s">
        <v>1910</v>
      </c>
      <c r="E305" s="1" t="str">
        <f>E304</f>
        <v>OFAV</v>
      </c>
      <c r="F305" s="1">
        <v>16</v>
      </c>
      <c r="G305" s="7">
        <v>45390</v>
      </c>
      <c r="H305" t="s">
        <v>1989</v>
      </c>
      <c r="K305" t="s">
        <v>3094</v>
      </c>
    </row>
    <row r="306" spans="1:11" x14ac:dyDescent="0.2">
      <c r="A306" t="s">
        <v>1605</v>
      </c>
      <c r="B306" s="1" t="s">
        <v>1535</v>
      </c>
      <c r="C306" s="1">
        <v>226</v>
      </c>
      <c r="D306" t="s">
        <v>1911</v>
      </c>
      <c r="E306" s="1" t="str">
        <f>E305</f>
        <v>OFAV</v>
      </c>
      <c r="F306" s="1">
        <v>17</v>
      </c>
      <c r="G306" s="7">
        <v>45390</v>
      </c>
      <c r="H306" t="s">
        <v>1989</v>
      </c>
      <c r="K306" t="s">
        <v>3094</v>
      </c>
    </row>
    <row r="307" spans="1:11" x14ac:dyDescent="0.2">
      <c r="A307" t="s">
        <v>1605</v>
      </c>
      <c r="B307" s="1" t="s">
        <v>1535</v>
      </c>
      <c r="C307" s="1">
        <v>222</v>
      </c>
      <c r="D307" t="s">
        <v>1912</v>
      </c>
      <c r="E307" s="1" t="str">
        <f>E306</f>
        <v>OFAV</v>
      </c>
      <c r="F307" s="1">
        <v>17</v>
      </c>
      <c r="G307" s="7">
        <v>45390</v>
      </c>
      <c r="H307" t="s">
        <v>1989</v>
      </c>
      <c r="K307" t="s">
        <v>3094</v>
      </c>
    </row>
    <row r="308" spans="1:11" x14ac:dyDescent="0.2">
      <c r="A308" t="s">
        <v>1605</v>
      </c>
      <c r="B308" s="1" t="s">
        <v>1535</v>
      </c>
      <c r="C308" s="1">
        <v>232</v>
      </c>
      <c r="D308" t="s">
        <v>1913</v>
      </c>
      <c r="E308" s="1" t="s">
        <v>1356</v>
      </c>
      <c r="F308" s="1">
        <v>17</v>
      </c>
      <c r="G308" s="7">
        <v>45390</v>
      </c>
      <c r="H308" t="s">
        <v>1989</v>
      </c>
      <c r="K308" t="s">
        <v>3094</v>
      </c>
    </row>
    <row r="309" spans="1:11" x14ac:dyDescent="0.2">
      <c r="A309" t="s">
        <v>1605</v>
      </c>
      <c r="B309" s="1" t="s">
        <v>1535</v>
      </c>
      <c r="C309" s="1">
        <v>368</v>
      </c>
      <c r="D309" t="s">
        <v>1914</v>
      </c>
      <c r="E309" s="1" t="s">
        <v>1377</v>
      </c>
      <c r="F309" s="1">
        <v>13</v>
      </c>
      <c r="G309" s="7">
        <v>45390</v>
      </c>
      <c r="H309" t="s">
        <v>1989</v>
      </c>
      <c r="K309" t="s">
        <v>3094</v>
      </c>
    </row>
    <row r="310" spans="1:11" x14ac:dyDescent="0.2">
      <c r="A310" t="s">
        <v>1605</v>
      </c>
      <c r="B310" s="1" t="s">
        <v>1535</v>
      </c>
      <c r="C310" s="1">
        <v>367</v>
      </c>
      <c r="D310" t="s">
        <v>1915</v>
      </c>
      <c r="E310" s="1" t="s">
        <v>1548</v>
      </c>
      <c r="F310" s="1">
        <v>13</v>
      </c>
      <c r="G310" s="7">
        <v>45390</v>
      </c>
      <c r="H310" t="s">
        <v>1989</v>
      </c>
      <c r="K310" t="s">
        <v>3094</v>
      </c>
    </row>
    <row r="311" spans="1:11" x14ac:dyDescent="0.2">
      <c r="A311" t="s">
        <v>1605</v>
      </c>
      <c r="B311" s="1" t="s">
        <v>1535</v>
      </c>
      <c r="C311" s="1">
        <v>407</v>
      </c>
      <c r="D311" t="s">
        <v>1916</v>
      </c>
      <c r="E311" s="1" t="str">
        <f>E310</f>
        <v>SBOU</v>
      </c>
      <c r="F311" s="1">
        <v>13</v>
      </c>
      <c r="G311" s="7">
        <v>45390</v>
      </c>
      <c r="H311" t="s">
        <v>1989</v>
      </c>
      <c r="K311" t="s">
        <v>3094</v>
      </c>
    </row>
    <row r="312" spans="1:11" x14ac:dyDescent="0.2">
      <c r="A312" t="s">
        <v>1605</v>
      </c>
      <c r="B312" s="1" t="s">
        <v>1535</v>
      </c>
      <c r="C312" s="1">
        <v>401</v>
      </c>
      <c r="D312" t="s">
        <v>1917</v>
      </c>
      <c r="E312" s="1" t="str">
        <f>E311</f>
        <v>SBOU</v>
      </c>
      <c r="F312" s="1">
        <v>12</v>
      </c>
      <c r="G312" s="7">
        <v>45390</v>
      </c>
      <c r="H312" t="s">
        <v>1989</v>
      </c>
      <c r="K312" t="s">
        <v>3094</v>
      </c>
    </row>
    <row r="313" spans="1:11" x14ac:dyDescent="0.2">
      <c r="A313" t="s">
        <v>1605</v>
      </c>
      <c r="B313" s="1" t="s">
        <v>1535</v>
      </c>
      <c r="C313" s="1">
        <v>408</v>
      </c>
      <c r="D313" t="s">
        <v>1918</v>
      </c>
      <c r="E313" s="1" t="str">
        <f>E312</f>
        <v>SBOU</v>
      </c>
      <c r="F313" s="1">
        <v>12</v>
      </c>
      <c r="G313" s="7">
        <v>45390</v>
      </c>
      <c r="H313" t="s">
        <v>1989</v>
      </c>
      <c r="K313" t="s">
        <v>3094</v>
      </c>
    </row>
    <row r="314" spans="1:11" x14ac:dyDescent="0.2">
      <c r="A314" t="s">
        <v>1605</v>
      </c>
      <c r="B314" s="1" t="s">
        <v>1535</v>
      </c>
      <c r="C314" s="1">
        <v>370</v>
      </c>
      <c r="D314" t="s">
        <v>1919</v>
      </c>
      <c r="E314" s="1" t="str">
        <f>E313</f>
        <v>SBOU</v>
      </c>
      <c r="F314" s="1">
        <v>13</v>
      </c>
      <c r="G314" s="7">
        <v>45390</v>
      </c>
      <c r="H314" t="s">
        <v>1989</v>
      </c>
      <c r="K314" t="s">
        <v>3094</v>
      </c>
    </row>
    <row r="315" spans="1:11" x14ac:dyDescent="0.2">
      <c r="A315" t="s">
        <v>1605</v>
      </c>
      <c r="B315" s="1" t="s">
        <v>1535</v>
      </c>
      <c r="C315" s="1">
        <v>409</v>
      </c>
      <c r="D315" t="s">
        <v>1920</v>
      </c>
      <c r="E315" s="1" t="s">
        <v>1379</v>
      </c>
      <c r="F315" s="1">
        <v>13</v>
      </c>
      <c r="G315" s="7">
        <v>45390</v>
      </c>
      <c r="H315" t="s">
        <v>1989</v>
      </c>
      <c r="K315" t="s">
        <v>3094</v>
      </c>
    </row>
    <row r="316" spans="1:11" x14ac:dyDescent="0.2">
      <c r="A316" t="s">
        <v>1605</v>
      </c>
      <c r="B316" s="1" t="s">
        <v>1535</v>
      </c>
      <c r="C316" s="1">
        <v>364</v>
      </c>
      <c r="D316" t="s">
        <v>1921</v>
      </c>
      <c r="E316" s="1" t="str">
        <f>E315</f>
        <v>SINT</v>
      </c>
      <c r="F316" s="1">
        <v>13</v>
      </c>
      <c r="G316" s="7">
        <v>45390</v>
      </c>
      <c r="H316" t="s">
        <v>1989</v>
      </c>
      <c r="K316" t="s">
        <v>3094</v>
      </c>
    </row>
    <row r="317" spans="1:11" x14ac:dyDescent="0.2">
      <c r="A317" t="s">
        <v>1605</v>
      </c>
      <c r="B317" s="1" t="s">
        <v>1535</v>
      </c>
      <c r="C317" s="1">
        <v>406</v>
      </c>
      <c r="D317" t="s">
        <v>1922</v>
      </c>
      <c r="E317" s="1" t="str">
        <f>E316</f>
        <v>SINT</v>
      </c>
      <c r="F317" s="1">
        <v>12</v>
      </c>
      <c r="G317" s="7">
        <v>45390</v>
      </c>
      <c r="H317" t="s">
        <v>1989</v>
      </c>
      <c r="K317" t="s">
        <v>3094</v>
      </c>
    </row>
    <row r="318" spans="1:11" x14ac:dyDescent="0.2">
      <c r="A318" t="s">
        <v>1605</v>
      </c>
      <c r="B318" s="1" t="s">
        <v>1535</v>
      </c>
      <c r="C318" s="1">
        <v>361</v>
      </c>
      <c r="D318" t="s">
        <v>1923</v>
      </c>
      <c r="E318" s="1" t="str">
        <f>E317</f>
        <v>SINT</v>
      </c>
      <c r="F318" s="1">
        <v>9</v>
      </c>
      <c r="G318" s="7">
        <v>45390</v>
      </c>
      <c r="H318" t="s">
        <v>1989</v>
      </c>
      <c r="K318" t="s">
        <v>3094</v>
      </c>
    </row>
    <row r="319" spans="1:11" x14ac:dyDescent="0.2">
      <c r="A319" t="s">
        <v>1605</v>
      </c>
      <c r="B319" s="1" t="s">
        <v>1535</v>
      </c>
      <c r="C319" s="1">
        <v>404</v>
      </c>
      <c r="D319" t="s">
        <v>1924</v>
      </c>
      <c r="E319" s="1" t="str">
        <f>E318</f>
        <v>SINT</v>
      </c>
      <c r="F319" s="1">
        <v>10</v>
      </c>
      <c r="G319" s="7">
        <v>45390</v>
      </c>
      <c r="H319" t="s">
        <v>1989</v>
      </c>
      <c r="K319" t="s">
        <v>3094</v>
      </c>
    </row>
    <row r="320" spans="1:11" x14ac:dyDescent="0.2">
      <c r="A320" t="s">
        <v>1605</v>
      </c>
      <c r="B320" s="1" t="s">
        <v>1535</v>
      </c>
      <c r="C320" s="1">
        <v>362</v>
      </c>
      <c r="D320" t="s">
        <v>1925</v>
      </c>
      <c r="E320" s="1" t="s">
        <v>1530</v>
      </c>
      <c r="F320" s="1">
        <v>11</v>
      </c>
      <c r="G320" s="7">
        <v>45390</v>
      </c>
      <c r="H320" t="s">
        <v>1989</v>
      </c>
      <c r="K320" t="s">
        <v>3094</v>
      </c>
    </row>
    <row r="321" spans="1:11" x14ac:dyDescent="0.2">
      <c r="A321" t="s">
        <v>1605</v>
      </c>
      <c r="B321" s="1" t="s">
        <v>1535</v>
      </c>
      <c r="C321" s="1">
        <v>415</v>
      </c>
      <c r="D321" t="s">
        <v>1926</v>
      </c>
      <c r="E321" s="1" t="s">
        <v>1531</v>
      </c>
      <c r="F321" s="1">
        <v>12</v>
      </c>
      <c r="G321" s="7">
        <v>45390</v>
      </c>
      <c r="H321" t="s">
        <v>1989</v>
      </c>
      <c r="K321" t="s">
        <v>3094</v>
      </c>
    </row>
    <row r="322" spans="1:11" x14ac:dyDescent="0.2">
      <c r="A322" t="s">
        <v>1605</v>
      </c>
      <c r="B322" s="1" t="s">
        <v>1535</v>
      </c>
      <c r="C322" s="1">
        <v>405</v>
      </c>
      <c r="D322" t="s">
        <v>1927</v>
      </c>
      <c r="E322" s="1" t="s">
        <v>1547</v>
      </c>
      <c r="F322" s="1">
        <v>13</v>
      </c>
      <c r="G322" s="7">
        <v>45390</v>
      </c>
      <c r="H322" t="s">
        <v>1989</v>
      </c>
      <c r="K322" t="s">
        <v>3094</v>
      </c>
    </row>
    <row r="323" spans="1:11" x14ac:dyDescent="0.2">
      <c r="A323" t="s">
        <v>1605</v>
      </c>
      <c r="B323" s="1" t="s">
        <v>1535</v>
      </c>
      <c r="C323" s="1">
        <v>366</v>
      </c>
      <c r="D323" t="s">
        <v>1928</v>
      </c>
      <c r="E323" s="1" t="str">
        <f>E322</f>
        <v>SSID</v>
      </c>
      <c r="F323" s="1">
        <v>13</v>
      </c>
      <c r="G323" s="7">
        <v>45390</v>
      </c>
      <c r="H323" t="s">
        <v>1989</v>
      </c>
      <c r="K323" t="s">
        <v>3094</v>
      </c>
    </row>
    <row r="324" spans="1:11" x14ac:dyDescent="0.2">
      <c r="A324" t="s">
        <v>1605</v>
      </c>
      <c r="B324" s="1" t="s">
        <v>1535</v>
      </c>
      <c r="C324" s="1">
        <v>402</v>
      </c>
      <c r="D324" t="s">
        <v>1929</v>
      </c>
      <c r="E324" s="1" t="str">
        <f>E323</f>
        <v>SSID</v>
      </c>
      <c r="F324" s="1">
        <v>11</v>
      </c>
      <c r="G324" s="7">
        <v>45390</v>
      </c>
      <c r="H324" t="s">
        <v>1989</v>
      </c>
      <c r="K324" t="s">
        <v>3094</v>
      </c>
    </row>
    <row r="325" spans="1:11" x14ac:dyDescent="0.2">
      <c r="A325" t="s">
        <v>1605</v>
      </c>
      <c r="B325" s="1" t="s">
        <v>1535</v>
      </c>
      <c r="C325" s="1">
        <v>403</v>
      </c>
      <c r="D325" t="s">
        <v>1930</v>
      </c>
      <c r="E325" s="1" t="str">
        <f>E324</f>
        <v>SSID</v>
      </c>
      <c r="F325" s="1">
        <v>12</v>
      </c>
      <c r="G325" s="7">
        <v>45390</v>
      </c>
      <c r="H325" t="s">
        <v>1989</v>
      </c>
      <c r="K325" t="s">
        <v>3094</v>
      </c>
    </row>
    <row r="326" spans="1:11" x14ac:dyDescent="0.2">
      <c r="A326" t="s">
        <v>1605</v>
      </c>
      <c r="B326" s="1" t="s">
        <v>1535</v>
      </c>
      <c r="C326" s="1">
        <v>410</v>
      </c>
      <c r="D326" t="s">
        <v>1931</v>
      </c>
      <c r="E326" s="1" t="str">
        <f>E325</f>
        <v>SSID</v>
      </c>
      <c r="F326" s="1">
        <v>11</v>
      </c>
      <c r="G326" s="7">
        <v>45390</v>
      </c>
      <c r="H326" t="s">
        <v>1989</v>
      </c>
      <c r="K326" t="s">
        <v>3094</v>
      </c>
    </row>
    <row r="327" spans="1:11" x14ac:dyDescent="0.2">
      <c r="A327" t="s">
        <v>1605</v>
      </c>
      <c r="B327" s="1" t="s">
        <v>1535</v>
      </c>
      <c r="C327" s="1">
        <v>411</v>
      </c>
      <c r="D327" t="s">
        <v>1932</v>
      </c>
      <c r="E327" s="1" t="s">
        <v>1390</v>
      </c>
      <c r="F327" s="1">
        <v>10</v>
      </c>
      <c r="G327" s="7">
        <v>45390</v>
      </c>
      <c r="H327" t="s">
        <v>1989</v>
      </c>
      <c r="K327" t="s">
        <v>3094</v>
      </c>
    </row>
    <row r="328" spans="1:11" x14ac:dyDescent="0.2">
      <c r="A328" t="s">
        <v>1605</v>
      </c>
      <c r="B328" s="1" t="s">
        <v>1535</v>
      </c>
      <c r="C328" s="1">
        <v>416</v>
      </c>
      <c r="D328" t="s">
        <v>1933</v>
      </c>
      <c r="E328" s="1" t="str">
        <f>E327</f>
        <v>SRAD</v>
      </c>
      <c r="F328" s="1">
        <v>12</v>
      </c>
      <c r="G328" s="7">
        <v>45390</v>
      </c>
      <c r="H328" t="s">
        <v>1989</v>
      </c>
      <c r="K328" t="s">
        <v>3094</v>
      </c>
    </row>
    <row r="329" spans="1:11" x14ac:dyDescent="0.2">
      <c r="A329" t="s">
        <v>1605</v>
      </c>
      <c r="B329" s="1" t="s">
        <v>1535</v>
      </c>
      <c r="C329" s="1">
        <v>363</v>
      </c>
      <c r="D329" t="s">
        <v>1934</v>
      </c>
      <c r="E329" s="1" t="s">
        <v>1356</v>
      </c>
      <c r="F329" s="1">
        <v>10</v>
      </c>
      <c r="G329" s="7">
        <v>45390</v>
      </c>
      <c r="H329" t="s">
        <v>1989</v>
      </c>
      <c r="K329" t="s">
        <v>3094</v>
      </c>
    </row>
    <row r="330" spans="1:11" x14ac:dyDescent="0.2">
      <c r="A330" t="s">
        <v>1605</v>
      </c>
      <c r="B330" s="1" t="s">
        <v>1535</v>
      </c>
      <c r="C330" s="1">
        <v>365</v>
      </c>
      <c r="D330" t="s">
        <v>1935</v>
      </c>
      <c r="E330" s="1" t="s">
        <v>1538</v>
      </c>
      <c r="F330" s="1">
        <v>10</v>
      </c>
      <c r="G330" s="7">
        <v>45390</v>
      </c>
      <c r="H330" t="s">
        <v>1989</v>
      </c>
      <c r="K330" t="s">
        <v>3094</v>
      </c>
    </row>
    <row r="331" spans="1:11" x14ac:dyDescent="0.2">
      <c r="A331" t="s">
        <v>1605</v>
      </c>
      <c r="B331" s="1" t="s">
        <v>1535</v>
      </c>
      <c r="C331" s="1">
        <v>412</v>
      </c>
      <c r="D331" t="s">
        <v>1936</v>
      </c>
      <c r="E331" s="1" t="s">
        <v>1356</v>
      </c>
      <c r="F331" s="1">
        <v>10</v>
      </c>
      <c r="G331" s="7">
        <v>45390</v>
      </c>
      <c r="H331" t="s">
        <v>1989</v>
      </c>
      <c r="K331" t="s">
        <v>3094</v>
      </c>
    </row>
    <row r="332" spans="1:11" x14ac:dyDescent="0.2">
      <c r="A332" t="s">
        <v>1605</v>
      </c>
      <c r="B332" s="1" t="s">
        <v>1535</v>
      </c>
      <c r="C332" s="1">
        <v>369</v>
      </c>
      <c r="D332" t="s">
        <v>1937</v>
      </c>
      <c r="E332" s="1" t="s">
        <v>1362</v>
      </c>
      <c r="F332" s="1">
        <v>12</v>
      </c>
      <c r="G332" s="7">
        <v>45390</v>
      </c>
      <c r="H332" t="s">
        <v>1989</v>
      </c>
      <c r="K332" t="s">
        <v>3094</v>
      </c>
    </row>
    <row r="333" spans="1:11" x14ac:dyDescent="0.2">
      <c r="A333" t="s">
        <v>1605</v>
      </c>
      <c r="B333" s="1" t="s">
        <v>1535</v>
      </c>
      <c r="C333" s="1">
        <v>413</v>
      </c>
      <c r="D333" t="s">
        <v>1938</v>
      </c>
      <c r="E333" s="1" t="str">
        <f>E332</f>
        <v>DLAB</v>
      </c>
      <c r="F333" s="1">
        <v>14</v>
      </c>
      <c r="G333" s="7">
        <v>45390</v>
      </c>
      <c r="H333" t="s">
        <v>1989</v>
      </c>
      <c r="K333" t="s">
        <v>3094</v>
      </c>
    </row>
    <row r="334" spans="1:11" x14ac:dyDescent="0.2">
      <c r="A334" t="s">
        <v>1605</v>
      </c>
      <c r="B334" s="1" t="s">
        <v>1535</v>
      </c>
      <c r="C334" s="1">
        <v>414</v>
      </c>
      <c r="D334" t="s">
        <v>1939</v>
      </c>
      <c r="E334" s="1" t="str">
        <f>E333</f>
        <v>DLAB</v>
      </c>
      <c r="F334" s="1">
        <v>17</v>
      </c>
      <c r="G334" s="7">
        <v>45390</v>
      </c>
      <c r="H334" t="s">
        <v>1989</v>
      </c>
      <c r="K334" t="s">
        <v>3094</v>
      </c>
    </row>
    <row r="335" spans="1:11" x14ac:dyDescent="0.2">
      <c r="A335" t="s">
        <v>1605</v>
      </c>
      <c r="B335" s="1" t="s">
        <v>1539</v>
      </c>
      <c r="C335" s="1">
        <v>315</v>
      </c>
      <c r="D335" t="s">
        <v>1940</v>
      </c>
      <c r="E335" s="1" t="s">
        <v>1362</v>
      </c>
      <c r="F335" s="1">
        <v>18</v>
      </c>
      <c r="G335" s="7">
        <v>45390</v>
      </c>
      <c r="H335" t="s">
        <v>1989</v>
      </c>
      <c r="K335" t="s">
        <v>3094</v>
      </c>
    </row>
    <row r="336" spans="1:11" x14ac:dyDescent="0.2">
      <c r="A336" t="s">
        <v>1605</v>
      </c>
      <c r="B336" s="1" t="s">
        <v>1539</v>
      </c>
      <c r="C336" s="1">
        <v>316</v>
      </c>
      <c r="D336" t="s">
        <v>1941</v>
      </c>
      <c r="E336" s="1" t="s">
        <v>1356</v>
      </c>
      <c r="F336" s="1">
        <v>18</v>
      </c>
      <c r="G336" s="7">
        <v>45390</v>
      </c>
      <c r="H336" t="s">
        <v>1989</v>
      </c>
      <c r="K336" t="s">
        <v>3094</v>
      </c>
    </row>
    <row r="337" spans="1:11" x14ac:dyDescent="0.2">
      <c r="A337" t="s">
        <v>1605</v>
      </c>
      <c r="B337" s="1" t="s">
        <v>1539</v>
      </c>
      <c r="C337" s="1">
        <v>317</v>
      </c>
      <c r="D337" t="s">
        <v>1942</v>
      </c>
      <c r="E337" s="1" t="s">
        <v>1531</v>
      </c>
      <c r="F337" s="1">
        <v>15</v>
      </c>
      <c r="G337" s="7">
        <v>45390</v>
      </c>
      <c r="H337" t="s">
        <v>1989</v>
      </c>
      <c r="K337" t="s">
        <v>3094</v>
      </c>
    </row>
    <row r="338" spans="1:11" x14ac:dyDescent="0.2">
      <c r="A338" t="s">
        <v>1605</v>
      </c>
      <c r="B338" s="1" t="s">
        <v>1539</v>
      </c>
      <c r="C338" s="1">
        <v>318</v>
      </c>
      <c r="D338" t="s">
        <v>1943</v>
      </c>
      <c r="E338" s="1" t="s">
        <v>1377</v>
      </c>
      <c r="F338" s="1">
        <v>14</v>
      </c>
      <c r="G338" s="7">
        <v>45390</v>
      </c>
      <c r="H338" t="s">
        <v>1989</v>
      </c>
      <c r="K338" t="s">
        <v>3094</v>
      </c>
    </row>
    <row r="339" spans="1:11" x14ac:dyDescent="0.2">
      <c r="A339" t="s">
        <v>1605</v>
      </c>
      <c r="B339" s="1" t="s">
        <v>1539</v>
      </c>
      <c r="C339" s="1">
        <v>319</v>
      </c>
      <c r="D339" t="s">
        <v>1944</v>
      </c>
      <c r="E339" s="1" t="s">
        <v>1538</v>
      </c>
      <c r="F339" s="1">
        <v>13</v>
      </c>
      <c r="G339" s="7">
        <v>45390</v>
      </c>
      <c r="H339" t="s">
        <v>1989</v>
      </c>
      <c r="K339" t="s">
        <v>3094</v>
      </c>
    </row>
    <row r="340" spans="1:11" x14ac:dyDescent="0.2">
      <c r="A340" t="s">
        <v>1605</v>
      </c>
      <c r="B340" s="1" t="s">
        <v>1539</v>
      </c>
      <c r="C340" s="1">
        <v>320</v>
      </c>
      <c r="D340" t="s">
        <v>1945</v>
      </c>
      <c r="E340" s="1" t="s">
        <v>1377</v>
      </c>
      <c r="F340" s="1">
        <v>17</v>
      </c>
      <c r="G340" s="7">
        <v>45390</v>
      </c>
      <c r="H340" t="s">
        <v>1989</v>
      </c>
      <c r="K340" t="s">
        <v>3094</v>
      </c>
    </row>
    <row r="341" spans="1:11" x14ac:dyDescent="0.2">
      <c r="A341" t="s">
        <v>1605</v>
      </c>
      <c r="B341" s="1" t="s">
        <v>1539</v>
      </c>
      <c r="C341" s="1">
        <v>321</v>
      </c>
      <c r="D341" t="s">
        <v>1946</v>
      </c>
      <c r="E341" s="1" t="s">
        <v>1362</v>
      </c>
      <c r="F341" s="1">
        <v>14</v>
      </c>
      <c r="G341" s="7">
        <v>45390</v>
      </c>
      <c r="H341" t="s">
        <v>1989</v>
      </c>
      <c r="K341" t="s">
        <v>3094</v>
      </c>
    </row>
    <row r="342" spans="1:11" x14ac:dyDescent="0.2">
      <c r="A342" t="s">
        <v>1605</v>
      </c>
      <c r="B342" s="1" t="s">
        <v>1539</v>
      </c>
      <c r="C342" s="1">
        <v>322</v>
      </c>
      <c r="D342" t="s">
        <v>1947</v>
      </c>
      <c r="E342" s="1" t="s">
        <v>1362</v>
      </c>
      <c r="F342" s="1">
        <v>16</v>
      </c>
      <c r="G342" s="7">
        <v>45390</v>
      </c>
      <c r="H342" t="s">
        <v>1989</v>
      </c>
      <c r="K342" t="s">
        <v>3094</v>
      </c>
    </row>
    <row r="343" spans="1:11" x14ac:dyDescent="0.2">
      <c r="A343" t="s">
        <v>1605</v>
      </c>
      <c r="B343" s="1" t="s">
        <v>1539</v>
      </c>
      <c r="C343" s="1">
        <v>323</v>
      </c>
      <c r="D343" t="s">
        <v>1948</v>
      </c>
      <c r="E343" s="1" t="s">
        <v>1531</v>
      </c>
      <c r="F343" s="1">
        <v>16</v>
      </c>
      <c r="G343" s="7">
        <v>45390</v>
      </c>
      <c r="H343" t="s">
        <v>1989</v>
      </c>
      <c r="K343" t="s">
        <v>3094</v>
      </c>
    </row>
    <row r="344" spans="1:11" x14ac:dyDescent="0.2">
      <c r="A344" t="s">
        <v>1605</v>
      </c>
      <c r="B344" s="1" t="s">
        <v>1539</v>
      </c>
      <c r="C344" s="1">
        <v>324</v>
      </c>
      <c r="D344" t="s">
        <v>1949</v>
      </c>
      <c r="E344" s="1" t="s">
        <v>1538</v>
      </c>
      <c r="F344" s="1">
        <v>13</v>
      </c>
      <c r="G344" s="7">
        <v>45390</v>
      </c>
      <c r="H344" t="s">
        <v>1989</v>
      </c>
      <c r="K344" t="s">
        <v>3094</v>
      </c>
    </row>
    <row r="345" spans="1:11" x14ac:dyDescent="0.2">
      <c r="A345" t="s">
        <v>1605</v>
      </c>
      <c r="B345" s="1" t="s">
        <v>1539</v>
      </c>
      <c r="C345" s="1">
        <v>325</v>
      </c>
      <c r="D345" t="s">
        <v>1950</v>
      </c>
      <c r="E345" s="1" t="s">
        <v>1362</v>
      </c>
      <c r="F345" s="1">
        <v>15</v>
      </c>
      <c r="G345" s="7">
        <v>45390</v>
      </c>
      <c r="H345" t="s">
        <v>1989</v>
      </c>
      <c r="K345" t="s">
        <v>3094</v>
      </c>
    </row>
    <row r="346" spans="1:11" x14ac:dyDescent="0.2">
      <c r="A346" t="s">
        <v>1605</v>
      </c>
      <c r="B346" s="1" t="s">
        <v>1539</v>
      </c>
      <c r="C346" s="1">
        <v>326</v>
      </c>
      <c r="D346" t="s">
        <v>1951</v>
      </c>
      <c r="E346" s="1" t="s">
        <v>1377</v>
      </c>
      <c r="F346" s="1">
        <v>17</v>
      </c>
      <c r="G346" s="7">
        <v>45390</v>
      </c>
      <c r="H346" t="s">
        <v>1989</v>
      </c>
      <c r="K346" t="s">
        <v>3094</v>
      </c>
    </row>
    <row r="347" spans="1:11" x14ac:dyDescent="0.2">
      <c r="A347" t="s">
        <v>1605</v>
      </c>
      <c r="B347" s="1" t="s">
        <v>1539</v>
      </c>
      <c r="C347" s="1">
        <v>327</v>
      </c>
      <c r="D347" t="s">
        <v>1952</v>
      </c>
      <c r="E347" s="1" t="s">
        <v>1538</v>
      </c>
      <c r="F347" s="1">
        <v>14</v>
      </c>
      <c r="G347" s="7">
        <v>45390</v>
      </c>
      <c r="H347" t="s">
        <v>1989</v>
      </c>
      <c r="K347" t="s">
        <v>3094</v>
      </c>
    </row>
    <row r="348" spans="1:11" x14ac:dyDescent="0.2">
      <c r="A348" t="s">
        <v>1605</v>
      </c>
      <c r="B348" s="1" t="s">
        <v>1539</v>
      </c>
      <c r="C348" s="1">
        <v>329</v>
      </c>
      <c r="D348" t="s">
        <v>1953</v>
      </c>
      <c r="E348" s="1" t="s">
        <v>1362</v>
      </c>
      <c r="F348" s="1">
        <v>15</v>
      </c>
      <c r="G348" s="7">
        <v>45390</v>
      </c>
      <c r="H348" t="s">
        <v>1989</v>
      </c>
      <c r="K348" t="s">
        <v>3094</v>
      </c>
    </row>
    <row r="349" spans="1:11" x14ac:dyDescent="0.2">
      <c r="A349" t="s">
        <v>1605</v>
      </c>
      <c r="B349" s="1" t="s">
        <v>1539</v>
      </c>
      <c r="C349" s="1">
        <v>334</v>
      </c>
      <c r="D349" t="s">
        <v>1954</v>
      </c>
      <c r="E349" s="1" t="s">
        <v>1538</v>
      </c>
      <c r="F349" s="1">
        <v>12</v>
      </c>
      <c r="G349" s="7">
        <v>45390</v>
      </c>
      <c r="H349" t="s">
        <v>1989</v>
      </c>
      <c r="K349" t="s">
        <v>3094</v>
      </c>
    </row>
    <row r="350" spans="1:11" x14ac:dyDescent="0.2">
      <c r="A350" t="s">
        <v>1605</v>
      </c>
      <c r="B350" s="1" t="s">
        <v>1539</v>
      </c>
      <c r="C350" s="1">
        <v>328</v>
      </c>
      <c r="D350" t="s">
        <v>1955</v>
      </c>
      <c r="E350" s="1" t="s">
        <v>1362</v>
      </c>
      <c r="F350" s="1">
        <v>17</v>
      </c>
      <c r="G350" s="7">
        <v>45390</v>
      </c>
      <c r="H350" t="s">
        <v>1989</v>
      </c>
      <c r="K350" t="s">
        <v>3094</v>
      </c>
    </row>
    <row r="351" spans="1:11" x14ac:dyDescent="0.2">
      <c r="A351" t="s">
        <v>1605</v>
      </c>
      <c r="B351" s="1" t="s">
        <v>1539</v>
      </c>
      <c r="C351" s="1">
        <v>330</v>
      </c>
      <c r="D351" t="s">
        <v>1956</v>
      </c>
      <c r="E351" s="1" t="s">
        <v>1538</v>
      </c>
      <c r="F351" s="1">
        <v>18</v>
      </c>
      <c r="G351" s="7">
        <v>45390</v>
      </c>
      <c r="H351" t="s">
        <v>1989</v>
      </c>
      <c r="K351" t="s">
        <v>3094</v>
      </c>
    </row>
    <row r="352" spans="1:11" x14ac:dyDescent="0.2">
      <c r="A352" t="s">
        <v>1605</v>
      </c>
      <c r="B352" s="1" t="s">
        <v>1539</v>
      </c>
      <c r="C352" s="1">
        <v>331</v>
      </c>
      <c r="D352" t="s">
        <v>1957</v>
      </c>
      <c r="E352" s="1" t="s">
        <v>1362</v>
      </c>
      <c r="F352" s="1">
        <v>15</v>
      </c>
      <c r="G352" s="7">
        <v>45390</v>
      </c>
      <c r="H352" t="s">
        <v>1989</v>
      </c>
      <c r="K352" t="s">
        <v>3094</v>
      </c>
    </row>
    <row r="353" spans="1:11" x14ac:dyDescent="0.2">
      <c r="A353" t="s">
        <v>1605</v>
      </c>
      <c r="B353" s="1" t="s">
        <v>1539</v>
      </c>
      <c r="C353" s="1">
        <v>332</v>
      </c>
      <c r="D353" t="s">
        <v>1958</v>
      </c>
      <c r="E353" s="1" t="s">
        <v>1377</v>
      </c>
      <c r="F353" s="1">
        <v>17</v>
      </c>
      <c r="G353" s="7">
        <v>45390</v>
      </c>
      <c r="H353" t="s">
        <v>1989</v>
      </c>
      <c r="K353" t="s">
        <v>3094</v>
      </c>
    </row>
    <row r="354" spans="1:11" x14ac:dyDescent="0.2">
      <c r="A354" t="s">
        <v>1605</v>
      </c>
      <c r="B354" s="1" t="s">
        <v>1539</v>
      </c>
      <c r="C354" s="1">
        <v>333</v>
      </c>
      <c r="D354" t="s">
        <v>1959</v>
      </c>
      <c r="E354" s="1" t="s">
        <v>1538</v>
      </c>
      <c r="F354" s="1">
        <v>18</v>
      </c>
      <c r="G354" s="7">
        <v>45390</v>
      </c>
      <c r="H354" t="s">
        <v>1989</v>
      </c>
      <c r="K354" t="s">
        <v>3094</v>
      </c>
    </row>
    <row r="355" spans="1:11" x14ac:dyDescent="0.2">
      <c r="A355" t="s">
        <v>1605</v>
      </c>
      <c r="B355" s="1" t="s">
        <v>1539</v>
      </c>
      <c r="C355" s="1">
        <v>335</v>
      </c>
      <c r="D355" t="s">
        <v>1960</v>
      </c>
      <c r="E355" s="1" t="s">
        <v>1362</v>
      </c>
      <c r="F355" s="1">
        <v>16</v>
      </c>
      <c r="G355" s="7">
        <v>45390</v>
      </c>
      <c r="H355" t="s">
        <v>1989</v>
      </c>
      <c r="K355" t="s">
        <v>3094</v>
      </c>
    </row>
    <row r="356" spans="1:11" x14ac:dyDescent="0.2">
      <c r="A356" t="s">
        <v>1605</v>
      </c>
      <c r="B356" s="1" t="s">
        <v>1539</v>
      </c>
      <c r="C356" s="1">
        <v>336</v>
      </c>
      <c r="D356" t="s">
        <v>1961</v>
      </c>
      <c r="E356" s="1" t="s">
        <v>1362</v>
      </c>
      <c r="F356" s="1">
        <v>17</v>
      </c>
      <c r="G356" s="7">
        <v>45390</v>
      </c>
      <c r="H356" t="s">
        <v>1989</v>
      </c>
      <c r="K356" t="s">
        <v>3094</v>
      </c>
    </row>
    <row r="357" spans="1:11" x14ac:dyDescent="0.2">
      <c r="A357" t="s">
        <v>1605</v>
      </c>
      <c r="B357" s="1" t="s">
        <v>1539</v>
      </c>
      <c r="C357" s="1">
        <v>337</v>
      </c>
      <c r="D357" t="s">
        <v>1962</v>
      </c>
      <c r="E357" s="1" t="s">
        <v>1531</v>
      </c>
      <c r="F357" s="1">
        <v>15</v>
      </c>
      <c r="G357" s="7">
        <v>45390</v>
      </c>
      <c r="H357" t="s">
        <v>1989</v>
      </c>
      <c r="K357" t="s">
        <v>3094</v>
      </c>
    </row>
    <row r="358" spans="1:11" x14ac:dyDescent="0.2">
      <c r="A358" t="s">
        <v>1605</v>
      </c>
      <c r="B358" s="1" t="s">
        <v>1539</v>
      </c>
      <c r="C358" s="1">
        <v>338</v>
      </c>
      <c r="D358" t="s">
        <v>1963</v>
      </c>
      <c r="E358" s="1" t="s">
        <v>1531</v>
      </c>
      <c r="F358" s="1">
        <v>15</v>
      </c>
      <c r="G358" s="7">
        <v>45390</v>
      </c>
      <c r="H358" t="s">
        <v>1989</v>
      </c>
      <c r="K358" t="s">
        <v>3094</v>
      </c>
    </row>
    <row r="359" spans="1:11" x14ac:dyDescent="0.2">
      <c r="A359" t="s">
        <v>1605</v>
      </c>
      <c r="B359" s="1" t="s">
        <v>1539</v>
      </c>
      <c r="C359" s="1">
        <v>339</v>
      </c>
      <c r="D359" t="s">
        <v>1964</v>
      </c>
      <c r="E359" s="1" t="s">
        <v>1362</v>
      </c>
      <c r="F359" s="1">
        <v>17</v>
      </c>
      <c r="G359" s="7">
        <v>45390</v>
      </c>
      <c r="H359" t="s">
        <v>1989</v>
      </c>
      <c r="K359" t="s">
        <v>3094</v>
      </c>
    </row>
    <row r="360" spans="1:11" x14ac:dyDescent="0.2">
      <c r="A360" t="s">
        <v>1605</v>
      </c>
      <c r="B360" s="1" t="s">
        <v>1535</v>
      </c>
      <c r="C360" s="1">
        <v>392</v>
      </c>
      <c r="D360" t="s">
        <v>1965</v>
      </c>
      <c r="E360" s="1" t="s">
        <v>1531</v>
      </c>
      <c r="F360" s="1">
        <v>14</v>
      </c>
      <c r="G360" s="7">
        <v>45390</v>
      </c>
      <c r="H360" t="s">
        <v>1989</v>
      </c>
      <c r="K360" t="s">
        <v>3094</v>
      </c>
    </row>
    <row r="361" spans="1:11" x14ac:dyDescent="0.2">
      <c r="A361" t="s">
        <v>1605</v>
      </c>
      <c r="B361" s="1" t="s">
        <v>1535</v>
      </c>
      <c r="C361" s="1">
        <v>359</v>
      </c>
      <c r="D361" t="s">
        <v>1966</v>
      </c>
      <c r="E361" s="1" t="s">
        <v>1377</v>
      </c>
      <c r="F361" s="1">
        <v>15</v>
      </c>
      <c r="G361" s="7">
        <v>45390</v>
      </c>
      <c r="H361" t="s">
        <v>1989</v>
      </c>
      <c r="K361" t="s">
        <v>3094</v>
      </c>
    </row>
    <row r="362" spans="1:11" x14ac:dyDescent="0.2">
      <c r="A362" t="s">
        <v>1605</v>
      </c>
      <c r="B362" s="1" t="s">
        <v>1535</v>
      </c>
      <c r="C362" s="1">
        <v>391</v>
      </c>
      <c r="D362" t="s">
        <v>1967</v>
      </c>
      <c r="E362" s="1" t="s">
        <v>1362</v>
      </c>
      <c r="F362" s="1">
        <v>14</v>
      </c>
      <c r="G362" s="7">
        <v>45390</v>
      </c>
      <c r="H362" t="s">
        <v>1989</v>
      </c>
      <c r="K362" t="s">
        <v>3094</v>
      </c>
    </row>
    <row r="363" spans="1:11" x14ac:dyDescent="0.2">
      <c r="A363" t="s">
        <v>1605</v>
      </c>
      <c r="B363" s="1" t="s">
        <v>1535</v>
      </c>
      <c r="C363" s="1">
        <v>350</v>
      </c>
      <c r="D363" t="s">
        <v>1968</v>
      </c>
      <c r="E363" s="1" t="s">
        <v>1538</v>
      </c>
      <c r="F363" s="1">
        <v>19</v>
      </c>
      <c r="G363" s="7">
        <v>45390</v>
      </c>
      <c r="H363" t="s">
        <v>1989</v>
      </c>
      <c r="K363" t="s">
        <v>3094</v>
      </c>
    </row>
    <row r="364" spans="1:11" x14ac:dyDescent="0.2">
      <c r="A364" t="s">
        <v>1605</v>
      </c>
      <c r="B364" s="1" t="s">
        <v>1535</v>
      </c>
      <c r="C364" s="1">
        <v>345</v>
      </c>
      <c r="D364" t="s">
        <v>1969</v>
      </c>
      <c r="E364" s="1" t="str">
        <f t="shared" ref="E364:E372" si="6">E363</f>
        <v>CNAT</v>
      </c>
      <c r="F364" s="1">
        <v>13</v>
      </c>
      <c r="G364" s="7">
        <v>45390</v>
      </c>
      <c r="H364" t="s">
        <v>1989</v>
      </c>
      <c r="K364" t="s">
        <v>3094</v>
      </c>
    </row>
    <row r="365" spans="1:11" x14ac:dyDescent="0.2">
      <c r="A365" t="s">
        <v>1605</v>
      </c>
      <c r="B365" s="1" t="s">
        <v>1535</v>
      </c>
      <c r="C365" s="1">
        <v>343</v>
      </c>
      <c r="D365" t="s">
        <v>1970</v>
      </c>
      <c r="E365" s="1" t="str">
        <f t="shared" si="6"/>
        <v>CNAT</v>
      </c>
      <c r="F365" s="1">
        <v>12</v>
      </c>
      <c r="G365" s="7">
        <v>45390</v>
      </c>
      <c r="H365" t="s">
        <v>1989</v>
      </c>
      <c r="K365" t="s">
        <v>3094</v>
      </c>
    </row>
    <row r="366" spans="1:11" x14ac:dyDescent="0.2">
      <c r="A366" t="s">
        <v>1605</v>
      </c>
      <c r="B366" s="1" t="s">
        <v>1535</v>
      </c>
      <c r="C366" s="1">
        <v>346</v>
      </c>
      <c r="D366" t="s">
        <v>1971</v>
      </c>
      <c r="E366" s="1" t="str">
        <f t="shared" si="6"/>
        <v>CNAT</v>
      </c>
      <c r="F366" s="1">
        <v>18</v>
      </c>
      <c r="G366" s="7">
        <v>45390</v>
      </c>
      <c r="H366" t="s">
        <v>1989</v>
      </c>
      <c r="K366" t="s">
        <v>3094</v>
      </c>
    </row>
    <row r="367" spans="1:11" x14ac:dyDescent="0.2">
      <c r="A367" t="s">
        <v>1605</v>
      </c>
      <c r="B367" s="1" t="s">
        <v>1535</v>
      </c>
      <c r="C367" s="1">
        <v>348</v>
      </c>
      <c r="D367" t="s">
        <v>1972</v>
      </c>
      <c r="E367" s="1" t="str">
        <f t="shared" si="6"/>
        <v>CNAT</v>
      </c>
      <c r="F367" s="1">
        <v>17</v>
      </c>
      <c r="G367" s="7">
        <v>45390</v>
      </c>
      <c r="H367" t="s">
        <v>1989</v>
      </c>
      <c r="K367" t="s">
        <v>3094</v>
      </c>
    </row>
    <row r="368" spans="1:11" x14ac:dyDescent="0.2">
      <c r="A368" t="s">
        <v>1605</v>
      </c>
      <c r="B368" s="1" t="s">
        <v>1535</v>
      </c>
      <c r="C368" s="1">
        <v>351</v>
      </c>
      <c r="D368" t="s">
        <v>1973</v>
      </c>
      <c r="E368" s="1" t="str">
        <f t="shared" si="6"/>
        <v>CNAT</v>
      </c>
      <c r="F368" s="1">
        <v>18</v>
      </c>
      <c r="G368" s="7">
        <v>45390</v>
      </c>
      <c r="H368" t="s">
        <v>1989</v>
      </c>
      <c r="K368" t="s">
        <v>3094</v>
      </c>
    </row>
    <row r="369" spans="1:11" x14ac:dyDescent="0.2">
      <c r="A369" t="s">
        <v>1605</v>
      </c>
      <c r="B369" s="1" t="s">
        <v>1535</v>
      </c>
      <c r="C369" s="1">
        <v>352</v>
      </c>
      <c r="D369" t="s">
        <v>1974</v>
      </c>
      <c r="E369" s="1" t="str">
        <f t="shared" si="6"/>
        <v>CNAT</v>
      </c>
      <c r="F369" s="1">
        <v>18</v>
      </c>
      <c r="G369" s="7">
        <v>45390</v>
      </c>
      <c r="H369" t="s">
        <v>1989</v>
      </c>
      <c r="K369" t="s">
        <v>3094</v>
      </c>
    </row>
    <row r="370" spans="1:11" x14ac:dyDescent="0.2">
      <c r="A370" t="s">
        <v>1605</v>
      </c>
      <c r="B370" s="1" t="s">
        <v>1535</v>
      </c>
      <c r="C370" s="1">
        <v>355</v>
      </c>
      <c r="D370" t="s">
        <v>1975</v>
      </c>
      <c r="E370" s="1" t="str">
        <f t="shared" si="6"/>
        <v>CNAT</v>
      </c>
      <c r="F370" s="1">
        <v>15</v>
      </c>
      <c r="G370" s="7">
        <v>45390</v>
      </c>
      <c r="H370" t="s">
        <v>1989</v>
      </c>
      <c r="K370" t="s">
        <v>3094</v>
      </c>
    </row>
    <row r="371" spans="1:11" x14ac:dyDescent="0.2">
      <c r="A371" t="s">
        <v>1605</v>
      </c>
      <c r="B371" s="1" t="s">
        <v>1535</v>
      </c>
      <c r="C371" s="1">
        <v>356</v>
      </c>
      <c r="D371" t="s">
        <v>1976</v>
      </c>
      <c r="E371" s="1" t="str">
        <f t="shared" si="6"/>
        <v>CNAT</v>
      </c>
      <c r="F371" s="1">
        <v>17</v>
      </c>
      <c r="G371" s="7">
        <v>45390</v>
      </c>
      <c r="H371" t="s">
        <v>1989</v>
      </c>
      <c r="K371" t="s">
        <v>3094</v>
      </c>
    </row>
    <row r="372" spans="1:11" x14ac:dyDescent="0.2">
      <c r="A372" t="s">
        <v>1605</v>
      </c>
      <c r="B372" s="1" t="s">
        <v>1535</v>
      </c>
      <c r="C372" s="1">
        <v>357</v>
      </c>
      <c r="D372" t="s">
        <v>1977</v>
      </c>
      <c r="E372" s="1" t="str">
        <f t="shared" si="6"/>
        <v>CNAT</v>
      </c>
      <c r="F372" s="1">
        <v>17</v>
      </c>
      <c r="G372" s="7">
        <v>45390</v>
      </c>
      <c r="H372" t="s">
        <v>1989</v>
      </c>
      <c r="K372" t="s">
        <v>3094</v>
      </c>
    </row>
    <row r="373" spans="1:11" x14ac:dyDescent="0.2">
      <c r="A373" t="s">
        <v>1605</v>
      </c>
      <c r="B373" s="1" t="s">
        <v>1535</v>
      </c>
      <c r="C373" s="1">
        <v>360</v>
      </c>
      <c r="D373" t="s">
        <v>1978</v>
      </c>
      <c r="E373" s="1" t="s">
        <v>1362</v>
      </c>
      <c r="F373" s="1">
        <v>18</v>
      </c>
      <c r="G373" s="7">
        <v>45390</v>
      </c>
      <c r="H373" t="s">
        <v>1989</v>
      </c>
      <c r="K373" t="s">
        <v>3094</v>
      </c>
    </row>
    <row r="374" spans="1:11" x14ac:dyDescent="0.2">
      <c r="A374" t="s">
        <v>1605</v>
      </c>
      <c r="B374" s="1" t="s">
        <v>1535</v>
      </c>
      <c r="C374" s="1">
        <v>344</v>
      </c>
      <c r="D374" t="s">
        <v>1979</v>
      </c>
      <c r="E374" s="1" t="str">
        <f t="shared" ref="E374:E382" si="7">E373</f>
        <v>DLAB</v>
      </c>
      <c r="F374" s="1">
        <v>17</v>
      </c>
      <c r="G374" s="7">
        <v>45390</v>
      </c>
      <c r="H374" t="s">
        <v>1989</v>
      </c>
      <c r="K374" t="s">
        <v>3094</v>
      </c>
    </row>
    <row r="375" spans="1:11" x14ac:dyDescent="0.2">
      <c r="A375" t="s">
        <v>1605</v>
      </c>
      <c r="B375" s="1" t="s">
        <v>1535</v>
      </c>
      <c r="C375" s="1">
        <v>347</v>
      </c>
      <c r="D375" t="s">
        <v>1980</v>
      </c>
      <c r="E375" s="1" t="str">
        <f t="shared" si="7"/>
        <v>DLAB</v>
      </c>
      <c r="F375" s="1">
        <v>16</v>
      </c>
      <c r="G375" s="7">
        <v>45390</v>
      </c>
      <c r="H375" t="s">
        <v>1989</v>
      </c>
      <c r="K375" t="s">
        <v>3094</v>
      </c>
    </row>
    <row r="376" spans="1:11" x14ac:dyDescent="0.2">
      <c r="A376" t="s">
        <v>1605</v>
      </c>
      <c r="B376" s="1" t="s">
        <v>1535</v>
      </c>
      <c r="C376" s="1">
        <v>354</v>
      </c>
      <c r="D376" t="s">
        <v>1981</v>
      </c>
      <c r="E376" s="1" t="str">
        <f t="shared" si="7"/>
        <v>DLAB</v>
      </c>
      <c r="F376" s="1">
        <v>15</v>
      </c>
      <c r="G376" s="7">
        <v>45390</v>
      </c>
      <c r="H376" t="s">
        <v>1989</v>
      </c>
      <c r="K376" t="s">
        <v>3094</v>
      </c>
    </row>
    <row r="377" spans="1:11" x14ac:dyDescent="0.2">
      <c r="A377" t="s">
        <v>1605</v>
      </c>
      <c r="B377" s="1" t="s">
        <v>1535</v>
      </c>
      <c r="C377" s="1">
        <v>358</v>
      </c>
      <c r="D377" t="s">
        <v>1982</v>
      </c>
      <c r="E377" s="1" t="str">
        <f t="shared" si="7"/>
        <v>DLAB</v>
      </c>
      <c r="F377" s="1">
        <v>14</v>
      </c>
      <c r="G377" s="7">
        <v>45390</v>
      </c>
      <c r="H377" t="s">
        <v>1989</v>
      </c>
      <c r="K377" t="s">
        <v>3094</v>
      </c>
    </row>
    <row r="378" spans="1:11" x14ac:dyDescent="0.2">
      <c r="A378" t="s">
        <v>1605</v>
      </c>
      <c r="B378" s="1" t="s">
        <v>1535</v>
      </c>
      <c r="C378" s="1">
        <v>349</v>
      </c>
      <c r="D378" t="s">
        <v>1983</v>
      </c>
      <c r="E378" s="1" t="str">
        <f t="shared" si="7"/>
        <v>DLAB</v>
      </c>
      <c r="F378" s="1">
        <v>18</v>
      </c>
      <c r="G378" s="7">
        <v>45390</v>
      </c>
      <c r="H378" t="s">
        <v>1989</v>
      </c>
      <c r="K378" t="s">
        <v>3094</v>
      </c>
    </row>
    <row r="379" spans="1:11" x14ac:dyDescent="0.2">
      <c r="A379" t="s">
        <v>1605</v>
      </c>
      <c r="B379" s="1" t="s">
        <v>1535</v>
      </c>
      <c r="C379" s="1">
        <v>340</v>
      </c>
      <c r="D379" t="s">
        <v>1984</v>
      </c>
      <c r="E379" s="1" t="str">
        <f t="shared" si="7"/>
        <v>DLAB</v>
      </c>
      <c r="F379" s="1">
        <v>13</v>
      </c>
      <c r="G379" s="7">
        <v>45390</v>
      </c>
      <c r="H379" t="s">
        <v>1989</v>
      </c>
      <c r="K379" t="s">
        <v>3094</v>
      </c>
    </row>
    <row r="380" spans="1:11" x14ac:dyDescent="0.2">
      <c r="A380" t="s">
        <v>1605</v>
      </c>
      <c r="B380" s="1" t="s">
        <v>1535</v>
      </c>
      <c r="C380" s="1">
        <v>341</v>
      </c>
      <c r="D380" t="s">
        <v>1985</v>
      </c>
      <c r="E380" s="1" t="str">
        <f t="shared" si="7"/>
        <v>DLAB</v>
      </c>
      <c r="F380" s="1"/>
      <c r="G380" s="7">
        <v>45390</v>
      </c>
      <c r="H380" t="s">
        <v>1989</v>
      </c>
      <c r="K380" t="s">
        <v>3094</v>
      </c>
    </row>
    <row r="381" spans="1:11" x14ac:dyDescent="0.2">
      <c r="A381" t="s">
        <v>1605</v>
      </c>
      <c r="B381" s="1" t="s">
        <v>1535</v>
      </c>
      <c r="C381" s="1">
        <v>342</v>
      </c>
      <c r="D381" t="s">
        <v>1986</v>
      </c>
      <c r="E381" s="1" t="str">
        <f t="shared" si="7"/>
        <v>DLAB</v>
      </c>
      <c r="F381" s="1"/>
      <c r="G381" s="7">
        <v>45390</v>
      </c>
      <c r="H381" t="s">
        <v>1989</v>
      </c>
      <c r="K381" t="s">
        <v>3094</v>
      </c>
    </row>
    <row r="382" spans="1:11" x14ac:dyDescent="0.2">
      <c r="A382" t="s">
        <v>1605</v>
      </c>
      <c r="B382" s="1" t="s">
        <v>1535</v>
      </c>
      <c r="C382" s="1">
        <v>353</v>
      </c>
      <c r="D382" t="s">
        <v>1987</v>
      </c>
      <c r="E382" s="1" t="str">
        <f t="shared" si="7"/>
        <v>DLAB</v>
      </c>
      <c r="F382" s="1"/>
      <c r="G382" s="7">
        <v>45390</v>
      </c>
      <c r="H382" t="s">
        <v>1989</v>
      </c>
      <c r="K382" t="s">
        <v>3094</v>
      </c>
    </row>
    <row r="383" spans="1:11" x14ac:dyDescent="0.2">
      <c r="A383" t="s">
        <v>1990</v>
      </c>
      <c r="B383" s="1" t="s">
        <v>1386</v>
      </c>
      <c r="C383" s="1">
        <v>1029</v>
      </c>
      <c r="D383" t="s">
        <v>1991</v>
      </c>
      <c r="E383" s="1" t="s">
        <v>1356</v>
      </c>
      <c r="F383" s="1"/>
      <c r="G383" s="4">
        <v>45160</v>
      </c>
      <c r="H383" t="s">
        <v>1989</v>
      </c>
      <c r="K383" t="s">
        <v>3094</v>
      </c>
    </row>
    <row r="384" spans="1:11" x14ac:dyDescent="0.2">
      <c r="A384" t="s">
        <v>1990</v>
      </c>
      <c r="B384" s="1" t="s">
        <v>1386</v>
      </c>
      <c r="C384" s="1">
        <v>1030</v>
      </c>
      <c r="D384" t="s">
        <v>1992</v>
      </c>
      <c r="E384" s="1" t="s">
        <v>1381</v>
      </c>
      <c r="F384" s="1"/>
      <c r="G384" s="4">
        <v>45160</v>
      </c>
      <c r="H384" t="s">
        <v>1989</v>
      </c>
      <c r="K384" t="s">
        <v>3094</v>
      </c>
    </row>
    <row r="385" spans="1:11" x14ac:dyDescent="0.2">
      <c r="A385" t="s">
        <v>1990</v>
      </c>
      <c r="B385" s="1" t="s">
        <v>1386</v>
      </c>
      <c r="C385" s="1">
        <v>1031</v>
      </c>
      <c r="D385" t="s">
        <v>1993</v>
      </c>
      <c r="E385" s="1" t="s">
        <v>1396</v>
      </c>
      <c r="F385" s="1"/>
      <c r="G385" s="4">
        <v>45160</v>
      </c>
      <c r="H385" t="s">
        <v>1989</v>
      </c>
      <c r="K385" t="s">
        <v>3094</v>
      </c>
    </row>
    <row r="386" spans="1:11" x14ac:dyDescent="0.2">
      <c r="A386" t="s">
        <v>1990</v>
      </c>
      <c r="B386" s="1" t="s">
        <v>1386</v>
      </c>
      <c r="C386" s="1">
        <v>1032</v>
      </c>
      <c r="D386" t="s">
        <v>1994</v>
      </c>
      <c r="E386" s="1" t="s">
        <v>1394</v>
      </c>
      <c r="F386" s="1">
        <v>10.826771653543307</v>
      </c>
      <c r="G386" s="4">
        <v>45160</v>
      </c>
      <c r="H386" t="s">
        <v>1989</v>
      </c>
      <c r="K386" t="s">
        <v>3094</v>
      </c>
    </row>
    <row r="387" spans="1:11" x14ac:dyDescent="0.2">
      <c r="A387" t="s">
        <v>1990</v>
      </c>
      <c r="B387" s="1" t="s">
        <v>1386</v>
      </c>
      <c r="C387" s="1">
        <v>1033</v>
      </c>
      <c r="D387" t="s">
        <v>1995</v>
      </c>
      <c r="E387" s="1" t="s">
        <v>1356</v>
      </c>
      <c r="F387" s="1">
        <v>19.356955380577428</v>
      </c>
      <c r="G387" s="4">
        <v>45160</v>
      </c>
      <c r="H387" t="s">
        <v>1989</v>
      </c>
      <c r="K387" t="s">
        <v>3094</v>
      </c>
    </row>
    <row r="388" spans="1:11" x14ac:dyDescent="0.2">
      <c r="A388" t="s">
        <v>1990</v>
      </c>
      <c r="B388" s="1" t="s">
        <v>1386</v>
      </c>
      <c r="C388" s="1">
        <v>1034</v>
      </c>
      <c r="D388" t="s">
        <v>1996</v>
      </c>
      <c r="E388" s="1" t="s">
        <v>1390</v>
      </c>
      <c r="F388" s="1">
        <v>18.044619422572179</v>
      </c>
      <c r="G388" s="4">
        <v>45160</v>
      </c>
      <c r="H388" t="s">
        <v>1989</v>
      </c>
      <c r="K388" t="s">
        <v>3094</v>
      </c>
    </row>
    <row r="389" spans="1:11" x14ac:dyDescent="0.2">
      <c r="A389" t="s">
        <v>1990</v>
      </c>
      <c r="B389" s="1" t="s">
        <v>1386</v>
      </c>
      <c r="C389" s="1">
        <v>1035</v>
      </c>
      <c r="D389" t="s">
        <v>1997</v>
      </c>
      <c r="E389" s="1" t="s">
        <v>1379</v>
      </c>
      <c r="F389" s="1">
        <v>9.514435695538058</v>
      </c>
      <c r="G389" s="4">
        <v>45160</v>
      </c>
      <c r="H389" t="s">
        <v>1989</v>
      </c>
      <c r="K389" t="s">
        <v>3094</v>
      </c>
    </row>
    <row r="390" spans="1:11" x14ac:dyDescent="0.2">
      <c r="A390" t="s">
        <v>1990</v>
      </c>
      <c r="B390" s="1" t="s">
        <v>1371</v>
      </c>
      <c r="C390" s="1">
        <v>1036</v>
      </c>
      <c r="D390" t="s">
        <v>1998</v>
      </c>
      <c r="E390" s="1" t="s">
        <v>1356</v>
      </c>
      <c r="F390" s="1">
        <v>18.372703412073491</v>
      </c>
      <c r="G390" s="4">
        <v>45160</v>
      </c>
      <c r="H390" t="s">
        <v>1989</v>
      </c>
      <c r="K390" t="s">
        <v>3094</v>
      </c>
    </row>
    <row r="391" spans="1:11" x14ac:dyDescent="0.2">
      <c r="A391" t="s">
        <v>1990</v>
      </c>
      <c r="B391" s="1" t="s">
        <v>1371</v>
      </c>
      <c r="C391" s="1">
        <v>1037</v>
      </c>
      <c r="D391" t="s">
        <v>1999</v>
      </c>
      <c r="E391" s="1" t="s">
        <v>1356</v>
      </c>
      <c r="F391" s="1">
        <v>11.482939632545932</v>
      </c>
      <c r="G391" s="4">
        <v>45160</v>
      </c>
      <c r="H391" t="s">
        <v>1989</v>
      </c>
      <c r="K391" t="s">
        <v>3094</v>
      </c>
    </row>
    <row r="392" spans="1:11" x14ac:dyDescent="0.2">
      <c r="A392" t="s">
        <v>1990</v>
      </c>
      <c r="B392" s="1" t="s">
        <v>1371</v>
      </c>
      <c r="C392" s="1">
        <v>1038</v>
      </c>
      <c r="D392" t="s">
        <v>2000</v>
      </c>
      <c r="E392" s="1" t="s">
        <v>1362</v>
      </c>
      <c r="F392" s="1">
        <v>18.372703412073491</v>
      </c>
      <c r="G392" s="4">
        <v>45160</v>
      </c>
      <c r="H392" t="s">
        <v>1989</v>
      </c>
      <c r="K392" t="s">
        <v>3094</v>
      </c>
    </row>
    <row r="393" spans="1:11" x14ac:dyDescent="0.2">
      <c r="A393" t="s">
        <v>1990</v>
      </c>
      <c r="B393" s="1" t="s">
        <v>1371</v>
      </c>
      <c r="C393" s="1">
        <v>1039</v>
      </c>
      <c r="D393" t="s">
        <v>2001</v>
      </c>
      <c r="E393" s="1" t="s">
        <v>1379</v>
      </c>
      <c r="F393" s="1">
        <v>26.5748031496063</v>
      </c>
      <c r="G393" s="4">
        <v>45160</v>
      </c>
      <c r="H393" t="s">
        <v>1989</v>
      </c>
      <c r="K393" t="s">
        <v>3094</v>
      </c>
    </row>
    <row r="394" spans="1:11" x14ac:dyDescent="0.2">
      <c r="A394" t="s">
        <v>1990</v>
      </c>
      <c r="B394" s="1" t="s">
        <v>1371</v>
      </c>
      <c r="C394" s="1">
        <v>1040</v>
      </c>
      <c r="D394" t="s">
        <v>2002</v>
      </c>
      <c r="E394" s="1" t="s">
        <v>1394</v>
      </c>
      <c r="F394" s="1">
        <v>26.246719160104988</v>
      </c>
      <c r="G394" s="4">
        <v>45160</v>
      </c>
      <c r="H394" t="s">
        <v>1989</v>
      </c>
      <c r="K394" t="s">
        <v>3094</v>
      </c>
    </row>
    <row r="395" spans="1:11" x14ac:dyDescent="0.2">
      <c r="A395" t="s">
        <v>1990</v>
      </c>
      <c r="B395" s="1" t="s">
        <v>1371</v>
      </c>
      <c r="C395" s="1">
        <v>1041</v>
      </c>
      <c r="D395" t="s">
        <v>2003</v>
      </c>
      <c r="E395" s="1" t="s">
        <v>1360</v>
      </c>
      <c r="F395" s="1">
        <v>26.902887139107612</v>
      </c>
      <c r="G395" s="4">
        <v>45160</v>
      </c>
      <c r="H395" t="s">
        <v>1989</v>
      </c>
      <c r="K395" t="s">
        <v>3094</v>
      </c>
    </row>
    <row r="396" spans="1:11" x14ac:dyDescent="0.2">
      <c r="A396" t="s">
        <v>1990</v>
      </c>
      <c r="B396" s="1" t="s">
        <v>1371</v>
      </c>
      <c r="C396" s="1">
        <v>1042</v>
      </c>
      <c r="D396" t="s">
        <v>2004</v>
      </c>
      <c r="E396" s="1" t="s">
        <v>1377</v>
      </c>
      <c r="F396" s="1">
        <v>29.199475065616799</v>
      </c>
      <c r="G396" s="4">
        <v>45160</v>
      </c>
      <c r="H396" t="s">
        <v>1989</v>
      </c>
      <c r="K396" t="s">
        <v>3094</v>
      </c>
    </row>
    <row r="397" spans="1:11" x14ac:dyDescent="0.2">
      <c r="A397" t="s">
        <v>1990</v>
      </c>
      <c r="B397" s="1" t="s">
        <v>1371</v>
      </c>
      <c r="C397" s="1">
        <v>1043</v>
      </c>
      <c r="D397" t="s">
        <v>2005</v>
      </c>
      <c r="E397" s="1" t="s">
        <v>1390</v>
      </c>
      <c r="F397" s="1">
        <v>29.855643044619423</v>
      </c>
      <c r="G397" s="4">
        <v>45160</v>
      </c>
      <c r="H397" t="s">
        <v>1989</v>
      </c>
      <c r="K397" t="s">
        <v>3094</v>
      </c>
    </row>
    <row r="398" spans="1:11" x14ac:dyDescent="0.2">
      <c r="A398" t="s">
        <v>1990</v>
      </c>
      <c r="B398" s="1" t="s">
        <v>1371</v>
      </c>
      <c r="C398" s="1">
        <v>1044</v>
      </c>
      <c r="D398" t="s">
        <v>2006</v>
      </c>
      <c r="E398" s="1" t="s">
        <v>1360</v>
      </c>
      <c r="F398" s="1">
        <v>38.385826771653541</v>
      </c>
      <c r="G398" s="4">
        <v>45160</v>
      </c>
      <c r="H398" t="s">
        <v>1989</v>
      </c>
      <c r="K398" t="s">
        <v>3094</v>
      </c>
    </row>
    <row r="399" spans="1:11" x14ac:dyDescent="0.2">
      <c r="A399" t="s">
        <v>1990</v>
      </c>
      <c r="B399" s="1" t="s">
        <v>1371</v>
      </c>
      <c r="C399" s="1">
        <v>1045</v>
      </c>
      <c r="D399" t="s">
        <v>2007</v>
      </c>
      <c r="E399" s="1" t="s">
        <v>1388</v>
      </c>
      <c r="F399" s="1">
        <v>28</v>
      </c>
      <c r="G399" s="4">
        <v>45160</v>
      </c>
      <c r="H399" t="s">
        <v>1989</v>
      </c>
      <c r="K399" t="s">
        <v>3094</v>
      </c>
    </row>
    <row r="400" spans="1:11" x14ac:dyDescent="0.2">
      <c r="A400" t="s">
        <v>1990</v>
      </c>
      <c r="B400" s="1" t="s">
        <v>1371</v>
      </c>
      <c r="C400" s="1">
        <v>1047</v>
      </c>
      <c r="D400" t="s">
        <v>2008</v>
      </c>
      <c r="E400" s="1" t="s">
        <v>1377</v>
      </c>
      <c r="F400" s="1">
        <v>34.448818897637793</v>
      </c>
      <c r="G400" s="4">
        <v>45160</v>
      </c>
      <c r="H400" t="s">
        <v>1989</v>
      </c>
      <c r="K400" t="s">
        <v>3094</v>
      </c>
    </row>
    <row r="401" spans="1:11" x14ac:dyDescent="0.2">
      <c r="A401" t="s">
        <v>1990</v>
      </c>
      <c r="B401" s="1" t="s">
        <v>1386</v>
      </c>
      <c r="C401" s="1">
        <v>1051</v>
      </c>
      <c r="D401" t="s">
        <v>2009</v>
      </c>
      <c r="E401" s="1" t="s">
        <v>1360</v>
      </c>
      <c r="F401" s="1">
        <v>30.183727034120736</v>
      </c>
      <c r="G401" s="4">
        <v>45160</v>
      </c>
      <c r="H401" t="s">
        <v>1989</v>
      </c>
      <c r="K401" t="s">
        <v>3094</v>
      </c>
    </row>
    <row r="402" spans="1:11" x14ac:dyDescent="0.2">
      <c r="A402" t="s">
        <v>1990</v>
      </c>
      <c r="B402" s="1" t="s">
        <v>1386</v>
      </c>
      <c r="C402" s="1">
        <v>1052</v>
      </c>
      <c r="D402" t="s">
        <v>2010</v>
      </c>
      <c r="E402" s="1" t="s">
        <v>1377</v>
      </c>
      <c r="F402" s="1">
        <v>22.637795275590552</v>
      </c>
      <c r="G402" s="4">
        <v>45160</v>
      </c>
      <c r="H402" t="s">
        <v>1989</v>
      </c>
      <c r="K402" t="s">
        <v>3094</v>
      </c>
    </row>
    <row r="403" spans="1:11" x14ac:dyDescent="0.2">
      <c r="A403" t="s">
        <v>1990</v>
      </c>
      <c r="B403" s="1" t="s">
        <v>1386</v>
      </c>
      <c r="C403" s="1">
        <v>1053</v>
      </c>
      <c r="D403" t="s">
        <v>2011</v>
      </c>
      <c r="E403" s="1" t="s">
        <v>1362</v>
      </c>
      <c r="F403" s="1">
        <v>18</v>
      </c>
      <c r="G403" s="4">
        <v>45160</v>
      </c>
      <c r="H403" t="s">
        <v>1989</v>
      </c>
      <c r="K403" t="s">
        <v>3094</v>
      </c>
    </row>
    <row r="404" spans="1:11" x14ac:dyDescent="0.2">
      <c r="A404" t="s">
        <v>1990</v>
      </c>
      <c r="B404" s="1" t="s">
        <v>1386</v>
      </c>
      <c r="C404" s="1">
        <v>1054</v>
      </c>
      <c r="D404" t="s">
        <v>2012</v>
      </c>
      <c r="E404" s="1" t="s">
        <v>1377</v>
      </c>
      <c r="F404" s="1">
        <v>20</v>
      </c>
      <c r="G404" s="4">
        <v>45160</v>
      </c>
      <c r="H404" t="s">
        <v>1989</v>
      </c>
      <c r="K404" t="s">
        <v>3094</v>
      </c>
    </row>
    <row r="405" spans="1:11" x14ac:dyDescent="0.2">
      <c r="A405" t="s">
        <v>1990</v>
      </c>
      <c r="B405" s="1" t="s">
        <v>1386</v>
      </c>
      <c r="C405" s="1">
        <v>1055</v>
      </c>
      <c r="D405" t="s">
        <v>2013</v>
      </c>
      <c r="E405" s="1" t="s">
        <v>1360</v>
      </c>
      <c r="F405" s="1">
        <v>18</v>
      </c>
      <c r="G405" s="4">
        <v>45160</v>
      </c>
      <c r="H405" t="s">
        <v>1989</v>
      </c>
      <c r="K405" t="s">
        <v>3094</v>
      </c>
    </row>
    <row r="406" spans="1:11" x14ac:dyDescent="0.2">
      <c r="A406" t="s">
        <v>1990</v>
      </c>
      <c r="B406" s="1" t="s">
        <v>1386</v>
      </c>
      <c r="C406" s="1">
        <v>1056</v>
      </c>
      <c r="D406" t="s">
        <v>2014</v>
      </c>
      <c r="E406" s="1" t="s">
        <v>1385</v>
      </c>
      <c r="F406" s="1">
        <v>9</v>
      </c>
      <c r="G406" s="4">
        <v>45160</v>
      </c>
      <c r="H406" t="s">
        <v>1989</v>
      </c>
      <c r="K406" t="s">
        <v>3094</v>
      </c>
    </row>
    <row r="407" spans="1:11" x14ac:dyDescent="0.2">
      <c r="A407" t="s">
        <v>1990</v>
      </c>
      <c r="B407" s="1" t="s">
        <v>1371</v>
      </c>
      <c r="C407" s="1">
        <v>1057</v>
      </c>
      <c r="D407" t="s">
        <v>2015</v>
      </c>
      <c r="E407" s="1" t="s">
        <v>1383</v>
      </c>
      <c r="F407" s="1">
        <v>8</v>
      </c>
      <c r="G407" s="4">
        <v>45160</v>
      </c>
      <c r="H407" t="s">
        <v>1989</v>
      </c>
      <c r="K407" t="s">
        <v>3094</v>
      </c>
    </row>
    <row r="408" spans="1:11" x14ac:dyDescent="0.2">
      <c r="A408" t="s">
        <v>1990</v>
      </c>
      <c r="B408" s="1" t="s">
        <v>1371</v>
      </c>
      <c r="C408" s="1">
        <v>1058</v>
      </c>
      <c r="D408" t="s">
        <v>2016</v>
      </c>
      <c r="E408" s="1" t="s">
        <v>1383</v>
      </c>
      <c r="F408" s="1">
        <v>5</v>
      </c>
      <c r="G408" s="4">
        <v>45160</v>
      </c>
      <c r="H408" t="s">
        <v>1989</v>
      </c>
      <c r="K408" t="s">
        <v>3094</v>
      </c>
    </row>
    <row r="409" spans="1:11" x14ac:dyDescent="0.2">
      <c r="A409" t="s">
        <v>1990</v>
      </c>
      <c r="B409" s="1" t="s">
        <v>1371</v>
      </c>
      <c r="C409" s="1">
        <v>1059</v>
      </c>
      <c r="D409" t="s">
        <v>2017</v>
      </c>
      <c r="E409" s="1" t="s">
        <v>1383</v>
      </c>
      <c r="F409" s="1">
        <v>47</v>
      </c>
      <c r="G409" s="4">
        <v>45160</v>
      </c>
      <c r="H409" t="s">
        <v>1989</v>
      </c>
      <c r="K409" t="s">
        <v>3094</v>
      </c>
    </row>
    <row r="410" spans="1:11" x14ac:dyDescent="0.2">
      <c r="A410" t="s">
        <v>1990</v>
      </c>
      <c r="B410" s="1" t="s">
        <v>1371</v>
      </c>
      <c r="C410" s="1">
        <v>1060</v>
      </c>
      <c r="D410" t="s">
        <v>2018</v>
      </c>
      <c r="E410" s="1" t="s">
        <v>1356</v>
      </c>
      <c r="F410" s="1">
        <v>43</v>
      </c>
      <c r="G410" s="4">
        <v>45160</v>
      </c>
      <c r="H410" t="s">
        <v>1989</v>
      </c>
      <c r="K410" t="s">
        <v>3094</v>
      </c>
    </row>
    <row r="411" spans="1:11" x14ac:dyDescent="0.2">
      <c r="A411" t="s">
        <v>1990</v>
      </c>
      <c r="B411" s="1" t="s">
        <v>1371</v>
      </c>
      <c r="C411" s="1">
        <v>1061</v>
      </c>
      <c r="D411" t="s">
        <v>2019</v>
      </c>
      <c r="E411" s="1" t="s">
        <v>1383</v>
      </c>
      <c r="F411" s="1">
        <v>48</v>
      </c>
      <c r="G411" s="4">
        <v>45160</v>
      </c>
      <c r="H411" t="s">
        <v>1989</v>
      </c>
      <c r="K411" t="s">
        <v>3094</v>
      </c>
    </row>
    <row r="412" spans="1:11" x14ac:dyDescent="0.2">
      <c r="A412" t="s">
        <v>1990</v>
      </c>
      <c r="B412" s="1" t="s">
        <v>1371</v>
      </c>
      <c r="C412" s="1">
        <v>1062</v>
      </c>
      <c r="D412" t="s">
        <v>2020</v>
      </c>
      <c r="E412" s="1" t="s">
        <v>1381</v>
      </c>
      <c r="F412" s="1">
        <v>48</v>
      </c>
      <c r="G412" s="4">
        <v>45160</v>
      </c>
      <c r="H412" t="s">
        <v>1989</v>
      </c>
      <c r="K412" t="s">
        <v>3094</v>
      </c>
    </row>
    <row r="413" spans="1:11" x14ac:dyDescent="0.2">
      <c r="A413" t="s">
        <v>1990</v>
      </c>
      <c r="B413" s="1" t="s">
        <v>1371</v>
      </c>
      <c r="C413" s="1">
        <v>1063</v>
      </c>
      <c r="D413" t="s">
        <v>2021</v>
      </c>
      <c r="E413" s="1" t="s">
        <v>1381</v>
      </c>
      <c r="F413" s="1">
        <v>45</v>
      </c>
      <c r="G413" s="4">
        <v>45160</v>
      </c>
      <c r="H413" t="s">
        <v>1989</v>
      </c>
      <c r="K413" t="s">
        <v>3094</v>
      </c>
    </row>
    <row r="414" spans="1:11" x14ac:dyDescent="0.2">
      <c r="A414" t="s">
        <v>1990</v>
      </c>
      <c r="B414" s="1" t="s">
        <v>1371</v>
      </c>
      <c r="C414" s="1">
        <v>1064</v>
      </c>
      <c r="D414" t="s">
        <v>2022</v>
      </c>
      <c r="E414" s="1" t="s">
        <v>1356</v>
      </c>
      <c r="F414" s="1">
        <v>43</v>
      </c>
      <c r="G414" s="4">
        <v>45160</v>
      </c>
      <c r="H414" t="s">
        <v>1989</v>
      </c>
      <c r="K414" t="s">
        <v>3094</v>
      </c>
    </row>
    <row r="415" spans="1:11" x14ac:dyDescent="0.2">
      <c r="A415" t="s">
        <v>1990</v>
      </c>
      <c r="B415" s="1" t="s">
        <v>1371</v>
      </c>
      <c r="C415" s="1">
        <v>1065</v>
      </c>
      <c r="D415" t="s">
        <v>2023</v>
      </c>
      <c r="E415" s="1" t="s">
        <v>1379</v>
      </c>
      <c r="F415" s="1">
        <v>39</v>
      </c>
      <c r="G415" s="4">
        <v>45160</v>
      </c>
      <c r="H415" t="s">
        <v>1989</v>
      </c>
      <c r="K415" t="s">
        <v>3094</v>
      </c>
    </row>
    <row r="416" spans="1:11" x14ac:dyDescent="0.2">
      <c r="A416" t="s">
        <v>1990</v>
      </c>
      <c r="B416" s="1" t="s">
        <v>1371</v>
      </c>
      <c r="C416" s="1">
        <v>1066</v>
      </c>
      <c r="D416" t="s">
        <v>2024</v>
      </c>
      <c r="E416" s="1" t="s">
        <v>1377</v>
      </c>
      <c r="F416" s="1">
        <v>40</v>
      </c>
      <c r="G416" s="4">
        <v>45160</v>
      </c>
      <c r="H416" t="s">
        <v>1989</v>
      </c>
      <c r="K416" t="s">
        <v>3094</v>
      </c>
    </row>
    <row r="417" spans="1:11" x14ac:dyDescent="0.2">
      <c r="A417" t="s">
        <v>1990</v>
      </c>
      <c r="B417" s="2" t="s">
        <v>1371</v>
      </c>
      <c r="C417" s="2">
        <v>1139</v>
      </c>
      <c r="D417" t="s">
        <v>2025</v>
      </c>
      <c r="E417" s="2" t="s">
        <v>1370</v>
      </c>
      <c r="F417" s="2">
        <v>40</v>
      </c>
      <c r="G417" s="3" t="s">
        <v>1372</v>
      </c>
      <c r="H417" t="s">
        <v>1989</v>
      </c>
      <c r="K417" t="s">
        <v>3094</v>
      </c>
    </row>
    <row r="418" spans="1:11" x14ac:dyDescent="0.2">
      <c r="A418" t="s">
        <v>1990</v>
      </c>
      <c r="B418" s="2" t="s">
        <v>1371</v>
      </c>
      <c r="C418" s="2">
        <v>1142</v>
      </c>
      <c r="D418" t="s">
        <v>2026</v>
      </c>
      <c r="E418" s="2" t="s">
        <v>1370</v>
      </c>
      <c r="F418" s="2">
        <v>40</v>
      </c>
      <c r="G418" s="3" t="s">
        <v>1372</v>
      </c>
      <c r="H418" t="s">
        <v>1989</v>
      </c>
      <c r="K418" t="s">
        <v>3094</v>
      </c>
    </row>
    <row r="419" spans="1:11" x14ac:dyDescent="0.2">
      <c r="A419" t="s">
        <v>1990</v>
      </c>
      <c r="B419" s="2" t="s">
        <v>1371</v>
      </c>
      <c r="C419" s="2">
        <v>1146</v>
      </c>
      <c r="D419" t="s">
        <v>2027</v>
      </c>
      <c r="E419" s="2" t="s">
        <v>1374</v>
      </c>
      <c r="F419" s="2" t="e">
        <v>#N/A</v>
      </c>
      <c r="G419" s="3" t="s">
        <v>1372</v>
      </c>
      <c r="H419" t="s">
        <v>1989</v>
      </c>
      <c r="K419" t="s">
        <v>3094</v>
      </c>
    </row>
    <row r="420" spans="1:11" x14ac:dyDescent="0.2">
      <c r="A420" t="s">
        <v>1990</v>
      </c>
      <c r="B420" s="2" t="s">
        <v>1371</v>
      </c>
      <c r="C420" s="2">
        <v>1147</v>
      </c>
      <c r="D420" t="s">
        <v>2028</v>
      </c>
      <c r="E420" s="2" t="s">
        <v>1374</v>
      </c>
      <c r="F420" s="2">
        <v>0</v>
      </c>
      <c r="G420" s="3" t="s">
        <v>1372</v>
      </c>
      <c r="H420" t="s">
        <v>1989</v>
      </c>
      <c r="K420" t="s">
        <v>3094</v>
      </c>
    </row>
    <row r="421" spans="1:11" x14ac:dyDescent="0.2">
      <c r="A421" t="s">
        <v>1990</v>
      </c>
      <c r="B421" s="2" t="s">
        <v>1371</v>
      </c>
      <c r="C421" s="2">
        <v>1148</v>
      </c>
      <c r="D421" t="s">
        <v>2029</v>
      </c>
      <c r="E421" s="2" t="s">
        <v>1374</v>
      </c>
      <c r="F421" s="2">
        <v>0</v>
      </c>
      <c r="G421" s="3" t="s">
        <v>1372</v>
      </c>
      <c r="H421" t="s">
        <v>1989</v>
      </c>
      <c r="K421" t="s">
        <v>3094</v>
      </c>
    </row>
    <row r="422" spans="1:11" x14ac:dyDescent="0.2">
      <c r="A422" t="s">
        <v>1990</v>
      </c>
      <c r="B422" s="2" t="s">
        <v>1371</v>
      </c>
      <c r="C422" s="2">
        <v>1149</v>
      </c>
      <c r="D422" t="s">
        <v>2030</v>
      </c>
      <c r="E422" s="2" t="s">
        <v>1374</v>
      </c>
      <c r="F422" s="2">
        <v>0</v>
      </c>
      <c r="G422" s="3" t="s">
        <v>1372</v>
      </c>
      <c r="H422" t="s">
        <v>1989</v>
      </c>
      <c r="K422" t="s">
        <v>3094</v>
      </c>
    </row>
    <row r="423" spans="1:11" x14ac:dyDescent="0.2">
      <c r="A423" t="s">
        <v>1990</v>
      </c>
      <c r="B423" s="2" t="s">
        <v>1371</v>
      </c>
      <c r="C423" s="2">
        <v>1150</v>
      </c>
      <c r="D423" t="s">
        <v>2031</v>
      </c>
      <c r="E423" s="2" t="s">
        <v>1370</v>
      </c>
      <c r="F423" s="2">
        <v>0</v>
      </c>
      <c r="G423" s="3" t="s">
        <v>1372</v>
      </c>
      <c r="H423" t="s">
        <v>1989</v>
      </c>
      <c r="K423" t="s">
        <v>3094</v>
      </c>
    </row>
    <row r="424" spans="1:11" x14ac:dyDescent="0.2">
      <c r="A424" t="s">
        <v>1990</v>
      </c>
      <c r="B424" s="2" t="s">
        <v>1367</v>
      </c>
      <c r="C424" s="2">
        <v>1195</v>
      </c>
      <c r="D424" t="s">
        <v>2032</v>
      </c>
      <c r="E424" s="2" t="s">
        <v>1366</v>
      </c>
      <c r="F424" s="2">
        <v>0</v>
      </c>
      <c r="G424" s="3" t="s">
        <v>1368</v>
      </c>
      <c r="H424" t="s">
        <v>1989</v>
      </c>
      <c r="K424" t="s">
        <v>3094</v>
      </c>
    </row>
    <row r="425" spans="1:11" x14ac:dyDescent="0.2">
      <c r="A425" t="s">
        <v>1990</v>
      </c>
      <c r="B425" s="2" t="s">
        <v>1357</v>
      </c>
      <c r="C425" s="2">
        <v>1206</v>
      </c>
      <c r="D425" t="s">
        <v>2033</v>
      </c>
      <c r="E425" s="2" t="s">
        <v>1366</v>
      </c>
      <c r="F425" s="2">
        <v>0</v>
      </c>
      <c r="G425" s="3" t="s">
        <v>1358</v>
      </c>
      <c r="H425" t="s">
        <v>1989</v>
      </c>
      <c r="K425" t="s">
        <v>3094</v>
      </c>
    </row>
    <row r="426" spans="1:11" x14ac:dyDescent="0.2">
      <c r="A426" t="s">
        <v>1990</v>
      </c>
      <c r="B426" s="2" t="s">
        <v>1357</v>
      </c>
      <c r="C426" s="2">
        <v>1207</v>
      </c>
      <c r="D426" t="s">
        <v>2034</v>
      </c>
      <c r="E426" s="2" t="s">
        <v>1364</v>
      </c>
      <c r="F426" s="2">
        <v>0</v>
      </c>
      <c r="G426" s="3" t="s">
        <v>1358</v>
      </c>
      <c r="H426" t="s">
        <v>1989</v>
      </c>
      <c r="K426" t="s">
        <v>3094</v>
      </c>
    </row>
    <row r="427" spans="1:11" x14ac:dyDescent="0.2">
      <c r="A427" t="s">
        <v>1990</v>
      </c>
      <c r="B427" s="2" t="s">
        <v>1357</v>
      </c>
      <c r="C427" s="2">
        <v>1210</v>
      </c>
      <c r="D427" t="s">
        <v>2035</v>
      </c>
      <c r="E427" s="2" t="s">
        <v>1362</v>
      </c>
      <c r="F427" s="2">
        <v>0</v>
      </c>
      <c r="G427" s="3" t="s">
        <v>1358</v>
      </c>
      <c r="H427" t="s">
        <v>1989</v>
      </c>
      <c r="K427" t="s">
        <v>3094</v>
      </c>
    </row>
    <row r="428" spans="1:11" x14ac:dyDescent="0.2">
      <c r="A428" t="s">
        <v>1990</v>
      </c>
      <c r="B428" s="2" t="s">
        <v>1357</v>
      </c>
      <c r="C428" s="2">
        <v>1216</v>
      </c>
      <c r="D428" t="s">
        <v>2036</v>
      </c>
      <c r="E428" s="2" t="s">
        <v>1360</v>
      </c>
      <c r="F428" s="2">
        <v>0</v>
      </c>
      <c r="G428" s="3" t="s">
        <v>1358</v>
      </c>
      <c r="H428" t="s">
        <v>1989</v>
      </c>
      <c r="K428" t="s">
        <v>3094</v>
      </c>
    </row>
    <row r="429" spans="1:11" x14ac:dyDescent="0.2">
      <c r="A429" t="s">
        <v>1990</v>
      </c>
      <c r="B429" s="2" t="s">
        <v>1357</v>
      </c>
      <c r="C429" s="2">
        <v>1218</v>
      </c>
      <c r="D429" t="s">
        <v>2037</v>
      </c>
      <c r="E429" s="2" t="s">
        <v>1356</v>
      </c>
      <c r="F429" s="2">
        <v>0</v>
      </c>
      <c r="G429" s="3" t="s">
        <v>1358</v>
      </c>
      <c r="H429" t="s">
        <v>1989</v>
      </c>
      <c r="K429" t="s">
        <v>3094</v>
      </c>
    </row>
    <row r="430" spans="1:11" x14ac:dyDescent="0.2">
      <c r="A430" t="s">
        <v>1605</v>
      </c>
      <c r="B430" t="s">
        <v>1</v>
      </c>
      <c r="C430" t="s">
        <v>1338</v>
      </c>
      <c r="D430" t="s">
        <v>2039</v>
      </c>
      <c r="E430" t="s">
        <v>1383</v>
      </c>
      <c r="F430">
        <v>0</v>
      </c>
      <c r="H430" t="s">
        <v>0</v>
      </c>
      <c r="K430" s="1" t="s">
        <v>2515</v>
      </c>
    </row>
    <row r="431" spans="1:11" x14ac:dyDescent="0.2">
      <c r="A431" t="s">
        <v>1605</v>
      </c>
      <c r="B431" t="s">
        <v>439</v>
      </c>
      <c r="C431" t="s">
        <v>1335</v>
      </c>
      <c r="D431" t="s">
        <v>2040</v>
      </c>
      <c r="E431" t="s">
        <v>1383</v>
      </c>
      <c r="F431">
        <v>0</v>
      </c>
      <c r="H431" t="s">
        <v>0</v>
      </c>
      <c r="K431" s="1" t="s">
        <v>2515</v>
      </c>
    </row>
    <row r="432" spans="1:11" x14ac:dyDescent="0.2">
      <c r="A432" t="s">
        <v>1605</v>
      </c>
      <c r="B432" t="s">
        <v>439</v>
      </c>
      <c r="C432" t="s">
        <v>1332</v>
      </c>
      <c r="D432" t="s">
        <v>2041</v>
      </c>
      <c r="E432" t="s">
        <v>2468</v>
      </c>
      <c r="F432">
        <v>0</v>
      </c>
      <c r="H432" t="s">
        <v>0</v>
      </c>
      <c r="K432" s="1" t="s">
        <v>2515</v>
      </c>
    </row>
    <row r="433" spans="1:11" x14ac:dyDescent="0.2">
      <c r="A433" t="s">
        <v>1605</v>
      </c>
      <c r="B433" t="s">
        <v>439</v>
      </c>
      <c r="C433" t="s">
        <v>1329</v>
      </c>
      <c r="D433" t="s">
        <v>2042</v>
      </c>
      <c r="E433" t="s">
        <v>2468</v>
      </c>
      <c r="H433" t="s">
        <v>0</v>
      </c>
      <c r="K433" s="1" t="s">
        <v>2515</v>
      </c>
    </row>
    <row r="434" spans="1:11" x14ac:dyDescent="0.2">
      <c r="A434" t="s">
        <v>1605</v>
      </c>
      <c r="B434" t="s">
        <v>1</v>
      </c>
      <c r="C434" t="s">
        <v>1326</v>
      </c>
      <c r="D434" t="s">
        <v>2043</v>
      </c>
      <c r="E434" t="s">
        <v>1538</v>
      </c>
      <c r="F434">
        <v>10.826771653543307</v>
      </c>
      <c r="H434" t="s">
        <v>0</v>
      </c>
      <c r="K434" s="1" t="s">
        <v>2515</v>
      </c>
    </row>
    <row r="435" spans="1:11" x14ac:dyDescent="0.2">
      <c r="A435" t="s">
        <v>1605</v>
      </c>
      <c r="B435" t="s">
        <v>1</v>
      </c>
      <c r="C435" t="s">
        <v>1323</v>
      </c>
      <c r="D435" t="s">
        <v>2044</v>
      </c>
      <c r="E435" t="s">
        <v>1538</v>
      </c>
      <c r="F435">
        <v>19.356955380577428</v>
      </c>
      <c r="H435" t="s">
        <v>0</v>
      </c>
      <c r="K435" s="1" t="s">
        <v>2515</v>
      </c>
    </row>
    <row r="436" spans="1:11" x14ac:dyDescent="0.2">
      <c r="A436" t="s">
        <v>1605</v>
      </c>
      <c r="B436" t="s">
        <v>1</v>
      </c>
      <c r="C436" t="s">
        <v>1320</v>
      </c>
      <c r="D436" t="s">
        <v>2045</v>
      </c>
      <c r="E436" t="s">
        <v>1538</v>
      </c>
      <c r="F436">
        <v>18.044619422572179</v>
      </c>
      <c r="H436" t="s">
        <v>0</v>
      </c>
      <c r="K436" s="1" t="s">
        <v>2515</v>
      </c>
    </row>
    <row r="437" spans="1:11" x14ac:dyDescent="0.2">
      <c r="A437" t="s">
        <v>1605</v>
      </c>
      <c r="B437" t="s">
        <v>1</v>
      </c>
      <c r="C437" t="s">
        <v>1317</v>
      </c>
      <c r="D437" t="s">
        <v>2046</v>
      </c>
      <c r="E437" t="s">
        <v>1538</v>
      </c>
      <c r="F437">
        <v>9.514435695538058</v>
      </c>
      <c r="H437" t="s">
        <v>0</v>
      </c>
      <c r="K437" s="1" t="s">
        <v>2515</v>
      </c>
    </row>
    <row r="438" spans="1:11" x14ac:dyDescent="0.2">
      <c r="A438" t="s">
        <v>1605</v>
      </c>
      <c r="B438" t="s">
        <v>1</v>
      </c>
      <c r="C438" t="s">
        <v>1314</v>
      </c>
      <c r="D438" t="s">
        <v>2047</v>
      </c>
      <c r="E438" t="s">
        <v>1538</v>
      </c>
      <c r="F438">
        <v>18.372703412073491</v>
      </c>
      <c r="H438" t="s">
        <v>0</v>
      </c>
      <c r="K438" s="1" t="s">
        <v>2515</v>
      </c>
    </row>
    <row r="439" spans="1:11" x14ac:dyDescent="0.2">
      <c r="A439" t="s">
        <v>1605</v>
      </c>
      <c r="B439" t="s">
        <v>1</v>
      </c>
      <c r="C439" t="s">
        <v>1311</v>
      </c>
      <c r="D439" t="s">
        <v>2048</v>
      </c>
      <c r="E439" t="s">
        <v>1538</v>
      </c>
      <c r="F439">
        <v>11.482939632545932</v>
      </c>
      <c r="H439" t="s">
        <v>0</v>
      </c>
      <c r="K439" s="1" t="s">
        <v>2515</v>
      </c>
    </row>
    <row r="440" spans="1:11" x14ac:dyDescent="0.2">
      <c r="A440" t="s">
        <v>1605</v>
      </c>
      <c r="B440" t="s">
        <v>1</v>
      </c>
      <c r="C440" t="s">
        <v>1308</v>
      </c>
      <c r="D440" t="s">
        <v>2049</v>
      </c>
      <c r="E440" t="s">
        <v>1538</v>
      </c>
      <c r="F440">
        <v>18.372703412073491</v>
      </c>
      <c r="H440" t="s">
        <v>0</v>
      </c>
      <c r="K440" s="1" t="s">
        <v>2515</v>
      </c>
    </row>
    <row r="441" spans="1:11" x14ac:dyDescent="0.2">
      <c r="A441" t="s">
        <v>1605</v>
      </c>
      <c r="B441" t="s">
        <v>439</v>
      </c>
      <c r="C441" t="s">
        <v>1305</v>
      </c>
      <c r="D441" t="s">
        <v>2050</v>
      </c>
      <c r="E441" t="s">
        <v>1538</v>
      </c>
      <c r="F441">
        <v>26.5748031496063</v>
      </c>
      <c r="H441" t="s">
        <v>0</v>
      </c>
      <c r="K441" s="1" t="s">
        <v>2515</v>
      </c>
    </row>
    <row r="442" spans="1:11" x14ac:dyDescent="0.2">
      <c r="A442" t="s">
        <v>1605</v>
      </c>
      <c r="B442" t="s">
        <v>439</v>
      </c>
      <c r="C442" t="s">
        <v>1302</v>
      </c>
      <c r="D442" t="s">
        <v>2051</v>
      </c>
      <c r="E442" t="s">
        <v>1538</v>
      </c>
      <c r="F442">
        <v>26.246719160104988</v>
      </c>
      <c r="H442" t="s">
        <v>0</v>
      </c>
      <c r="K442" s="1" t="s">
        <v>2515</v>
      </c>
    </row>
    <row r="443" spans="1:11" x14ac:dyDescent="0.2">
      <c r="A443" t="s">
        <v>1605</v>
      </c>
      <c r="B443" t="s">
        <v>439</v>
      </c>
      <c r="C443" t="s">
        <v>1299</v>
      </c>
      <c r="D443" t="s">
        <v>2052</v>
      </c>
      <c r="E443" t="s">
        <v>1538</v>
      </c>
      <c r="F443">
        <v>26.902887139107612</v>
      </c>
      <c r="H443" t="s">
        <v>0</v>
      </c>
      <c r="K443" s="1" t="s">
        <v>2515</v>
      </c>
    </row>
    <row r="444" spans="1:11" x14ac:dyDescent="0.2">
      <c r="A444" t="s">
        <v>1605</v>
      </c>
      <c r="B444" t="s">
        <v>439</v>
      </c>
      <c r="C444" t="s">
        <v>1296</v>
      </c>
      <c r="D444" t="s">
        <v>2053</v>
      </c>
      <c r="E444" t="s">
        <v>1538</v>
      </c>
      <c r="F444">
        <v>29.199475065616799</v>
      </c>
      <c r="H444" t="s">
        <v>0</v>
      </c>
      <c r="K444" s="1" t="s">
        <v>2515</v>
      </c>
    </row>
    <row r="445" spans="1:11" x14ac:dyDescent="0.2">
      <c r="A445" t="s">
        <v>1605</v>
      </c>
      <c r="B445" t="s">
        <v>439</v>
      </c>
      <c r="C445" t="s">
        <v>1293</v>
      </c>
      <c r="D445" t="s">
        <v>2054</v>
      </c>
      <c r="E445" t="s">
        <v>1538</v>
      </c>
      <c r="F445">
        <v>29.855643044619423</v>
      </c>
      <c r="H445" t="s">
        <v>0</v>
      </c>
      <c r="K445" s="1" t="s">
        <v>2515</v>
      </c>
    </row>
    <row r="446" spans="1:11" x14ac:dyDescent="0.2">
      <c r="A446" t="s">
        <v>1605</v>
      </c>
      <c r="B446" t="s">
        <v>439</v>
      </c>
      <c r="C446" t="s">
        <v>1290</v>
      </c>
      <c r="D446" t="s">
        <v>2055</v>
      </c>
      <c r="E446" t="s">
        <v>1538</v>
      </c>
      <c r="F446">
        <v>38.385826771653541</v>
      </c>
      <c r="H446" t="s">
        <v>0</v>
      </c>
      <c r="K446" s="1" t="s">
        <v>2515</v>
      </c>
    </row>
    <row r="447" spans="1:11" x14ac:dyDescent="0.2">
      <c r="A447" t="s">
        <v>1605</v>
      </c>
      <c r="B447" t="s">
        <v>439</v>
      </c>
      <c r="C447" t="s">
        <v>1287</v>
      </c>
      <c r="D447" t="s">
        <v>2056</v>
      </c>
      <c r="E447" t="s">
        <v>1538</v>
      </c>
      <c r="H447" t="s">
        <v>0</v>
      </c>
      <c r="K447" s="1" t="s">
        <v>2515</v>
      </c>
    </row>
    <row r="448" spans="1:11" x14ac:dyDescent="0.2">
      <c r="A448" t="s">
        <v>1605</v>
      </c>
      <c r="B448" t="s">
        <v>439</v>
      </c>
      <c r="C448" t="s">
        <v>1284</v>
      </c>
      <c r="D448" t="s">
        <v>2057</v>
      </c>
      <c r="E448" t="s">
        <v>1538</v>
      </c>
      <c r="F448">
        <v>28</v>
      </c>
      <c r="H448" t="s">
        <v>0</v>
      </c>
      <c r="K448" s="1" t="s">
        <v>2515</v>
      </c>
    </row>
    <row r="449" spans="1:11" x14ac:dyDescent="0.2">
      <c r="A449" t="s">
        <v>1605</v>
      </c>
      <c r="B449" t="s">
        <v>439</v>
      </c>
      <c r="C449" t="s">
        <v>1281</v>
      </c>
      <c r="D449" t="s">
        <v>2058</v>
      </c>
      <c r="E449" t="s">
        <v>1538</v>
      </c>
      <c r="F449">
        <v>34.448818897637793</v>
      </c>
      <c r="H449" t="s">
        <v>0</v>
      </c>
      <c r="K449" s="1" t="s">
        <v>2515</v>
      </c>
    </row>
    <row r="450" spans="1:11" x14ac:dyDescent="0.2">
      <c r="A450" t="s">
        <v>1605</v>
      </c>
      <c r="B450" t="s">
        <v>439</v>
      </c>
      <c r="C450" t="s">
        <v>1278</v>
      </c>
      <c r="D450" t="s">
        <v>2059</v>
      </c>
      <c r="E450" t="s">
        <v>1538</v>
      </c>
      <c r="F450">
        <v>30.183727034120736</v>
      </c>
      <c r="H450" t="s">
        <v>0</v>
      </c>
      <c r="K450" s="1" t="s">
        <v>2515</v>
      </c>
    </row>
    <row r="451" spans="1:11" x14ac:dyDescent="0.2">
      <c r="A451" t="s">
        <v>1605</v>
      </c>
      <c r="B451" t="s">
        <v>439</v>
      </c>
      <c r="C451" t="s">
        <v>1275</v>
      </c>
      <c r="D451" t="s">
        <v>2060</v>
      </c>
      <c r="E451" t="s">
        <v>1538</v>
      </c>
      <c r="F451">
        <v>18</v>
      </c>
      <c r="H451" t="s">
        <v>0</v>
      </c>
      <c r="K451" s="1" t="s">
        <v>2515</v>
      </c>
    </row>
    <row r="452" spans="1:11" x14ac:dyDescent="0.2">
      <c r="A452" t="s">
        <v>1605</v>
      </c>
      <c r="B452" t="s">
        <v>439</v>
      </c>
      <c r="C452" t="s">
        <v>1272</v>
      </c>
      <c r="D452" t="s">
        <v>2061</v>
      </c>
      <c r="E452" t="s">
        <v>1538</v>
      </c>
      <c r="F452">
        <v>20</v>
      </c>
      <c r="H452" t="s">
        <v>0</v>
      </c>
      <c r="K452" s="1" t="s">
        <v>2515</v>
      </c>
    </row>
    <row r="453" spans="1:11" x14ac:dyDescent="0.2">
      <c r="A453" t="s">
        <v>1605</v>
      </c>
      <c r="B453" t="s">
        <v>439</v>
      </c>
      <c r="C453" t="s">
        <v>1269</v>
      </c>
      <c r="D453" t="s">
        <v>2062</v>
      </c>
      <c r="E453" t="s">
        <v>1538</v>
      </c>
      <c r="F453">
        <v>18</v>
      </c>
      <c r="H453" t="s">
        <v>0</v>
      </c>
      <c r="K453" s="1" t="s">
        <v>2515</v>
      </c>
    </row>
    <row r="454" spans="1:11" x14ac:dyDescent="0.2">
      <c r="A454" t="s">
        <v>1605</v>
      </c>
      <c r="B454" t="s">
        <v>439</v>
      </c>
      <c r="C454" t="s">
        <v>1266</v>
      </c>
      <c r="D454" t="s">
        <v>2063</v>
      </c>
      <c r="E454" t="s">
        <v>2465</v>
      </c>
      <c r="F454">
        <v>9</v>
      </c>
      <c r="H454" t="s">
        <v>0</v>
      </c>
      <c r="K454" s="1" t="s">
        <v>2515</v>
      </c>
    </row>
    <row r="455" spans="1:11" x14ac:dyDescent="0.2">
      <c r="A455" t="s">
        <v>1605</v>
      </c>
      <c r="B455" t="s">
        <v>439</v>
      </c>
      <c r="C455" t="s">
        <v>1263</v>
      </c>
      <c r="D455" t="s">
        <v>2064</v>
      </c>
      <c r="E455" t="s">
        <v>2465</v>
      </c>
      <c r="F455">
        <v>8</v>
      </c>
      <c r="H455" t="s">
        <v>0</v>
      </c>
      <c r="K455" s="1" t="s">
        <v>2515</v>
      </c>
    </row>
    <row r="456" spans="1:11" x14ac:dyDescent="0.2">
      <c r="A456" t="s">
        <v>1605</v>
      </c>
      <c r="B456" t="s">
        <v>439</v>
      </c>
      <c r="C456" t="s">
        <v>1260</v>
      </c>
      <c r="D456" t="s">
        <v>2065</v>
      </c>
      <c r="E456" t="s">
        <v>2465</v>
      </c>
      <c r="F456">
        <v>5</v>
      </c>
      <c r="H456" t="s">
        <v>0</v>
      </c>
      <c r="K456" s="1" t="s">
        <v>2515</v>
      </c>
    </row>
    <row r="457" spans="1:11" x14ac:dyDescent="0.2">
      <c r="A457" t="s">
        <v>1605</v>
      </c>
      <c r="B457" t="s">
        <v>439</v>
      </c>
      <c r="C457" t="s">
        <v>1257</v>
      </c>
      <c r="D457" t="s">
        <v>2066</v>
      </c>
      <c r="E457" t="s">
        <v>2465</v>
      </c>
      <c r="F457">
        <v>47</v>
      </c>
      <c r="H457" t="s">
        <v>0</v>
      </c>
      <c r="K457" s="1" t="s">
        <v>2515</v>
      </c>
    </row>
    <row r="458" spans="1:11" x14ac:dyDescent="0.2">
      <c r="A458" t="s">
        <v>1605</v>
      </c>
      <c r="B458" t="s">
        <v>439</v>
      </c>
      <c r="C458" t="s">
        <v>1254</v>
      </c>
      <c r="D458" t="s">
        <v>2067</v>
      </c>
      <c r="E458" t="s">
        <v>2465</v>
      </c>
      <c r="F458">
        <v>43</v>
      </c>
      <c r="H458" t="s">
        <v>0</v>
      </c>
      <c r="K458" s="1" t="s">
        <v>2515</v>
      </c>
    </row>
    <row r="459" spans="1:11" x14ac:dyDescent="0.2">
      <c r="A459" t="s">
        <v>1605</v>
      </c>
      <c r="B459" t="s">
        <v>439</v>
      </c>
      <c r="C459" t="s">
        <v>1251</v>
      </c>
      <c r="D459" t="s">
        <v>2068</v>
      </c>
      <c r="E459" t="s">
        <v>2465</v>
      </c>
      <c r="F459">
        <v>48</v>
      </c>
      <c r="H459" t="s">
        <v>0</v>
      </c>
      <c r="K459" s="1" t="s">
        <v>2515</v>
      </c>
    </row>
    <row r="460" spans="1:11" x14ac:dyDescent="0.2">
      <c r="A460" t="s">
        <v>1605</v>
      </c>
      <c r="B460" t="s">
        <v>439</v>
      </c>
      <c r="C460" t="s">
        <v>1248</v>
      </c>
      <c r="D460" t="s">
        <v>2069</v>
      </c>
      <c r="E460" t="s">
        <v>2465</v>
      </c>
      <c r="F460">
        <v>48</v>
      </c>
      <c r="H460" t="s">
        <v>0</v>
      </c>
      <c r="K460" s="1" t="s">
        <v>2515</v>
      </c>
    </row>
    <row r="461" spans="1:11" x14ac:dyDescent="0.2">
      <c r="A461" t="s">
        <v>1605</v>
      </c>
      <c r="B461" t="s">
        <v>439</v>
      </c>
      <c r="C461" t="s">
        <v>1245</v>
      </c>
      <c r="D461" t="s">
        <v>2070</v>
      </c>
      <c r="E461" t="s">
        <v>2465</v>
      </c>
      <c r="F461">
        <v>45</v>
      </c>
      <c r="H461" t="s">
        <v>0</v>
      </c>
      <c r="K461" s="1" t="s">
        <v>2515</v>
      </c>
    </row>
    <row r="462" spans="1:11" x14ac:dyDescent="0.2">
      <c r="A462" t="s">
        <v>1605</v>
      </c>
      <c r="B462" t="s">
        <v>439</v>
      </c>
      <c r="C462" t="s">
        <v>1242</v>
      </c>
      <c r="D462" t="s">
        <v>2071</v>
      </c>
      <c r="E462" t="s">
        <v>2465</v>
      </c>
      <c r="F462">
        <v>43</v>
      </c>
      <c r="H462" t="s">
        <v>0</v>
      </c>
      <c r="K462" s="1" t="s">
        <v>2515</v>
      </c>
    </row>
    <row r="463" spans="1:11" x14ac:dyDescent="0.2">
      <c r="A463" t="s">
        <v>1605</v>
      </c>
      <c r="B463" t="s">
        <v>439</v>
      </c>
      <c r="C463" t="s">
        <v>1239</v>
      </c>
      <c r="D463" t="s">
        <v>2072</v>
      </c>
      <c r="E463" t="s">
        <v>2465</v>
      </c>
      <c r="F463">
        <v>39</v>
      </c>
      <c r="H463" t="s">
        <v>0</v>
      </c>
      <c r="K463" s="1" t="s">
        <v>2515</v>
      </c>
    </row>
    <row r="464" spans="1:11" x14ac:dyDescent="0.2">
      <c r="A464" t="s">
        <v>1605</v>
      </c>
      <c r="B464" t="s">
        <v>439</v>
      </c>
      <c r="C464" t="s">
        <v>1236</v>
      </c>
      <c r="D464" t="s">
        <v>2073</v>
      </c>
      <c r="E464" t="s">
        <v>2465</v>
      </c>
      <c r="F464">
        <v>40</v>
      </c>
      <c r="H464" t="s">
        <v>0</v>
      </c>
      <c r="K464" s="1" t="s">
        <v>2515</v>
      </c>
    </row>
    <row r="465" spans="1:11" x14ac:dyDescent="0.2">
      <c r="A465" t="s">
        <v>1605</v>
      </c>
      <c r="B465" t="s">
        <v>439</v>
      </c>
      <c r="C465" t="s">
        <v>1233</v>
      </c>
      <c r="D465" t="s">
        <v>2074</v>
      </c>
      <c r="E465" t="s">
        <v>2465</v>
      </c>
      <c r="F465">
        <v>40</v>
      </c>
      <c r="H465" t="s">
        <v>0</v>
      </c>
      <c r="K465" s="1" t="s">
        <v>2515</v>
      </c>
    </row>
    <row r="466" spans="1:11" x14ac:dyDescent="0.2">
      <c r="A466" t="s">
        <v>1605</v>
      </c>
      <c r="B466" t="s">
        <v>439</v>
      </c>
      <c r="C466" t="s">
        <v>1230</v>
      </c>
      <c r="D466" t="s">
        <v>2075</v>
      </c>
      <c r="E466" t="s">
        <v>2465</v>
      </c>
      <c r="F466">
        <v>40</v>
      </c>
      <c r="H466" t="s">
        <v>0</v>
      </c>
      <c r="K466" s="1" t="s">
        <v>2515</v>
      </c>
    </row>
    <row r="467" spans="1:11" x14ac:dyDescent="0.2">
      <c r="A467" t="s">
        <v>1605</v>
      </c>
      <c r="B467" t="s">
        <v>439</v>
      </c>
      <c r="C467" t="s">
        <v>1227</v>
      </c>
      <c r="D467" t="s">
        <v>2076</v>
      </c>
      <c r="E467" t="s">
        <v>2465</v>
      </c>
      <c r="F467">
        <v>18</v>
      </c>
      <c r="H467" t="s">
        <v>0</v>
      </c>
      <c r="K467" s="1" t="s">
        <v>2515</v>
      </c>
    </row>
    <row r="468" spans="1:11" x14ac:dyDescent="0.2">
      <c r="A468" t="s">
        <v>1605</v>
      </c>
      <c r="B468" t="s">
        <v>439</v>
      </c>
      <c r="C468" t="s">
        <v>1224</v>
      </c>
      <c r="D468" t="s">
        <v>2077</v>
      </c>
      <c r="E468" t="s">
        <v>2465</v>
      </c>
      <c r="F468">
        <v>17</v>
      </c>
      <c r="H468" t="s">
        <v>0</v>
      </c>
      <c r="K468" s="1" t="s">
        <v>2515</v>
      </c>
    </row>
    <row r="469" spans="1:11" x14ac:dyDescent="0.2">
      <c r="A469" t="s">
        <v>1605</v>
      </c>
      <c r="B469" t="s">
        <v>439</v>
      </c>
      <c r="C469" t="s">
        <v>1221</v>
      </c>
      <c r="D469" t="s">
        <v>2078</v>
      </c>
      <c r="E469" t="s">
        <v>1362</v>
      </c>
      <c r="F469">
        <v>52</v>
      </c>
      <c r="H469" t="s">
        <v>0</v>
      </c>
      <c r="K469" s="1" t="s">
        <v>2515</v>
      </c>
    </row>
    <row r="470" spans="1:11" x14ac:dyDescent="0.2">
      <c r="A470" t="s">
        <v>1605</v>
      </c>
      <c r="B470" t="s">
        <v>439</v>
      </c>
      <c r="C470" t="s">
        <v>1218</v>
      </c>
      <c r="D470" t="s">
        <v>2079</v>
      </c>
      <c r="E470" t="s">
        <v>1362</v>
      </c>
      <c r="F470">
        <v>12</v>
      </c>
      <c r="H470" t="s">
        <v>0</v>
      </c>
      <c r="K470" s="1" t="s">
        <v>2515</v>
      </c>
    </row>
    <row r="471" spans="1:11" x14ac:dyDescent="0.2">
      <c r="A471" t="s">
        <v>1605</v>
      </c>
      <c r="B471" t="s">
        <v>439</v>
      </c>
      <c r="C471" t="s">
        <v>1215</v>
      </c>
      <c r="D471" t="s">
        <v>2080</v>
      </c>
      <c r="E471" t="s">
        <v>1362</v>
      </c>
      <c r="F471">
        <v>12</v>
      </c>
      <c r="H471" t="s">
        <v>0</v>
      </c>
      <c r="K471" s="1" t="s">
        <v>2515</v>
      </c>
    </row>
    <row r="472" spans="1:11" x14ac:dyDescent="0.2">
      <c r="A472" t="s">
        <v>1605</v>
      </c>
      <c r="B472" t="s">
        <v>439</v>
      </c>
      <c r="C472" t="s">
        <v>1212</v>
      </c>
      <c r="D472" t="s">
        <v>2081</v>
      </c>
      <c r="E472" t="s">
        <v>1362</v>
      </c>
      <c r="F472">
        <v>12</v>
      </c>
      <c r="H472" t="s">
        <v>0</v>
      </c>
      <c r="K472" s="1" t="s">
        <v>2515</v>
      </c>
    </row>
    <row r="473" spans="1:11" x14ac:dyDescent="0.2">
      <c r="A473" t="s">
        <v>1605</v>
      </c>
      <c r="B473" t="s">
        <v>439</v>
      </c>
      <c r="C473" t="s">
        <v>1209</v>
      </c>
      <c r="D473" t="s">
        <v>2082</v>
      </c>
      <c r="E473" t="s">
        <v>1362</v>
      </c>
      <c r="F473">
        <v>51</v>
      </c>
      <c r="H473" t="s">
        <v>0</v>
      </c>
      <c r="K473" s="1" t="s">
        <v>2515</v>
      </c>
    </row>
    <row r="474" spans="1:11" x14ac:dyDescent="0.2">
      <c r="A474" t="s">
        <v>1605</v>
      </c>
      <c r="B474" t="s">
        <v>439</v>
      </c>
      <c r="C474" t="s">
        <v>1206</v>
      </c>
      <c r="D474" t="s">
        <v>2083</v>
      </c>
      <c r="E474" t="s">
        <v>1362</v>
      </c>
      <c r="F474">
        <v>54</v>
      </c>
      <c r="H474" t="s">
        <v>0</v>
      </c>
      <c r="K474" s="1" t="s">
        <v>2515</v>
      </c>
    </row>
    <row r="475" spans="1:11" x14ac:dyDescent="0.2">
      <c r="A475" t="s">
        <v>1605</v>
      </c>
      <c r="B475" t="s">
        <v>439</v>
      </c>
      <c r="C475" t="s">
        <v>1203</v>
      </c>
      <c r="D475" t="s">
        <v>2084</v>
      </c>
      <c r="E475" t="s">
        <v>1362</v>
      </c>
      <c r="F475">
        <v>53</v>
      </c>
      <c r="H475" t="s">
        <v>0</v>
      </c>
      <c r="K475" s="1" t="s">
        <v>2515</v>
      </c>
    </row>
    <row r="476" spans="1:11" x14ac:dyDescent="0.2">
      <c r="A476" t="s">
        <v>1605</v>
      </c>
      <c r="B476" t="s">
        <v>439</v>
      </c>
      <c r="C476" t="s">
        <v>1200</v>
      </c>
      <c r="D476" t="s">
        <v>2085</v>
      </c>
      <c r="E476" t="s">
        <v>1362</v>
      </c>
      <c r="F476">
        <v>11</v>
      </c>
      <c r="H476" t="s">
        <v>0</v>
      </c>
      <c r="K476" s="1" t="s">
        <v>2515</v>
      </c>
    </row>
    <row r="477" spans="1:11" x14ac:dyDescent="0.2">
      <c r="A477" t="s">
        <v>1605</v>
      </c>
      <c r="B477" t="s">
        <v>439</v>
      </c>
      <c r="C477" t="s">
        <v>1197</v>
      </c>
      <c r="D477" t="s">
        <v>2086</v>
      </c>
      <c r="E477" t="s">
        <v>1362</v>
      </c>
      <c r="F477">
        <v>11</v>
      </c>
      <c r="H477" t="s">
        <v>0</v>
      </c>
      <c r="K477" s="1" t="s">
        <v>2515</v>
      </c>
    </row>
    <row r="478" spans="1:11" x14ac:dyDescent="0.2">
      <c r="A478" t="s">
        <v>1605</v>
      </c>
      <c r="B478" t="s">
        <v>439</v>
      </c>
      <c r="C478" t="s">
        <v>1194</v>
      </c>
      <c r="D478" t="s">
        <v>2087</v>
      </c>
      <c r="E478" t="s">
        <v>1362</v>
      </c>
      <c r="F478">
        <v>10</v>
      </c>
      <c r="H478" t="s">
        <v>0</v>
      </c>
      <c r="K478" s="1" t="s">
        <v>2515</v>
      </c>
    </row>
    <row r="479" spans="1:11" x14ac:dyDescent="0.2">
      <c r="A479" t="s">
        <v>1605</v>
      </c>
      <c r="B479" t="s">
        <v>439</v>
      </c>
      <c r="C479" t="s">
        <v>1191</v>
      </c>
      <c r="D479" t="s">
        <v>2088</v>
      </c>
      <c r="E479" t="s">
        <v>1362</v>
      </c>
      <c r="F479">
        <v>11</v>
      </c>
      <c r="H479" t="s">
        <v>0</v>
      </c>
      <c r="K479" s="1" t="s">
        <v>2515</v>
      </c>
    </row>
    <row r="480" spans="1:11" x14ac:dyDescent="0.2">
      <c r="A480" t="s">
        <v>1605</v>
      </c>
      <c r="B480" t="s">
        <v>439</v>
      </c>
      <c r="C480" t="s">
        <v>1188</v>
      </c>
      <c r="D480" t="s">
        <v>2089</v>
      </c>
      <c r="E480" t="s">
        <v>1362</v>
      </c>
      <c r="F480">
        <v>11</v>
      </c>
      <c r="H480" t="s">
        <v>0</v>
      </c>
      <c r="K480" s="1" t="s">
        <v>2515</v>
      </c>
    </row>
    <row r="481" spans="1:11" x14ac:dyDescent="0.2">
      <c r="A481" t="s">
        <v>1605</v>
      </c>
      <c r="B481" t="s">
        <v>439</v>
      </c>
      <c r="C481" t="s">
        <v>1185</v>
      </c>
      <c r="D481" t="s">
        <v>2090</v>
      </c>
      <c r="E481" t="s">
        <v>1362</v>
      </c>
      <c r="F481">
        <v>9.6999999999999993</v>
      </c>
      <c r="H481" t="s">
        <v>0</v>
      </c>
      <c r="K481" s="1" t="s">
        <v>2515</v>
      </c>
    </row>
    <row r="482" spans="1:11" x14ac:dyDescent="0.2">
      <c r="A482" t="s">
        <v>1605</v>
      </c>
      <c r="B482" t="s">
        <v>439</v>
      </c>
      <c r="C482" t="s">
        <v>1182</v>
      </c>
      <c r="D482" t="s">
        <v>2091</v>
      </c>
      <c r="E482" t="s">
        <v>1362</v>
      </c>
      <c r="F482">
        <v>9.5</v>
      </c>
      <c r="H482" t="s">
        <v>0</v>
      </c>
      <c r="K482" s="1" t="s">
        <v>2515</v>
      </c>
    </row>
    <row r="483" spans="1:11" x14ac:dyDescent="0.2">
      <c r="A483" t="s">
        <v>1605</v>
      </c>
      <c r="B483" t="s">
        <v>439</v>
      </c>
      <c r="C483" t="s">
        <v>1179</v>
      </c>
      <c r="D483" t="s">
        <v>2092</v>
      </c>
      <c r="E483" t="s">
        <v>1362</v>
      </c>
      <c r="F483">
        <v>9.5</v>
      </c>
      <c r="H483" t="s">
        <v>0</v>
      </c>
      <c r="K483" s="1" t="s">
        <v>2515</v>
      </c>
    </row>
    <row r="484" spans="1:11" x14ac:dyDescent="0.2">
      <c r="A484" t="s">
        <v>1605</v>
      </c>
      <c r="B484" t="s">
        <v>439</v>
      </c>
      <c r="C484" t="s">
        <v>1176</v>
      </c>
      <c r="D484" t="s">
        <v>2093</v>
      </c>
      <c r="E484" t="s">
        <v>1362</v>
      </c>
      <c r="F484">
        <v>9.8000000000000007</v>
      </c>
      <c r="H484" t="s">
        <v>0</v>
      </c>
      <c r="K484" s="1" t="s">
        <v>2515</v>
      </c>
    </row>
    <row r="485" spans="1:11" x14ac:dyDescent="0.2">
      <c r="A485" t="s">
        <v>1605</v>
      </c>
      <c r="B485" t="s">
        <v>439</v>
      </c>
      <c r="C485" t="s">
        <v>1173</v>
      </c>
      <c r="D485" t="s">
        <v>2094</v>
      </c>
      <c r="E485" t="s">
        <v>1362</v>
      </c>
      <c r="F485">
        <v>10</v>
      </c>
      <c r="H485" t="s">
        <v>0</v>
      </c>
      <c r="K485" s="1" t="s">
        <v>2515</v>
      </c>
    </row>
    <row r="486" spans="1:11" x14ac:dyDescent="0.2">
      <c r="A486" t="s">
        <v>1605</v>
      </c>
      <c r="B486" t="s">
        <v>439</v>
      </c>
      <c r="C486" t="s">
        <v>1170</v>
      </c>
      <c r="D486" t="s">
        <v>2095</v>
      </c>
      <c r="E486" t="s">
        <v>1362</v>
      </c>
      <c r="F486">
        <v>13</v>
      </c>
      <c r="H486" t="s">
        <v>0</v>
      </c>
      <c r="K486" s="1" t="s">
        <v>2515</v>
      </c>
    </row>
    <row r="487" spans="1:11" x14ac:dyDescent="0.2">
      <c r="A487" t="s">
        <v>1605</v>
      </c>
      <c r="B487" t="s">
        <v>439</v>
      </c>
      <c r="C487" t="s">
        <v>1167</v>
      </c>
      <c r="D487" t="s">
        <v>2096</v>
      </c>
      <c r="E487" t="s">
        <v>1362</v>
      </c>
      <c r="F487">
        <v>13</v>
      </c>
      <c r="H487" t="s">
        <v>0</v>
      </c>
      <c r="K487" s="1" t="s">
        <v>2515</v>
      </c>
    </row>
    <row r="488" spans="1:11" x14ac:dyDescent="0.2">
      <c r="A488" t="s">
        <v>1605</v>
      </c>
      <c r="B488" t="s">
        <v>439</v>
      </c>
      <c r="C488" t="s">
        <v>1164</v>
      </c>
      <c r="D488" t="s">
        <v>2097</v>
      </c>
      <c r="E488" t="s">
        <v>1362</v>
      </c>
      <c r="F488">
        <v>9</v>
      </c>
      <c r="H488" t="s">
        <v>0</v>
      </c>
      <c r="K488" s="1" t="s">
        <v>2515</v>
      </c>
    </row>
    <row r="489" spans="1:11" x14ac:dyDescent="0.2">
      <c r="A489" t="s">
        <v>1605</v>
      </c>
      <c r="B489" t="s">
        <v>439</v>
      </c>
      <c r="C489" t="s">
        <v>1161</v>
      </c>
      <c r="D489" t="s">
        <v>2098</v>
      </c>
      <c r="E489" t="s">
        <v>1362</v>
      </c>
      <c r="F489">
        <v>12</v>
      </c>
      <c r="H489" t="s">
        <v>0</v>
      </c>
      <c r="K489" s="1" t="s">
        <v>2515</v>
      </c>
    </row>
    <row r="490" spans="1:11" x14ac:dyDescent="0.2">
      <c r="A490" t="s">
        <v>1605</v>
      </c>
      <c r="B490" t="s">
        <v>439</v>
      </c>
      <c r="C490" t="s">
        <v>1158</v>
      </c>
      <c r="D490" t="s">
        <v>2099</v>
      </c>
      <c r="E490" t="s">
        <v>1362</v>
      </c>
      <c r="F490">
        <v>13</v>
      </c>
      <c r="H490" t="s">
        <v>0</v>
      </c>
      <c r="K490" s="1" t="s">
        <v>2515</v>
      </c>
    </row>
    <row r="491" spans="1:11" x14ac:dyDescent="0.2">
      <c r="A491" t="s">
        <v>1605</v>
      </c>
      <c r="B491" t="s">
        <v>629</v>
      </c>
      <c r="C491" t="s">
        <v>1155</v>
      </c>
      <c r="D491" t="s">
        <v>2100</v>
      </c>
      <c r="E491" t="s">
        <v>1362</v>
      </c>
      <c r="F491">
        <v>12</v>
      </c>
      <c r="H491" t="s">
        <v>333</v>
      </c>
      <c r="K491" s="1" t="s">
        <v>2515</v>
      </c>
    </row>
    <row r="492" spans="1:11" x14ac:dyDescent="0.2">
      <c r="A492" t="s">
        <v>1605</v>
      </c>
      <c r="B492" t="s">
        <v>629</v>
      </c>
      <c r="C492" t="s">
        <v>1152</v>
      </c>
      <c r="D492" t="s">
        <v>2101</v>
      </c>
      <c r="E492" t="s">
        <v>1362</v>
      </c>
      <c r="F492">
        <v>13</v>
      </c>
      <c r="H492" t="s">
        <v>333</v>
      </c>
      <c r="K492" s="1" t="s">
        <v>2515</v>
      </c>
    </row>
    <row r="493" spans="1:11" x14ac:dyDescent="0.2">
      <c r="A493" t="s">
        <v>1605</v>
      </c>
      <c r="B493" t="s">
        <v>629</v>
      </c>
      <c r="C493" t="s">
        <v>1149</v>
      </c>
      <c r="D493" t="s">
        <v>2102</v>
      </c>
      <c r="E493" t="s">
        <v>1362</v>
      </c>
      <c r="F493">
        <v>13</v>
      </c>
      <c r="H493" t="s">
        <v>333</v>
      </c>
      <c r="K493" s="1" t="s">
        <v>2515</v>
      </c>
    </row>
    <row r="494" spans="1:11" x14ac:dyDescent="0.2">
      <c r="A494" t="s">
        <v>1605</v>
      </c>
      <c r="B494" t="s">
        <v>439</v>
      </c>
      <c r="C494" t="s">
        <v>1146</v>
      </c>
      <c r="D494" t="s">
        <v>2103</v>
      </c>
      <c r="E494" t="s">
        <v>1362</v>
      </c>
      <c r="F494">
        <v>11</v>
      </c>
      <c r="H494" t="s">
        <v>0</v>
      </c>
      <c r="K494" s="1" t="s">
        <v>2515</v>
      </c>
    </row>
    <row r="495" spans="1:11" x14ac:dyDescent="0.2">
      <c r="A495" t="s">
        <v>1605</v>
      </c>
      <c r="B495" t="s">
        <v>439</v>
      </c>
      <c r="C495" t="s">
        <v>1143</v>
      </c>
      <c r="D495" t="s">
        <v>2104</v>
      </c>
      <c r="E495" t="s">
        <v>1362</v>
      </c>
      <c r="F495">
        <v>13</v>
      </c>
      <c r="H495" t="s">
        <v>0</v>
      </c>
      <c r="K495" s="1" t="s">
        <v>2515</v>
      </c>
    </row>
    <row r="496" spans="1:11" x14ac:dyDescent="0.2">
      <c r="A496" t="s">
        <v>1605</v>
      </c>
      <c r="B496" t="s">
        <v>439</v>
      </c>
      <c r="C496" t="s">
        <v>1140</v>
      </c>
      <c r="D496" t="s">
        <v>2105</v>
      </c>
      <c r="E496" t="s">
        <v>1362</v>
      </c>
      <c r="F496">
        <v>14</v>
      </c>
      <c r="H496" t="s">
        <v>0</v>
      </c>
      <c r="K496" s="1" t="s">
        <v>2515</v>
      </c>
    </row>
    <row r="497" spans="1:11" x14ac:dyDescent="0.2">
      <c r="A497" t="s">
        <v>1605</v>
      </c>
      <c r="B497" t="s">
        <v>629</v>
      </c>
      <c r="C497" t="s">
        <v>1137</v>
      </c>
      <c r="D497" t="s">
        <v>2106</v>
      </c>
      <c r="E497" t="s">
        <v>1362</v>
      </c>
      <c r="F497">
        <v>15</v>
      </c>
      <c r="H497" t="s">
        <v>333</v>
      </c>
      <c r="K497" s="1" t="s">
        <v>2515</v>
      </c>
    </row>
    <row r="498" spans="1:11" x14ac:dyDescent="0.2">
      <c r="A498" t="s">
        <v>1605</v>
      </c>
      <c r="B498" t="s">
        <v>629</v>
      </c>
      <c r="C498" t="s">
        <v>1134</v>
      </c>
      <c r="D498" t="s">
        <v>2107</v>
      </c>
      <c r="E498" t="s">
        <v>1362</v>
      </c>
      <c r="F498">
        <v>11</v>
      </c>
      <c r="H498" t="s">
        <v>333</v>
      </c>
      <c r="K498" s="1" t="s">
        <v>2515</v>
      </c>
    </row>
    <row r="499" spans="1:11" x14ac:dyDescent="0.2">
      <c r="A499" t="s">
        <v>1605</v>
      </c>
      <c r="B499" t="s">
        <v>629</v>
      </c>
      <c r="C499" t="s">
        <v>1131</v>
      </c>
      <c r="D499" t="s">
        <v>2108</v>
      </c>
      <c r="E499" t="s">
        <v>1362</v>
      </c>
      <c r="F499">
        <v>12</v>
      </c>
      <c r="H499" t="s">
        <v>333</v>
      </c>
      <c r="K499" s="1" t="s">
        <v>2515</v>
      </c>
    </row>
    <row r="500" spans="1:11" x14ac:dyDescent="0.2">
      <c r="A500" t="s">
        <v>1605</v>
      </c>
      <c r="B500" t="s">
        <v>629</v>
      </c>
      <c r="C500" t="s">
        <v>1128</v>
      </c>
      <c r="D500" t="s">
        <v>2109</v>
      </c>
      <c r="E500" t="s">
        <v>1362</v>
      </c>
      <c r="F500">
        <v>10</v>
      </c>
      <c r="H500" t="s">
        <v>333</v>
      </c>
      <c r="K500" s="1" t="s">
        <v>2515</v>
      </c>
    </row>
    <row r="501" spans="1:11" x14ac:dyDescent="0.2">
      <c r="A501" t="s">
        <v>1605</v>
      </c>
      <c r="B501" t="s">
        <v>1071</v>
      </c>
      <c r="C501" t="s">
        <v>1125</v>
      </c>
      <c r="D501" t="s">
        <v>2110</v>
      </c>
      <c r="E501" t="s">
        <v>1362</v>
      </c>
      <c r="F501">
        <v>13</v>
      </c>
      <c r="H501" t="s">
        <v>333</v>
      </c>
      <c r="K501" s="1" t="s">
        <v>2515</v>
      </c>
    </row>
    <row r="502" spans="1:11" x14ac:dyDescent="0.2">
      <c r="A502" t="s">
        <v>1605</v>
      </c>
      <c r="B502" t="s">
        <v>1071</v>
      </c>
      <c r="C502" t="s">
        <v>1122</v>
      </c>
      <c r="D502" t="s">
        <v>2111</v>
      </c>
      <c r="E502" t="s">
        <v>1362</v>
      </c>
      <c r="F502">
        <v>8</v>
      </c>
      <c r="H502" t="s">
        <v>333</v>
      </c>
      <c r="K502" s="1" t="s">
        <v>2515</v>
      </c>
    </row>
    <row r="503" spans="1:11" x14ac:dyDescent="0.2">
      <c r="A503" t="s">
        <v>1605</v>
      </c>
      <c r="B503" t="s">
        <v>1071</v>
      </c>
      <c r="C503" t="s">
        <v>1119</v>
      </c>
      <c r="D503" t="s">
        <v>2112</v>
      </c>
      <c r="E503" t="s">
        <v>1362</v>
      </c>
      <c r="F503">
        <v>9</v>
      </c>
      <c r="H503" t="s">
        <v>333</v>
      </c>
      <c r="K503" s="1" t="s">
        <v>2515</v>
      </c>
    </row>
    <row r="504" spans="1:11" x14ac:dyDescent="0.2">
      <c r="A504" t="s">
        <v>1605</v>
      </c>
      <c r="B504" t="s">
        <v>629</v>
      </c>
      <c r="C504" t="s">
        <v>1116</v>
      </c>
      <c r="D504" t="s">
        <v>2113</v>
      </c>
      <c r="E504" t="s">
        <v>1362</v>
      </c>
      <c r="F504">
        <v>10</v>
      </c>
      <c r="H504" t="s">
        <v>333</v>
      </c>
      <c r="K504" s="1" t="s">
        <v>2515</v>
      </c>
    </row>
    <row r="505" spans="1:11" x14ac:dyDescent="0.2">
      <c r="A505" t="s">
        <v>1605</v>
      </c>
      <c r="B505" t="s">
        <v>629</v>
      </c>
      <c r="C505" t="s">
        <v>1113</v>
      </c>
      <c r="D505" t="s">
        <v>2114</v>
      </c>
      <c r="E505" t="s">
        <v>1362</v>
      </c>
      <c r="F505">
        <v>11</v>
      </c>
      <c r="H505" t="s">
        <v>333</v>
      </c>
      <c r="K505" s="1" t="s">
        <v>2515</v>
      </c>
    </row>
    <row r="506" spans="1:11" x14ac:dyDescent="0.2">
      <c r="A506" t="s">
        <v>1605</v>
      </c>
      <c r="B506" t="s">
        <v>629</v>
      </c>
      <c r="C506" t="s">
        <v>1110</v>
      </c>
      <c r="D506" t="s">
        <v>2115</v>
      </c>
      <c r="E506" t="s">
        <v>1362</v>
      </c>
      <c r="F506">
        <v>10</v>
      </c>
      <c r="H506" t="s">
        <v>333</v>
      </c>
      <c r="K506" s="1" t="s">
        <v>2515</v>
      </c>
    </row>
    <row r="507" spans="1:11" x14ac:dyDescent="0.2">
      <c r="A507" t="s">
        <v>1605</v>
      </c>
      <c r="B507" t="s">
        <v>629</v>
      </c>
      <c r="C507" t="s">
        <v>1107</v>
      </c>
      <c r="D507" t="s">
        <v>2116</v>
      </c>
      <c r="E507" t="s">
        <v>1362</v>
      </c>
      <c r="F507">
        <v>13</v>
      </c>
      <c r="H507" t="s">
        <v>333</v>
      </c>
      <c r="K507" s="1" t="s">
        <v>2515</v>
      </c>
    </row>
    <row r="508" spans="1:11" x14ac:dyDescent="0.2">
      <c r="A508" t="s">
        <v>1605</v>
      </c>
      <c r="B508" t="s">
        <v>629</v>
      </c>
      <c r="C508" t="s">
        <v>1104</v>
      </c>
      <c r="D508" t="s">
        <v>2117</v>
      </c>
      <c r="E508" t="s">
        <v>1362</v>
      </c>
      <c r="F508">
        <v>11</v>
      </c>
      <c r="H508" t="s">
        <v>333</v>
      </c>
      <c r="K508" s="1" t="s">
        <v>2515</v>
      </c>
    </row>
    <row r="509" spans="1:11" x14ac:dyDescent="0.2">
      <c r="A509" t="s">
        <v>1605</v>
      </c>
      <c r="B509" t="s">
        <v>1071</v>
      </c>
      <c r="C509" t="s">
        <v>1101</v>
      </c>
      <c r="D509" t="s">
        <v>2118</v>
      </c>
      <c r="E509" t="s">
        <v>1362</v>
      </c>
      <c r="F509">
        <v>11</v>
      </c>
      <c r="H509" t="s">
        <v>333</v>
      </c>
      <c r="K509" s="1" t="s">
        <v>2515</v>
      </c>
    </row>
    <row r="510" spans="1:11" x14ac:dyDescent="0.2">
      <c r="A510" t="s">
        <v>1605</v>
      </c>
      <c r="B510" t="s">
        <v>1071</v>
      </c>
      <c r="C510" t="s">
        <v>1098</v>
      </c>
      <c r="D510" t="s">
        <v>2119</v>
      </c>
      <c r="E510" t="s">
        <v>1362</v>
      </c>
      <c r="F510">
        <v>11</v>
      </c>
      <c r="H510" t="s">
        <v>333</v>
      </c>
      <c r="K510" s="1" t="s">
        <v>2515</v>
      </c>
    </row>
    <row r="511" spans="1:11" x14ac:dyDescent="0.2">
      <c r="A511" t="s">
        <v>1605</v>
      </c>
      <c r="B511" t="s">
        <v>1071</v>
      </c>
      <c r="C511" t="s">
        <v>1095</v>
      </c>
      <c r="D511" t="s">
        <v>2120</v>
      </c>
      <c r="E511" t="s">
        <v>1362</v>
      </c>
      <c r="F511">
        <v>4.9000000000000004</v>
      </c>
      <c r="H511" t="s">
        <v>333</v>
      </c>
      <c r="K511" s="1" t="s">
        <v>2515</v>
      </c>
    </row>
    <row r="512" spans="1:11" x14ac:dyDescent="0.2">
      <c r="A512" t="s">
        <v>1605</v>
      </c>
      <c r="B512" t="s">
        <v>1071</v>
      </c>
      <c r="C512" t="s">
        <v>1092</v>
      </c>
      <c r="D512" t="s">
        <v>2121</v>
      </c>
      <c r="E512" t="s">
        <v>1362</v>
      </c>
      <c r="F512">
        <v>5.0999999999999996</v>
      </c>
      <c r="H512" t="s">
        <v>333</v>
      </c>
      <c r="K512" s="1" t="s">
        <v>2515</v>
      </c>
    </row>
    <row r="513" spans="1:11" x14ac:dyDescent="0.2">
      <c r="A513" t="s">
        <v>1605</v>
      </c>
      <c r="B513" t="s">
        <v>1071</v>
      </c>
      <c r="C513" t="s">
        <v>1089</v>
      </c>
      <c r="D513" t="s">
        <v>2122</v>
      </c>
      <c r="E513" t="s">
        <v>1362</v>
      </c>
      <c r="F513">
        <v>15.5</v>
      </c>
      <c r="H513" t="s">
        <v>333</v>
      </c>
      <c r="K513" s="1" t="s">
        <v>2515</v>
      </c>
    </row>
    <row r="514" spans="1:11" x14ac:dyDescent="0.2">
      <c r="A514" t="s">
        <v>1605</v>
      </c>
      <c r="B514" t="s">
        <v>1071</v>
      </c>
      <c r="C514" t="s">
        <v>1086</v>
      </c>
      <c r="D514" t="s">
        <v>2123</v>
      </c>
      <c r="E514" t="s">
        <v>1362</v>
      </c>
      <c r="F514">
        <v>19.100000000000001</v>
      </c>
      <c r="H514" t="s">
        <v>333</v>
      </c>
      <c r="K514" s="1" t="s">
        <v>2515</v>
      </c>
    </row>
    <row r="515" spans="1:11" x14ac:dyDescent="0.2">
      <c r="A515" t="s">
        <v>1605</v>
      </c>
      <c r="B515" t="s">
        <v>1071</v>
      </c>
      <c r="C515" t="s">
        <v>1083</v>
      </c>
      <c r="D515" t="s">
        <v>2124</v>
      </c>
      <c r="E515" t="s">
        <v>1362</v>
      </c>
      <c r="F515">
        <v>16.8</v>
      </c>
      <c r="H515" t="s">
        <v>333</v>
      </c>
      <c r="K515" s="1" t="s">
        <v>2515</v>
      </c>
    </row>
    <row r="516" spans="1:11" x14ac:dyDescent="0.2">
      <c r="A516" t="s">
        <v>1605</v>
      </c>
      <c r="B516" t="s">
        <v>1071</v>
      </c>
      <c r="C516" t="s">
        <v>1080</v>
      </c>
      <c r="D516" t="s">
        <v>2125</v>
      </c>
      <c r="E516" t="s">
        <v>1362</v>
      </c>
      <c r="F516">
        <v>17.600000000000001</v>
      </c>
      <c r="H516" t="s">
        <v>333</v>
      </c>
      <c r="K516" s="1" t="s">
        <v>2515</v>
      </c>
    </row>
    <row r="517" spans="1:11" x14ac:dyDescent="0.2">
      <c r="A517" t="s">
        <v>1605</v>
      </c>
      <c r="B517" t="s">
        <v>1071</v>
      </c>
      <c r="C517" t="s">
        <v>1077</v>
      </c>
      <c r="D517" t="s">
        <v>2126</v>
      </c>
      <c r="E517" t="s">
        <v>1362</v>
      </c>
      <c r="F517">
        <v>15.7</v>
      </c>
      <c r="H517" t="s">
        <v>333</v>
      </c>
      <c r="K517" s="1" t="s">
        <v>2515</v>
      </c>
    </row>
    <row r="518" spans="1:11" x14ac:dyDescent="0.2">
      <c r="A518" t="s">
        <v>1605</v>
      </c>
      <c r="B518" t="s">
        <v>1071</v>
      </c>
      <c r="C518" t="s">
        <v>1074</v>
      </c>
      <c r="D518" t="s">
        <v>2127</v>
      </c>
      <c r="E518" t="s">
        <v>1362</v>
      </c>
      <c r="F518">
        <v>15.6</v>
      </c>
      <c r="H518" t="s">
        <v>333</v>
      </c>
      <c r="K518" s="1" t="s">
        <v>2515</v>
      </c>
    </row>
    <row r="519" spans="1:11" x14ac:dyDescent="0.2">
      <c r="A519" t="s">
        <v>1605</v>
      </c>
      <c r="B519" t="s">
        <v>562</v>
      </c>
      <c r="C519" t="s">
        <v>1070</v>
      </c>
      <c r="D519" t="s">
        <v>2128</v>
      </c>
      <c r="E519" t="s">
        <v>1362</v>
      </c>
      <c r="F519">
        <v>15.1</v>
      </c>
      <c r="H519" t="s">
        <v>333</v>
      </c>
      <c r="K519" s="1" t="s">
        <v>2515</v>
      </c>
    </row>
    <row r="520" spans="1:11" x14ac:dyDescent="0.2">
      <c r="A520" t="s">
        <v>1605</v>
      </c>
      <c r="B520" t="s">
        <v>562</v>
      </c>
      <c r="C520" t="s">
        <v>1067</v>
      </c>
      <c r="D520" t="s">
        <v>2129</v>
      </c>
      <c r="E520" t="s">
        <v>1362</v>
      </c>
      <c r="F520">
        <v>2</v>
      </c>
      <c r="H520" t="s">
        <v>333</v>
      </c>
      <c r="K520" s="1" t="s">
        <v>2515</v>
      </c>
    </row>
    <row r="521" spans="1:11" x14ac:dyDescent="0.2">
      <c r="A521" t="s">
        <v>1605</v>
      </c>
      <c r="B521" t="s">
        <v>629</v>
      </c>
      <c r="C521" t="s">
        <v>1064</v>
      </c>
      <c r="D521" t="s">
        <v>2130</v>
      </c>
      <c r="E521" t="s">
        <v>1362</v>
      </c>
      <c r="F521">
        <v>2</v>
      </c>
      <c r="H521" t="s">
        <v>0</v>
      </c>
      <c r="K521" s="1" t="s">
        <v>2515</v>
      </c>
    </row>
    <row r="522" spans="1:11" x14ac:dyDescent="0.2">
      <c r="A522" t="s">
        <v>1605</v>
      </c>
      <c r="B522" t="s">
        <v>629</v>
      </c>
      <c r="C522" t="s">
        <v>1061</v>
      </c>
      <c r="D522" t="s">
        <v>2131</v>
      </c>
      <c r="E522" t="s">
        <v>1362</v>
      </c>
      <c r="F522">
        <v>2.5</v>
      </c>
      <c r="H522" t="s">
        <v>0</v>
      </c>
      <c r="K522" s="1" t="s">
        <v>2515</v>
      </c>
    </row>
    <row r="523" spans="1:11" x14ac:dyDescent="0.2">
      <c r="A523" t="s">
        <v>1605</v>
      </c>
      <c r="B523" t="s">
        <v>629</v>
      </c>
      <c r="C523" t="s">
        <v>1058</v>
      </c>
      <c r="D523" t="s">
        <v>2132</v>
      </c>
      <c r="E523" t="s">
        <v>1362</v>
      </c>
      <c r="F523">
        <v>8</v>
      </c>
      <c r="H523" t="s">
        <v>0</v>
      </c>
      <c r="K523" s="1" t="s">
        <v>2515</v>
      </c>
    </row>
    <row r="524" spans="1:11" x14ac:dyDescent="0.2">
      <c r="A524" t="s">
        <v>1605</v>
      </c>
      <c r="B524" t="s">
        <v>629</v>
      </c>
      <c r="C524" t="s">
        <v>1055</v>
      </c>
      <c r="D524" t="s">
        <v>2133</v>
      </c>
      <c r="E524" t="s">
        <v>1362</v>
      </c>
      <c r="F524">
        <v>3.7</v>
      </c>
      <c r="H524" t="s">
        <v>0</v>
      </c>
      <c r="K524" s="1" t="s">
        <v>2515</v>
      </c>
    </row>
    <row r="525" spans="1:11" x14ac:dyDescent="0.2">
      <c r="A525" t="s">
        <v>1605</v>
      </c>
      <c r="B525" t="s">
        <v>629</v>
      </c>
      <c r="C525" t="s">
        <v>1052</v>
      </c>
      <c r="D525" t="s">
        <v>2134</v>
      </c>
      <c r="E525" t="s">
        <v>1362</v>
      </c>
      <c r="F525">
        <v>3.3</v>
      </c>
      <c r="H525" t="s">
        <v>0</v>
      </c>
      <c r="K525" s="1" t="s">
        <v>2515</v>
      </c>
    </row>
    <row r="526" spans="1:11" x14ac:dyDescent="0.2">
      <c r="A526" t="s">
        <v>1605</v>
      </c>
      <c r="B526" t="s">
        <v>629</v>
      </c>
      <c r="C526" t="s">
        <v>1049</v>
      </c>
      <c r="D526" t="s">
        <v>2135</v>
      </c>
      <c r="E526" t="s">
        <v>1362</v>
      </c>
      <c r="F526">
        <v>9</v>
      </c>
      <c r="H526" t="s">
        <v>0</v>
      </c>
      <c r="K526" s="1" t="s">
        <v>2515</v>
      </c>
    </row>
    <row r="527" spans="1:11" x14ac:dyDescent="0.2">
      <c r="A527" t="s">
        <v>1605</v>
      </c>
      <c r="B527" t="s">
        <v>629</v>
      </c>
      <c r="C527" t="s">
        <v>1046</v>
      </c>
      <c r="D527" t="s">
        <v>2136</v>
      </c>
      <c r="E527" t="s">
        <v>1362</v>
      </c>
      <c r="F527">
        <v>9</v>
      </c>
      <c r="H527" t="s">
        <v>0</v>
      </c>
      <c r="K527" s="1" t="s">
        <v>2515</v>
      </c>
    </row>
    <row r="528" spans="1:11" x14ac:dyDescent="0.2">
      <c r="A528" t="s">
        <v>1605</v>
      </c>
      <c r="B528" t="s">
        <v>629</v>
      </c>
      <c r="C528" t="s">
        <v>1043</v>
      </c>
      <c r="D528" t="s">
        <v>2137</v>
      </c>
      <c r="E528" t="s">
        <v>1362</v>
      </c>
      <c r="F528">
        <v>9</v>
      </c>
      <c r="H528" t="s">
        <v>0</v>
      </c>
      <c r="K528" s="1" t="s">
        <v>2515</v>
      </c>
    </row>
    <row r="529" spans="1:11" x14ac:dyDescent="0.2">
      <c r="A529" t="s">
        <v>1605</v>
      </c>
      <c r="B529" t="s">
        <v>629</v>
      </c>
      <c r="C529" t="s">
        <v>1040</v>
      </c>
      <c r="D529" t="s">
        <v>2138</v>
      </c>
      <c r="E529" t="s">
        <v>1362</v>
      </c>
      <c r="F529">
        <v>19</v>
      </c>
      <c r="H529" t="s">
        <v>0</v>
      </c>
      <c r="K529" s="1" t="s">
        <v>2515</v>
      </c>
    </row>
    <row r="530" spans="1:11" x14ac:dyDescent="0.2">
      <c r="A530" t="s">
        <v>1605</v>
      </c>
      <c r="B530" t="s">
        <v>629</v>
      </c>
      <c r="C530" t="s">
        <v>1037</v>
      </c>
      <c r="D530" t="s">
        <v>2139</v>
      </c>
      <c r="E530" t="s">
        <v>1362</v>
      </c>
      <c r="F530">
        <v>11</v>
      </c>
      <c r="H530" t="s">
        <v>0</v>
      </c>
      <c r="K530" s="1" t="s">
        <v>2515</v>
      </c>
    </row>
    <row r="531" spans="1:11" x14ac:dyDescent="0.2">
      <c r="A531" t="s">
        <v>1605</v>
      </c>
      <c r="B531" t="s">
        <v>629</v>
      </c>
      <c r="C531" t="s">
        <v>1034</v>
      </c>
      <c r="D531" t="s">
        <v>2140</v>
      </c>
      <c r="E531" t="s">
        <v>1362</v>
      </c>
      <c r="F531">
        <v>10</v>
      </c>
      <c r="H531" t="s">
        <v>0</v>
      </c>
      <c r="K531" s="1" t="s">
        <v>2515</v>
      </c>
    </row>
    <row r="532" spans="1:11" x14ac:dyDescent="0.2">
      <c r="A532" t="s">
        <v>1605</v>
      </c>
      <c r="B532" t="s">
        <v>629</v>
      </c>
      <c r="C532" t="s">
        <v>1031</v>
      </c>
      <c r="D532" t="s">
        <v>2141</v>
      </c>
      <c r="E532" t="s">
        <v>1362</v>
      </c>
      <c r="F532">
        <v>19</v>
      </c>
      <c r="H532" t="s">
        <v>0</v>
      </c>
      <c r="K532" s="1" t="s">
        <v>2515</v>
      </c>
    </row>
    <row r="533" spans="1:11" x14ac:dyDescent="0.2">
      <c r="A533" t="s">
        <v>1605</v>
      </c>
      <c r="B533" t="s">
        <v>629</v>
      </c>
      <c r="C533" t="s">
        <v>1028</v>
      </c>
      <c r="D533" t="s">
        <v>2142</v>
      </c>
      <c r="E533" t="s">
        <v>1362</v>
      </c>
      <c r="F533">
        <v>10</v>
      </c>
      <c r="H533" t="s">
        <v>0</v>
      </c>
      <c r="K533" s="1" t="s">
        <v>2515</v>
      </c>
    </row>
    <row r="534" spans="1:11" x14ac:dyDescent="0.2">
      <c r="A534" t="s">
        <v>1605</v>
      </c>
      <c r="B534" t="s">
        <v>629</v>
      </c>
      <c r="C534" t="s">
        <v>1025</v>
      </c>
      <c r="D534" t="s">
        <v>2143</v>
      </c>
      <c r="E534" t="s">
        <v>1362</v>
      </c>
      <c r="F534">
        <v>19</v>
      </c>
      <c r="H534" t="s">
        <v>0</v>
      </c>
      <c r="K534" s="1" t="s">
        <v>2515</v>
      </c>
    </row>
    <row r="535" spans="1:11" x14ac:dyDescent="0.2">
      <c r="A535" t="s">
        <v>1605</v>
      </c>
      <c r="B535" t="s">
        <v>629</v>
      </c>
      <c r="C535" t="s">
        <v>1022</v>
      </c>
      <c r="D535" t="s">
        <v>2144</v>
      </c>
      <c r="E535" t="s">
        <v>1362</v>
      </c>
      <c r="F535">
        <v>17</v>
      </c>
      <c r="H535" t="s">
        <v>0</v>
      </c>
      <c r="K535" s="1" t="s">
        <v>2515</v>
      </c>
    </row>
    <row r="536" spans="1:11" x14ac:dyDescent="0.2">
      <c r="A536" t="s">
        <v>1605</v>
      </c>
      <c r="B536" t="s">
        <v>629</v>
      </c>
      <c r="C536" t="s">
        <v>1019</v>
      </c>
      <c r="D536" t="s">
        <v>2145</v>
      </c>
      <c r="E536" t="s">
        <v>1362</v>
      </c>
      <c r="F536">
        <v>12</v>
      </c>
      <c r="H536" t="s">
        <v>0</v>
      </c>
      <c r="K536" s="1" t="s">
        <v>2515</v>
      </c>
    </row>
    <row r="537" spans="1:11" x14ac:dyDescent="0.2">
      <c r="A537" t="s">
        <v>1605</v>
      </c>
      <c r="B537" t="s">
        <v>629</v>
      </c>
      <c r="C537" t="s">
        <v>1016</v>
      </c>
      <c r="D537" t="s">
        <v>2146</v>
      </c>
      <c r="E537" t="s">
        <v>1362</v>
      </c>
      <c r="F537">
        <v>16</v>
      </c>
      <c r="H537" t="s">
        <v>0</v>
      </c>
      <c r="K537" s="1" t="s">
        <v>2515</v>
      </c>
    </row>
    <row r="538" spans="1:11" x14ac:dyDescent="0.2">
      <c r="A538" t="s">
        <v>1605</v>
      </c>
      <c r="B538" t="s">
        <v>629</v>
      </c>
      <c r="C538" t="s">
        <v>1013</v>
      </c>
      <c r="D538" t="s">
        <v>2147</v>
      </c>
      <c r="E538" t="s">
        <v>1362</v>
      </c>
      <c r="F538">
        <v>14</v>
      </c>
      <c r="H538" t="s">
        <v>0</v>
      </c>
      <c r="K538" s="1" t="s">
        <v>2515</v>
      </c>
    </row>
    <row r="539" spans="1:11" x14ac:dyDescent="0.2">
      <c r="A539" t="s">
        <v>1605</v>
      </c>
      <c r="B539" t="s">
        <v>629</v>
      </c>
      <c r="C539" t="s">
        <v>1010</v>
      </c>
      <c r="D539" t="s">
        <v>2148</v>
      </c>
      <c r="E539" t="s">
        <v>1362</v>
      </c>
      <c r="F539">
        <v>19</v>
      </c>
      <c r="H539" t="s">
        <v>0</v>
      </c>
      <c r="K539" s="1" t="s">
        <v>2515</v>
      </c>
    </row>
    <row r="540" spans="1:11" x14ac:dyDescent="0.2">
      <c r="A540" t="s">
        <v>1605</v>
      </c>
      <c r="B540" t="s">
        <v>629</v>
      </c>
      <c r="C540" t="s">
        <v>1007</v>
      </c>
      <c r="D540" t="s">
        <v>2149</v>
      </c>
      <c r="E540" t="s">
        <v>2464</v>
      </c>
      <c r="F540">
        <v>9</v>
      </c>
      <c r="H540" t="s">
        <v>0</v>
      </c>
      <c r="K540" s="1" t="s">
        <v>2515</v>
      </c>
    </row>
    <row r="541" spans="1:11" x14ac:dyDescent="0.2">
      <c r="A541" t="s">
        <v>1605</v>
      </c>
      <c r="B541" t="s">
        <v>629</v>
      </c>
      <c r="C541" t="s">
        <v>1004</v>
      </c>
      <c r="D541" t="s">
        <v>2150</v>
      </c>
      <c r="E541" t="s">
        <v>2463</v>
      </c>
      <c r="F541">
        <v>54</v>
      </c>
      <c r="H541" t="s">
        <v>0</v>
      </c>
      <c r="K541" s="1" t="s">
        <v>2515</v>
      </c>
    </row>
    <row r="542" spans="1:11" x14ac:dyDescent="0.2">
      <c r="A542" t="s">
        <v>1605</v>
      </c>
      <c r="B542" t="s">
        <v>629</v>
      </c>
      <c r="C542" t="s">
        <v>1001</v>
      </c>
      <c r="D542" t="s">
        <v>2151</v>
      </c>
      <c r="E542" t="s">
        <v>2463</v>
      </c>
      <c r="F542">
        <v>15.7</v>
      </c>
      <c r="H542" t="s">
        <v>0</v>
      </c>
      <c r="K542" s="1" t="s">
        <v>2515</v>
      </c>
    </row>
    <row r="543" spans="1:11" x14ac:dyDescent="0.2">
      <c r="A543" t="s">
        <v>1605</v>
      </c>
      <c r="B543" t="s">
        <v>629</v>
      </c>
      <c r="C543" t="s">
        <v>998</v>
      </c>
      <c r="D543" t="s">
        <v>2152</v>
      </c>
      <c r="E543" t="s">
        <v>1360</v>
      </c>
      <c r="F543">
        <v>54</v>
      </c>
      <c r="H543" t="s">
        <v>0</v>
      </c>
      <c r="K543" s="1" t="s">
        <v>2515</v>
      </c>
    </row>
    <row r="544" spans="1:11" x14ac:dyDescent="0.2">
      <c r="A544" t="s">
        <v>1605</v>
      </c>
      <c r="B544" t="s">
        <v>629</v>
      </c>
      <c r="C544" t="s">
        <v>995</v>
      </c>
      <c r="D544" t="s">
        <v>2153</v>
      </c>
      <c r="E544" t="s">
        <v>1360</v>
      </c>
      <c r="F544">
        <v>53</v>
      </c>
      <c r="H544" t="s">
        <v>0</v>
      </c>
      <c r="K544" s="1" t="s">
        <v>2515</v>
      </c>
    </row>
    <row r="545" spans="1:11" x14ac:dyDescent="0.2">
      <c r="A545" t="s">
        <v>1605</v>
      </c>
      <c r="B545" t="s">
        <v>629</v>
      </c>
      <c r="C545" t="s">
        <v>992</v>
      </c>
      <c r="D545" t="s">
        <v>2154</v>
      </c>
      <c r="E545" t="s">
        <v>1360</v>
      </c>
      <c r="F545">
        <v>23</v>
      </c>
      <c r="H545" t="s">
        <v>0</v>
      </c>
      <c r="K545" s="1" t="s">
        <v>2515</v>
      </c>
    </row>
    <row r="546" spans="1:11" x14ac:dyDescent="0.2">
      <c r="A546" t="s">
        <v>1605</v>
      </c>
      <c r="B546" t="s">
        <v>629</v>
      </c>
      <c r="C546" t="s">
        <v>989</v>
      </c>
      <c r="D546" t="s">
        <v>2155</v>
      </c>
      <c r="E546" t="s">
        <v>1360</v>
      </c>
      <c r="F546">
        <v>20</v>
      </c>
      <c r="H546" t="s">
        <v>0</v>
      </c>
      <c r="K546" s="1" t="s">
        <v>2515</v>
      </c>
    </row>
    <row r="547" spans="1:11" x14ac:dyDescent="0.2">
      <c r="A547" t="s">
        <v>1605</v>
      </c>
      <c r="B547" t="s">
        <v>629</v>
      </c>
      <c r="C547" t="s">
        <v>986</v>
      </c>
      <c r="D547" t="s">
        <v>2156</v>
      </c>
      <c r="E547" t="s">
        <v>1374</v>
      </c>
      <c r="F547">
        <v>19</v>
      </c>
      <c r="H547" t="s">
        <v>0</v>
      </c>
      <c r="K547" s="1" t="s">
        <v>2515</v>
      </c>
    </row>
    <row r="548" spans="1:11" x14ac:dyDescent="0.2">
      <c r="A548" t="s">
        <v>1605</v>
      </c>
      <c r="B548" t="s">
        <v>629</v>
      </c>
      <c r="C548" t="s">
        <v>983</v>
      </c>
      <c r="D548" t="s">
        <v>2157</v>
      </c>
      <c r="E548" t="s">
        <v>2467</v>
      </c>
      <c r="F548">
        <v>24</v>
      </c>
      <c r="H548" t="s">
        <v>0</v>
      </c>
      <c r="K548" s="1" t="s">
        <v>2515</v>
      </c>
    </row>
    <row r="549" spans="1:11" x14ac:dyDescent="0.2">
      <c r="A549" t="s">
        <v>1605</v>
      </c>
      <c r="B549" t="s">
        <v>629</v>
      </c>
      <c r="C549" t="s">
        <v>980</v>
      </c>
      <c r="D549" t="s">
        <v>2158</v>
      </c>
      <c r="E549" t="s">
        <v>2467</v>
      </c>
      <c r="F549">
        <v>22</v>
      </c>
      <c r="H549" t="s">
        <v>0</v>
      </c>
      <c r="K549" s="1" t="s">
        <v>2515</v>
      </c>
    </row>
    <row r="550" spans="1:11" x14ac:dyDescent="0.2">
      <c r="A550" t="s">
        <v>1605</v>
      </c>
      <c r="B550" t="s">
        <v>629</v>
      </c>
      <c r="C550" t="s">
        <v>977</v>
      </c>
      <c r="D550" t="s">
        <v>2159</v>
      </c>
      <c r="E550" t="s">
        <v>2467</v>
      </c>
      <c r="F550">
        <v>22</v>
      </c>
      <c r="H550" t="s">
        <v>0</v>
      </c>
      <c r="K550" s="1" t="s">
        <v>2515</v>
      </c>
    </row>
    <row r="551" spans="1:11" x14ac:dyDescent="0.2">
      <c r="A551" t="s">
        <v>1605</v>
      </c>
      <c r="B551" t="s">
        <v>629</v>
      </c>
      <c r="C551" t="s">
        <v>974</v>
      </c>
      <c r="D551" t="s">
        <v>2160</v>
      </c>
      <c r="E551" t="s">
        <v>1356</v>
      </c>
      <c r="F551">
        <v>56</v>
      </c>
      <c r="H551" t="s">
        <v>0</v>
      </c>
      <c r="K551" s="1" t="s">
        <v>2515</v>
      </c>
    </row>
    <row r="552" spans="1:11" x14ac:dyDescent="0.2">
      <c r="A552" t="s">
        <v>1605</v>
      </c>
      <c r="B552" t="s">
        <v>629</v>
      </c>
      <c r="C552" t="s">
        <v>971</v>
      </c>
      <c r="D552" t="s">
        <v>2161</v>
      </c>
      <c r="E552" t="s">
        <v>1356</v>
      </c>
      <c r="F552">
        <v>51</v>
      </c>
      <c r="H552" t="s">
        <v>0</v>
      </c>
      <c r="K552" s="1" t="s">
        <v>2515</v>
      </c>
    </row>
    <row r="553" spans="1:11" x14ac:dyDescent="0.2">
      <c r="A553" t="s">
        <v>1605</v>
      </c>
      <c r="B553" t="s">
        <v>629</v>
      </c>
      <c r="C553" t="s">
        <v>968</v>
      </c>
      <c r="D553" t="s">
        <v>2162</v>
      </c>
      <c r="E553" t="s">
        <v>1356</v>
      </c>
      <c r="F553">
        <v>65</v>
      </c>
      <c r="H553" t="s">
        <v>0</v>
      </c>
      <c r="K553" s="1" t="s">
        <v>2515</v>
      </c>
    </row>
    <row r="554" spans="1:11" x14ac:dyDescent="0.2">
      <c r="A554" t="s">
        <v>1605</v>
      </c>
      <c r="B554" t="s">
        <v>629</v>
      </c>
      <c r="C554" t="s">
        <v>965</v>
      </c>
      <c r="D554" t="s">
        <v>2163</v>
      </c>
      <c r="E554" t="s">
        <v>1356</v>
      </c>
      <c r="F554">
        <v>53</v>
      </c>
      <c r="H554" t="s">
        <v>0</v>
      </c>
      <c r="K554" s="1" t="s">
        <v>2515</v>
      </c>
    </row>
    <row r="555" spans="1:11" x14ac:dyDescent="0.2">
      <c r="A555" t="s">
        <v>1605</v>
      </c>
      <c r="B555" t="s">
        <v>629</v>
      </c>
      <c r="C555" t="s">
        <v>962</v>
      </c>
      <c r="D555" t="s">
        <v>2164</v>
      </c>
      <c r="E555" t="s">
        <v>1356</v>
      </c>
      <c r="F555">
        <v>55</v>
      </c>
      <c r="H555" t="s">
        <v>0</v>
      </c>
      <c r="K555" s="1" t="s">
        <v>2515</v>
      </c>
    </row>
    <row r="556" spans="1:11" x14ac:dyDescent="0.2">
      <c r="A556" t="s">
        <v>1605</v>
      </c>
      <c r="B556" t="s">
        <v>629</v>
      </c>
      <c r="C556" t="s">
        <v>959</v>
      </c>
      <c r="D556" t="s">
        <v>2165</v>
      </c>
      <c r="E556" t="s">
        <v>1356</v>
      </c>
      <c r="F556">
        <v>64</v>
      </c>
      <c r="H556" t="s">
        <v>0</v>
      </c>
      <c r="K556" s="1" t="s">
        <v>2515</v>
      </c>
    </row>
    <row r="557" spans="1:11" x14ac:dyDescent="0.2">
      <c r="A557" t="s">
        <v>1605</v>
      </c>
      <c r="B557" t="s">
        <v>629</v>
      </c>
      <c r="C557" t="s">
        <v>956</v>
      </c>
      <c r="D557" t="s">
        <v>2166</v>
      </c>
      <c r="E557" t="s">
        <v>1356</v>
      </c>
      <c r="F557">
        <v>15</v>
      </c>
      <c r="H557" t="s">
        <v>0</v>
      </c>
      <c r="K557" s="1" t="s">
        <v>2515</v>
      </c>
    </row>
    <row r="558" spans="1:11" x14ac:dyDescent="0.2">
      <c r="A558" t="s">
        <v>1605</v>
      </c>
      <c r="B558" t="s">
        <v>629</v>
      </c>
      <c r="C558" t="s">
        <v>953</v>
      </c>
      <c r="D558" t="s">
        <v>2167</v>
      </c>
      <c r="E558" t="s">
        <v>2466</v>
      </c>
      <c r="F558">
        <v>12</v>
      </c>
      <c r="H558" t="s">
        <v>0</v>
      </c>
      <c r="K558" s="1" t="s">
        <v>2515</v>
      </c>
    </row>
    <row r="559" spans="1:11" x14ac:dyDescent="0.2">
      <c r="A559" t="s">
        <v>1605</v>
      </c>
      <c r="B559" t="s">
        <v>629</v>
      </c>
      <c r="C559" t="s">
        <v>950</v>
      </c>
      <c r="D559" t="s">
        <v>2168</v>
      </c>
      <c r="E559" t="s">
        <v>2466</v>
      </c>
      <c r="F559">
        <v>13</v>
      </c>
      <c r="H559" t="s">
        <v>0</v>
      </c>
      <c r="K559" s="1" t="s">
        <v>2515</v>
      </c>
    </row>
    <row r="560" spans="1:11" x14ac:dyDescent="0.2">
      <c r="A560" t="s">
        <v>1605</v>
      </c>
      <c r="B560" t="s">
        <v>629</v>
      </c>
      <c r="C560" t="s">
        <v>947</v>
      </c>
      <c r="D560" t="s">
        <v>2169</v>
      </c>
      <c r="E560" t="s">
        <v>2466</v>
      </c>
      <c r="F560">
        <v>13</v>
      </c>
      <c r="H560" t="s">
        <v>0</v>
      </c>
      <c r="K560" s="1" t="s">
        <v>2515</v>
      </c>
    </row>
    <row r="561" spans="1:11" x14ac:dyDescent="0.2">
      <c r="A561" t="s">
        <v>1605</v>
      </c>
      <c r="B561" t="s">
        <v>629</v>
      </c>
      <c r="C561" t="s">
        <v>944</v>
      </c>
      <c r="D561" t="s">
        <v>2170</v>
      </c>
      <c r="E561" t="s">
        <v>2466</v>
      </c>
      <c r="F561">
        <v>19</v>
      </c>
      <c r="H561" t="s">
        <v>0</v>
      </c>
      <c r="K561" s="1" t="s">
        <v>2515</v>
      </c>
    </row>
    <row r="562" spans="1:11" x14ac:dyDescent="0.2">
      <c r="A562" t="s">
        <v>1605</v>
      </c>
      <c r="B562" t="s">
        <v>629</v>
      </c>
      <c r="C562" t="s">
        <v>941</v>
      </c>
      <c r="D562" t="s">
        <v>2171</v>
      </c>
      <c r="E562" t="s">
        <v>2469</v>
      </c>
      <c r="F562">
        <v>17</v>
      </c>
      <c r="H562" t="s">
        <v>0</v>
      </c>
      <c r="K562" s="1" t="s">
        <v>2515</v>
      </c>
    </row>
    <row r="563" spans="1:11" x14ac:dyDescent="0.2">
      <c r="A563" t="s">
        <v>1605</v>
      </c>
      <c r="B563" t="s">
        <v>629</v>
      </c>
      <c r="C563" t="s">
        <v>938</v>
      </c>
      <c r="D563" t="s">
        <v>2172</v>
      </c>
      <c r="E563" t="s">
        <v>2469</v>
      </c>
      <c r="F563">
        <v>13</v>
      </c>
      <c r="H563" t="s">
        <v>0</v>
      </c>
      <c r="K563" s="1" t="s">
        <v>2515</v>
      </c>
    </row>
    <row r="564" spans="1:11" x14ac:dyDescent="0.2">
      <c r="A564" t="s">
        <v>1605</v>
      </c>
      <c r="B564" t="s">
        <v>629</v>
      </c>
      <c r="C564" t="s">
        <v>935</v>
      </c>
      <c r="D564" t="s">
        <v>2173</v>
      </c>
      <c r="E564" t="s">
        <v>1396</v>
      </c>
      <c r="F564">
        <v>7</v>
      </c>
      <c r="H564" t="s">
        <v>0</v>
      </c>
      <c r="K564" s="1" t="s">
        <v>2515</v>
      </c>
    </row>
    <row r="565" spans="1:11" x14ac:dyDescent="0.2">
      <c r="A565" t="s">
        <v>1605</v>
      </c>
      <c r="B565" t="s">
        <v>629</v>
      </c>
      <c r="C565" t="s">
        <v>932</v>
      </c>
      <c r="D565" t="s">
        <v>2174</v>
      </c>
      <c r="E565" t="s">
        <v>1569</v>
      </c>
      <c r="F565">
        <v>9</v>
      </c>
      <c r="H565" t="s">
        <v>0</v>
      </c>
      <c r="K565" s="1" t="s">
        <v>2515</v>
      </c>
    </row>
    <row r="566" spans="1:11" x14ac:dyDescent="0.2">
      <c r="A566" t="s">
        <v>1605</v>
      </c>
      <c r="B566" t="s">
        <v>629</v>
      </c>
      <c r="C566" t="s">
        <v>929</v>
      </c>
      <c r="D566" t="s">
        <v>2175</v>
      </c>
      <c r="E566" t="s">
        <v>1569</v>
      </c>
      <c r="F566">
        <v>9</v>
      </c>
      <c r="H566" t="s">
        <v>0</v>
      </c>
      <c r="K566" s="1" t="s">
        <v>2515</v>
      </c>
    </row>
    <row r="567" spans="1:11" x14ac:dyDescent="0.2">
      <c r="A567" t="s">
        <v>1605</v>
      </c>
      <c r="B567" t="s">
        <v>629</v>
      </c>
      <c r="C567" t="s">
        <v>923</v>
      </c>
      <c r="D567" t="s">
        <v>2176</v>
      </c>
      <c r="E567" t="s">
        <v>1569</v>
      </c>
      <c r="F567">
        <v>16</v>
      </c>
      <c r="H567" t="s">
        <v>0</v>
      </c>
      <c r="K567" s="1" t="s">
        <v>2515</v>
      </c>
    </row>
    <row r="568" spans="1:11" x14ac:dyDescent="0.2">
      <c r="A568" t="s">
        <v>1605</v>
      </c>
      <c r="B568" t="s">
        <v>629</v>
      </c>
      <c r="C568" t="s">
        <v>920</v>
      </c>
      <c r="D568" t="s">
        <v>2177</v>
      </c>
      <c r="E568" t="s">
        <v>1530</v>
      </c>
      <c r="F568">
        <v>11</v>
      </c>
      <c r="H568" t="s">
        <v>0</v>
      </c>
      <c r="K568" s="1" t="s">
        <v>2515</v>
      </c>
    </row>
    <row r="569" spans="1:11" x14ac:dyDescent="0.2">
      <c r="A569" t="s">
        <v>1605</v>
      </c>
      <c r="B569" t="s">
        <v>629</v>
      </c>
      <c r="C569" t="s">
        <v>917</v>
      </c>
      <c r="D569" t="s">
        <v>2178</v>
      </c>
      <c r="E569" t="s">
        <v>1530</v>
      </c>
      <c r="F569">
        <v>8</v>
      </c>
      <c r="H569" t="s">
        <v>0</v>
      </c>
      <c r="K569" s="1" t="s">
        <v>2515</v>
      </c>
    </row>
    <row r="570" spans="1:11" x14ac:dyDescent="0.2">
      <c r="A570" t="s">
        <v>1605</v>
      </c>
      <c r="B570" t="s">
        <v>629</v>
      </c>
      <c r="C570" t="s">
        <v>914</v>
      </c>
      <c r="D570" t="s">
        <v>2179</v>
      </c>
      <c r="E570" t="s">
        <v>1530</v>
      </c>
      <c r="F570">
        <v>11</v>
      </c>
      <c r="H570" t="s">
        <v>0</v>
      </c>
      <c r="K570" s="1" t="s">
        <v>2515</v>
      </c>
    </row>
    <row r="571" spans="1:11" x14ac:dyDescent="0.2">
      <c r="A571" t="s">
        <v>1605</v>
      </c>
      <c r="B571" t="s">
        <v>629</v>
      </c>
      <c r="C571" t="s">
        <v>911</v>
      </c>
      <c r="D571" t="s">
        <v>2180</v>
      </c>
      <c r="E571" t="s">
        <v>1530</v>
      </c>
      <c r="F571">
        <v>54</v>
      </c>
      <c r="H571" t="s">
        <v>0</v>
      </c>
      <c r="K571" s="1" t="s">
        <v>2515</v>
      </c>
    </row>
    <row r="572" spans="1:11" x14ac:dyDescent="0.2">
      <c r="A572" t="s">
        <v>1605</v>
      </c>
      <c r="B572" t="s">
        <v>629</v>
      </c>
      <c r="C572" t="s">
        <v>908</v>
      </c>
      <c r="D572" t="s">
        <v>2181</v>
      </c>
      <c r="E572" t="s">
        <v>1530</v>
      </c>
      <c r="F572">
        <v>52</v>
      </c>
      <c r="H572" t="s">
        <v>0</v>
      </c>
      <c r="K572" s="1" t="s">
        <v>2515</v>
      </c>
    </row>
    <row r="573" spans="1:11" x14ac:dyDescent="0.2">
      <c r="A573" t="s">
        <v>1605</v>
      </c>
      <c r="B573" t="s">
        <v>629</v>
      </c>
      <c r="C573" t="s">
        <v>905</v>
      </c>
      <c r="D573" t="s">
        <v>2182</v>
      </c>
      <c r="E573" t="s">
        <v>1530</v>
      </c>
      <c r="F573">
        <v>52</v>
      </c>
      <c r="H573" t="s">
        <v>0</v>
      </c>
      <c r="K573" s="1" t="s">
        <v>2515</v>
      </c>
    </row>
    <row r="574" spans="1:11" x14ac:dyDescent="0.2">
      <c r="A574" t="s">
        <v>1605</v>
      </c>
      <c r="B574" t="s">
        <v>629</v>
      </c>
      <c r="C574" t="s">
        <v>902</v>
      </c>
      <c r="D574" t="s">
        <v>2183</v>
      </c>
      <c r="E574" t="s">
        <v>1530</v>
      </c>
      <c r="F574">
        <v>54</v>
      </c>
      <c r="H574" t="s">
        <v>0</v>
      </c>
      <c r="K574" s="1" t="s">
        <v>2515</v>
      </c>
    </row>
    <row r="575" spans="1:11" x14ac:dyDescent="0.2">
      <c r="A575" t="s">
        <v>1605</v>
      </c>
      <c r="B575" t="s">
        <v>629</v>
      </c>
      <c r="C575" t="s">
        <v>899</v>
      </c>
      <c r="D575" t="s">
        <v>2184</v>
      </c>
      <c r="E575" t="s">
        <v>1530</v>
      </c>
      <c r="F575">
        <v>55</v>
      </c>
      <c r="H575" t="s">
        <v>0</v>
      </c>
      <c r="K575" s="1" t="s">
        <v>2515</v>
      </c>
    </row>
    <row r="576" spans="1:11" x14ac:dyDescent="0.2">
      <c r="A576" t="s">
        <v>1605</v>
      </c>
      <c r="B576" t="s">
        <v>629</v>
      </c>
      <c r="C576" t="s">
        <v>896</v>
      </c>
      <c r="D576" t="s">
        <v>2185</v>
      </c>
      <c r="E576" t="s">
        <v>1530</v>
      </c>
      <c r="F576">
        <v>54</v>
      </c>
      <c r="H576" t="s">
        <v>0</v>
      </c>
      <c r="K576" s="1" t="s">
        <v>2515</v>
      </c>
    </row>
    <row r="577" spans="1:11" x14ac:dyDescent="0.2">
      <c r="A577" t="s">
        <v>1605</v>
      </c>
      <c r="B577" t="s">
        <v>629</v>
      </c>
      <c r="C577" t="s">
        <v>893</v>
      </c>
      <c r="D577" t="s">
        <v>2186</v>
      </c>
      <c r="E577" t="s">
        <v>1530</v>
      </c>
      <c r="F577">
        <v>54</v>
      </c>
      <c r="H577" t="s">
        <v>0</v>
      </c>
      <c r="K577" s="1" t="s">
        <v>2515</v>
      </c>
    </row>
    <row r="578" spans="1:11" x14ac:dyDescent="0.2">
      <c r="A578" t="s">
        <v>1605</v>
      </c>
      <c r="B578" t="s">
        <v>629</v>
      </c>
      <c r="C578" t="s">
        <v>890</v>
      </c>
      <c r="D578" t="s">
        <v>2187</v>
      </c>
      <c r="E578" t="s">
        <v>1530</v>
      </c>
      <c r="F578">
        <v>54</v>
      </c>
      <c r="H578" t="s">
        <v>0</v>
      </c>
      <c r="K578" s="1" t="s">
        <v>2515</v>
      </c>
    </row>
    <row r="579" spans="1:11" x14ac:dyDescent="0.2">
      <c r="A579" t="s">
        <v>1605</v>
      </c>
      <c r="B579" t="s">
        <v>629</v>
      </c>
      <c r="C579" t="s">
        <v>887</v>
      </c>
      <c r="D579" t="s">
        <v>2188</v>
      </c>
      <c r="E579" t="s">
        <v>1530</v>
      </c>
      <c r="F579">
        <v>65</v>
      </c>
      <c r="H579" t="s">
        <v>0</v>
      </c>
      <c r="K579" s="1" t="s">
        <v>2515</v>
      </c>
    </row>
    <row r="580" spans="1:11" x14ac:dyDescent="0.2">
      <c r="A580" t="s">
        <v>1605</v>
      </c>
      <c r="B580" t="s">
        <v>629</v>
      </c>
      <c r="C580" t="s">
        <v>884</v>
      </c>
      <c r="D580" t="s">
        <v>2189</v>
      </c>
      <c r="E580" t="s">
        <v>1530</v>
      </c>
      <c r="F580">
        <v>63</v>
      </c>
      <c r="H580" t="s">
        <v>0</v>
      </c>
      <c r="K580" s="1" t="s">
        <v>2515</v>
      </c>
    </row>
    <row r="581" spans="1:11" x14ac:dyDescent="0.2">
      <c r="A581" t="s">
        <v>1605</v>
      </c>
      <c r="B581" t="s">
        <v>629</v>
      </c>
      <c r="C581" t="s">
        <v>881</v>
      </c>
      <c r="D581" t="s">
        <v>2190</v>
      </c>
      <c r="E581" t="s">
        <v>1530</v>
      </c>
      <c r="F581">
        <v>56</v>
      </c>
      <c r="H581" t="s">
        <v>0</v>
      </c>
      <c r="K581" s="1" t="s">
        <v>2515</v>
      </c>
    </row>
    <row r="582" spans="1:11" x14ac:dyDescent="0.2">
      <c r="A582" t="s">
        <v>1605</v>
      </c>
      <c r="B582" t="s">
        <v>629</v>
      </c>
      <c r="C582" t="s">
        <v>878</v>
      </c>
      <c r="D582" t="s">
        <v>2191</v>
      </c>
      <c r="E582" t="s">
        <v>1530</v>
      </c>
      <c r="F582">
        <v>56</v>
      </c>
      <c r="H582" t="s">
        <v>0</v>
      </c>
      <c r="K582" s="1" t="s">
        <v>2515</v>
      </c>
    </row>
    <row r="583" spans="1:11" x14ac:dyDescent="0.2">
      <c r="A583" t="s">
        <v>1605</v>
      </c>
      <c r="B583" t="s">
        <v>629</v>
      </c>
      <c r="C583" t="s">
        <v>875</v>
      </c>
      <c r="D583" t="s">
        <v>2192</v>
      </c>
      <c r="E583" t="s">
        <v>1530</v>
      </c>
      <c r="F583">
        <v>12</v>
      </c>
      <c r="H583" t="s">
        <v>0</v>
      </c>
      <c r="K583" s="1" t="s">
        <v>2515</v>
      </c>
    </row>
    <row r="584" spans="1:11" x14ac:dyDescent="0.2">
      <c r="A584" t="s">
        <v>1605</v>
      </c>
      <c r="B584" t="s">
        <v>629</v>
      </c>
      <c r="C584" t="s">
        <v>872</v>
      </c>
      <c r="D584" t="s">
        <v>2193</v>
      </c>
      <c r="E584" t="s">
        <v>1530</v>
      </c>
      <c r="F584">
        <v>11</v>
      </c>
      <c r="H584" t="s">
        <v>0</v>
      </c>
      <c r="K584" s="1" t="s">
        <v>2515</v>
      </c>
    </row>
    <row r="585" spans="1:11" x14ac:dyDescent="0.2">
      <c r="A585" t="s">
        <v>1605</v>
      </c>
      <c r="B585" t="s">
        <v>629</v>
      </c>
      <c r="C585" t="s">
        <v>869</v>
      </c>
      <c r="D585" t="s">
        <v>2194</v>
      </c>
      <c r="E585" t="s">
        <v>1530</v>
      </c>
      <c r="F585">
        <v>11</v>
      </c>
      <c r="H585" t="s">
        <v>0</v>
      </c>
      <c r="K585" s="1" t="s">
        <v>2515</v>
      </c>
    </row>
    <row r="586" spans="1:11" x14ac:dyDescent="0.2">
      <c r="A586" t="s">
        <v>1605</v>
      </c>
      <c r="B586" t="s">
        <v>629</v>
      </c>
      <c r="C586" t="s">
        <v>866</v>
      </c>
      <c r="D586" t="s">
        <v>2195</v>
      </c>
      <c r="E586" t="s">
        <v>1530</v>
      </c>
      <c r="F586">
        <v>12</v>
      </c>
      <c r="H586" t="s">
        <v>0</v>
      </c>
      <c r="K586" s="1" t="s">
        <v>2515</v>
      </c>
    </row>
    <row r="587" spans="1:11" x14ac:dyDescent="0.2">
      <c r="A587" t="s">
        <v>1605</v>
      </c>
      <c r="B587" t="s">
        <v>629</v>
      </c>
      <c r="C587" t="s">
        <v>863</v>
      </c>
      <c r="D587" t="s">
        <v>2196</v>
      </c>
      <c r="E587" t="s">
        <v>1530</v>
      </c>
      <c r="F587">
        <v>8</v>
      </c>
      <c r="H587" t="s">
        <v>0</v>
      </c>
      <c r="K587" s="1" t="s">
        <v>2515</v>
      </c>
    </row>
    <row r="588" spans="1:11" x14ac:dyDescent="0.2">
      <c r="A588" t="s">
        <v>1605</v>
      </c>
      <c r="B588" t="s">
        <v>629</v>
      </c>
      <c r="C588" t="s">
        <v>860</v>
      </c>
      <c r="D588" t="s">
        <v>2197</v>
      </c>
      <c r="E588" t="s">
        <v>1530</v>
      </c>
      <c r="F588">
        <v>9</v>
      </c>
      <c r="H588" t="s">
        <v>0</v>
      </c>
      <c r="K588" s="1" t="s">
        <v>2515</v>
      </c>
    </row>
    <row r="589" spans="1:11" x14ac:dyDescent="0.2">
      <c r="A589" t="s">
        <v>1605</v>
      </c>
      <c r="B589" t="s">
        <v>629</v>
      </c>
      <c r="C589" t="s">
        <v>857</v>
      </c>
      <c r="D589" t="s">
        <v>2198</v>
      </c>
      <c r="E589" t="s">
        <v>1530</v>
      </c>
      <c r="F589">
        <v>11</v>
      </c>
      <c r="H589" t="s">
        <v>0</v>
      </c>
      <c r="K589" s="1" t="s">
        <v>2515</v>
      </c>
    </row>
    <row r="590" spans="1:11" x14ac:dyDescent="0.2">
      <c r="A590" t="s">
        <v>1605</v>
      </c>
      <c r="B590" t="s">
        <v>629</v>
      </c>
      <c r="C590" t="s">
        <v>854</v>
      </c>
      <c r="D590" t="s">
        <v>2199</v>
      </c>
      <c r="E590" t="s">
        <v>1530</v>
      </c>
      <c r="F590">
        <v>8</v>
      </c>
      <c r="H590" t="s">
        <v>0</v>
      </c>
      <c r="K590" s="1" t="s">
        <v>2515</v>
      </c>
    </row>
    <row r="591" spans="1:11" x14ac:dyDescent="0.2">
      <c r="A591" t="s">
        <v>1605</v>
      </c>
      <c r="B591" t="s">
        <v>629</v>
      </c>
      <c r="C591" t="s">
        <v>851</v>
      </c>
      <c r="D591" t="s">
        <v>2200</v>
      </c>
      <c r="E591" t="s">
        <v>1530</v>
      </c>
      <c r="F591">
        <v>9</v>
      </c>
      <c r="H591" t="s">
        <v>0</v>
      </c>
      <c r="K591" s="1" t="s">
        <v>2515</v>
      </c>
    </row>
    <row r="592" spans="1:11" x14ac:dyDescent="0.2">
      <c r="A592" t="s">
        <v>1605</v>
      </c>
      <c r="B592" t="s">
        <v>629</v>
      </c>
      <c r="C592" t="s">
        <v>848</v>
      </c>
      <c r="D592" t="s">
        <v>2201</v>
      </c>
      <c r="E592" t="s">
        <v>1530</v>
      </c>
      <c r="F592">
        <v>8</v>
      </c>
      <c r="H592" t="s">
        <v>0</v>
      </c>
      <c r="K592" s="1" t="s">
        <v>2515</v>
      </c>
    </row>
    <row r="593" spans="1:11" x14ac:dyDescent="0.2">
      <c r="A593" t="s">
        <v>1605</v>
      </c>
      <c r="B593" t="s">
        <v>629</v>
      </c>
      <c r="C593" t="s">
        <v>845</v>
      </c>
      <c r="D593" t="s">
        <v>2202</v>
      </c>
      <c r="E593" t="s">
        <v>1530</v>
      </c>
      <c r="F593">
        <v>12</v>
      </c>
      <c r="H593" t="s">
        <v>0</v>
      </c>
      <c r="K593" s="1" t="s">
        <v>2515</v>
      </c>
    </row>
    <row r="594" spans="1:11" x14ac:dyDescent="0.2">
      <c r="A594" t="s">
        <v>1605</v>
      </c>
      <c r="B594" t="s">
        <v>629</v>
      </c>
      <c r="C594" t="s">
        <v>842</v>
      </c>
      <c r="D594" t="s">
        <v>2203</v>
      </c>
      <c r="E594" t="s">
        <v>1530</v>
      </c>
      <c r="F594">
        <v>9</v>
      </c>
      <c r="H594" t="s">
        <v>0</v>
      </c>
      <c r="K594" s="1" t="s">
        <v>2515</v>
      </c>
    </row>
    <row r="595" spans="1:11" x14ac:dyDescent="0.2">
      <c r="A595" t="s">
        <v>1605</v>
      </c>
      <c r="B595" t="s">
        <v>629</v>
      </c>
      <c r="C595" t="s">
        <v>839</v>
      </c>
      <c r="D595" t="s">
        <v>2204</v>
      </c>
      <c r="E595" t="s">
        <v>1530</v>
      </c>
      <c r="F595">
        <v>9</v>
      </c>
      <c r="H595" t="s">
        <v>0</v>
      </c>
      <c r="K595" s="1" t="s">
        <v>2515</v>
      </c>
    </row>
    <row r="596" spans="1:11" x14ac:dyDescent="0.2">
      <c r="A596" t="s">
        <v>1605</v>
      </c>
      <c r="B596" t="s">
        <v>629</v>
      </c>
      <c r="C596" t="s">
        <v>836</v>
      </c>
      <c r="D596" t="s">
        <v>2205</v>
      </c>
      <c r="E596" t="s">
        <v>1530</v>
      </c>
      <c r="F596">
        <v>11</v>
      </c>
      <c r="H596" t="s">
        <v>0</v>
      </c>
      <c r="K596" s="1" t="s">
        <v>2515</v>
      </c>
    </row>
    <row r="597" spans="1:11" x14ac:dyDescent="0.2">
      <c r="A597" t="s">
        <v>1605</v>
      </c>
      <c r="B597" t="s">
        <v>629</v>
      </c>
      <c r="C597" t="s">
        <v>833</v>
      </c>
      <c r="D597" t="s">
        <v>2206</v>
      </c>
      <c r="E597" t="s">
        <v>1530</v>
      </c>
      <c r="F597">
        <v>13</v>
      </c>
      <c r="H597" t="s">
        <v>0</v>
      </c>
      <c r="K597" s="1" t="s">
        <v>2515</v>
      </c>
    </row>
    <row r="598" spans="1:11" x14ac:dyDescent="0.2">
      <c r="A598" t="s">
        <v>1605</v>
      </c>
      <c r="B598" t="s">
        <v>629</v>
      </c>
      <c r="C598" t="s">
        <v>830</v>
      </c>
      <c r="D598" t="s">
        <v>2207</v>
      </c>
      <c r="E598" t="s">
        <v>1530</v>
      </c>
      <c r="F598">
        <v>9</v>
      </c>
      <c r="H598" t="s">
        <v>0</v>
      </c>
      <c r="K598" s="1" t="s">
        <v>2515</v>
      </c>
    </row>
    <row r="599" spans="1:11" x14ac:dyDescent="0.2">
      <c r="A599" t="s">
        <v>1605</v>
      </c>
      <c r="B599" t="s">
        <v>629</v>
      </c>
      <c r="C599" t="s">
        <v>827</v>
      </c>
      <c r="D599" t="s">
        <v>2208</v>
      </c>
      <c r="E599" t="s">
        <v>1530</v>
      </c>
      <c r="F599">
        <v>11</v>
      </c>
      <c r="H599" t="s">
        <v>0</v>
      </c>
      <c r="K599" s="1" t="s">
        <v>2515</v>
      </c>
    </row>
    <row r="600" spans="1:11" x14ac:dyDescent="0.2">
      <c r="A600" t="s">
        <v>1605</v>
      </c>
      <c r="B600" t="s">
        <v>629</v>
      </c>
      <c r="C600" t="s">
        <v>824</v>
      </c>
      <c r="D600" t="s">
        <v>2209</v>
      </c>
      <c r="E600" t="s">
        <v>1530</v>
      </c>
      <c r="F600">
        <v>10</v>
      </c>
      <c r="H600" t="s">
        <v>0</v>
      </c>
      <c r="K600" s="1" t="s">
        <v>2515</v>
      </c>
    </row>
    <row r="601" spans="1:11" x14ac:dyDescent="0.2">
      <c r="A601" t="s">
        <v>1605</v>
      </c>
      <c r="B601" t="s">
        <v>629</v>
      </c>
      <c r="C601" t="s">
        <v>821</v>
      </c>
      <c r="D601" t="s">
        <v>2210</v>
      </c>
      <c r="E601" t="s">
        <v>1530</v>
      </c>
      <c r="F601">
        <v>10</v>
      </c>
      <c r="H601" t="s">
        <v>0</v>
      </c>
      <c r="K601" s="1" t="s">
        <v>2515</v>
      </c>
    </row>
    <row r="602" spans="1:11" x14ac:dyDescent="0.2">
      <c r="A602" t="s">
        <v>1605</v>
      </c>
      <c r="B602" t="s">
        <v>629</v>
      </c>
      <c r="C602" t="s">
        <v>818</v>
      </c>
      <c r="D602" t="s">
        <v>2211</v>
      </c>
      <c r="E602" t="s">
        <v>1530</v>
      </c>
      <c r="F602">
        <v>23</v>
      </c>
      <c r="H602" t="s">
        <v>0</v>
      </c>
      <c r="K602" s="1" t="s">
        <v>2515</v>
      </c>
    </row>
    <row r="603" spans="1:11" x14ac:dyDescent="0.2">
      <c r="A603" t="s">
        <v>1605</v>
      </c>
      <c r="B603" t="s">
        <v>629</v>
      </c>
      <c r="C603" t="s">
        <v>815</v>
      </c>
      <c r="D603" t="s">
        <v>2212</v>
      </c>
      <c r="E603" t="s">
        <v>1530</v>
      </c>
      <c r="F603">
        <v>19</v>
      </c>
      <c r="H603" t="s">
        <v>0</v>
      </c>
      <c r="K603" s="1" t="s">
        <v>2515</v>
      </c>
    </row>
    <row r="604" spans="1:11" x14ac:dyDescent="0.2">
      <c r="A604" t="s">
        <v>1605</v>
      </c>
      <c r="B604" t="s">
        <v>629</v>
      </c>
      <c r="C604" t="s">
        <v>812</v>
      </c>
      <c r="D604" t="s">
        <v>2213</v>
      </c>
      <c r="E604" t="s">
        <v>1530</v>
      </c>
      <c r="F604">
        <v>24</v>
      </c>
      <c r="H604" t="s">
        <v>0</v>
      </c>
      <c r="K604" s="1" t="s">
        <v>2515</v>
      </c>
    </row>
    <row r="605" spans="1:11" x14ac:dyDescent="0.2">
      <c r="A605" t="s">
        <v>1605</v>
      </c>
      <c r="B605" t="s">
        <v>629</v>
      </c>
      <c r="C605" t="s">
        <v>809</v>
      </c>
      <c r="D605" t="s">
        <v>2214</v>
      </c>
      <c r="E605" t="s">
        <v>1530</v>
      </c>
      <c r="F605">
        <v>16</v>
      </c>
      <c r="H605" t="s">
        <v>0</v>
      </c>
      <c r="K605" s="1" t="s">
        <v>2515</v>
      </c>
    </row>
    <row r="606" spans="1:11" x14ac:dyDescent="0.2">
      <c r="A606" t="s">
        <v>1605</v>
      </c>
      <c r="B606" t="s">
        <v>295</v>
      </c>
      <c r="C606" t="s">
        <v>806</v>
      </c>
      <c r="D606" t="s">
        <v>2215</v>
      </c>
      <c r="E606" t="s">
        <v>1530</v>
      </c>
      <c r="F606">
        <v>19</v>
      </c>
      <c r="H606" t="s">
        <v>0</v>
      </c>
      <c r="K606" s="1" t="s">
        <v>2515</v>
      </c>
    </row>
    <row r="607" spans="1:11" x14ac:dyDescent="0.2">
      <c r="A607" t="s">
        <v>1605</v>
      </c>
      <c r="B607" t="s">
        <v>295</v>
      </c>
      <c r="C607" t="s">
        <v>803</v>
      </c>
      <c r="D607" t="s">
        <v>2216</v>
      </c>
      <c r="E607" t="s">
        <v>1530</v>
      </c>
      <c r="F607">
        <v>24</v>
      </c>
      <c r="H607" t="s">
        <v>0</v>
      </c>
      <c r="K607" s="1" t="s">
        <v>2515</v>
      </c>
    </row>
    <row r="608" spans="1:11" x14ac:dyDescent="0.2">
      <c r="A608" t="s">
        <v>1605</v>
      </c>
      <c r="B608" t="s">
        <v>629</v>
      </c>
      <c r="C608" t="s">
        <v>800</v>
      </c>
      <c r="D608" t="s">
        <v>2217</v>
      </c>
      <c r="E608" t="s">
        <v>1530</v>
      </c>
      <c r="F608">
        <v>11</v>
      </c>
      <c r="H608" t="s">
        <v>0</v>
      </c>
      <c r="K608" s="1" t="s">
        <v>2515</v>
      </c>
    </row>
    <row r="609" spans="1:11" x14ac:dyDescent="0.2">
      <c r="A609" t="s">
        <v>1605</v>
      </c>
      <c r="B609" t="s">
        <v>629</v>
      </c>
      <c r="C609" t="s">
        <v>797</v>
      </c>
      <c r="D609" t="s">
        <v>2218</v>
      </c>
      <c r="E609" t="s">
        <v>1530</v>
      </c>
      <c r="F609">
        <v>11</v>
      </c>
      <c r="H609" t="s">
        <v>0</v>
      </c>
      <c r="K609" s="1" t="s">
        <v>2515</v>
      </c>
    </row>
    <row r="610" spans="1:11" x14ac:dyDescent="0.2">
      <c r="A610" t="s">
        <v>1605</v>
      </c>
      <c r="B610" t="s">
        <v>629</v>
      </c>
      <c r="C610" t="s">
        <v>794</v>
      </c>
      <c r="D610" t="s">
        <v>2219</v>
      </c>
      <c r="E610" t="s">
        <v>1530</v>
      </c>
      <c r="F610">
        <v>21</v>
      </c>
      <c r="H610" t="s">
        <v>0</v>
      </c>
      <c r="K610" s="1" t="s">
        <v>2515</v>
      </c>
    </row>
    <row r="611" spans="1:11" x14ac:dyDescent="0.2">
      <c r="A611" t="s">
        <v>1605</v>
      </c>
      <c r="B611" t="s">
        <v>295</v>
      </c>
      <c r="C611" t="s">
        <v>791</v>
      </c>
      <c r="D611" t="s">
        <v>2220</v>
      </c>
      <c r="E611" t="s">
        <v>1530</v>
      </c>
      <c r="F611">
        <v>11</v>
      </c>
      <c r="H611" t="s">
        <v>0</v>
      </c>
      <c r="K611" s="1" t="s">
        <v>2515</v>
      </c>
    </row>
    <row r="612" spans="1:11" x14ac:dyDescent="0.2">
      <c r="A612" t="s">
        <v>1605</v>
      </c>
      <c r="B612" t="s">
        <v>295</v>
      </c>
      <c r="C612" t="s">
        <v>788</v>
      </c>
      <c r="D612" t="s">
        <v>2221</v>
      </c>
      <c r="E612" t="s">
        <v>1530</v>
      </c>
      <c r="F612">
        <v>23</v>
      </c>
      <c r="H612" t="s">
        <v>0</v>
      </c>
      <c r="K612" s="1" t="s">
        <v>2515</v>
      </c>
    </row>
    <row r="613" spans="1:11" x14ac:dyDescent="0.2">
      <c r="A613" t="s">
        <v>1605</v>
      </c>
      <c r="B613" t="s">
        <v>295</v>
      </c>
      <c r="C613" t="s">
        <v>785</v>
      </c>
      <c r="D613" t="s">
        <v>2222</v>
      </c>
      <c r="E613" t="s">
        <v>1530</v>
      </c>
      <c r="F613">
        <v>16</v>
      </c>
      <c r="H613" t="s">
        <v>0</v>
      </c>
      <c r="K613" s="1" t="s">
        <v>2515</v>
      </c>
    </row>
    <row r="614" spans="1:11" x14ac:dyDescent="0.2">
      <c r="A614" t="s">
        <v>1605</v>
      </c>
      <c r="B614" t="s">
        <v>295</v>
      </c>
      <c r="C614" t="s">
        <v>782</v>
      </c>
      <c r="D614" t="s">
        <v>2223</v>
      </c>
      <c r="E614" t="s">
        <v>1530</v>
      </c>
      <c r="F614">
        <v>16.5</v>
      </c>
      <c r="H614" t="s">
        <v>0</v>
      </c>
      <c r="K614" s="1" t="s">
        <v>2515</v>
      </c>
    </row>
    <row r="615" spans="1:11" x14ac:dyDescent="0.2">
      <c r="A615" t="s">
        <v>1605</v>
      </c>
      <c r="B615" t="s">
        <v>295</v>
      </c>
      <c r="C615" t="s">
        <v>779</v>
      </c>
      <c r="D615" t="s">
        <v>2224</v>
      </c>
      <c r="E615" t="s">
        <v>1530</v>
      </c>
      <c r="F615">
        <v>15.9</v>
      </c>
      <c r="H615" t="s">
        <v>0</v>
      </c>
      <c r="K615" s="1" t="s">
        <v>2515</v>
      </c>
    </row>
    <row r="616" spans="1:11" x14ac:dyDescent="0.2">
      <c r="A616" t="s">
        <v>1605</v>
      </c>
      <c r="B616" t="s">
        <v>629</v>
      </c>
      <c r="C616" t="s">
        <v>776</v>
      </c>
      <c r="D616" t="s">
        <v>2225</v>
      </c>
      <c r="E616" t="s">
        <v>1530</v>
      </c>
      <c r="F616">
        <v>15.9</v>
      </c>
      <c r="H616" t="s">
        <v>333</v>
      </c>
      <c r="K616" s="1" t="s">
        <v>2515</v>
      </c>
    </row>
    <row r="617" spans="1:11" x14ac:dyDescent="0.2">
      <c r="A617" t="s">
        <v>1605</v>
      </c>
      <c r="B617" t="s">
        <v>295</v>
      </c>
      <c r="C617" t="s">
        <v>773</v>
      </c>
      <c r="D617" t="s">
        <v>2226</v>
      </c>
      <c r="E617" t="s">
        <v>1530</v>
      </c>
      <c r="F617">
        <v>15.8</v>
      </c>
      <c r="H617" t="s">
        <v>333</v>
      </c>
      <c r="K617" s="1" t="s">
        <v>2515</v>
      </c>
    </row>
    <row r="618" spans="1:11" x14ac:dyDescent="0.2">
      <c r="A618" t="s">
        <v>1605</v>
      </c>
      <c r="B618" t="s">
        <v>295</v>
      </c>
      <c r="C618" t="s">
        <v>770</v>
      </c>
      <c r="D618" t="s">
        <v>2227</v>
      </c>
      <c r="E618" t="s">
        <v>1530</v>
      </c>
      <c r="F618">
        <v>15.5</v>
      </c>
      <c r="H618" t="s">
        <v>333</v>
      </c>
      <c r="K618" s="1" t="s">
        <v>2515</v>
      </c>
    </row>
    <row r="619" spans="1:11" x14ac:dyDescent="0.2">
      <c r="A619" t="s">
        <v>1605</v>
      </c>
      <c r="B619" t="s">
        <v>1</v>
      </c>
      <c r="C619" t="s">
        <v>767</v>
      </c>
      <c r="D619" t="s">
        <v>2228</v>
      </c>
      <c r="E619" t="s">
        <v>1530</v>
      </c>
      <c r="F619">
        <v>15.2</v>
      </c>
      <c r="H619" t="s">
        <v>333</v>
      </c>
      <c r="K619" s="1" t="s">
        <v>2515</v>
      </c>
    </row>
    <row r="620" spans="1:11" x14ac:dyDescent="0.2">
      <c r="A620" t="s">
        <v>1605</v>
      </c>
      <c r="B620" t="s">
        <v>629</v>
      </c>
      <c r="C620" t="s">
        <v>764</v>
      </c>
      <c r="D620" t="s">
        <v>2229</v>
      </c>
      <c r="E620" t="s">
        <v>1530</v>
      </c>
      <c r="F620">
        <v>16.5</v>
      </c>
      <c r="H620" t="s">
        <v>333</v>
      </c>
      <c r="K620" s="1" t="s">
        <v>2515</v>
      </c>
    </row>
    <row r="621" spans="1:11" x14ac:dyDescent="0.2">
      <c r="A621" t="s">
        <v>1605</v>
      </c>
      <c r="B621" t="s">
        <v>1</v>
      </c>
      <c r="C621" t="s">
        <v>761</v>
      </c>
      <c r="D621" t="s">
        <v>2230</v>
      </c>
      <c r="E621" t="s">
        <v>1530</v>
      </c>
      <c r="F621">
        <v>2.4</v>
      </c>
      <c r="H621" t="s">
        <v>333</v>
      </c>
      <c r="K621" s="1" t="s">
        <v>2515</v>
      </c>
    </row>
    <row r="622" spans="1:11" x14ac:dyDescent="0.2">
      <c r="A622" t="s">
        <v>1605</v>
      </c>
      <c r="B622" t="s">
        <v>629</v>
      </c>
      <c r="C622" t="s">
        <v>758</v>
      </c>
      <c r="D622" t="s">
        <v>2231</v>
      </c>
      <c r="E622" t="s">
        <v>1530</v>
      </c>
      <c r="F622">
        <v>1.9</v>
      </c>
      <c r="H622" t="s">
        <v>333</v>
      </c>
      <c r="K622" s="1" t="s">
        <v>2515</v>
      </c>
    </row>
    <row r="623" spans="1:11" x14ac:dyDescent="0.2">
      <c r="A623" t="s">
        <v>1605</v>
      </c>
      <c r="B623" t="s">
        <v>295</v>
      </c>
      <c r="C623" t="s">
        <v>755</v>
      </c>
      <c r="D623" t="s">
        <v>2232</v>
      </c>
      <c r="E623" t="s">
        <v>1530</v>
      </c>
      <c r="F623">
        <v>1.9</v>
      </c>
      <c r="H623" t="s">
        <v>333</v>
      </c>
      <c r="K623" s="1" t="s">
        <v>2515</v>
      </c>
    </row>
    <row r="624" spans="1:11" x14ac:dyDescent="0.2">
      <c r="A624" t="s">
        <v>1605</v>
      </c>
      <c r="B624" t="s">
        <v>295</v>
      </c>
      <c r="C624" t="s">
        <v>749</v>
      </c>
      <c r="D624" t="s">
        <v>2233</v>
      </c>
      <c r="E624" t="s">
        <v>1530</v>
      </c>
      <c r="F624">
        <v>2.4</v>
      </c>
      <c r="H624" t="s">
        <v>333</v>
      </c>
      <c r="K624" s="1" t="s">
        <v>2515</v>
      </c>
    </row>
    <row r="625" spans="1:11" x14ac:dyDescent="0.2">
      <c r="A625" t="s">
        <v>1605</v>
      </c>
      <c r="B625" t="s">
        <v>295</v>
      </c>
      <c r="C625" t="s">
        <v>746</v>
      </c>
      <c r="D625" t="s">
        <v>2234</v>
      </c>
      <c r="E625" t="s">
        <v>1530</v>
      </c>
      <c r="F625">
        <v>2.5</v>
      </c>
      <c r="H625" t="s">
        <v>333</v>
      </c>
      <c r="K625" s="1" t="s">
        <v>2515</v>
      </c>
    </row>
    <row r="626" spans="1:11" x14ac:dyDescent="0.2">
      <c r="A626" t="s">
        <v>1605</v>
      </c>
      <c r="B626" t="s">
        <v>629</v>
      </c>
      <c r="C626" t="s">
        <v>743</v>
      </c>
      <c r="D626" t="s">
        <v>2235</v>
      </c>
      <c r="E626" t="s">
        <v>1530</v>
      </c>
      <c r="F626">
        <v>2.4</v>
      </c>
      <c r="H626" t="s">
        <v>333</v>
      </c>
      <c r="K626" s="1" t="s">
        <v>2515</v>
      </c>
    </row>
    <row r="627" spans="1:11" x14ac:dyDescent="0.2">
      <c r="A627" t="s">
        <v>1605</v>
      </c>
      <c r="B627" t="s">
        <v>1</v>
      </c>
      <c r="C627" t="s">
        <v>737</v>
      </c>
      <c r="D627" t="s">
        <v>2236</v>
      </c>
      <c r="E627" t="s">
        <v>1530</v>
      </c>
      <c r="F627">
        <v>3.3</v>
      </c>
      <c r="H627" t="s">
        <v>333</v>
      </c>
      <c r="K627" s="1" t="s">
        <v>2515</v>
      </c>
    </row>
    <row r="628" spans="1:11" x14ac:dyDescent="0.2">
      <c r="A628" t="s">
        <v>1605</v>
      </c>
      <c r="B628" t="s">
        <v>629</v>
      </c>
      <c r="C628" t="s">
        <v>734</v>
      </c>
      <c r="D628" t="s">
        <v>2237</v>
      </c>
      <c r="E628" t="s">
        <v>1530</v>
      </c>
      <c r="F628">
        <v>2.5</v>
      </c>
      <c r="H628" t="s">
        <v>333</v>
      </c>
      <c r="K628" s="1" t="s">
        <v>2515</v>
      </c>
    </row>
    <row r="629" spans="1:11" x14ac:dyDescent="0.2">
      <c r="A629" t="s">
        <v>1605</v>
      </c>
      <c r="B629" t="s">
        <v>295</v>
      </c>
      <c r="C629" t="s">
        <v>731</v>
      </c>
      <c r="D629" t="s">
        <v>2238</v>
      </c>
      <c r="E629" t="s">
        <v>1530</v>
      </c>
      <c r="F629">
        <v>3.3</v>
      </c>
      <c r="H629" t="s">
        <v>333</v>
      </c>
      <c r="K629" s="1" t="s">
        <v>2515</v>
      </c>
    </row>
    <row r="630" spans="1:11" x14ac:dyDescent="0.2">
      <c r="A630" t="s">
        <v>1605</v>
      </c>
      <c r="B630" t="s">
        <v>295</v>
      </c>
      <c r="C630" t="s">
        <v>728</v>
      </c>
      <c r="D630" t="s">
        <v>2239</v>
      </c>
      <c r="E630" t="s">
        <v>1530</v>
      </c>
      <c r="F630">
        <v>3.5</v>
      </c>
      <c r="H630" t="s">
        <v>333</v>
      </c>
      <c r="K630" s="1" t="s">
        <v>2515</v>
      </c>
    </row>
    <row r="631" spans="1:11" x14ac:dyDescent="0.2">
      <c r="A631" t="s">
        <v>1605</v>
      </c>
      <c r="B631" t="s">
        <v>629</v>
      </c>
      <c r="C631" t="s">
        <v>725</v>
      </c>
      <c r="D631" t="s">
        <v>2240</v>
      </c>
      <c r="E631" t="s">
        <v>1530</v>
      </c>
      <c r="F631">
        <v>3.4</v>
      </c>
      <c r="H631" t="s">
        <v>333</v>
      </c>
      <c r="K631" s="1" t="s">
        <v>2515</v>
      </c>
    </row>
    <row r="632" spans="1:11" x14ac:dyDescent="0.2">
      <c r="A632" t="s">
        <v>1605</v>
      </c>
      <c r="B632" t="s">
        <v>1</v>
      </c>
      <c r="C632" t="s">
        <v>722</v>
      </c>
      <c r="D632" t="s">
        <v>2241</v>
      </c>
      <c r="E632" t="s">
        <v>1530</v>
      </c>
      <c r="F632">
        <v>8</v>
      </c>
      <c r="H632" t="s">
        <v>333</v>
      </c>
      <c r="K632" s="1" t="s">
        <v>2515</v>
      </c>
    </row>
    <row r="633" spans="1:11" x14ac:dyDescent="0.2">
      <c r="A633" t="s">
        <v>1605</v>
      </c>
      <c r="B633" t="s">
        <v>629</v>
      </c>
      <c r="C633" t="s">
        <v>716</v>
      </c>
      <c r="D633" t="s">
        <v>2242</v>
      </c>
      <c r="E633" t="s">
        <v>1530</v>
      </c>
      <c r="F633">
        <v>8</v>
      </c>
      <c r="H633" t="s">
        <v>333</v>
      </c>
      <c r="K633" s="1" t="s">
        <v>2515</v>
      </c>
    </row>
    <row r="634" spans="1:11" x14ac:dyDescent="0.2">
      <c r="A634" t="s">
        <v>1605</v>
      </c>
      <c r="B634" t="s">
        <v>295</v>
      </c>
      <c r="C634" t="s">
        <v>713</v>
      </c>
      <c r="D634" t="s">
        <v>2243</v>
      </c>
      <c r="E634" t="s">
        <v>1530</v>
      </c>
      <c r="F634">
        <v>10</v>
      </c>
      <c r="H634" t="s">
        <v>333</v>
      </c>
      <c r="K634" s="1" t="s">
        <v>2515</v>
      </c>
    </row>
    <row r="635" spans="1:11" x14ac:dyDescent="0.2">
      <c r="A635" t="s">
        <v>1605</v>
      </c>
      <c r="B635" t="s">
        <v>1</v>
      </c>
      <c r="C635" t="s">
        <v>708</v>
      </c>
      <c r="D635" t="s">
        <v>2244</v>
      </c>
      <c r="E635" t="s">
        <v>1530</v>
      </c>
      <c r="F635">
        <v>8</v>
      </c>
      <c r="H635" t="s">
        <v>333</v>
      </c>
      <c r="K635" s="1" t="s">
        <v>2515</v>
      </c>
    </row>
    <row r="636" spans="1:11" x14ac:dyDescent="0.2">
      <c r="A636" t="s">
        <v>1605</v>
      </c>
      <c r="B636" t="s">
        <v>690</v>
      </c>
      <c r="C636" t="s">
        <v>705</v>
      </c>
      <c r="D636" t="s">
        <v>2245</v>
      </c>
      <c r="E636" t="s">
        <v>1530</v>
      </c>
      <c r="F636">
        <v>10</v>
      </c>
      <c r="H636" t="s">
        <v>333</v>
      </c>
      <c r="K636" s="1" t="s">
        <v>2515</v>
      </c>
    </row>
    <row r="637" spans="1:11" x14ac:dyDescent="0.2">
      <c r="A637" t="s">
        <v>1605</v>
      </c>
      <c r="B637" t="s">
        <v>629</v>
      </c>
      <c r="C637" t="s">
        <v>702</v>
      </c>
      <c r="D637" t="s">
        <v>2246</v>
      </c>
      <c r="E637" t="s">
        <v>1530</v>
      </c>
      <c r="F637">
        <v>9</v>
      </c>
      <c r="H637" t="s">
        <v>333</v>
      </c>
      <c r="K637" s="1" t="s">
        <v>2515</v>
      </c>
    </row>
    <row r="638" spans="1:11" x14ac:dyDescent="0.2">
      <c r="A638" t="s">
        <v>1605</v>
      </c>
      <c r="B638" t="s">
        <v>629</v>
      </c>
      <c r="C638" t="s">
        <v>699</v>
      </c>
      <c r="D638" t="s">
        <v>2247</v>
      </c>
      <c r="E638" t="s">
        <v>1530</v>
      </c>
      <c r="F638">
        <v>8</v>
      </c>
      <c r="H638" t="s">
        <v>333</v>
      </c>
      <c r="K638" s="1" t="s">
        <v>2515</v>
      </c>
    </row>
    <row r="639" spans="1:11" x14ac:dyDescent="0.2">
      <c r="A639" t="s">
        <v>1605</v>
      </c>
      <c r="B639" t="s">
        <v>1</v>
      </c>
      <c r="C639" t="s">
        <v>696</v>
      </c>
      <c r="D639" t="s">
        <v>2248</v>
      </c>
      <c r="E639" t="s">
        <v>1530</v>
      </c>
      <c r="F639">
        <v>8</v>
      </c>
      <c r="H639" t="s">
        <v>333</v>
      </c>
      <c r="K639" s="1" t="s">
        <v>2515</v>
      </c>
    </row>
    <row r="640" spans="1:11" x14ac:dyDescent="0.2">
      <c r="A640" t="s">
        <v>1605</v>
      </c>
      <c r="B640" t="s">
        <v>690</v>
      </c>
      <c r="C640" t="s">
        <v>693</v>
      </c>
      <c r="D640" t="s">
        <v>2249</v>
      </c>
      <c r="E640" t="s">
        <v>1530</v>
      </c>
      <c r="F640">
        <v>11</v>
      </c>
      <c r="H640" t="s">
        <v>333</v>
      </c>
      <c r="K640" s="1" t="s">
        <v>2515</v>
      </c>
    </row>
    <row r="641" spans="1:11" x14ac:dyDescent="0.2">
      <c r="A641" t="s">
        <v>1605</v>
      </c>
      <c r="B641" t="s">
        <v>629</v>
      </c>
      <c r="C641" t="s">
        <v>689</v>
      </c>
      <c r="D641" t="s">
        <v>2250</v>
      </c>
      <c r="E641" t="s">
        <v>1530</v>
      </c>
      <c r="F641">
        <v>11</v>
      </c>
      <c r="H641" t="s">
        <v>333</v>
      </c>
      <c r="K641" s="1" t="s">
        <v>2515</v>
      </c>
    </row>
    <row r="642" spans="1:11" x14ac:dyDescent="0.2">
      <c r="A642" t="s">
        <v>1605</v>
      </c>
      <c r="B642" t="s">
        <v>629</v>
      </c>
      <c r="C642" t="s">
        <v>686</v>
      </c>
      <c r="D642" t="s">
        <v>2251</v>
      </c>
      <c r="E642" t="s">
        <v>1394</v>
      </c>
      <c r="F642">
        <v>54</v>
      </c>
      <c r="H642" t="s">
        <v>333</v>
      </c>
      <c r="K642" s="1" t="s">
        <v>2515</v>
      </c>
    </row>
    <row r="643" spans="1:11" x14ac:dyDescent="0.2">
      <c r="A643" t="s">
        <v>1605</v>
      </c>
      <c r="B643" t="s">
        <v>295</v>
      </c>
      <c r="C643" t="s">
        <v>683</v>
      </c>
      <c r="D643" t="s">
        <v>2252</v>
      </c>
      <c r="E643" t="s">
        <v>1394</v>
      </c>
      <c r="F643">
        <v>8</v>
      </c>
      <c r="H643" t="s">
        <v>333</v>
      </c>
      <c r="K643" s="1" t="s">
        <v>2515</v>
      </c>
    </row>
    <row r="644" spans="1:11" x14ac:dyDescent="0.2">
      <c r="A644" t="s">
        <v>1605</v>
      </c>
      <c r="B644" t="s">
        <v>1</v>
      </c>
      <c r="C644" t="s">
        <v>680</v>
      </c>
      <c r="D644" t="s">
        <v>2253</v>
      </c>
      <c r="E644" t="s">
        <v>1394</v>
      </c>
      <c r="F644">
        <v>55</v>
      </c>
      <c r="H644" t="s">
        <v>333</v>
      </c>
      <c r="K644" s="1" t="s">
        <v>2515</v>
      </c>
    </row>
    <row r="645" spans="1:11" x14ac:dyDescent="0.2">
      <c r="A645" t="s">
        <v>1605</v>
      </c>
      <c r="B645" t="s">
        <v>629</v>
      </c>
      <c r="C645" t="s">
        <v>677</v>
      </c>
      <c r="D645" t="s">
        <v>2254</v>
      </c>
      <c r="E645" t="s">
        <v>1394</v>
      </c>
      <c r="F645">
        <v>54</v>
      </c>
      <c r="H645" t="s">
        <v>333</v>
      </c>
      <c r="K645" s="1" t="s">
        <v>2515</v>
      </c>
    </row>
    <row r="646" spans="1:11" x14ac:dyDescent="0.2">
      <c r="A646" t="s">
        <v>1605</v>
      </c>
      <c r="B646" t="s">
        <v>629</v>
      </c>
      <c r="C646" t="s">
        <v>674</v>
      </c>
      <c r="D646" t="s">
        <v>2255</v>
      </c>
      <c r="E646" t="s">
        <v>1394</v>
      </c>
      <c r="F646">
        <v>50</v>
      </c>
      <c r="H646" t="s">
        <v>333</v>
      </c>
      <c r="K646" s="1" t="s">
        <v>2515</v>
      </c>
    </row>
    <row r="647" spans="1:11" x14ac:dyDescent="0.2">
      <c r="A647" t="s">
        <v>1605</v>
      </c>
      <c r="B647" t="s">
        <v>629</v>
      </c>
      <c r="C647" t="s">
        <v>671</v>
      </c>
      <c r="D647" t="s">
        <v>2256</v>
      </c>
      <c r="E647" t="s">
        <v>1394</v>
      </c>
      <c r="F647">
        <v>65</v>
      </c>
      <c r="H647" t="s">
        <v>333</v>
      </c>
      <c r="K647" s="1" t="s">
        <v>2515</v>
      </c>
    </row>
    <row r="648" spans="1:11" x14ac:dyDescent="0.2">
      <c r="A648" t="s">
        <v>1605</v>
      </c>
      <c r="B648" t="s">
        <v>295</v>
      </c>
      <c r="C648" t="s">
        <v>668</v>
      </c>
      <c r="D648" t="s">
        <v>2257</v>
      </c>
      <c r="E648" t="s">
        <v>1394</v>
      </c>
      <c r="F648">
        <v>50</v>
      </c>
      <c r="H648" t="s">
        <v>333</v>
      </c>
      <c r="K648" s="1" t="s">
        <v>2515</v>
      </c>
    </row>
    <row r="649" spans="1:11" x14ac:dyDescent="0.2">
      <c r="A649" t="s">
        <v>1605</v>
      </c>
      <c r="B649" t="s">
        <v>295</v>
      </c>
      <c r="C649" t="s">
        <v>665</v>
      </c>
      <c r="D649" t="s">
        <v>2258</v>
      </c>
      <c r="E649" t="s">
        <v>1394</v>
      </c>
      <c r="F649">
        <v>55</v>
      </c>
      <c r="H649" t="s">
        <v>333</v>
      </c>
      <c r="K649" s="1" t="s">
        <v>2515</v>
      </c>
    </row>
    <row r="650" spans="1:11" x14ac:dyDescent="0.2">
      <c r="A650" t="s">
        <v>1605</v>
      </c>
      <c r="B650" t="s">
        <v>1</v>
      </c>
      <c r="C650" t="s">
        <v>662</v>
      </c>
      <c r="D650" t="s">
        <v>2259</v>
      </c>
      <c r="E650" t="s">
        <v>1394</v>
      </c>
      <c r="F650">
        <v>62</v>
      </c>
      <c r="H650" t="s">
        <v>333</v>
      </c>
      <c r="K650" s="1" t="s">
        <v>2515</v>
      </c>
    </row>
    <row r="651" spans="1:11" x14ac:dyDescent="0.2">
      <c r="A651" t="s">
        <v>1605</v>
      </c>
      <c r="B651" t="s">
        <v>629</v>
      </c>
      <c r="C651" t="s">
        <v>659</v>
      </c>
      <c r="D651" t="s">
        <v>2260</v>
      </c>
      <c r="E651" t="s">
        <v>1394</v>
      </c>
      <c r="F651">
        <v>61</v>
      </c>
      <c r="H651" t="s">
        <v>333</v>
      </c>
      <c r="K651" s="1" t="s">
        <v>2515</v>
      </c>
    </row>
    <row r="652" spans="1:11" x14ac:dyDescent="0.2">
      <c r="A652" t="s">
        <v>1605</v>
      </c>
      <c r="B652" t="s">
        <v>629</v>
      </c>
      <c r="C652" t="s">
        <v>656</v>
      </c>
      <c r="D652" t="s">
        <v>2261</v>
      </c>
      <c r="E652" t="s">
        <v>1394</v>
      </c>
      <c r="F652">
        <v>64</v>
      </c>
      <c r="H652" t="s">
        <v>333</v>
      </c>
      <c r="K652" s="1" t="s">
        <v>2515</v>
      </c>
    </row>
    <row r="653" spans="1:11" x14ac:dyDescent="0.2">
      <c r="A653" t="s">
        <v>1605</v>
      </c>
      <c r="B653" t="s">
        <v>1</v>
      </c>
      <c r="C653" t="s">
        <v>653</v>
      </c>
      <c r="D653" t="s">
        <v>2262</v>
      </c>
      <c r="E653" t="s">
        <v>1394</v>
      </c>
      <c r="F653">
        <v>57</v>
      </c>
      <c r="H653" t="s">
        <v>333</v>
      </c>
      <c r="K653" s="1" t="s">
        <v>2515</v>
      </c>
    </row>
    <row r="654" spans="1:11" x14ac:dyDescent="0.2">
      <c r="A654" t="s">
        <v>1605</v>
      </c>
      <c r="B654" t="s">
        <v>1</v>
      </c>
      <c r="C654" t="s">
        <v>650</v>
      </c>
      <c r="D654" t="s">
        <v>2263</v>
      </c>
      <c r="E654" t="s">
        <v>1394</v>
      </c>
      <c r="F654">
        <v>11</v>
      </c>
      <c r="H654" t="s">
        <v>0</v>
      </c>
      <c r="K654" s="1" t="s">
        <v>2515</v>
      </c>
    </row>
    <row r="655" spans="1:11" x14ac:dyDescent="0.2">
      <c r="A655" t="s">
        <v>1605</v>
      </c>
      <c r="B655" t="s">
        <v>295</v>
      </c>
      <c r="C655" t="s">
        <v>647</v>
      </c>
      <c r="D655" t="s">
        <v>2264</v>
      </c>
      <c r="E655" t="s">
        <v>1394</v>
      </c>
      <c r="F655">
        <v>11</v>
      </c>
      <c r="H655" t="s">
        <v>0</v>
      </c>
      <c r="K655" s="1" t="s">
        <v>2515</v>
      </c>
    </row>
    <row r="656" spans="1:11" x14ac:dyDescent="0.2">
      <c r="A656" t="s">
        <v>1605</v>
      </c>
      <c r="B656" t="s">
        <v>295</v>
      </c>
      <c r="C656" t="s">
        <v>641</v>
      </c>
      <c r="D656" t="s">
        <v>2265</v>
      </c>
      <c r="E656" t="s">
        <v>1394</v>
      </c>
      <c r="F656">
        <v>11</v>
      </c>
      <c r="H656" t="s">
        <v>333</v>
      </c>
      <c r="K656" s="1" t="s">
        <v>2515</v>
      </c>
    </row>
    <row r="657" spans="1:11" x14ac:dyDescent="0.2">
      <c r="A657" t="s">
        <v>1605</v>
      </c>
      <c r="B657" t="s">
        <v>295</v>
      </c>
      <c r="C657" t="s">
        <v>638</v>
      </c>
      <c r="D657" t="s">
        <v>2266</v>
      </c>
      <c r="E657" t="s">
        <v>1394</v>
      </c>
      <c r="F657">
        <v>9.8000000000000007</v>
      </c>
      <c r="H657" t="s">
        <v>333</v>
      </c>
      <c r="K657" s="1" t="s">
        <v>2515</v>
      </c>
    </row>
    <row r="658" spans="1:11" x14ac:dyDescent="0.2">
      <c r="A658" t="s">
        <v>1605</v>
      </c>
      <c r="B658" t="s">
        <v>1</v>
      </c>
      <c r="C658" t="s">
        <v>635</v>
      </c>
      <c r="D658" t="s">
        <v>2267</v>
      </c>
      <c r="E658" t="s">
        <v>1394</v>
      </c>
      <c r="F658">
        <v>8</v>
      </c>
      <c r="H658" t="s">
        <v>333</v>
      </c>
      <c r="K658" s="1" t="s">
        <v>2515</v>
      </c>
    </row>
    <row r="659" spans="1:11" x14ac:dyDescent="0.2">
      <c r="A659" t="s">
        <v>1605</v>
      </c>
      <c r="B659" t="s">
        <v>629</v>
      </c>
      <c r="C659" t="s">
        <v>632</v>
      </c>
      <c r="D659" t="s">
        <v>2268</v>
      </c>
      <c r="E659" t="s">
        <v>1394</v>
      </c>
      <c r="F659">
        <v>8</v>
      </c>
      <c r="H659" t="s">
        <v>333</v>
      </c>
      <c r="K659" s="1" t="s">
        <v>2515</v>
      </c>
    </row>
    <row r="660" spans="1:11" x14ac:dyDescent="0.2">
      <c r="A660" t="s">
        <v>1605</v>
      </c>
      <c r="B660" t="s">
        <v>562</v>
      </c>
      <c r="C660" t="s">
        <v>628</v>
      </c>
      <c r="D660" t="s">
        <v>2269</v>
      </c>
      <c r="E660" t="s">
        <v>1394</v>
      </c>
      <c r="F660">
        <v>8</v>
      </c>
      <c r="H660" t="s">
        <v>333</v>
      </c>
      <c r="K660" s="1" t="s">
        <v>2515</v>
      </c>
    </row>
    <row r="661" spans="1:11" x14ac:dyDescent="0.2">
      <c r="A661" t="s">
        <v>1605</v>
      </c>
      <c r="B661" t="s">
        <v>562</v>
      </c>
      <c r="C661" t="s">
        <v>625</v>
      </c>
      <c r="D661" t="s">
        <v>2270</v>
      </c>
      <c r="E661" t="s">
        <v>1394</v>
      </c>
      <c r="F661">
        <v>8</v>
      </c>
      <c r="H661" t="s">
        <v>333</v>
      </c>
      <c r="K661" s="1" t="s">
        <v>2515</v>
      </c>
    </row>
    <row r="662" spans="1:11" x14ac:dyDescent="0.2">
      <c r="A662" t="s">
        <v>1605</v>
      </c>
      <c r="B662" t="s">
        <v>562</v>
      </c>
      <c r="C662" t="s">
        <v>622</v>
      </c>
      <c r="D662" t="s">
        <v>2271</v>
      </c>
      <c r="E662" t="s">
        <v>1394</v>
      </c>
      <c r="F662">
        <v>6</v>
      </c>
      <c r="H662" t="s">
        <v>333</v>
      </c>
      <c r="K662" s="1" t="s">
        <v>2515</v>
      </c>
    </row>
    <row r="663" spans="1:11" x14ac:dyDescent="0.2">
      <c r="A663" t="s">
        <v>1605</v>
      </c>
      <c r="B663" t="s">
        <v>439</v>
      </c>
      <c r="C663" t="s">
        <v>619</v>
      </c>
      <c r="D663" t="s">
        <v>2272</v>
      </c>
      <c r="E663" t="s">
        <v>1394</v>
      </c>
      <c r="F663">
        <v>6</v>
      </c>
      <c r="H663" t="s">
        <v>333</v>
      </c>
      <c r="K663" s="1" t="s">
        <v>2515</v>
      </c>
    </row>
    <row r="664" spans="1:11" x14ac:dyDescent="0.2">
      <c r="A664" t="s">
        <v>1605</v>
      </c>
      <c r="B664" t="s">
        <v>562</v>
      </c>
      <c r="C664" t="s">
        <v>616</v>
      </c>
      <c r="D664" t="s">
        <v>2273</v>
      </c>
      <c r="E664" t="s">
        <v>1394</v>
      </c>
      <c r="F664">
        <v>10</v>
      </c>
      <c r="H664" t="s">
        <v>333</v>
      </c>
      <c r="K664" s="1" t="s">
        <v>2515</v>
      </c>
    </row>
    <row r="665" spans="1:11" x14ac:dyDescent="0.2">
      <c r="A665" t="s">
        <v>1605</v>
      </c>
      <c r="B665" t="s">
        <v>562</v>
      </c>
      <c r="C665" t="s">
        <v>613</v>
      </c>
      <c r="D665" t="s">
        <v>2274</v>
      </c>
      <c r="E665" t="s">
        <v>1394</v>
      </c>
      <c r="F665">
        <v>11</v>
      </c>
      <c r="H665" t="s">
        <v>333</v>
      </c>
      <c r="K665" s="1" t="s">
        <v>2515</v>
      </c>
    </row>
    <row r="666" spans="1:11" x14ac:dyDescent="0.2">
      <c r="A666" t="s">
        <v>1605</v>
      </c>
      <c r="B666" t="s">
        <v>562</v>
      </c>
      <c r="C666" t="s">
        <v>610</v>
      </c>
      <c r="D666" t="s">
        <v>2275</v>
      </c>
      <c r="E666" t="s">
        <v>1394</v>
      </c>
      <c r="F666">
        <v>12</v>
      </c>
      <c r="H666" t="s">
        <v>333</v>
      </c>
      <c r="K666" s="1" t="s">
        <v>2515</v>
      </c>
    </row>
    <row r="667" spans="1:11" x14ac:dyDescent="0.2">
      <c r="A667" t="s">
        <v>1605</v>
      </c>
      <c r="B667" t="s">
        <v>562</v>
      </c>
      <c r="C667" t="s">
        <v>607</v>
      </c>
      <c r="D667" t="s">
        <v>2276</v>
      </c>
      <c r="E667" t="s">
        <v>1394</v>
      </c>
      <c r="F667">
        <v>12</v>
      </c>
      <c r="H667" t="s">
        <v>333</v>
      </c>
      <c r="K667" s="1" t="s">
        <v>2515</v>
      </c>
    </row>
    <row r="668" spans="1:11" x14ac:dyDescent="0.2">
      <c r="A668" t="s">
        <v>1605</v>
      </c>
      <c r="B668" t="s">
        <v>562</v>
      </c>
      <c r="C668" t="s">
        <v>604</v>
      </c>
      <c r="D668" t="s">
        <v>2277</v>
      </c>
      <c r="E668" t="s">
        <v>1394</v>
      </c>
      <c r="F668">
        <v>13</v>
      </c>
      <c r="H668" t="s">
        <v>333</v>
      </c>
      <c r="K668" s="1" t="s">
        <v>2515</v>
      </c>
    </row>
    <row r="669" spans="1:11" x14ac:dyDescent="0.2">
      <c r="A669" t="s">
        <v>1605</v>
      </c>
      <c r="B669" t="s">
        <v>562</v>
      </c>
      <c r="C669" t="s">
        <v>601</v>
      </c>
      <c r="D669" t="s">
        <v>2278</v>
      </c>
      <c r="E669" t="s">
        <v>1394</v>
      </c>
      <c r="F669">
        <v>12</v>
      </c>
      <c r="H669" t="s">
        <v>333</v>
      </c>
      <c r="K669" s="1" t="s">
        <v>2515</v>
      </c>
    </row>
    <row r="670" spans="1:11" x14ac:dyDescent="0.2">
      <c r="A670" t="s">
        <v>1605</v>
      </c>
      <c r="B670" t="s">
        <v>562</v>
      </c>
      <c r="C670" t="s">
        <v>598</v>
      </c>
      <c r="D670" t="s">
        <v>2279</v>
      </c>
      <c r="E670" t="s">
        <v>1394</v>
      </c>
      <c r="F670">
        <v>11</v>
      </c>
      <c r="H670" t="s">
        <v>333</v>
      </c>
      <c r="K670" s="1" t="s">
        <v>2515</v>
      </c>
    </row>
    <row r="671" spans="1:11" x14ac:dyDescent="0.2">
      <c r="A671" t="s">
        <v>1605</v>
      </c>
      <c r="B671" t="s">
        <v>562</v>
      </c>
      <c r="C671" t="s">
        <v>595</v>
      </c>
      <c r="D671" t="s">
        <v>2280</v>
      </c>
      <c r="E671" t="s">
        <v>1394</v>
      </c>
      <c r="F671">
        <v>13</v>
      </c>
      <c r="H671" t="s">
        <v>333</v>
      </c>
      <c r="K671" s="1" t="s">
        <v>2515</v>
      </c>
    </row>
    <row r="672" spans="1:11" x14ac:dyDescent="0.2">
      <c r="A672" t="s">
        <v>1605</v>
      </c>
      <c r="B672" t="s">
        <v>562</v>
      </c>
      <c r="C672" t="s">
        <v>592</v>
      </c>
      <c r="D672" t="s">
        <v>2281</v>
      </c>
      <c r="E672" t="s">
        <v>1394</v>
      </c>
      <c r="F672">
        <v>13</v>
      </c>
      <c r="H672" t="s">
        <v>333</v>
      </c>
      <c r="K672" s="1" t="s">
        <v>2515</v>
      </c>
    </row>
    <row r="673" spans="1:11" x14ac:dyDescent="0.2">
      <c r="A673" t="s">
        <v>1605</v>
      </c>
      <c r="B673" t="s">
        <v>562</v>
      </c>
      <c r="C673" t="s">
        <v>589</v>
      </c>
      <c r="D673" t="s">
        <v>2282</v>
      </c>
      <c r="E673" t="s">
        <v>1394</v>
      </c>
      <c r="F673">
        <v>13</v>
      </c>
      <c r="H673" t="s">
        <v>333</v>
      </c>
      <c r="K673" s="1" t="s">
        <v>2515</v>
      </c>
    </row>
    <row r="674" spans="1:11" x14ac:dyDescent="0.2">
      <c r="A674" t="s">
        <v>1605</v>
      </c>
      <c r="B674" t="s">
        <v>562</v>
      </c>
      <c r="C674" t="s">
        <v>586</v>
      </c>
      <c r="D674" t="s">
        <v>2283</v>
      </c>
      <c r="E674" t="s">
        <v>1394</v>
      </c>
      <c r="F674">
        <v>12</v>
      </c>
      <c r="H674" t="s">
        <v>333</v>
      </c>
      <c r="K674" s="1" t="s">
        <v>2515</v>
      </c>
    </row>
    <row r="675" spans="1:11" x14ac:dyDescent="0.2">
      <c r="A675" t="s">
        <v>1605</v>
      </c>
      <c r="B675" t="s">
        <v>562</v>
      </c>
      <c r="C675" t="s">
        <v>583</v>
      </c>
      <c r="D675" t="s">
        <v>2284</v>
      </c>
      <c r="E675" t="s">
        <v>1394</v>
      </c>
      <c r="F675">
        <v>10</v>
      </c>
      <c r="H675" t="s">
        <v>333</v>
      </c>
      <c r="K675" s="1" t="s">
        <v>2515</v>
      </c>
    </row>
    <row r="676" spans="1:11" x14ac:dyDescent="0.2">
      <c r="A676" t="s">
        <v>1605</v>
      </c>
      <c r="B676" t="s">
        <v>439</v>
      </c>
      <c r="C676" t="s">
        <v>580</v>
      </c>
      <c r="D676" t="s">
        <v>2285</v>
      </c>
      <c r="E676" t="s">
        <v>1394</v>
      </c>
      <c r="F676">
        <v>10</v>
      </c>
      <c r="H676" t="s">
        <v>333</v>
      </c>
      <c r="K676" s="1" t="s">
        <v>2515</v>
      </c>
    </row>
    <row r="677" spans="1:11" x14ac:dyDescent="0.2">
      <c r="A677" t="s">
        <v>1605</v>
      </c>
      <c r="B677" t="s">
        <v>439</v>
      </c>
      <c r="C677" t="s">
        <v>577</v>
      </c>
      <c r="D677" t="s">
        <v>2286</v>
      </c>
      <c r="E677" t="s">
        <v>1394</v>
      </c>
      <c r="F677">
        <v>12</v>
      </c>
      <c r="H677" t="s">
        <v>333</v>
      </c>
      <c r="K677" s="1" t="s">
        <v>2515</v>
      </c>
    </row>
    <row r="678" spans="1:11" x14ac:dyDescent="0.2">
      <c r="A678" t="s">
        <v>1605</v>
      </c>
      <c r="B678" t="s">
        <v>439</v>
      </c>
      <c r="C678" t="s">
        <v>574</v>
      </c>
      <c r="D678" t="s">
        <v>2287</v>
      </c>
      <c r="E678" t="s">
        <v>1394</v>
      </c>
      <c r="F678">
        <v>9</v>
      </c>
      <c r="H678" t="s">
        <v>333</v>
      </c>
      <c r="K678" s="1" t="s">
        <v>2515</v>
      </c>
    </row>
    <row r="679" spans="1:11" x14ac:dyDescent="0.2">
      <c r="A679" t="s">
        <v>1605</v>
      </c>
      <c r="B679" t="s">
        <v>562</v>
      </c>
      <c r="C679" t="s">
        <v>571</v>
      </c>
      <c r="D679" t="s">
        <v>2288</v>
      </c>
      <c r="E679" t="s">
        <v>1394</v>
      </c>
      <c r="F679">
        <v>3.6</v>
      </c>
      <c r="H679" t="s">
        <v>333</v>
      </c>
      <c r="K679" s="1" t="s">
        <v>2515</v>
      </c>
    </row>
    <row r="680" spans="1:11" x14ac:dyDescent="0.2">
      <c r="A680" t="s">
        <v>1605</v>
      </c>
      <c r="B680" t="s">
        <v>562</v>
      </c>
      <c r="C680" t="s">
        <v>568</v>
      </c>
      <c r="D680" t="s">
        <v>2289</v>
      </c>
      <c r="E680" t="s">
        <v>1394</v>
      </c>
      <c r="F680">
        <v>14</v>
      </c>
      <c r="H680" t="s">
        <v>333</v>
      </c>
      <c r="K680" s="1" t="s">
        <v>2515</v>
      </c>
    </row>
    <row r="681" spans="1:11" x14ac:dyDescent="0.2">
      <c r="A681" t="s">
        <v>1605</v>
      </c>
      <c r="B681" t="s">
        <v>562</v>
      </c>
      <c r="C681" t="s">
        <v>565</v>
      </c>
      <c r="D681" t="s">
        <v>2290</v>
      </c>
      <c r="E681" t="s">
        <v>1394</v>
      </c>
      <c r="F681">
        <v>16.899999999999999</v>
      </c>
      <c r="H681" t="s">
        <v>333</v>
      </c>
      <c r="K681" s="1" t="s">
        <v>2515</v>
      </c>
    </row>
    <row r="682" spans="1:11" x14ac:dyDescent="0.2">
      <c r="A682" t="s">
        <v>1605</v>
      </c>
      <c r="B682" t="s">
        <v>439</v>
      </c>
      <c r="C682" t="s">
        <v>561</v>
      </c>
      <c r="D682" t="s">
        <v>2291</v>
      </c>
      <c r="E682" t="s">
        <v>1394</v>
      </c>
      <c r="F682">
        <v>4.5999999999999996</v>
      </c>
      <c r="H682" t="s">
        <v>333</v>
      </c>
      <c r="K682" s="1" t="s">
        <v>2515</v>
      </c>
    </row>
    <row r="683" spans="1:11" x14ac:dyDescent="0.2">
      <c r="A683" t="s">
        <v>1605</v>
      </c>
      <c r="B683" t="s">
        <v>439</v>
      </c>
      <c r="C683" t="s">
        <v>558</v>
      </c>
      <c r="D683" t="s">
        <v>2292</v>
      </c>
      <c r="E683" t="s">
        <v>1394</v>
      </c>
      <c r="F683">
        <v>17.3</v>
      </c>
      <c r="H683" t="s">
        <v>333</v>
      </c>
      <c r="K683" s="1" t="s">
        <v>2515</v>
      </c>
    </row>
    <row r="684" spans="1:11" x14ac:dyDescent="0.2">
      <c r="A684" t="s">
        <v>1605</v>
      </c>
      <c r="B684" t="s">
        <v>439</v>
      </c>
      <c r="C684" t="s">
        <v>555</v>
      </c>
      <c r="D684" t="s">
        <v>2293</v>
      </c>
      <c r="E684" t="s">
        <v>1394</v>
      </c>
      <c r="F684">
        <v>17.100000000000001</v>
      </c>
      <c r="H684" t="s">
        <v>333</v>
      </c>
      <c r="K684" s="1" t="s">
        <v>2515</v>
      </c>
    </row>
    <row r="685" spans="1:11" x14ac:dyDescent="0.2">
      <c r="A685" t="s">
        <v>1605</v>
      </c>
      <c r="B685" t="s">
        <v>439</v>
      </c>
      <c r="C685" t="s">
        <v>552</v>
      </c>
      <c r="D685" t="s">
        <v>2294</v>
      </c>
      <c r="E685" t="s">
        <v>1394</v>
      </c>
      <c r="F685">
        <v>18.8</v>
      </c>
      <c r="H685" t="s">
        <v>333</v>
      </c>
      <c r="K685" s="1" t="s">
        <v>2515</v>
      </c>
    </row>
    <row r="686" spans="1:11" x14ac:dyDescent="0.2">
      <c r="A686" t="s">
        <v>1605</v>
      </c>
      <c r="B686" t="s">
        <v>439</v>
      </c>
      <c r="C686" t="s">
        <v>549</v>
      </c>
      <c r="D686" t="s">
        <v>2295</v>
      </c>
      <c r="E686" t="s">
        <v>1394</v>
      </c>
      <c r="F686">
        <v>18.600000000000001</v>
      </c>
      <c r="H686" t="s">
        <v>333</v>
      </c>
      <c r="K686" s="1" t="s">
        <v>2515</v>
      </c>
    </row>
    <row r="687" spans="1:11" x14ac:dyDescent="0.2">
      <c r="A687" t="s">
        <v>1605</v>
      </c>
      <c r="B687" t="s">
        <v>439</v>
      </c>
      <c r="C687" t="s">
        <v>546</v>
      </c>
      <c r="D687" t="s">
        <v>2296</v>
      </c>
      <c r="E687" t="s">
        <v>1394</v>
      </c>
      <c r="F687">
        <v>15.9</v>
      </c>
      <c r="H687" t="s">
        <v>333</v>
      </c>
      <c r="K687" s="1" t="s">
        <v>2515</v>
      </c>
    </row>
    <row r="688" spans="1:11" x14ac:dyDescent="0.2">
      <c r="A688" t="s">
        <v>1605</v>
      </c>
      <c r="B688" t="s">
        <v>439</v>
      </c>
      <c r="C688" t="s">
        <v>543</v>
      </c>
      <c r="D688" t="s">
        <v>2297</v>
      </c>
      <c r="E688" t="s">
        <v>1394</v>
      </c>
      <c r="F688">
        <v>15.7</v>
      </c>
      <c r="H688" t="s">
        <v>333</v>
      </c>
      <c r="K688" s="1" t="s">
        <v>2515</v>
      </c>
    </row>
    <row r="689" spans="1:11" x14ac:dyDescent="0.2">
      <c r="A689" t="s">
        <v>1605</v>
      </c>
      <c r="B689" t="s">
        <v>439</v>
      </c>
      <c r="C689" t="s">
        <v>540</v>
      </c>
      <c r="D689" t="s">
        <v>2298</v>
      </c>
      <c r="E689" t="s">
        <v>1394</v>
      </c>
      <c r="F689">
        <v>19.600000000000001</v>
      </c>
      <c r="H689" t="s">
        <v>333</v>
      </c>
      <c r="K689" s="1" t="s">
        <v>2515</v>
      </c>
    </row>
    <row r="690" spans="1:11" x14ac:dyDescent="0.2">
      <c r="A690" t="s">
        <v>1605</v>
      </c>
      <c r="B690" t="s">
        <v>439</v>
      </c>
      <c r="C690" t="s">
        <v>535</v>
      </c>
      <c r="D690" t="s">
        <v>2299</v>
      </c>
      <c r="E690" t="s">
        <v>1394</v>
      </c>
      <c r="F690">
        <v>19.100000000000001</v>
      </c>
      <c r="H690" t="s">
        <v>333</v>
      </c>
      <c r="K690" s="1" t="s">
        <v>2515</v>
      </c>
    </row>
    <row r="691" spans="1:11" x14ac:dyDescent="0.2">
      <c r="A691" t="s">
        <v>1605</v>
      </c>
      <c r="B691" t="s">
        <v>439</v>
      </c>
      <c r="C691" t="s">
        <v>532</v>
      </c>
      <c r="D691" t="s">
        <v>2300</v>
      </c>
      <c r="E691" t="s">
        <v>1394</v>
      </c>
      <c r="F691">
        <v>15.5</v>
      </c>
      <c r="H691" t="s">
        <v>333</v>
      </c>
      <c r="K691" s="1" t="s">
        <v>2515</v>
      </c>
    </row>
    <row r="692" spans="1:11" x14ac:dyDescent="0.2">
      <c r="A692" t="s">
        <v>1605</v>
      </c>
      <c r="B692" t="s">
        <v>439</v>
      </c>
      <c r="C692" t="s">
        <v>529</v>
      </c>
      <c r="D692" t="s">
        <v>2301</v>
      </c>
      <c r="E692" t="s">
        <v>1394</v>
      </c>
      <c r="F692">
        <v>2.1</v>
      </c>
      <c r="H692" t="s">
        <v>333</v>
      </c>
      <c r="K692" s="1" t="s">
        <v>2515</v>
      </c>
    </row>
    <row r="693" spans="1:11" x14ac:dyDescent="0.2">
      <c r="A693" t="s">
        <v>1605</v>
      </c>
      <c r="B693" t="s">
        <v>439</v>
      </c>
      <c r="C693" t="s">
        <v>526</v>
      </c>
      <c r="D693" t="s">
        <v>2302</v>
      </c>
      <c r="E693" t="s">
        <v>1394</v>
      </c>
      <c r="F693">
        <v>2</v>
      </c>
      <c r="H693" t="s">
        <v>333</v>
      </c>
      <c r="K693" s="1" t="s">
        <v>2515</v>
      </c>
    </row>
    <row r="694" spans="1:11" x14ac:dyDescent="0.2">
      <c r="A694" t="s">
        <v>1605</v>
      </c>
      <c r="B694" t="s">
        <v>439</v>
      </c>
      <c r="C694" t="s">
        <v>523</v>
      </c>
      <c r="D694" t="s">
        <v>2303</v>
      </c>
      <c r="E694" t="s">
        <v>1394</v>
      </c>
      <c r="F694">
        <v>2.2999999999999998</v>
      </c>
      <c r="H694" t="s">
        <v>333</v>
      </c>
      <c r="K694" s="1" t="s">
        <v>2515</v>
      </c>
    </row>
    <row r="695" spans="1:11" x14ac:dyDescent="0.2">
      <c r="A695" t="s">
        <v>1605</v>
      </c>
      <c r="B695" t="s">
        <v>439</v>
      </c>
      <c r="C695" t="s">
        <v>520</v>
      </c>
      <c r="D695" t="s">
        <v>2304</v>
      </c>
      <c r="E695" t="s">
        <v>1394</v>
      </c>
      <c r="F695">
        <v>2.2999999999999998</v>
      </c>
      <c r="H695" t="s">
        <v>333</v>
      </c>
      <c r="K695" s="1" t="s">
        <v>2515</v>
      </c>
    </row>
    <row r="696" spans="1:11" x14ac:dyDescent="0.2">
      <c r="A696" t="s">
        <v>1605</v>
      </c>
      <c r="B696" t="s">
        <v>439</v>
      </c>
      <c r="C696" t="s">
        <v>517</v>
      </c>
      <c r="D696" t="s">
        <v>2305</v>
      </c>
      <c r="E696" t="s">
        <v>1394</v>
      </c>
      <c r="F696">
        <v>2.9</v>
      </c>
      <c r="H696" t="s">
        <v>333</v>
      </c>
      <c r="K696" s="1" t="s">
        <v>2515</v>
      </c>
    </row>
    <row r="697" spans="1:11" x14ac:dyDescent="0.2">
      <c r="A697" t="s">
        <v>1605</v>
      </c>
      <c r="B697" t="s">
        <v>439</v>
      </c>
      <c r="C697" t="s">
        <v>514</v>
      </c>
      <c r="D697" t="s">
        <v>2306</v>
      </c>
      <c r="E697" t="s">
        <v>1394</v>
      </c>
      <c r="F697">
        <v>2.8</v>
      </c>
      <c r="H697" t="s">
        <v>333</v>
      </c>
      <c r="K697" s="1" t="s">
        <v>2515</v>
      </c>
    </row>
    <row r="698" spans="1:11" x14ac:dyDescent="0.2">
      <c r="A698" t="s">
        <v>1605</v>
      </c>
      <c r="B698" t="s">
        <v>439</v>
      </c>
      <c r="C698" t="s">
        <v>511</v>
      </c>
      <c r="D698" t="s">
        <v>2307</v>
      </c>
      <c r="E698" t="s">
        <v>1394</v>
      </c>
      <c r="F698">
        <v>8</v>
      </c>
      <c r="H698" t="s">
        <v>333</v>
      </c>
      <c r="K698" s="1" t="s">
        <v>2515</v>
      </c>
    </row>
    <row r="699" spans="1:11" x14ac:dyDescent="0.2">
      <c r="A699" t="s">
        <v>1605</v>
      </c>
      <c r="B699" t="s">
        <v>439</v>
      </c>
      <c r="C699" t="s">
        <v>508</v>
      </c>
      <c r="D699" t="s">
        <v>2308</v>
      </c>
      <c r="E699" t="s">
        <v>1394</v>
      </c>
      <c r="F699">
        <v>9</v>
      </c>
      <c r="H699" t="s">
        <v>333</v>
      </c>
      <c r="K699" s="1" t="s">
        <v>2515</v>
      </c>
    </row>
    <row r="700" spans="1:11" x14ac:dyDescent="0.2">
      <c r="A700" t="s">
        <v>1605</v>
      </c>
      <c r="B700" t="s">
        <v>439</v>
      </c>
      <c r="C700" t="s">
        <v>505</v>
      </c>
      <c r="D700" t="s">
        <v>2309</v>
      </c>
      <c r="E700" t="s">
        <v>1394</v>
      </c>
      <c r="F700">
        <v>9</v>
      </c>
      <c r="H700" t="s">
        <v>333</v>
      </c>
      <c r="K700" s="1" t="s">
        <v>2515</v>
      </c>
    </row>
    <row r="701" spans="1:11" x14ac:dyDescent="0.2">
      <c r="A701" t="s">
        <v>1605</v>
      </c>
      <c r="B701" t="s">
        <v>439</v>
      </c>
      <c r="C701" t="s">
        <v>502</v>
      </c>
      <c r="D701" t="s">
        <v>2310</v>
      </c>
      <c r="E701" t="s">
        <v>1394</v>
      </c>
      <c r="F701">
        <v>8</v>
      </c>
      <c r="H701" t="s">
        <v>333</v>
      </c>
      <c r="K701" s="1" t="s">
        <v>2515</v>
      </c>
    </row>
    <row r="702" spans="1:11" x14ac:dyDescent="0.2">
      <c r="A702" t="s">
        <v>1605</v>
      </c>
      <c r="B702" t="s">
        <v>439</v>
      </c>
      <c r="C702" t="s">
        <v>499</v>
      </c>
      <c r="D702" t="s">
        <v>2311</v>
      </c>
      <c r="E702" t="s">
        <v>1394</v>
      </c>
      <c r="F702">
        <v>8</v>
      </c>
      <c r="H702" t="s">
        <v>333</v>
      </c>
      <c r="K702" s="1" t="s">
        <v>2515</v>
      </c>
    </row>
    <row r="703" spans="1:11" x14ac:dyDescent="0.2">
      <c r="A703" t="s">
        <v>1605</v>
      </c>
      <c r="B703" t="s">
        <v>439</v>
      </c>
      <c r="C703" t="s">
        <v>496</v>
      </c>
      <c r="D703" t="s">
        <v>2312</v>
      </c>
      <c r="E703" t="s">
        <v>1394</v>
      </c>
      <c r="F703">
        <v>15</v>
      </c>
      <c r="H703" t="s">
        <v>333</v>
      </c>
      <c r="K703" s="1" t="s">
        <v>2515</v>
      </c>
    </row>
    <row r="704" spans="1:11" x14ac:dyDescent="0.2">
      <c r="A704" t="s">
        <v>1605</v>
      </c>
      <c r="B704" t="s">
        <v>439</v>
      </c>
      <c r="C704" t="s">
        <v>493</v>
      </c>
      <c r="D704" t="s">
        <v>2313</v>
      </c>
      <c r="E704" t="s">
        <v>1394</v>
      </c>
      <c r="F704">
        <v>16</v>
      </c>
      <c r="H704" t="s">
        <v>333</v>
      </c>
      <c r="K704" s="1" t="s">
        <v>2515</v>
      </c>
    </row>
    <row r="705" spans="1:11" x14ac:dyDescent="0.2">
      <c r="A705" t="s">
        <v>1605</v>
      </c>
      <c r="B705" t="s">
        <v>439</v>
      </c>
      <c r="C705" t="s">
        <v>490</v>
      </c>
      <c r="D705" t="s">
        <v>2314</v>
      </c>
      <c r="E705" t="s">
        <v>2462</v>
      </c>
      <c r="F705">
        <v>53</v>
      </c>
      <c r="H705" t="s">
        <v>333</v>
      </c>
      <c r="K705" s="1" t="s">
        <v>2515</v>
      </c>
    </row>
    <row r="706" spans="1:11" x14ac:dyDescent="0.2">
      <c r="A706" t="s">
        <v>1605</v>
      </c>
      <c r="B706" t="s">
        <v>439</v>
      </c>
      <c r="C706" t="s">
        <v>487</v>
      </c>
      <c r="D706" t="s">
        <v>2315</v>
      </c>
      <c r="E706" t="s">
        <v>2462</v>
      </c>
      <c r="F706">
        <v>20</v>
      </c>
      <c r="H706" t="s">
        <v>333</v>
      </c>
      <c r="K706" s="1" t="s">
        <v>2515</v>
      </c>
    </row>
    <row r="707" spans="1:11" x14ac:dyDescent="0.2">
      <c r="A707" t="s">
        <v>1605</v>
      </c>
      <c r="B707" t="s">
        <v>439</v>
      </c>
      <c r="C707" t="s">
        <v>484</v>
      </c>
      <c r="D707" t="s">
        <v>2316</v>
      </c>
      <c r="E707" t="s">
        <v>2462</v>
      </c>
      <c r="F707">
        <v>20</v>
      </c>
      <c r="H707" t="s">
        <v>333</v>
      </c>
      <c r="K707" s="1" t="s">
        <v>2515</v>
      </c>
    </row>
    <row r="708" spans="1:11" x14ac:dyDescent="0.2">
      <c r="A708" t="s">
        <v>1605</v>
      </c>
      <c r="B708" t="s">
        <v>439</v>
      </c>
      <c r="C708" t="s">
        <v>481</v>
      </c>
      <c r="D708" t="s">
        <v>2317</v>
      </c>
      <c r="E708" t="s">
        <v>2462</v>
      </c>
      <c r="F708">
        <v>18.399999999999999</v>
      </c>
      <c r="H708" t="s">
        <v>333</v>
      </c>
      <c r="K708" s="1" t="s">
        <v>2515</v>
      </c>
    </row>
    <row r="709" spans="1:11" x14ac:dyDescent="0.2">
      <c r="A709" t="s">
        <v>1605</v>
      </c>
      <c r="B709" t="s">
        <v>439</v>
      </c>
      <c r="C709" t="s">
        <v>478</v>
      </c>
      <c r="D709" t="s">
        <v>2318</v>
      </c>
      <c r="E709" t="s">
        <v>2462</v>
      </c>
      <c r="F709">
        <v>15.1</v>
      </c>
      <c r="H709" t="s">
        <v>333</v>
      </c>
      <c r="K709" s="1" t="s">
        <v>2515</v>
      </c>
    </row>
    <row r="710" spans="1:11" x14ac:dyDescent="0.2">
      <c r="A710" t="s">
        <v>1605</v>
      </c>
      <c r="B710" t="s">
        <v>439</v>
      </c>
      <c r="C710" t="s">
        <v>475</v>
      </c>
      <c r="D710" t="s">
        <v>2319</v>
      </c>
      <c r="E710" t="s">
        <v>2462</v>
      </c>
      <c r="F710">
        <v>2.1</v>
      </c>
      <c r="H710" t="s">
        <v>333</v>
      </c>
      <c r="K710" s="1" t="s">
        <v>2515</v>
      </c>
    </row>
    <row r="711" spans="1:11" x14ac:dyDescent="0.2">
      <c r="A711" t="s">
        <v>1605</v>
      </c>
      <c r="B711" t="s">
        <v>439</v>
      </c>
      <c r="C711" t="s">
        <v>472</v>
      </c>
      <c r="D711" t="s">
        <v>2320</v>
      </c>
      <c r="E711" t="s">
        <v>2462</v>
      </c>
      <c r="F711">
        <v>2.2999999999999998</v>
      </c>
      <c r="H711" t="s">
        <v>333</v>
      </c>
      <c r="K711" s="1" t="s">
        <v>2515</v>
      </c>
    </row>
    <row r="712" spans="1:11" x14ac:dyDescent="0.2">
      <c r="A712" t="s">
        <v>1605</v>
      </c>
      <c r="B712" t="s">
        <v>439</v>
      </c>
      <c r="C712" t="s">
        <v>469</v>
      </c>
      <c r="D712" t="s">
        <v>2321</v>
      </c>
      <c r="E712" t="s">
        <v>2462</v>
      </c>
      <c r="F712">
        <v>8</v>
      </c>
      <c r="H712" t="s">
        <v>333</v>
      </c>
      <c r="K712" s="1" t="s">
        <v>2515</v>
      </c>
    </row>
    <row r="713" spans="1:11" x14ac:dyDescent="0.2">
      <c r="A713" t="s">
        <v>1605</v>
      </c>
      <c r="B713" t="s">
        <v>156</v>
      </c>
      <c r="C713" t="s">
        <v>466</v>
      </c>
      <c r="D713" t="s">
        <v>2322</v>
      </c>
      <c r="E713" t="s">
        <v>2462</v>
      </c>
      <c r="F713">
        <v>7</v>
      </c>
      <c r="H713" t="s">
        <v>333</v>
      </c>
      <c r="K713" s="1" t="s">
        <v>2515</v>
      </c>
    </row>
    <row r="714" spans="1:11" x14ac:dyDescent="0.2">
      <c r="A714" t="s">
        <v>1605</v>
      </c>
      <c r="B714" t="s">
        <v>439</v>
      </c>
      <c r="C714" t="s">
        <v>463</v>
      </c>
      <c r="D714" t="s">
        <v>2323</v>
      </c>
      <c r="E714" t="s">
        <v>2462</v>
      </c>
      <c r="F714">
        <v>10</v>
      </c>
      <c r="H714" t="s">
        <v>333</v>
      </c>
      <c r="K714" s="1" t="s">
        <v>2515</v>
      </c>
    </row>
    <row r="715" spans="1:11" x14ac:dyDescent="0.2">
      <c r="A715" t="s">
        <v>1605</v>
      </c>
      <c r="B715" t="s">
        <v>439</v>
      </c>
      <c r="C715" t="s">
        <v>460</v>
      </c>
      <c r="D715" t="s">
        <v>2324</v>
      </c>
      <c r="E715" t="s">
        <v>1531</v>
      </c>
      <c r="F715">
        <v>10</v>
      </c>
      <c r="H715" t="s">
        <v>333</v>
      </c>
      <c r="K715" s="1" t="s">
        <v>2515</v>
      </c>
    </row>
    <row r="716" spans="1:11" x14ac:dyDescent="0.2">
      <c r="A716" t="s">
        <v>1605</v>
      </c>
      <c r="B716" t="s">
        <v>439</v>
      </c>
      <c r="C716" t="s">
        <v>457</v>
      </c>
      <c r="D716" t="s">
        <v>2325</v>
      </c>
      <c r="E716" t="s">
        <v>1531</v>
      </c>
      <c r="F716">
        <v>23</v>
      </c>
      <c r="H716" t="s">
        <v>333</v>
      </c>
      <c r="K716" s="1" t="s">
        <v>2515</v>
      </c>
    </row>
    <row r="717" spans="1:11" x14ac:dyDescent="0.2">
      <c r="A717" t="s">
        <v>1605</v>
      </c>
      <c r="B717" t="s">
        <v>439</v>
      </c>
      <c r="C717" t="s">
        <v>454</v>
      </c>
      <c r="D717" t="s">
        <v>2326</v>
      </c>
      <c r="E717" t="s">
        <v>1531</v>
      </c>
      <c r="F717">
        <v>15</v>
      </c>
      <c r="H717" t="s">
        <v>333</v>
      </c>
      <c r="K717" s="1" t="s">
        <v>2515</v>
      </c>
    </row>
    <row r="718" spans="1:11" x14ac:dyDescent="0.2">
      <c r="A718" t="s">
        <v>1605</v>
      </c>
      <c r="B718" t="s">
        <v>439</v>
      </c>
      <c r="C718" t="s">
        <v>451</v>
      </c>
      <c r="D718" t="s">
        <v>2327</v>
      </c>
      <c r="E718" t="s">
        <v>1531</v>
      </c>
      <c r="F718">
        <v>19</v>
      </c>
      <c r="H718" t="s">
        <v>333</v>
      </c>
      <c r="K718" s="1" t="s">
        <v>2515</v>
      </c>
    </row>
    <row r="719" spans="1:11" x14ac:dyDescent="0.2">
      <c r="A719" t="s">
        <v>1605</v>
      </c>
      <c r="B719" t="s">
        <v>439</v>
      </c>
      <c r="C719" t="s">
        <v>448</v>
      </c>
      <c r="D719" t="s">
        <v>2328</v>
      </c>
      <c r="E719" t="s">
        <v>1531</v>
      </c>
      <c r="F719">
        <v>18</v>
      </c>
      <c r="H719" t="s">
        <v>333</v>
      </c>
      <c r="K719" s="1" t="s">
        <v>2515</v>
      </c>
    </row>
    <row r="720" spans="1:11" x14ac:dyDescent="0.2">
      <c r="A720" t="s">
        <v>1605</v>
      </c>
      <c r="B720" t="s">
        <v>439</v>
      </c>
      <c r="C720" t="s">
        <v>445</v>
      </c>
      <c r="D720" t="s">
        <v>2329</v>
      </c>
      <c r="E720" t="s">
        <v>1531</v>
      </c>
      <c r="F720">
        <v>17</v>
      </c>
      <c r="H720" t="s">
        <v>333</v>
      </c>
      <c r="K720" s="1" t="s">
        <v>2515</v>
      </c>
    </row>
    <row r="721" spans="1:11" x14ac:dyDescent="0.2">
      <c r="A721" t="s">
        <v>1605</v>
      </c>
      <c r="B721" t="s">
        <v>439</v>
      </c>
      <c r="C721" t="s">
        <v>442</v>
      </c>
      <c r="D721" t="s">
        <v>2330</v>
      </c>
      <c r="E721" t="s">
        <v>1377</v>
      </c>
      <c r="F721">
        <v>15</v>
      </c>
      <c r="H721" t="s">
        <v>333</v>
      </c>
      <c r="K721" s="1" t="s">
        <v>2515</v>
      </c>
    </row>
    <row r="722" spans="1:11" x14ac:dyDescent="0.2">
      <c r="A722" t="s">
        <v>1605</v>
      </c>
      <c r="B722" t="s">
        <v>156</v>
      </c>
      <c r="C722" t="s">
        <v>438</v>
      </c>
      <c r="D722" t="s">
        <v>2331</v>
      </c>
      <c r="E722" t="s">
        <v>1377</v>
      </c>
      <c r="F722">
        <v>56</v>
      </c>
      <c r="H722" t="s">
        <v>333</v>
      </c>
      <c r="K722" s="1" t="s">
        <v>2515</v>
      </c>
    </row>
    <row r="723" spans="1:11" x14ac:dyDescent="0.2">
      <c r="A723" t="s">
        <v>1605</v>
      </c>
      <c r="B723" t="s">
        <v>156</v>
      </c>
      <c r="C723" t="s">
        <v>435</v>
      </c>
      <c r="D723" t="s">
        <v>2332</v>
      </c>
      <c r="E723" t="s">
        <v>1377</v>
      </c>
      <c r="F723">
        <v>55</v>
      </c>
      <c r="H723" t="s">
        <v>333</v>
      </c>
      <c r="K723" s="1" t="s">
        <v>2515</v>
      </c>
    </row>
    <row r="724" spans="1:11" x14ac:dyDescent="0.2">
      <c r="A724" t="s">
        <v>1605</v>
      </c>
      <c r="B724" t="s">
        <v>156</v>
      </c>
      <c r="C724" t="s">
        <v>432</v>
      </c>
      <c r="D724" t="s">
        <v>2333</v>
      </c>
      <c r="E724" t="s">
        <v>1377</v>
      </c>
      <c r="F724">
        <v>45</v>
      </c>
      <c r="H724" t="s">
        <v>333</v>
      </c>
      <c r="K724" s="1" t="s">
        <v>2515</v>
      </c>
    </row>
    <row r="725" spans="1:11" x14ac:dyDescent="0.2">
      <c r="A725" t="s">
        <v>1605</v>
      </c>
      <c r="B725" t="s">
        <v>156</v>
      </c>
      <c r="C725" t="s">
        <v>429</v>
      </c>
      <c r="D725" t="s">
        <v>2334</v>
      </c>
      <c r="E725" t="s">
        <v>1377</v>
      </c>
      <c r="F725">
        <v>9.9</v>
      </c>
      <c r="H725" t="s">
        <v>333</v>
      </c>
      <c r="K725" s="1" t="s">
        <v>2515</v>
      </c>
    </row>
    <row r="726" spans="1:11" x14ac:dyDescent="0.2">
      <c r="A726" t="s">
        <v>1605</v>
      </c>
      <c r="B726" t="s">
        <v>156</v>
      </c>
      <c r="C726" t="s">
        <v>426</v>
      </c>
      <c r="D726" t="s">
        <v>2335</v>
      </c>
      <c r="E726" t="s">
        <v>1377</v>
      </c>
      <c r="F726">
        <v>9.6</v>
      </c>
      <c r="H726" t="s">
        <v>333</v>
      </c>
      <c r="K726" s="1" t="s">
        <v>2515</v>
      </c>
    </row>
    <row r="727" spans="1:11" x14ac:dyDescent="0.2">
      <c r="A727" t="s">
        <v>1605</v>
      </c>
      <c r="B727" t="s">
        <v>156</v>
      </c>
      <c r="C727" t="s">
        <v>423</v>
      </c>
      <c r="D727" t="s">
        <v>2336</v>
      </c>
      <c r="E727" t="s">
        <v>1377</v>
      </c>
      <c r="F727">
        <v>9</v>
      </c>
      <c r="H727" t="s">
        <v>333</v>
      </c>
      <c r="K727" s="1" t="s">
        <v>2515</v>
      </c>
    </row>
    <row r="728" spans="1:11" x14ac:dyDescent="0.2">
      <c r="A728" t="s">
        <v>1605</v>
      </c>
      <c r="B728" t="s">
        <v>156</v>
      </c>
      <c r="C728" t="s">
        <v>420</v>
      </c>
      <c r="D728" t="s">
        <v>2337</v>
      </c>
      <c r="E728" t="s">
        <v>1377</v>
      </c>
      <c r="F728">
        <v>9</v>
      </c>
      <c r="H728" t="s">
        <v>333</v>
      </c>
      <c r="K728" s="1" t="s">
        <v>2515</v>
      </c>
    </row>
    <row r="729" spans="1:11" x14ac:dyDescent="0.2">
      <c r="A729" t="s">
        <v>1605</v>
      </c>
      <c r="B729" t="s">
        <v>156</v>
      </c>
      <c r="C729" t="s">
        <v>417</v>
      </c>
      <c r="D729" t="s">
        <v>2338</v>
      </c>
      <c r="E729" t="s">
        <v>1377</v>
      </c>
      <c r="F729">
        <v>4</v>
      </c>
      <c r="H729" t="s">
        <v>333</v>
      </c>
      <c r="K729" s="1" t="s">
        <v>2515</v>
      </c>
    </row>
    <row r="730" spans="1:11" x14ac:dyDescent="0.2">
      <c r="A730" t="s">
        <v>1605</v>
      </c>
      <c r="B730" t="s">
        <v>156</v>
      </c>
      <c r="C730" t="s">
        <v>414</v>
      </c>
      <c r="D730" t="s">
        <v>2339</v>
      </c>
      <c r="E730" t="s">
        <v>1377</v>
      </c>
      <c r="F730">
        <v>15.8</v>
      </c>
      <c r="H730" t="s">
        <v>333</v>
      </c>
      <c r="K730" s="1" t="s">
        <v>2515</v>
      </c>
    </row>
    <row r="731" spans="1:11" x14ac:dyDescent="0.2">
      <c r="A731" t="s">
        <v>1605</v>
      </c>
      <c r="B731" t="s">
        <v>156</v>
      </c>
      <c r="C731" t="s">
        <v>411</v>
      </c>
      <c r="D731" t="s">
        <v>2340</v>
      </c>
      <c r="E731" t="s">
        <v>1377</v>
      </c>
      <c r="F731">
        <v>15.9</v>
      </c>
      <c r="H731" t="s">
        <v>333</v>
      </c>
      <c r="K731" s="1" t="s">
        <v>2515</v>
      </c>
    </row>
    <row r="732" spans="1:11" x14ac:dyDescent="0.2">
      <c r="A732" t="s">
        <v>1605</v>
      </c>
      <c r="B732" t="s">
        <v>156</v>
      </c>
      <c r="C732" t="s">
        <v>408</v>
      </c>
      <c r="D732" t="s">
        <v>2341</v>
      </c>
      <c r="E732" t="s">
        <v>1377</v>
      </c>
      <c r="F732">
        <v>15.2</v>
      </c>
      <c r="H732" t="s">
        <v>333</v>
      </c>
      <c r="K732" s="1" t="s">
        <v>2515</v>
      </c>
    </row>
    <row r="733" spans="1:11" x14ac:dyDescent="0.2">
      <c r="A733" t="s">
        <v>1605</v>
      </c>
      <c r="B733" t="s">
        <v>156</v>
      </c>
      <c r="C733" t="s">
        <v>405</v>
      </c>
      <c r="D733" t="s">
        <v>2342</v>
      </c>
      <c r="E733" t="s">
        <v>1377</v>
      </c>
      <c r="F733">
        <v>14.1</v>
      </c>
      <c r="H733" t="s">
        <v>333</v>
      </c>
      <c r="K733" s="1" t="s">
        <v>2515</v>
      </c>
    </row>
    <row r="734" spans="1:11" x14ac:dyDescent="0.2">
      <c r="A734" t="s">
        <v>1605</v>
      </c>
      <c r="B734" t="s">
        <v>156</v>
      </c>
      <c r="C734" t="s">
        <v>402</v>
      </c>
      <c r="D734" t="s">
        <v>2343</v>
      </c>
      <c r="E734" t="s">
        <v>1377</v>
      </c>
      <c r="F734">
        <v>2.6</v>
      </c>
      <c r="H734" t="s">
        <v>333</v>
      </c>
      <c r="K734" s="1" t="s">
        <v>2515</v>
      </c>
    </row>
    <row r="735" spans="1:11" x14ac:dyDescent="0.2">
      <c r="A735" t="s">
        <v>1605</v>
      </c>
      <c r="B735" t="s">
        <v>1</v>
      </c>
      <c r="C735" t="s">
        <v>399</v>
      </c>
      <c r="D735" t="s">
        <v>2344</v>
      </c>
      <c r="E735" t="s">
        <v>1377</v>
      </c>
      <c r="F735">
        <v>14</v>
      </c>
      <c r="H735" t="s">
        <v>333</v>
      </c>
      <c r="K735" s="1" t="s">
        <v>2515</v>
      </c>
    </row>
    <row r="736" spans="1:11" x14ac:dyDescent="0.2">
      <c r="A736" t="s">
        <v>1605</v>
      </c>
      <c r="B736" t="s">
        <v>1</v>
      </c>
      <c r="C736" t="s">
        <v>396</v>
      </c>
      <c r="D736" t="s">
        <v>2345</v>
      </c>
      <c r="E736" t="s">
        <v>1377</v>
      </c>
      <c r="F736">
        <v>16</v>
      </c>
      <c r="H736" t="s">
        <v>333</v>
      </c>
      <c r="K736" s="1" t="s">
        <v>2515</v>
      </c>
    </row>
    <row r="737" spans="1:11" x14ac:dyDescent="0.2">
      <c r="A737" t="s">
        <v>1605</v>
      </c>
      <c r="B737" t="s">
        <v>1</v>
      </c>
      <c r="C737" t="s">
        <v>393</v>
      </c>
      <c r="D737" t="s">
        <v>2346</v>
      </c>
      <c r="E737" t="s">
        <v>1377</v>
      </c>
      <c r="F737">
        <v>13</v>
      </c>
      <c r="H737" t="s">
        <v>333</v>
      </c>
      <c r="K737" s="1" t="s">
        <v>2515</v>
      </c>
    </row>
    <row r="738" spans="1:11" x14ac:dyDescent="0.2">
      <c r="A738" t="s">
        <v>1605</v>
      </c>
      <c r="B738" t="s">
        <v>156</v>
      </c>
      <c r="C738" t="s">
        <v>390</v>
      </c>
      <c r="D738" t="s">
        <v>2347</v>
      </c>
      <c r="E738" t="s">
        <v>1390</v>
      </c>
      <c r="F738">
        <v>54</v>
      </c>
      <c r="H738" t="s">
        <v>333</v>
      </c>
      <c r="K738" s="1" t="s">
        <v>2515</v>
      </c>
    </row>
    <row r="739" spans="1:11" x14ac:dyDescent="0.2">
      <c r="A739" t="s">
        <v>1605</v>
      </c>
      <c r="B739" t="s">
        <v>156</v>
      </c>
      <c r="C739" t="s">
        <v>387</v>
      </c>
      <c r="D739" t="s">
        <v>2348</v>
      </c>
      <c r="E739" t="s">
        <v>1390</v>
      </c>
      <c r="F739">
        <v>50</v>
      </c>
      <c r="H739" t="s">
        <v>333</v>
      </c>
      <c r="K739" s="1" t="s">
        <v>2515</v>
      </c>
    </row>
    <row r="740" spans="1:11" x14ac:dyDescent="0.2">
      <c r="A740" t="s">
        <v>1605</v>
      </c>
      <c r="B740" t="s">
        <v>156</v>
      </c>
      <c r="C740" t="s">
        <v>384</v>
      </c>
      <c r="D740" t="s">
        <v>2349</v>
      </c>
      <c r="E740" t="s">
        <v>1390</v>
      </c>
      <c r="F740">
        <v>55</v>
      </c>
      <c r="H740" t="s">
        <v>333</v>
      </c>
      <c r="K740" s="1" t="s">
        <v>2515</v>
      </c>
    </row>
    <row r="741" spans="1:11" x14ac:dyDescent="0.2">
      <c r="A741" t="s">
        <v>1605</v>
      </c>
      <c r="B741" t="s">
        <v>156</v>
      </c>
      <c r="C741" t="s">
        <v>381</v>
      </c>
      <c r="D741" t="s">
        <v>2350</v>
      </c>
      <c r="E741" t="s">
        <v>1390</v>
      </c>
      <c r="F741">
        <v>10</v>
      </c>
      <c r="H741" t="s">
        <v>333</v>
      </c>
      <c r="K741" s="1" t="s">
        <v>2515</v>
      </c>
    </row>
    <row r="742" spans="1:11" x14ac:dyDescent="0.2">
      <c r="A742" t="s">
        <v>1605</v>
      </c>
      <c r="B742" t="s">
        <v>156</v>
      </c>
      <c r="C742" t="s">
        <v>378</v>
      </c>
      <c r="D742" t="s">
        <v>2351</v>
      </c>
      <c r="E742" t="s">
        <v>1390</v>
      </c>
      <c r="F742">
        <v>10</v>
      </c>
      <c r="H742" t="s">
        <v>333</v>
      </c>
      <c r="K742" s="1" t="s">
        <v>2515</v>
      </c>
    </row>
    <row r="743" spans="1:11" x14ac:dyDescent="0.2">
      <c r="A743" t="s">
        <v>1605</v>
      </c>
      <c r="B743" t="s">
        <v>156</v>
      </c>
      <c r="C743" t="s">
        <v>375</v>
      </c>
      <c r="D743" t="s">
        <v>2352</v>
      </c>
      <c r="E743" t="s">
        <v>1390</v>
      </c>
      <c r="F743">
        <v>10</v>
      </c>
      <c r="H743" t="s">
        <v>333</v>
      </c>
      <c r="K743" s="1" t="s">
        <v>2515</v>
      </c>
    </row>
    <row r="744" spans="1:11" x14ac:dyDescent="0.2">
      <c r="A744" t="s">
        <v>1605</v>
      </c>
      <c r="B744" t="s">
        <v>1</v>
      </c>
      <c r="C744" t="s">
        <v>372</v>
      </c>
      <c r="D744" t="s">
        <v>2353</v>
      </c>
      <c r="E744" t="s">
        <v>1390</v>
      </c>
      <c r="F744">
        <v>2</v>
      </c>
      <c r="H744" t="s">
        <v>333</v>
      </c>
      <c r="K744" s="1" t="s">
        <v>2515</v>
      </c>
    </row>
    <row r="745" spans="1:11" x14ac:dyDescent="0.2">
      <c r="A745" t="s">
        <v>1605</v>
      </c>
      <c r="B745" t="s">
        <v>1</v>
      </c>
      <c r="C745" t="s">
        <v>369</v>
      </c>
      <c r="D745" t="s">
        <v>2354</v>
      </c>
      <c r="E745" t="s">
        <v>1390</v>
      </c>
      <c r="F745">
        <v>10</v>
      </c>
      <c r="H745" t="s">
        <v>333</v>
      </c>
      <c r="K745" s="1" t="s">
        <v>2515</v>
      </c>
    </row>
    <row r="746" spans="1:11" x14ac:dyDescent="0.2">
      <c r="A746" t="s">
        <v>1605</v>
      </c>
      <c r="B746" t="s">
        <v>1</v>
      </c>
      <c r="C746" t="s">
        <v>366</v>
      </c>
      <c r="D746" t="s">
        <v>2355</v>
      </c>
      <c r="E746" t="s">
        <v>1390</v>
      </c>
      <c r="F746">
        <v>10</v>
      </c>
      <c r="H746" t="s">
        <v>333</v>
      </c>
      <c r="K746" s="1" t="s">
        <v>2515</v>
      </c>
    </row>
    <row r="747" spans="1:11" x14ac:dyDescent="0.2">
      <c r="A747" t="s">
        <v>1605</v>
      </c>
      <c r="B747" t="s">
        <v>1</v>
      </c>
      <c r="C747" t="s">
        <v>363</v>
      </c>
      <c r="D747" t="s">
        <v>2356</v>
      </c>
      <c r="E747" t="s">
        <v>1390</v>
      </c>
      <c r="F747">
        <v>3.6</v>
      </c>
      <c r="H747" t="s">
        <v>333</v>
      </c>
      <c r="K747" s="1" t="s">
        <v>2515</v>
      </c>
    </row>
    <row r="748" spans="1:11" x14ac:dyDescent="0.2">
      <c r="A748" t="s">
        <v>1605</v>
      </c>
      <c r="B748" t="s">
        <v>1</v>
      </c>
      <c r="C748" t="s">
        <v>360</v>
      </c>
      <c r="D748" t="s">
        <v>2357</v>
      </c>
      <c r="E748" t="s">
        <v>1390</v>
      </c>
      <c r="F748">
        <v>10</v>
      </c>
      <c r="H748" t="s">
        <v>333</v>
      </c>
      <c r="K748" s="1" t="s">
        <v>2515</v>
      </c>
    </row>
    <row r="749" spans="1:11" x14ac:dyDescent="0.2">
      <c r="A749" t="s">
        <v>1605</v>
      </c>
      <c r="B749" t="s">
        <v>1</v>
      </c>
      <c r="C749" t="s">
        <v>357</v>
      </c>
      <c r="D749" t="s">
        <v>2358</v>
      </c>
      <c r="E749" t="s">
        <v>1390</v>
      </c>
      <c r="F749">
        <v>3.6</v>
      </c>
      <c r="H749" t="s">
        <v>333</v>
      </c>
      <c r="K749" s="1" t="s">
        <v>2515</v>
      </c>
    </row>
    <row r="750" spans="1:11" x14ac:dyDescent="0.2">
      <c r="A750" t="s">
        <v>1605</v>
      </c>
      <c r="B750" t="s">
        <v>1</v>
      </c>
      <c r="C750" t="s">
        <v>354</v>
      </c>
      <c r="D750" t="s">
        <v>2359</v>
      </c>
      <c r="E750" t="s">
        <v>1390</v>
      </c>
      <c r="F750">
        <v>3.7</v>
      </c>
      <c r="H750" t="s">
        <v>333</v>
      </c>
      <c r="K750" s="1" t="s">
        <v>2515</v>
      </c>
    </row>
    <row r="751" spans="1:11" x14ac:dyDescent="0.2">
      <c r="A751" t="s">
        <v>1605</v>
      </c>
      <c r="B751" t="s">
        <v>1</v>
      </c>
      <c r="C751" t="s">
        <v>351</v>
      </c>
      <c r="D751" t="s">
        <v>2360</v>
      </c>
      <c r="E751" t="s">
        <v>1390</v>
      </c>
      <c r="F751">
        <v>17</v>
      </c>
      <c r="H751" t="s">
        <v>333</v>
      </c>
      <c r="K751" s="1" t="s">
        <v>2515</v>
      </c>
    </row>
    <row r="752" spans="1:11" x14ac:dyDescent="0.2">
      <c r="A752" t="s">
        <v>1605</v>
      </c>
      <c r="B752" t="s">
        <v>1</v>
      </c>
      <c r="C752" t="s">
        <v>348</v>
      </c>
      <c r="D752" t="s">
        <v>2361</v>
      </c>
      <c r="E752" t="s">
        <v>1390</v>
      </c>
      <c r="F752">
        <v>19</v>
      </c>
      <c r="H752" t="s">
        <v>333</v>
      </c>
      <c r="K752" s="1" t="s">
        <v>2515</v>
      </c>
    </row>
    <row r="753" spans="1:11" x14ac:dyDescent="0.2">
      <c r="A753" t="s">
        <v>1605</v>
      </c>
      <c r="B753" t="s">
        <v>1</v>
      </c>
      <c r="C753" t="s">
        <v>345</v>
      </c>
      <c r="D753" t="s">
        <v>2362</v>
      </c>
      <c r="E753" t="s">
        <v>1547</v>
      </c>
      <c r="F753">
        <v>53</v>
      </c>
      <c r="H753" t="s">
        <v>333</v>
      </c>
      <c r="K753" s="1" t="s">
        <v>2515</v>
      </c>
    </row>
    <row r="754" spans="1:11" x14ac:dyDescent="0.2">
      <c r="A754" t="s">
        <v>1605</v>
      </c>
      <c r="B754" t="s">
        <v>1</v>
      </c>
      <c r="C754" t="s">
        <v>342</v>
      </c>
      <c r="D754" t="s">
        <v>2363</v>
      </c>
      <c r="E754" t="s">
        <v>1547</v>
      </c>
      <c r="F754">
        <v>64</v>
      </c>
      <c r="H754" t="s">
        <v>333</v>
      </c>
      <c r="K754" s="1" t="s">
        <v>2515</v>
      </c>
    </row>
    <row r="755" spans="1:11" x14ac:dyDescent="0.2">
      <c r="A755" t="s">
        <v>1605</v>
      </c>
      <c r="B755" t="s">
        <v>1</v>
      </c>
      <c r="C755" t="s">
        <v>339</v>
      </c>
      <c r="D755" t="s">
        <v>2364</v>
      </c>
      <c r="E755" t="s">
        <v>1547</v>
      </c>
      <c r="F755">
        <v>56</v>
      </c>
      <c r="H755" t="s">
        <v>333</v>
      </c>
      <c r="K755" s="1" t="s">
        <v>2515</v>
      </c>
    </row>
    <row r="756" spans="1:11" x14ac:dyDescent="0.2">
      <c r="A756" t="s">
        <v>1605</v>
      </c>
      <c r="B756" t="s">
        <v>1</v>
      </c>
      <c r="C756" t="s">
        <v>336</v>
      </c>
      <c r="D756" t="s">
        <v>2365</v>
      </c>
      <c r="E756" t="s">
        <v>1547</v>
      </c>
      <c r="F756">
        <v>9</v>
      </c>
      <c r="H756" t="s">
        <v>333</v>
      </c>
      <c r="K756" s="1" t="s">
        <v>2515</v>
      </c>
    </row>
    <row r="757" spans="1:11" x14ac:dyDescent="0.2">
      <c r="A757" t="s">
        <v>1605</v>
      </c>
      <c r="B757" t="s">
        <v>295</v>
      </c>
      <c r="C757" t="s">
        <v>332</v>
      </c>
      <c r="D757" t="s">
        <v>2366</v>
      </c>
      <c r="E757" t="s">
        <v>1547</v>
      </c>
      <c r="F757">
        <v>10</v>
      </c>
      <c r="H757" t="s">
        <v>0</v>
      </c>
      <c r="K757" s="1" t="s">
        <v>2515</v>
      </c>
    </row>
    <row r="758" spans="1:11" x14ac:dyDescent="0.2">
      <c r="A758" t="s">
        <v>1605</v>
      </c>
      <c r="B758" t="s">
        <v>156</v>
      </c>
      <c r="C758" t="s">
        <v>329</v>
      </c>
      <c r="D758" t="s">
        <v>2367</v>
      </c>
      <c r="E758" t="s">
        <v>1547</v>
      </c>
      <c r="F758">
        <v>9</v>
      </c>
      <c r="H758" t="s">
        <v>0</v>
      </c>
      <c r="K758" s="1" t="s">
        <v>2515</v>
      </c>
    </row>
    <row r="759" spans="1:11" x14ac:dyDescent="0.2">
      <c r="A759" t="s">
        <v>1605</v>
      </c>
      <c r="B759" t="s">
        <v>156</v>
      </c>
      <c r="C759" t="s">
        <v>326</v>
      </c>
      <c r="D759" t="s">
        <v>2368</v>
      </c>
      <c r="E759" t="s">
        <v>1547</v>
      </c>
      <c r="F759">
        <v>17</v>
      </c>
      <c r="H759" t="s">
        <v>0</v>
      </c>
      <c r="K759" s="1" t="s">
        <v>2515</v>
      </c>
    </row>
    <row r="760" spans="1:11" x14ac:dyDescent="0.2">
      <c r="A760" t="s">
        <v>1605</v>
      </c>
      <c r="B760" t="s">
        <v>156</v>
      </c>
      <c r="C760" t="s">
        <v>323</v>
      </c>
      <c r="D760" t="s">
        <v>2369</v>
      </c>
      <c r="E760" t="s">
        <v>1547</v>
      </c>
      <c r="F760">
        <v>16</v>
      </c>
      <c r="H760" t="s">
        <v>0</v>
      </c>
      <c r="K760" s="1" t="s">
        <v>2515</v>
      </c>
    </row>
    <row r="761" spans="1:11" x14ac:dyDescent="0.2">
      <c r="A761" t="s">
        <v>1605</v>
      </c>
      <c r="B761" t="s">
        <v>295</v>
      </c>
      <c r="C761" t="s">
        <v>320</v>
      </c>
      <c r="D761" t="s">
        <v>2370</v>
      </c>
      <c r="E761" t="s">
        <v>1547</v>
      </c>
      <c r="F761">
        <v>17</v>
      </c>
      <c r="H761" t="s">
        <v>0</v>
      </c>
      <c r="K761" s="1" t="s">
        <v>2515</v>
      </c>
    </row>
    <row r="762" spans="1:11" x14ac:dyDescent="0.2">
      <c r="A762" t="s">
        <v>1605</v>
      </c>
      <c r="B762" t="s">
        <v>295</v>
      </c>
      <c r="C762" t="s">
        <v>313</v>
      </c>
      <c r="D762" t="s">
        <v>2371</v>
      </c>
      <c r="E762" t="s">
        <v>1548</v>
      </c>
      <c r="F762">
        <v>10</v>
      </c>
      <c r="H762" t="s">
        <v>0</v>
      </c>
      <c r="K762" s="1" t="s">
        <v>2515</v>
      </c>
    </row>
    <row r="763" spans="1:11" x14ac:dyDescent="0.2">
      <c r="A763" t="s">
        <v>1605</v>
      </c>
      <c r="B763" t="s">
        <v>295</v>
      </c>
      <c r="C763" t="s">
        <v>310</v>
      </c>
      <c r="D763" t="s">
        <v>2372</v>
      </c>
      <c r="E763" t="s">
        <v>1548</v>
      </c>
      <c r="F763">
        <v>5.4</v>
      </c>
      <c r="H763" t="s">
        <v>0</v>
      </c>
      <c r="K763" s="1" t="s">
        <v>2515</v>
      </c>
    </row>
    <row r="764" spans="1:11" x14ac:dyDescent="0.2">
      <c r="A764" t="s">
        <v>1605</v>
      </c>
      <c r="B764" t="s">
        <v>295</v>
      </c>
      <c r="C764" t="s">
        <v>307</v>
      </c>
      <c r="D764" t="s">
        <v>2373</v>
      </c>
      <c r="E764" t="s">
        <v>1548</v>
      </c>
      <c r="F764">
        <v>5.3</v>
      </c>
      <c r="H764" t="s">
        <v>0</v>
      </c>
      <c r="K764" s="1" t="s">
        <v>2515</v>
      </c>
    </row>
    <row r="765" spans="1:11" x14ac:dyDescent="0.2">
      <c r="A765" t="s">
        <v>1605</v>
      </c>
      <c r="B765" t="s">
        <v>295</v>
      </c>
      <c r="C765" t="s">
        <v>304</v>
      </c>
      <c r="D765" t="s">
        <v>2374</v>
      </c>
      <c r="E765" t="s">
        <v>1548</v>
      </c>
      <c r="F765">
        <v>13</v>
      </c>
      <c r="H765" t="s">
        <v>0</v>
      </c>
      <c r="K765" s="1" t="s">
        <v>2515</v>
      </c>
    </row>
    <row r="766" spans="1:11" x14ac:dyDescent="0.2">
      <c r="A766" t="s">
        <v>1605</v>
      </c>
      <c r="B766" t="s">
        <v>295</v>
      </c>
      <c r="C766" t="s">
        <v>301</v>
      </c>
      <c r="D766" t="s">
        <v>2375</v>
      </c>
      <c r="E766" t="s">
        <v>1548</v>
      </c>
      <c r="F766">
        <v>13</v>
      </c>
      <c r="H766" t="s">
        <v>0</v>
      </c>
      <c r="K766" s="1" t="s">
        <v>2515</v>
      </c>
    </row>
    <row r="767" spans="1:11" x14ac:dyDescent="0.2">
      <c r="A767" t="s">
        <v>1605</v>
      </c>
      <c r="B767" t="s">
        <v>295</v>
      </c>
      <c r="C767" t="s">
        <v>298</v>
      </c>
      <c r="D767" t="s">
        <v>2376</v>
      </c>
      <c r="E767" t="s">
        <v>1548</v>
      </c>
      <c r="F767">
        <v>5.3</v>
      </c>
      <c r="H767" t="s">
        <v>0</v>
      </c>
      <c r="K767" s="1" t="s">
        <v>2515</v>
      </c>
    </row>
    <row r="768" spans="1:11" x14ac:dyDescent="0.2">
      <c r="A768" t="s">
        <v>1605</v>
      </c>
      <c r="B768" t="s">
        <v>156</v>
      </c>
      <c r="C768" t="s">
        <v>294</v>
      </c>
      <c r="D768" t="s">
        <v>2377</v>
      </c>
      <c r="E768" t="s">
        <v>1548</v>
      </c>
      <c r="F768">
        <v>5.3</v>
      </c>
      <c r="H768" t="s">
        <v>0</v>
      </c>
      <c r="K768" s="1" t="s">
        <v>2515</v>
      </c>
    </row>
    <row r="769" spans="1:11" x14ac:dyDescent="0.2">
      <c r="A769" t="s">
        <v>1605</v>
      </c>
      <c r="B769" t="s">
        <v>156</v>
      </c>
      <c r="C769" t="s">
        <v>290</v>
      </c>
      <c r="D769" t="s">
        <v>2378</v>
      </c>
      <c r="E769" t="s">
        <v>1548</v>
      </c>
      <c r="F769">
        <v>5.5</v>
      </c>
      <c r="H769" t="s">
        <v>0</v>
      </c>
      <c r="K769" s="1" t="s">
        <v>2515</v>
      </c>
    </row>
    <row r="770" spans="1:11" x14ac:dyDescent="0.2">
      <c r="A770" t="s">
        <v>1605</v>
      </c>
      <c r="B770" t="s">
        <v>156</v>
      </c>
      <c r="C770" t="s">
        <v>287</v>
      </c>
      <c r="D770" t="s">
        <v>2379</v>
      </c>
      <c r="E770" t="s">
        <v>1548</v>
      </c>
      <c r="F770">
        <v>5.0999999999999996</v>
      </c>
      <c r="H770" t="s">
        <v>0</v>
      </c>
      <c r="K770" s="1" t="s">
        <v>2515</v>
      </c>
    </row>
    <row r="771" spans="1:11" x14ac:dyDescent="0.2">
      <c r="A771" t="s">
        <v>1605</v>
      </c>
      <c r="B771" t="s">
        <v>156</v>
      </c>
      <c r="C771" t="s">
        <v>284</v>
      </c>
      <c r="D771" t="s">
        <v>2380</v>
      </c>
      <c r="E771" t="s">
        <v>1548</v>
      </c>
      <c r="F771">
        <v>5</v>
      </c>
      <c r="H771" t="s">
        <v>0</v>
      </c>
      <c r="K771" s="1" t="s">
        <v>2515</v>
      </c>
    </row>
    <row r="772" spans="1:11" x14ac:dyDescent="0.2">
      <c r="A772" t="s">
        <v>1605</v>
      </c>
      <c r="B772" t="s">
        <v>156</v>
      </c>
      <c r="C772" t="s">
        <v>281</v>
      </c>
      <c r="D772" t="s">
        <v>2381</v>
      </c>
      <c r="E772" t="s">
        <v>1548</v>
      </c>
      <c r="F772">
        <v>17.2</v>
      </c>
      <c r="H772" t="s">
        <v>0</v>
      </c>
      <c r="K772" s="1" t="s">
        <v>2515</v>
      </c>
    </row>
    <row r="773" spans="1:11" x14ac:dyDescent="0.2">
      <c r="A773" t="s">
        <v>1605</v>
      </c>
      <c r="B773" t="s">
        <v>156</v>
      </c>
      <c r="C773" t="s">
        <v>278</v>
      </c>
      <c r="D773" t="s">
        <v>2382</v>
      </c>
      <c r="E773" t="s">
        <v>1548</v>
      </c>
      <c r="F773">
        <v>3.5</v>
      </c>
      <c r="H773" t="s">
        <v>0</v>
      </c>
      <c r="K773" s="1" t="s">
        <v>2515</v>
      </c>
    </row>
    <row r="774" spans="1:11" x14ac:dyDescent="0.2">
      <c r="A774" t="s">
        <v>1605</v>
      </c>
      <c r="B774" t="s">
        <v>156</v>
      </c>
      <c r="C774" t="s">
        <v>275</v>
      </c>
      <c r="D774" t="s">
        <v>2383</v>
      </c>
      <c r="E774" t="s">
        <v>1548</v>
      </c>
      <c r="F774">
        <v>3.7</v>
      </c>
      <c r="H774" t="s">
        <v>0</v>
      </c>
      <c r="K774" s="1" t="s">
        <v>2515</v>
      </c>
    </row>
    <row r="775" spans="1:11" x14ac:dyDescent="0.2">
      <c r="A775" t="s">
        <v>1605</v>
      </c>
      <c r="B775" t="s">
        <v>156</v>
      </c>
      <c r="C775" t="s">
        <v>272</v>
      </c>
      <c r="D775" t="s">
        <v>2384</v>
      </c>
      <c r="E775" t="s">
        <v>1548</v>
      </c>
      <c r="F775">
        <v>3.3</v>
      </c>
      <c r="H775" t="s">
        <v>0</v>
      </c>
      <c r="K775" s="1" t="s">
        <v>2515</v>
      </c>
    </row>
    <row r="776" spans="1:11" x14ac:dyDescent="0.2">
      <c r="A776" t="s">
        <v>1605</v>
      </c>
      <c r="B776" t="s">
        <v>156</v>
      </c>
      <c r="C776" t="s">
        <v>269</v>
      </c>
      <c r="D776" t="s">
        <v>2385</v>
      </c>
      <c r="E776" t="s">
        <v>1548</v>
      </c>
      <c r="F776">
        <v>9</v>
      </c>
      <c r="H776" t="s">
        <v>0</v>
      </c>
      <c r="K776" s="1" t="s">
        <v>2515</v>
      </c>
    </row>
    <row r="777" spans="1:11" x14ac:dyDescent="0.2">
      <c r="A777" t="s">
        <v>1605</v>
      </c>
      <c r="B777" t="s">
        <v>156</v>
      </c>
      <c r="C777" t="s">
        <v>266</v>
      </c>
      <c r="D777" t="s">
        <v>2386</v>
      </c>
      <c r="E777" t="s">
        <v>1548</v>
      </c>
      <c r="F777">
        <v>19</v>
      </c>
      <c r="H777" t="s">
        <v>0</v>
      </c>
      <c r="K777" s="1" t="s">
        <v>2515</v>
      </c>
    </row>
    <row r="778" spans="1:11" x14ac:dyDescent="0.2">
      <c r="A778" t="s">
        <v>1605</v>
      </c>
      <c r="B778" t="s">
        <v>156</v>
      </c>
      <c r="C778" t="s">
        <v>263</v>
      </c>
      <c r="D778" t="s">
        <v>2387</v>
      </c>
      <c r="E778" t="s">
        <v>1548</v>
      </c>
      <c r="F778">
        <v>9</v>
      </c>
      <c r="H778" t="s">
        <v>0</v>
      </c>
      <c r="K778" s="1" t="s">
        <v>2515</v>
      </c>
    </row>
    <row r="779" spans="1:11" x14ac:dyDescent="0.2">
      <c r="A779" t="s">
        <v>1605</v>
      </c>
      <c r="B779" t="s">
        <v>156</v>
      </c>
      <c r="C779" t="s">
        <v>260</v>
      </c>
      <c r="D779" t="s">
        <v>2388</v>
      </c>
      <c r="E779" t="s">
        <v>1548</v>
      </c>
      <c r="F779">
        <v>9</v>
      </c>
      <c r="H779" t="s">
        <v>0</v>
      </c>
      <c r="K779" s="1" t="s">
        <v>2515</v>
      </c>
    </row>
    <row r="780" spans="1:11" x14ac:dyDescent="0.2">
      <c r="A780" t="s">
        <v>1605</v>
      </c>
      <c r="B780" t="s">
        <v>156</v>
      </c>
      <c r="C780" t="s">
        <v>257</v>
      </c>
      <c r="D780" t="s">
        <v>2389</v>
      </c>
      <c r="E780" t="s">
        <v>1548</v>
      </c>
      <c r="F780">
        <v>17</v>
      </c>
      <c r="H780" t="s">
        <v>0</v>
      </c>
      <c r="K780" s="1" t="s">
        <v>2515</v>
      </c>
    </row>
    <row r="781" spans="1:11" x14ac:dyDescent="0.2">
      <c r="A781" t="s">
        <v>1605</v>
      </c>
      <c r="B781" t="s">
        <v>156</v>
      </c>
      <c r="C781" t="s">
        <v>254</v>
      </c>
      <c r="D781" t="s">
        <v>2390</v>
      </c>
      <c r="E781" t="s">
        <v>1548</v>
      </c>
      <c r="F781">
        <v>16</v>
      </c>
      <c r="H781" t="s">
        <v>0</v>
      </c>
      <c r="K781" s="1" t="s">
        <v>2515</v>
      </c>
    </row>
    <row r="782" spans="1:11" x14ac:dyDescent="0.2">
      <c r="A782" t="s">
        <v>1605</v>
      </c>
      <c r="B782" t="s">
        <v>1</v>
      </c>
      <c r="C782" t="s">
        <v>251</v>
      </c>
      <c r="D782" t="s">
        <v>2391</v>
      </c>
      <c r="E782" t="s">
        <v>1548</v>
      </c>
      <c r="F782">
        <v>18</v>
      </c>
      <c r="H782" t="s">
        <v>0</v>
      </c>
      <c r="K782" s="1" t="s">
        <v>2515</v>
      </c>
    </row>
    <row r="783" spans="1:11" x14ac:dyDescent="0.2">
      <c r="A783" t="s">
        <v>1605</v>
      </c>
      <c r="B783" t="s">
        <v>1</v>
      </c>
      <c r="C783" t="s">
        <v>248</v>
      </c>
      <c r="D783" t="s">
        <v>2392</v>
      </c>
      <c r="E783" t="s">
        <v>1548</v>
      </c>
      <c r="F783">
        <v>17</v>
      </c>
      <c r="H783" t="s">
        <v>0</v>
      </c>
      <c r="K783" s="1" t="s">
        <v>2515</v>
      </c>
    </row>
    <row r="784" spans="1:11" x14ac:dyDescent="0.2">
      <c r="A784" t="s">
        <v>1605</v>
      </c>
      <c r="B784" t="s">
        <v>1</v>
      </c>
      <c r="C784" t="s">
        <v>245</v>
      </c>
      <c r="D784" t="s">
        <v>2393</v>
      </c>
      <c r="E784" t="s">
        <v>1548</v>
      </c>
      <c r="F784">
        <v>19</v>
      </c>
      <c r="H784" t="s">
        <v>0</v>
      </c>
      <c r="K784" s="1" t="s">
        <v>2515</v>
      </c>
    </row>
    <row r="785" spans="1:11" x14ac:dyDescent="0.2">
      <c r="A785" t="s">
        <v>1605</v>
      </c>
      <c r="B785" t="s">
        <v>156</v>
      </c>
      <c r="C785" t="s">
        <v>242</v>
      </c>
      <c r="D785" t="s">
        <v>2394</v>
      </c>
      <c r="E785" t="s">
        <v>1548</v>
      </c>
      <c r="F785">
        <v>18</v>
      </c>
      <c r="H785" t="s">
        <v>0</v>
      </c>
      <c r="K785" s="1" t="s">
        <v>2515</v>
      </c>
    </row>
    <row r="786" spans="1:11" x14ac:dyDescent="0.2">
      <c r="A786" t="s">
        <v>1605</v>
      </c>
      <c r="B786" t="s">
        <v>156</v>
      </c>
      <c r="C786" t="s">
        <v>239</v>
      </c>
      <c r="D786" t="s">
        <v>2395</v>
      </c>
      <c r="E786" t="s">
        <v>1548</v>
      </c>
      <c r="F786">
        <v>18</v>
      </c>
      <c r="H786" t="s">
        <v>0</v>
      </c>
      <c r="K786" s="1" t="s">
        <v>2515</v>
      </c>
    </row>
    <row r="787" spans="1:11" x14ac:dyDescent="0.2">
      <c r="A787" t="s">
        <v>1605</v>
      </c>
      <c r="B787" t="s">
        <v>156</v>
      </c>
      <c r="C787" t="s">
        <v>236</v>
      </c>
      <c r="D787" t="s">
        <v>2396</v>
      </c>
      <c r="E787" t="s">
        <v>1548</v>
      </c>
      <c r="F787">
        <v>2.6</v>
      </c>
      <c r="H787" t="s">
        <v>0</v>
      </c>
      <c r="K787" s="1" t="s">
        <v>2515</v>
      </c>
    </row>
    <row r="788" spans="1:11" x14ac:dyDescent="0.2">
      <c r="A788" t="s">
        <v>1605</v>
      </c>
      <c r="B788" t="s">
        <v>156</v>
      </c>
      <c r="C788" t="s">
        <v>233</v>
      </c>
      <c r="D788" t="s">
        <v>2397</v>
      </c>
      <c r="E788" t="s">
        <v>1548</v>
      </c>
      <c r="F788">
        <v>9</v>
      </c>
      <c r="H788" t="s">
        <v>0</v>
      </c>
      <c r="K788" s="1" t="s">
        <v>2515</v>
      </c>
    </row>
    <row r="789" spans="1:11" x14ac:dyDescent="0.2">
      <c r="A789" t="s">
        <v>1605</v>
      </c>
      <c r="B789" t="s">
        <v>156</v>
      </c>
      <c r="C789" t="s">
        <v>230</v>
      </c>
      <c r="D789" t="s">
        <v>2398</v>
      </c>
      <c r="E789" t="s">
        <v>1379</v>
      </c>
      <c r="F789">
        <v>54</v>
      </c>
      <c r="H789" t="s">
        <v>0</v>
      </c>
      <c r="K789" s="1" t="s">
        <v>2515</v>
      </c>
    </row>
    <row r="790" spans="1:11" x14ac:dyDescent="0.2">
      <c r="A790" t="s">
        <v>1605</v>
      </c>
      <c r="B790" t="s">
        <v>1</v>
      </c>
      <c r="C790" t="s">
        <v>227</v>
      </c>
      <c r="D790" t="s">
        <v>2399</v>
      </c>
      <c r="E790" t="s">
        <v>1379</v>
      </c>
      <c r="F790">
        <v>55</v>
      </c>
      <c r="H790" t="s">
        <v>0</v>
      </c>
      <c r="K790" s="1" t="s">
        <v>2515</v>
      </c>
    </row>
    <row r="791" spans="1:11" x14ac:dyDescent="0.2">
      <c r="A791" t="s">
        <v>1605</v>
      </c>
      <c r="B791" t="s">
        <v>1</v>
      </c>
      <c r="C791" t="s">
        <v>224</v>
      </c>
      <c r="D791" t="s">
        <v>2400</v>
      </c>
      <c r="E791" t="s">
        <v>1379</v>
      </c>
      <c r="F791">
        <v>54</v>
      </c>
      <c r="H791" t="s">
        <v>0</v>
      </c>
      <c r="K791" s="1" t="s">
        <v>2515</v>
      </c>
    </row>
    <row r="792" spans="1:11" x14ac:dyDescent="0.2">
      <c r="A792" t="s">
        <v>1605</v>
      </c>
      <c r="B792" t="s">
        <v>1</v>
      </c>
      <c r="C792" t="s">
        <v>221</v>
      </c>
      <c r="D792" t="s">
        <v>2401</v>
      </c>
      <c r="E792" t="s">
        <v>1379</v>
      </c>
      <c r="F792">
        <v>51</v>
      </c>
      <c r="H792" t="s">
        <v>0</v>
      </c>
      <c r="K792" s="1" t="s">
        <v>2515</v>
      </c>
    </row>
    <row r="793" spans="1:11" x14ac:dyDescent="0.2">
      <c r="A793" t="s">
        <v>1605</v>
      </c>
      <c r="B793" t="s">
        <v>1</v>
      </c>
      <c r="C793" t="s">
        <v>218</v>
      </c>
      <c r="D793" t="s">
        <v>2402</v>
      </c>
      <c r="E793" t="s">
        <v>1379</v>
      </c>
      <c r="F793">
        <v>64</v>
      </c>
      <c r="H793" t="s">
        <v>0</v>
      </c>
      <c r="K793" s="1" t="s">
        <v>2515</v>
      </c>
    </row>
    <row r="794" spans="1:11" x14ac:dyDescent="0.2">
      <c r="A794" t="s">
        <v>1605</v>
      </c>
      <c r="B794" t="s">
        <v>156</v>
      </c>
      <c r="C794" t="s">
        <v>213</v>
      </c>
      <c r="D794" t="s">
        <v>2403</v>
      </c>
      <c r="E794" t="s">
        <v>1379</v>
      </c>
      <c r="F794">
        <v>55</v>
      </c>
      <c r="H794" t="s">
        <v>0</v>
      </c>
      <c r="K794" s="1" t="s">
        <v>2515</v>
      </c>
    </row>
    <row r="795" spans="1:11" x14ac:dyDescent="0.2">
      <c r="A795" t="s">
        <v>1605</v>
      </c>
      <c r="B795" t="s">
        <v>156</v>
      </c>
      <c r="C795" t="s">
        <v>210</v>
      </c>
      <c r="D795" t="s">
        <v>2404</v>
      </c>
      <c r="E795" t="s">
        <v>1379</v>
      </c>
      <c r="F795">
        <v>64</v>
      </c>
      <c r="H795" t="s">
        <v>0</v>
      </c>
      <c r="K795" s="1" t="s">
        <v>2515</v>
      </c>
    </row>
    <row r="796" spans="1:11" x14ac:dyDescent="0.2">
      <c r="A796" t="s">
        <v>1605</v>
      </c>
      <c r="B796" t="s">
        <v>156</v>
      </c>
      <c r="C796" t="s">
        <v>207</v>
      </c>
      <c r="D796" t="s">
        <v>2405</v>
      </c>
      <c r="E796" t="s">
        <v>1379</v>
      </c>
      <c r="F796">
        <v>57</v>
      </c>
      <c r="H796" t="s">
        <v>0</v>
      </c>
      <c r="K796" s="1" t="s">
        <v>2515</v>
      </c>
    </row>
    <row r="797" spans="1:11" x14ac:dyDescent="0.2">
      <c r="A797" t="s">
        <v>1605</v>
      </c>
      <c r="B797" t="s">
        <v>1</v>
      </c>
      <c r="C797" t="s">
        <v>204</v>
      </c>
      <c r="D797" t="s">
        <v>2406</v>
      </c>
      <c r="E797" t="s">
        <v>1379</v>
      </c>
      <c r="F797">
        <v>11</v>
      </c>
      <c r="H797" t="s">
        <v>0</v>
      </c>
      <c r="K797" s="1" t="s">
        <v>2515</v>
      </c>
    </row>
    <row r="798" spans="1:11" x14ac:dyDescent="0.2">
      <c r="A798" t="s">
        <v>1605</v>
      </c>
      <c r="B798" t="s">
        <v>156</v>
      </c>
      <c r="C798" t="s">
        <v>201</v>
      </c>
      <c r="D798" t="s">
        <v>2407</v>
      </c>
      <c r="E798" t="s">
        <v>1379</v>
      </c>
      <c r="F798">
        <v>12</v>
      </c>
      <c r="H798" t="s">
        <v>0</v>
      </c>
      <c r="K798" s="1" t="s">
        <v>2515</v>
      </c>
    </row>
    <row r="799" spans="1:11" x14ac:dyDescent="0.2">
      <c r="A799" t="s">
        <v>1605</v>
      </c>
      <c r="B799" t="s">
        <v>156</v>
      </c>
      <c r="C799" t="s">
        <v>198</v>
      </c>
      <c r="D799" t="s">
        <v>2408</v>
      </c>
      <c r="E799" t="s">
        <v>1379</v>
      </c>
      <c r="F799">
        <v>11</v>
      </c>
      <c r="H799" t="s">
        <v>0</v>
      </c>
      <c r="K799" s="1" t="s">
        <v>2515</v>
      </c>
    </row>
    <row r="800" spans="1:11" x14ac:dyDescent="0.2">
      <c r="A800" t="s">
        <v>1605</v>
      </c>
      <c r="B800" t="s">
        <v>156</v>
      </c>
      <c r="C800" t="s">
        <v>195</v>
      </c>
      <c r="D800" t="s">
        <v>2409</v>
      </c>
      <c r="E800" t="s">
        <v>1379</v>
      </c>
      <c r="F800">
        <v>10</v>
      </c>
      <c r="H800" t="s">
        <v>0</v>
      </c>
      <c r="K800" s="1" t="s">
        <v>2515</v>
      </c>
    </row>
    <row r="801" spans="1:11" x14ac:dyDescent="0.2">
      <c r="A801" t="s">
        <v>1605</v>
      </c>
      <c r="B801" t="s">
        <v>156</v>
      </c>
      <c r="C801" t="s">
        <v>192</v>
      </c>
      <c r="D801" t="s">
        <v>2410</v>
      </c>
      <c r="E801" t="s">
        <v>1379</v>
      </c>
      <c r="F801">
        <v>11</v>
      </c>
      <c r="H801" t="s">
        <v>0</v>
      </c>
      <c r="K801" s="1" t="s">
        <v>2515</v>
      </c>
    </row>
    <row r="802" spans="1:11" x14ac:dyDescent="0.2">
      <c r="A802" t="s">
        <v>1605</v>
      </c>
      <c r="B802" t="s">
        <v>156</v>
      </c>
      <c r="C802" t="s">
        <v>189</v>
      </c>
      <c r="D802" t="s">
        <v>2411</v>
      </c>
      <c r="E802" t="s">
        <v>1379</v>
      </c>
      <c r="F802">
        <v>11</v>
      </c>
      <c r="H802" t="s">
        <v>0</v>
      </c>
      <c r="K802" s="1" t="s">
        <v>2515</v>
      </c>
    </row>
    <row r="803" spans="1:11" x14ac:dyDescent="0.2">
      <c r="A803" t="s">
        <v>1605</v>
      </c>
      <c r="B803" t="s">
        <v>156</v>
      </c>
      <c r="C803" t="s">
        <v>185</v>
      </c>
      <c r="D803" t="s">
        <v>2412</v>
      </c>
      <c r="E803" t="s">
        <v>1379</v>
      </c>
      <c r="F803">
        <v>11</v>
      </c>
      <c r="H803" t="s">
        <v>0</v>
      </c>
      <c r="K803" s="1" t="s">
        <v>2515</v>
      </c>
    </row>
    <row r="804" spans="1:11" x14ac:dyDescent="0.2">
      <c r="A804" t="s">
        <v>1605</v>
      </c>
      <c r="B804" t="s">
        <v>156</v>
      </c>
      <c r="C804" t="s">
        <v>182</v>
      </c>
      <c r="D804" t="s">
        <v>2413</v>
      </c>
      <c r="E804" t="s">
        <v>1379</v>
      </c>
      <c r="F804">
        <v>11</v>
      </c>
      <c r="H804" t="s">
        <v>0</v>
      </c>
      <c r="K804" s="1" t="s">
        <v>2515</v>
      </c>
    </row>
    <row r="805" spans="1:11" x14ac:dyDescent="0.2">
      <c r="A805" t="s">
        <v>1605</v>
      </c>
      <c r="B805" t="s">
        <v>156</v>
      </c>
      <c r="C805" t="s">
        <v>179</v>
      </c>
      <c r="D805" t="s">
        <v>2414</v>
      </c>
      <c r="E805" t="s">
        <v>1379</v>
      </c>
      <c r="F805">
        <v>12</v>
      </c>
      <c r="H805" t="s">
        <v>0</v>
      </c>
      <c r="K805" s="1" t="s">
        <v>2515</v>
      </c>
    </row>
    <row r="806" spans="1:11" x14ac:dyDescent="0.2">
      <c r="A806" t="s">
        <v>1605</v>
      </c>
      <c r="B806" t="s">
        <v>1</v>
      </c>
      <c r="C806" t="s">
        <v>175</v>
      </c>
      <c r="D806" t="s">
        <v>2415</v>
      </c>
      <c r="E806" t="s">
        <v>1379</v>
      </c>
      <c r="F806">
        <v>12</v>
      </c>
      <c r="H806" t="s">
        <v>0</v>
      </c>
      <c r="K806" s="1" t="s">
        <v>2515</v>
      </c>
    </row>
    <row r="807" spans="1:11" x14ac:dyDescent="0.2">
      <c r="A807" t="s">
        <v>1605</v>
      </c>
      <c r="B807" t="s">
        <v>1</v>
      </c>
      <c r="C807" t="s">
        <v>172</v>
      </c>
      <c r="D807" t="s">
        <v>2416</v>
      </c>
      <c r="E807" t="s">
        <v>1379</v>
      </c>
      <c r="F807">
        <v>12</v>
      </c>
      <c r="H807" t="s">
        <v>0</v>
      </c>
      <c r="K807" s="1" t="s">
        <v>2515</v>
      </c>
    </row>
    <row r="808" spans="1:11" x14ac:dyDescent="0.2">
      <c r="A808" t="s">
        <v>1605</v>
      </c>
      <c r="B808" t="s">
        <v>1</v>
      </c>
      <c r="C808" t="s">
        <v>168</v>
      </c>
      <c r="D808" t="s">
        <v>2417</v>
      </c>
      <c r="E808" t="s">
        <v>1379</v>
      </c>
      <c r="F808">
        <v>12</v>
      </c>
      <c r="H808" t="s">
        <v>0</v>
      </c>
      <c r="K808" s="1" t="s">
        <v>2515</v>
      </c>
    </row>
    <row r="809" spans="1:11" x14ac:dyDescent="0.2">
      <c r="A809" t="s">
        <v>1605</v>
      </c>
      <c r="B809" t="s">
        <v>156</v>
      </c>
      <c r="C809" t="s">
        <v>165</v>
      </c>
      <c r="D809" t="s">
        <v>2418</v>
      </c>
      <c r="E809" t="s">
        <v>1379</v>
      </c>
      <c r="F809">
        <v>14</v>
      </c>
      <c r="H809" t="s">
        <v>0</v>
      </c>
      <c r="K809" s="1" t="s">
        <v>2515</v>
      </c>
    </row>
    <row r="810" spans="1:11" x14ac:dyDescent="0.2">
      <c r="A810" t="s">
        <v>1605</v>
      </c>
      <c r="B810" t="s">
        <v>156</v>
      </c>
      <c r="C810" t="s">
        <v>162</v>
      </c>
      <c r="D810" t="s">
        <v>2419</v>
      </c>
      <c r="E810" t="s">
        <v>1379</v>
      </c>
      <c r="F810">
        <v>13</v>
      </c>
      <c r="H810" t="s">
        <v>0</v>
      </c>
      <c r="K810" s="1" t="s">
        <v>2515</v>
      </c>
    </row>
    <row r="811" spans="1:11" x14ac:dyDescent="0.2">
      <c r="A811" t="s">
        <v>1605</v>
      </c>
      <c r="B811" t="s">
        <v>156</v>
      </c>
      <c r="C811" t="s">
        <v>159</v>
      </c>
      <c r="D811" t="s">
        <v>2420</v>
      </c>
      <c r="E811" t="s">
        <v>1379</v>
      </c>
      <c r="F811">
        <v>12</v>
      </c>
      <c r="H811" t="s">
        <v>0</v>
      </c>
      <c r="K811" s="1" t="s">
        <v>2515</v>
      </c>
    </row>
    <row r="812" spans="1:11" x14ac:dyDescent="0.2">
      <c r="A812" t="s">
        <v>1605</v>
      </c>
      <c r="B812" t="s">
        <v>1</v>
      </c>
      <c r="C812" t="s">
        <v>155</v>
      </c>
      <c r="D812" t="s">
        <v>2421</v>
      </c>
      <c r="E812" t="s">
        <v>1379</v>
      </c>
      <c r="F812">
        <v>11</v>
      </c>
      <c r="H812" t="s">
        <v>0</v>
      </c>
      <c r="K812" s="1" t="s">
        <v>2515</v>
      </c>
    </row>
    <row r="813" spans="1:11" x14ac:dyDescent="0.2">
      <c r="A813" t="s">
        <v>1605</v>
      </c>
      <c r="B813" t="s">
        <v>1</v>
      </c>
      <c r="C813" t="s">
        <v>149</v>
      </c>
      <c r="D813" t="s">
        <v>2422</v>
      </c>
      <c r="E813" t="s">
        <v>1379</v>
      </c>
      <c r="F813">
        <v>12</v>
      </c>
      <c r="H813" t="s">
        <v>0</v>
      </c>
      <c r="K813" s="1" t="s">
        <v>2515</v>
      </c>
    </row>
    <row r="814" spans="1:11" x14ac:dyDescent="0.2">
      <c r="A814" t="s">
        <v>1605</v>
      </c>
      <c r="B814" t="s">
        <v>1</v>
      </c>
      <c r="C814" t="s">
        <v>146</v>
      </c>
      <c r="D814" t="s">
        <v>2423</v>
      </c>
      <c r="E814" t="s">
        <v>1379</v>
      </c>
      <c r="F814">
        <v>12</v>
      </c>
      <c r="H814" t="s">
        <v>0</v>
      </c>
      <c r="K814" s="1" t="s">
        <v>2515</v>
      </c>
    </row>
    <row r="815" spans="1:11" x14ac:dyDescent="0.2">
      <c r="A815" t="s">
        <v>1605</v>
      </c>
      <c r="B815" t="s">
        <v>1</v>
      </c>
      <c r="C815" t="s">
        <v>143</v>
      </c>
      <c r="D815" t="s">
        <v>2424</v>
      </c>
      <c r="E815" t="s">
        <v>1379</v>
      </c>
      <c r="F815">
        <v>11</v>
      </c>
      <c r="H815" t="s">
        <v>0</v>
      </c>
      <c r="K815" s="1" t="s">
        <v>2515</v>
      </c>
    </row>
    <row r="816" spans="1:11" x14ac:dyDescent="0.2">
      <c r="A816" t="s">
        <v>1605</v>
      </c>
      <c r="B816" t="s">
        <v>1</v>
      </c>
      <c r="C816" t="s">
        <v>140</v>
      </c>
      <c r="D816" t="s">
        <v>2425</v>
      </c>
      <c r="E816" t="s">
        <v>1379</v>
      </c>
      <c r="F816">
        <v>21</v>
      </c>
      <c r="H816" t="s">
        <v>0</v>
      </c>
      <c r="K816" s="1" t="s">
        <v>2515</v>
      </c>
    </row>
    <row r="817" spans="1:11" x14ac:dyDescent="0.2">
      <c r="A817" t="s">
        <v>1605</v>
      </c>
      <c r="B817" t="s">
        <v>1</v>
      </c>
      <c r="C817" t="s">
        <v>137</v>
      </c>
      <c r="D817" t="s">
        <v>2426</v>
      </c>
      <c r="E817" t="s">
        <v>1379</v>
      </c>
      <c r="F817">
        <v>11</v>
      </c>
      <c r="H817" t="s">
        <v>0</v>
      </c>
      <c r="K817" s="1" t="s">
        <v>2515</v>
      </c>
    </row>
    <row r="818" spans="1:11" x14ac:dyDescent="0.2">
      <c r="A818" t="s">
        <v>1605</v>
      </c>
      <c r="B818" t="s">
        <v>1</v>
      </c>
      <c r="C818" t="s">
        <v>134</v>
      </c>
      <c r="D818" t="s">
        <v>2427</v>
      </c>
      <c r="E818" t="s">
        <v>1379</v>
      </c>
      <c r="F818">
        <v>21</v>
      </c>
      <c r="H818" t="s">
        <v>0</v>
      </c>
      <c r="K818" s="1" t="s">
        <v>2515</v>
      </c>
    </row>
    <row r="819" spans="1:11" x14ac:dyDescent="0.2">
      <c r="A819" t="s">
        <v>1605</v>
      </c>
      <c r="B819" t="s">
        <v>1</v>
      </c>
      <c r="C819" t="s">
        <v>131</v>
      </c>
      <c r="D819" t="s">
        <v>2428</v>
      </c>
      <c r="E819" t="s">
        <v>1379</v>
      </c>
      <c r="F819">
        <v>14</v>
      </c>
      <c r="H819" t="s">
        <v>0</v>
      </c>
      <c r="K819" s="1" t="s">
        <v>2515</v>
      </c>
    </row>
    <row r="820" spans="1:11" x14ac:dyDescent="0.2">
      <c r="A820" t="s">
        <v>1605</v>
      </c>
      <c r="B820" t="s">
        <v>1</v>
      </c>
      <c r="C820" t="s">
        <v>125</v>
      </c>
      <c r="D820" t="s">
        <v>2429</v>
      </c>
      <c r="E820" t="s">
        <v>1379</v>
      </c>
      <c r="F820">
        <v>11</v>
      </c>
      <c r="H820" t="s">
        <v>0</v>
      </c>
      <c r="K820" s="1" t="s">
        <v>2515</v>
      </c>
    </row>
    <row r="821" spans="1:11" x14ac:dyDescent="0.2">
      <c r="A821" t="s">
        <v>1605</v>
      </c>
      <c r="B821" t="s">
        <v>1</v>
      </c>
      <c r="C821" t="s">
        <v>122</v>
      </c>
      <c r="D821" t="s">
        <v>2430</v>
      </c>
      <c r="E821" t="s">
        <v>1379</v>
      </c>
      <c r="F821">
        <v>5.3</v>
      </c>
      <c r="H821" t="s">
        <v>0</v>
      </c>
      <c r="K821" s="1" t="s">
        <v>2515</v>
      </c>
    </row>
    <row r="822" spans="1:11" x14ac:dyDescent="0.2">
      <c r="A822" t="s">
        <v>1605</v>
      </c>
      <c r="B822" t="s">
        <v>1</v>
      </c>
      <c r="C822" t="s">
        <v>119</v>
      </c>
      <c r="D822" t="s">
        <v>2431</v>
      </c>
      <c r="E822" t="s">
        <v>1379</v>
      </c>
      <c r="F822">
        <v>4.3</v>
      </c>
      <c r="H822" t="s">
        <v>0</v>
      </c>
      <c r="K822" s="1" t="s">
        <v>2515</v>
      </c>
    </row>
    <row r="823" spans="1:11" x14ac:dyDescent="0.2">
      <c r="A823" t="s">
        <v>1605</v>
      </c>
      <c r="B823" t="s">
        <v>1</v>
      </c>
      <c r="C823" t="s">
        <v>115</v>
      </c>
      <c r="D823" t="s">
        <v>2432</v>
      </c>
      <c r="E823" t="s">
        <v>1379</v>
      </c>
      <c r="F823">
        <v>5.2</v>
      </c>
      <c r="H823" t="s">
        <v>0</v>
      </c>
      <c r="K823" s="1" t="s">
        <v>2515</v>
      </c>
    </row>
    <row r="824" spans="1:11" x14ac:dyDescent="0.2">
      <c r="A824" t="s">
        <v>1605</v>
      </c>
      <c r="B824" t="s">
        <v>1</v>
      </c>
      <c r="C824" t="s">
        <v>112</v>
      </c>
      <c r="D824" t="s">
        <v>2433</v>
      </c>
      <c r="E824" t="s">
        <v>1379</v>
      </c>
      <c r="F824">
        <v>17.600000000000001</v>
      </c>
      <c r="H824" t="s">
        <v>0</v>
      </c>
      <c r="K824" s="1" t="s">
        <v>2515</v>
      </c>
    </row>
    <row r="825" spans="1:11" x14ac:dyDescent="0.2">
      <c r="A825" t="s">
        <v>1605</v>
      </c>
      <c r="B825" t="s">
        <v>1</v>
      </c>
      <c r="C825" t="s">
        <v>109</v>
      </c>
      <c r="D825" t="s">
        <v>2434</v>
      </c>
      <c r="E825" t="s">
        <v>1379</v>
      </c>
      <c r="F825">
        <v>4.8</v>
      </c>
      <c r="H825" t="s">
        <v>0</v>
      </c>
      <c r="K825" s="1" t="s">
        <v>2515</v>
      </c>
    </row>
    <row r="826" spans="1:11" x14ac:dyDescent="0.2">
      <c r="A826" t="s">
        <v>1605</v>
      </c>
      <c r="B826" t="s">
        <v>1</v>
      </c>
      <c r="C826" t="s">
        <v>106</v>
      </c>
      <c r="D826" t="s">
        <v>2435</v>
      </c>
      <c r="E826" t="s">
        <v>1379</v>
      </c>
      <c r="F826">
        <v>17.399999999999999</v>
      </c>
      <c r="H826" t="s">
        <v>0</v>
      </c>
      <c r="K826" s="1" t="s">
        <v>2515</v>
      </c>
    </row>
    <row r="827" spans="1:11" x14ac:dyDescent="0.2">
      <c r="A827" t="s">
        <v>1605</v>
      </c>
      <c r="B827" t="s">
        <v>1</v>
      </c>
      <c r="C827" t="s">
        <v>101</v>
      </c>
      <c r="D827" t="s">
        <v>2436</v>
      </c>
      <c r="E827" t="s">
        <v>1379</v>
      </c>
      <c r="F827">
        <v>15.9</v>
      </c>
      <c r="H827" t="s">
        <v>0</v>
      </c>
      <c r="K827" s="1" t="s">
        <v>2515</v>
      </c>
    </row>
    <row r="828" spans="1:11" x14ac:dyDescent="0.2">
      <c r="A828" t="s">
        <v>1605</v>
      </c>
      <c r="B828" t="s">
        <v>1</v>
      </c>
      <c r="C828" t="s">
        <v>98</v>
      </c>
      <c r="D828" t="s">
        <v>2437</v>
      </c>
      <c r="E828" t="s">
        <v>1379</v>
      </c>
      <c r="F828">
        <v>15.6</v>
      </c>
      <c r="H828" t="s">
        <v>0</v>
      </c>
      <c r="K828" s="1" t="s">
        <v>2515</v>
      </c>
    </row>
    <row r="829" spans="1:11" x14ac:dyDescent="0.2">
      <c r="A829" t="s">
        <v>1605</v>
      </c>
      <c r="B829" t="s">
        <v>1</v>
      </c>
      <c r="C829" t="s">
        <v>95</v>
      </c>
      <c r="D829" t="s">
        <v>2438</v>
      </c>
      <c r="E829" t="s">
        <v>1379</v>
      </c>
      <c r="F829">
        <v>19.399999999999999</v>
      </c>
      <c r="H829" t="s">
        <v>0</v>
      </c>
      <c r="K829" s="1" t="s">
        <v>2515</v>
      </c>
    </row>
    <row r="830" spans="1:11" x14ac:dyDescent="0.2">
      <c r="A830" t="s">
        <v>1605</v>
      </c>
      <c r="B830" t="s">
        <v>1</v>
      </c>
      <c r="C830" t="s">
        <v>90</v>
      </c>
      <c r="D830" t="s">
        <v>2439</v>
      </c>
      <c r="E830" t="s">
        <v>1379</v>
      </c>
      <c r="F830">
        <v>15.5</v>
      </c>
      <c r="H830" t="s">
        <v>0</v>
      </c>
      <c r="K830" s="1" t="s">
        <v>2515</v>
      </c>
    </row>
    <row r="831" spans="1:11" x14ac:dyDescent="0.2">
      <c r="A831" t="s">
        <v>1605</v>
      </c>
      <c r="B831" t="s">
        <v>1</v>
      </c>
      <c r="C831" t="s">
        <v>87</v>
      </c>
      <c r="D831" t="s">
        <v>2440</v>
      </c>
      <c r="E831" t="s">
        <v>1379</v>
      </c>
      <c r="F831">
        <v>15.2</v>
      </c>
      <c r="H831" t="s">
        <v>0</v>
      </c>
      <c r="K831" s="1" t="s">
        <v>2515</v>
      </c>
    </row>
    <row r="832" spans="1:11" x14ac:dyDescent="0.2">
      <c r="A832" t="s">
        <v>1605</v>
      </c>
      <c r="B832" t="s">
        <v>1</v>
      </c>
      <c r="C832" t="s">
        <v>84</v>
      </c>
      <c r="D832" t="s">
        <v>2441</v>
      </c>
      <c r="E832" t="s">
        <v>1379</v>
      </c>
      <c r="F832">
        <v>15.3</v>
      </c>
      <c r="H832" t="s">
        <v>0</v>
      </c>
      <c r="K832" s="1" t="s">
        <v>2515</v>
      </c>
    </row>
    <row r="833" spans="1:11" x14ac:dyDescent="0.2">
      <c r="A833" t="s">
        <v>1605</v>
      </c>
      <c r="B833" t="s">
        <v>1</v>
      </c>
      <c r="C833" t="s">
        <v>81</v>
      </c>
      <c r="D833" t="s">
        <v>2442</v>
      </c>
      <c r="E833" t="s">
        <v>1379</v>
      </c>
      <c r="F833">
        <v>16.2</v>
      </c>
      <c r="H833" t="s">
        <v>0</v>
      </c>
      <c r="K833" s="1" t="s">
        <v>2515</v>
      </c>
    </row>
    <row r="834" spans="1:11" x14ac:dyDescent="0.2">
      <c r="A834" t="s">
        <v>1605</v>
      </c>
      <c r="B834" t="s">
        <v>1</v>
      </c>
      <c r="C834" t="s">
        <v>78</v>
      </c>
      <c r="D834" t="s">
        <v>2443</v>
      </c>
      <c r="E834" t="s">
        <v>1379</v>
      </c>
      <c r="F834">
        <v>2.5</v>
      </c>
      <c r="H834" t="s">
        <v>0</v>
      </c>
      <c r="K834" s="1" t="s">
        <v>2515</v>
      </c>
    </row>
    <row r="835" spans="1:11" x14ac:dyDescent="0.2">
      <c r="A835" t="s">
        <v>1605</v>
      </c>
      <c r="B835" t="s">
        <v>1</v>
      </c>
      <c r="C835" t="s">
        <v>72</v>
      </c>
      <c r="D835" t="s">
        <v>2444</v>
      </c>
      <c r="E835" t="s">
        <v>1379</v>
      </c>
      <c r="F835">
        <v>3.4</v>
      </c>
      <c r="H835" t="s">
        <v>0</v>
      </c>
      <c r="K835" s="1" t="s">
        <v>2515</v>
      </c>
    </row>
    <row r="836" spans="1:11" x14ac:dyDescent="0.2">
      <c r="A836" t="s">
        <v>1605</v>
      </c>
      <c r="B836" t="s">
        <v>1</v>
      </c>
      <c r="C836" t="s">
        <v>69</v>
      </c>
      <c r="D836" t="s">
        <v>2445</v>
      </c>
      <c r="E836" t="s">
        <v>1379</v>
      </c>
      <c r="F836">
        <v>8</v>
      </c>
      <c r="H836" t="s">
        <v>0</v>
      </c>
      <c r="K836" s="1" t="s">
        <v>2515</v>
      </c>
    </row>
    <row r="837" spans="1:11" x14ac:dyDescent="0.2">
      <c r="A837" t="s">
        <v>1605</v>
      </c>
      <c r="B837" t="s">
        <v>1</v>
      </c>
      <c r="C837" t="s">
        <v>66</v>
      </c>
      <c r="D837" t="s">
        <v>2446</v>
      </c>
      <c r="E837" t="s">
        <v>1379</v>
      </c>
      <c r="F837">
        <v>17</v>
      </c>
      <c r="H837" t="s">
        <v>0</v>
      </c>
      <c r="K837" s="1" t="s">
        <v>2515</v>
      </c>
    </row>
    <row r="838" spans="1:11" x14ac:dyDescent="0.2">
      <c r="A838" t="s">
        <v>1605</v>
      </c>
      <c r="B838" t="s">
        <v>1</v>
      </c>
      <c r="C838" t="s">
        <v>63</v>
      </c>
      <c r="D838" t="s">
        <v>2447</v>
      </c>
      <c r="E838" t="s">
        <v>1379</v>
      </c>
      <c r="F838">
        <v>17</v>
      </c>
      <c r="H838" t="s">
        <v>0</v>
      </c>
      <c r="K838" s="1" t="s">
        <v>2515</v>
      </c>
    </row>
    <row r="839" spans="1:11" x14ac:dyDescent="0.2">
      <c r="A839" t="s">
        <v>1605</v>
      </c>
      <c r="B839" t="s">
        <v>1</v>
      </c>
      <c r="C839" t="s">
        <v>59</v>
      </c>
      <c r="D839" t="s">
        <v>2448</v>
      </c>
      <c r="E839" t="s">
        <v>1379</v>
      </c>
      <c r="F839">
        <v>16</v>
      </c>
      <c r="H839" t="s">
        <v>0</v>
      </c>
      <c r="K839" s="1" t="s">
        <v>2515</v>
      </c>
    </row>
    <row r="840" spans="1:11" x14ac:dyDescent="0.2">
      <c r="A840" t="s">
        <v>1605</v>
      </c>
      <c r="B840" t="s">
        <v>1</v>
      </c>
      <c r="C840" t="s">
        <v>55</v>
      </c>
      <c r="D840" t="s">
        <v>2449</v>
      </c>
      <c r="E840" t="s">
        <v>2464</v>
      </c>
      <c r="F840">
        <v>55</v>
      </c>
      <c r="H840" t="s">
        <v>0</v>
      </c>
      <c r="K840" s="1" t="s">
        <v>2515</v>
      </c>
    </row>
    <row r="841" spans="1:11" x14ac:dyDescent="0.2">
      <c r="A841" t="s">
        <v>1605</v>
      </c>
      <c r="B841" t="s">
        <v>1</v>
      </c>
      <c r="C841" t="s">
        <v>52</v>
      </c>
      <c r="D841" t="s">
        <v>2450</v>
      </c>
      <c r="E841" t="s">
        <v>2464</v>
      </c>
      <c r="F841">
        <v>55</v>
      </c>
      <c r="H841" t="s">
        <v>0</v>
      </c>
      <c r="K841" s="1" t="s">
        <v>2515</v>
      </c>
    </row>
    <row r="842" spans="1:11" x14ac:dyDescent="0.2">
      <c r="A842" t="s">
        <v>1605</v>
      </c>
      <c r="B842" t="s">
        <v>1</v>
      </c>
      <c r="C842" t="s">
        <v>49</v>
      </c>
      <c r="D842" t="s">
        <v>2451</v>
      </c>
      <c r="E842" t="s">
        <v>2464</v>
      </c>
      <c r="F842">
        <v>10</v>
      </c>
      <c r="H842" t="s">
        <v>0</v>
      </c>
      <c r="K842" s="1" t="s">
        <v>2515</v>
      </c>
    </row>
    <row r="843" spans="1:11" x14ac:dyDescent="0.2">
      <c r="A843" t="s">
        <v>1605</v>
      </c>
      <c r="B843" t="s">
        <v>1</v>
      </c>
      <c r="C843" t="s">
        <v>46</v>
      </c>
      <c r="D843" t="s">
        <v>2452</v>
      </c>
      <c r="E843" t="s">
        <v>2464</v>
      </c>
      <c r="F843">
        <v>20</v>
      </c>
      <c r="H843" t="s">
        <v>0</v>
      </c>
      <c r="K843" s="1" t="s">
        <v>2515</v>
      </c>
    </row>
    <row r="844" spans="1:11" x14ac:dyDescent="0.2">
      <c r="A844" t="s">
        <v>1605</v>
      </c>
      <c r="B844" t="s">
        <v>1</v>
      </c>
      <c r="C844" t="s">
        <v>43</v>
      </c>
      <c r="D844" t="s">
        <v>2453</v>
      </c>
      <c r="E844" t="s">
        <v>2464</v>
      </c>
      <c r="F844">
        <v>20</v>
      </c>
      <c r="H844" t="s">
        <v>0</v>
      </c>
      <c r="K844" s="1" t="s">
        <v>2515</v>
      </c>
    </row>
    <row r="845" spans="1:11" x14ac:dyDescent="0.2">
      <c r="A845" t="s">
        <v>1605</v>
      </c>
      <c r="B845" t="s">
        <v>1</v>
      </c>
      <c r="C845" t="s">
        <v>40</v>
      </c>
      <c r="D845" t="s">
        <v>2454</v>
      </c>
      <c r="E845" t="s">
        <v>2464</v>
      </c>
      <c r="F845">
        <v>20</v>
      </c>
      <c r="H845" t="s">
        <v>0</v>
      </c>
      <c r="K845" s="1" t="s">
        <v>2515</v>
      </c>
    </row>
    <row r="846" spans="1:11" x14ac:dyDescent="0.2">
      <c r="A846" t="s">
        <v>1605</v>
      </c>
      <c r="B846" t="s">
        <v>1</v>
      </c>
      <c r="C846" t="s">
        <v>37</v>
      </c>
      <c r="D846" t="s">
        <v>2455</v>
      </c>
      <c r="E846" t="s">
        <v>2464</v>
      </c>
      <c r="F846">
        <v>20</v>
      </c>
      <c r="H846" t="s">
        <v>0</v>
      </c>
      <c r="K846" s="1" t="s">
        <v>2515</v>
      </c>
    </row>
    <row r="847" spans="1:11" x14ac:dyDescent="0.2">
      <c r="A847" t="s">
        <v>1605</v>
      </c>
      <c r="B847" t="s">
        <v>1</v>
      </c>
      <c r="C847" t="s">
        <v>31</v>
      </c>
      <c r="D847" t="s">
        <v>2456</v>
      </c>
      <c r="E847" t="s">
        <v>2464</v>
      </c>
      <c r="F847">
        <v>20</v>
      </c>
      <c r="H847" t="s">
        <v>0</v>
      </c>
      <c r="K847" s="1" t="s">
        <v>2515</v>
      </c>
    </row>
    <row r="848" spans="1:11" x14ac:dyDescent="0.2">
      <c r="A848" t="s">
        <v>1605</v>
      </c>
      <c r="B848" t="s">
        <v>1</v>
      </c>
      <c r="C848" t="s">
        <v>26</v>
      </c>
      <c r="D848" t="s">
        <v>2457</v>
      </c>
      <c r="E848" t="s">
        <v>2464</v>
      </c>
      <c r="F848">
        <v>20</v>
      </c>
      <c r="H848" t="s">
        <v>0</v>
      </c>
      <c r="K848" s="1" t="s">
        <v>2515</v>
      </c>
    </row>
    <row r="849" spans="1:11" x14ac:dyDescent="0.2">
      <c r="A849" t="s">
        <v>1605</v>
      </c>
      <c r="B849" t="s">
        <v>1</v>
      </c>
      <c r="C849" t="s">
        <v>23</v>
      </c>
      <c r="D849" t="s">
        <v>2458</v>
      </c>
      <c r="E849" t="s">
        <v>2464</v>
      </c>
      <c r="F849">
        <v>10</v>
      </c>
      <c r="H849" t="s">
        <v>0</v>
      </c>
      <c r="K849" s="1" t="s">
        <v>2515</v>
      </c>
    </row>
    <row r="850" spans="1:11" x14ac:dyDescent="0.2">
      <c r="A850" t="s">
        <v>1605</v>
      </c>
      <c r="B850" t="s">
        <v>1</v>
      </c>
      <c r="C850" t="s">
        <v>17</v>
      </c>
      <c r="D850" t="s">
        <v>2459</v>
      </c>
      <c r="E850" t="s">
        <v>2464</v>
      </c>
      <c r="F850">
        <v>10</v>
      </c>
      <c r="H850" t="s">
        <v>0</v>
      </c>
      <c r="K850" s="1" t="s">
        <v>2515</v>
      </c>
    </row>
    <row r="851" spans="1:11" x14ac:dyDescent="0.2">
      <c r="A851" t="s">
        <v>1605</v>
      </c>
      <c r="B851" t="s">
        <v>1</v>
      </c>
      <c r="C851" t="s">
        <v>11</v>
      </c>
      <c r="D851" t="s">
        <v>2460</v>
      </c>
      <c r="E851" t="s">
        <v>2464</v>
      </c>
      <c r="F851">
        <v>17</v>
      </c>
      <c r="H851" t="s">
        <v>0</v>
      </c>
      <c r="K851" s="1" t="s">
        <v>2515</v>
      </c>
    </row>
    <row r="852" spans="1:11" x14ac:dyDescent="0.2">
      <c r="A852" t="s">
        <v>1605</v>
      </c>
      <c r="B852" s="11" t="s">
        <v>1529</v>
      </c>
      <c r="C852" s="11" t="s">
        <v>3145</v>
      </c>
      <c r="D852" t="s">
        <v>2796</v>
      </c>
      <c r="E852" s="11" t="s">
        <v>2482</v>
      </c>
      <c r="G852" s="11" t="s">
        <v>3145</v>
      </c>
      <c r="H852" t="s">
        <v>0</v>
      </c>
      <c r="I852" s="11" t="s">
        <v>3079</v>
      </c>
      <c r="J852" s="11" t="s">
        <v>1511</v>
      </c>
      <c r="K852" s="1" t="s">
        <v>3093</v>
      </c>
    </row>
    <row r="853" spans="1:11" x14ac:dyDescent="0.2">
      <c r="A853" t="s">
        <v>1605</v>
      </c>
      <c r="B853" s="11" t="s">
        <v>1529</v>
      </c>
      <c r="C853" s="11" t="s">
        <v>3146</v>
      </c>
      <c r="D853" t="s">
        <v>2797</v>
      </c>
      <c r="E853" s="11" t="s">
        <v>2482</v>
      </c>
      <c r="G853" s="11" t="s">
        <v>3146</v>
      </c>
      <c r="H853" t="s">
        <v>0</v>
      </c>
      <c r="I853" s="11" t="str">
        <f t="shared" ref="I853:I916" si="8">I852</f>
        <v>DRTO2024_Plate1</v>
      </c>
      <c r="J853" s="11" t="s">
        <v>1510</v>
      </c>
      <c r="K853" s="1" t="s">
        <v>3093</v>
      </c>
    </row>
    <row r="854" spans="1:11" x14ac:dyDescent="0.2">
      <c r="A854" t="s">
        <v>1605</v>
      </c>
      <c r="B854" s="11" t="s">
        <v>1529</v>
      </c>
      <c r="C854" s="11" t="s">
        <v>3147</v>
      </c>
      <c r="D854" t="s">
        <v>2798</v>
      </c>
      <c r="E854" s="11" t="s">
        <v>2482</v>
      </c>
      <c r="G854" s="11" t="s">
        <v>3147</v>
      </c>
      <c r="H854" t="s">
        <v>0</v>
      </c>
      <c r="I854" s="11" t="str">
        <f t="shared" si="8"/>
        <v>DRTO2024_Plate1</v>
      </c>
      <c r="J854" s="11" t="s">
        <v>1509</v>
      </c>
      <c r="K854" s="1" t="s">
        <v>3093</v>
      </c>
    </row>
    <row r="855" spans="1:11" x14ac:dyDescent="0.2">
      <c r="A855" t="s">
        <v>1605</v>
      </c>
      <c r="B855" s="11" t="s">
        <v>1529</v>
      </c>
      <c r="C855" s="11" t="s">
        <v>3148</v>
      </c>
      <c r="D855" t="s">
        <v>2799</v>
      </c>
      <c r="E855" s="11" t="s">
        <v>2482</v>
      </c>
      <c r="G855" s="11" t="s">
        <v>3148</v>
      </c>
      <c r="H855" t="s">
        <v>0</v>
      </c>
      <c r="I855" s="11" t="str">
        <f t="shared" si="8"/>
        <v>DRTO2024_Plate1</v>
      </c>
      <c r="J855" s="11" t="s">
        <v>1508</v>
      </c>
      <c r="K855" s="1" t="s">
        <v>3093</v>
      </c>
    </row>
    <row r="856" spans="1:11" x14ac:dyDescent="0.2">
      <c r="A856" t="s">
        <v>1605</v>
      </c>
      <c r="B856" s="11" t="s">
        <v>1529</v>
      </c>
      <c r="C856" s="11" t="s">
        <v>3149</v>
      </c>
      <c r="D856" t="s">
        <v>2800</v>
      </c>
      <c r="E856" s="11" t="s">
        <v>2482</v>
      </c>
      <c r="G856" s="11" t="s">
        <v>3149</v>
      </c>
      <c r="H856" t="s">
        <v>0</v>
      </c>
      <c r="I856" s="11" t="str">
        <f t="shared" si="8"/>
        <v>DRTO2024_Plate1</v>
      </c>
      <c r="J856" s="11" t="s">
        <v>1507</v>
      </c>
      <c r="K856" s="1" t="s">
        <v>3093</v>
      </c>
    </row>
    <row r="857" spans="1:11" x14ac:dyDescent="0.2">
      <c r="A857" t="s">
        <v>1605</v>
      </c>
      <c r="B857" s="11" t="s">
        <v>1529</v>
      </c>
      <c r="C857" s="11" t="s">
        <v>3150</v>
      </c>
      <c r="D857" t="s">
        <v>2801</v>
      </c>
      <c r="E857" s="11" t="s">
        <v>2482</v>
      </c>
      <c r="G857" s="11" t="s">
        <v>3150</v>
      </c>
      <c r="H857" t="s">
        <v>0</v>
      </c>
      <c r="I857" s="11" t="str">
        <f t="shared" si="8"/>
        <v>DRTO2024_Plate1</v>
      </c>
      <c r="J857" s="11" t="s">
        <v>1506</v>
      </c>
      <c r="K857" s="1" t="s">
        <v>3093</v>
      </c>
    </row>
    <row r="858" spans="1:11" x14ac:dyDescent="0.2">
      <c r="A858" t="s">
        <v>1605</v>
      </c>
      <c r="B858" s="11" t="s">
        <v>1529</v>
      </c>
      <c r="C858" s="11" t="s">
        <v>3151</v>
      </c>
      <c r="D858" t="s">
        <v>2802</v>
      </c>
      <c r="E858" s="11" t="s">
        <v>1526</v>
      </c>
      <c r="G858" s="11" t="s">
        <v>3151</v>
      </c>
      <c r="H858" t="s">
        <v>0</v>
      </c>
      <c r="I858" s="11" t="str">
        <f t="shared" si="8"/>
        <v>DRTO2024_Plate1</v>
      </c>
      <c r="J858" s="11" t="s">
        <v>1505</v>
      </c>
      <c r="K858" s="1" t="s">
        <v>3093</v>
      </c>
    </row>
    <row r="859" spans="1:11" x14ac:dyDescent="0.2">
      <c r="A859" t="s">
        <v>1605</v>
      </c>
      <c r="B859" s="11" t="s">
        <v>1529</v>
      </c>
      <c r="C859" s="11" t="s">
        <v>3152</v>
      </c>
      <c r="D859" t="s">
        <v>2803</v>
      </c>
      <c r="E859" s="11" t="s">
        <v>2488</v>
      </c>
      <c r="G859" s="11" t="s">
        <v>3152</v>
      </c>
      <c r="H859" t="s">
        <v>0</v>
      </c>
      <c r="I859" s="11" t="str">
        <f t="shared" si="8"/>
        <v>DRTO2024_Plate1</v>
      </c>
      <c r="J859" s="11" t="s">
        <v>1504</v>
      </c>
      <c r="K859" s="1" t="s">
        <v>3093</v>
      </c>
    </row>
    <row r="860" spans="1:11" x14ac:dyDescent="0.2">
      <c r="A860" t="s">
        <v>1605</v>
      </c>
      <c r="B860" s="11" t="s">
        <v>1529</v>
      </c>
      <c r="C860" s="11" t="s">
        <v>3153</v>
      </c>
      <c r="D860" t="s">
        <v>2804</v>
      </c>
      <c r="E860" s="11" t="s">
        <v>2481</v>
      </c>
      <c r="G860" s="11" t="s">
        <v>3153</v>
      </c>
      <c r="H860" t="s">
        <v>0</v>
      </c>
      <c r="I860" s="11" t="str">
        <f t="shared" si="8"/>
        <v>DRTO2024_Plate1</v>
      </c>
      <c r="J860" s="11" t="s">
        <v>1503</v>
      </c>
      <c r="K860" s="1" t="s">
        <v>3093</v>
      </c>
    </row>
    <row r="861" spans="1:11" x14ac:dyDescent="0.2">
      <c r="A861" t="s">
        <v>1605</v>
      </c>
      <c r="B861" s="11" t="s">
        <v>3096</v>
      </c>
      <c r="C861" s="11" t="s">
        <v>3154</v>
      </c>
      <c r="D861" t="s">
        <v>2805</v>
      </c>
      <c r="E861" s="11" t="s">
        <v>3125</v>
      </c>
      <c r="G861" s="11" t="s">
        <v>3154</v>
      </c>
      <c r="H861" t="s">
        <v>0</v>
      </c>
      <c r="I861" s="11" t="str">
        <f t="shared" si="8"/>
        <v>DRTO2024_Plate1</v>
      </c>
      <c r="J861" s="11" t="s">
        <v>1502</v>
      </c>
      <c r="K861" s="1" t="s">
        <v>3093</v>
      </c>
    </row>
    <row r="862" spans="1:11" x14ac:dyDescent="0.2">
      <c r="A862" t="s">
        <v>1605</v>
      </c>
      <c r="B862" s="11" t="s">
        <v>3096</v>
      </c>
      <c r="C862" s="11" t="s">
        <v>3155</v>
      </c>
      <c r="D862" t="s">
        <v>2806</v>
      </c>
      <c r="E862" s="11" t="s">
        <v>3125</v>
      </c>
      <c r="G862" s="11" t="s">
        <v>3155</v>
      </c>
      <c r="H862" t="s">
        <v>0</v>
      </c>
      <c r="I862" s="11" t="str">
        <f t="shared" si="8"/>
        <v>DRTO2024_Plate1</v>
      </c>
      <c r="J862" s="11" t="s">
        <v>1501</v>
      </c>
      <c r="K862" s="1" t="s">
        <v>3093</v>
      </c>
    </row>
    <row r="863" spans="1:11" x14ac:dyDescent="0.2">
      <c r="A863" t="s">
        <v>1605</v>
      </c>
      <c r="B863" s="11" t="s">
        <v>3097</v>
      </c>
      <c r="C863" s="11" t="s">
        <v>3156</v>
      </c>
      <c r="D863" t="s">
        <v>2807</v>
      </c>
      <c r="E863" s="11" t="s">
        <v>3125</v>
      </c>
      <c r="G863" s="11" t="s">
        <v>3156</v>
      </c>
      <c r="H863" t="s">
        <v>0</v>
      </c>
      <c r="I863" s="11" t="str">
        <f t="shared" si="8"/>
        <v>DRTO2024_Plate1</v>
      </c>
      <c r="J863" s="11" t="s">
        <v>1500</v>
      </c>
      <c r="K863" s="1" t="s">
        <v>3093</v>
      </c>
    </row>
    <row r="864" spans="1:11" x14ac:dyDescent="0.2">
      <c r="A864" t="s">
        <v>1605</v>
      </c>
      <c r="B864" s="11" t="s">
        <v>3097</v>
      </c>
      <c r="C864" s="11" t="s">
        <v>3157</v>
      </c>
      <c r="D864" t="s">
        <v>2808</v>
      </c>
      <c r="E864" s="11" t="s">
        <v>3125</v>
      </c>
      <c r="G864" s="11" t="s">
        <v>3157</v>
      </c>
      <c r="H864" t="s">
        <v>0</v>
      </c>
      <c r="I864" s="11" t="str">
        <f t="shared" si="8"/>
        <v>DRTO2024_Plate1</v>
      </c>
      <c r="J864" s="11" t="s">
        <v>1499</v>
      </c>
      <c r="K864" s="1" t="s">
        <v>3093</v>
      </c>
    </row>
    <row r="865" spans="1:11" x14ac:dyDescent="0.2">
      <c r="A865" t="s">
        <v>1605</v>
      </c>
      <c r="B865" s="11" t="s">
        <v>3097</v>
      </c>
      <c r="C865" s="11" t="s">
        <v>3158</v>
      </c>
      <c r="D865" t="s">
        <v>2809</v>
      </c>
      <c r="E865" s="11" t="s">
        <v>3125</v>
      </c>
      <c r="G865" s="11" t="s">
        <v>3158</v>
      </c>
      <c r="H865" t="s">
        <v>0</v>
      </c>
      <c r="I865" s="11" t="str">
        <f t="shared" si="8"/>
        <v>DRTO2024_Plate1</v>
      </c>
      <c r="J865" s="11" t="s">
        <v>1498</v>
      </c>
      <c r="K865" s="1" t="s">
        <v>3093</v>
      </c>
    </row>
    <row r="866" spans="1:11" x14ac:dyDescent="0.2">
      <c r="A866" t="s">
        <v>1605</v>
      </c>
      <c r="B866" s="11" t="s">
        <v>3097</v>
      </c>
      <c r="C866" s="11" t="s">
        <v>3159</v>
      </c>
      <c r="D866" t="s">
        <v>2810</v>
      </c>
      <c r="E866" s="11" t="s">
        <v>3125</v>
      </c>
      <c r="G866" s="11" t="s">
        <v>3159</v>
      </c>
      <c r="H866" t="s">
        <v>0</v>
      </c>
      <c r="I866" s="11" t="str">
        <f t="shared" si="8"/>
        <v>DRTO2024_Plate1</v>
      </c>
      <c r="J866" s="11" t="s">
        <v>1497</v>
      </c>
      <c r="K866" s="1" t="s">
        <v>3093</v>
      </c>
    </row>
    <row r="867" spans="1:11" x14ac:dyDescent="0.2">
      <c r="A867" t="s">
        <v>1605</v>
      </c>
      <c r="B867" s="11" t="s">
        <v>2507</v>
      </c>
      <c r="C867" s="11" t="s">
        <v>3160</v>
      </c>
      <c r="D867" t="s">
        <v>2811</v>
      </c>
      <c r="E867" s="11" t="s">
        <v>2482</v>
      </c>
      <c r="G867" s="11" t="s">
        <v>3160</v>
      </c>
      <c r="H867" t="s">
        <v>0</v>
      </c>
      <c r="I867" s="11" t="str">
        <f t="shared" si="8"/>
        <v>DRTO2024_Plate1</v>
      </c>
      <c r="J867" s="11" t="s">
        <v>1496</v>
      </c>
      <c r="K867" s="1" t="s">
        <v>3093</v>
      </c>
    </row>
    <row r="868" spans="1:11" x14ac:dyDescent="0.2">
      <c r="A868" t="s">
        <v>1605</v>
      </c>
      <c r="B868" s="11" t="s">
        <v>2507</v>
      </c>
      <c r="C868" s="11" t="s">
        <v>3161</v>
      </c>
      <c r="D868" t="s">
        <v>2812</v>
      </c>
      <c r="E868" s="11" t="s">
        <v>2491</v>
      </c>
      <c r="G868" s="11" t="s">
        <v>3161</v>
      </c>
      <c r="H868" t="s">
        <v>0</v>
      </c>
      <c r="I868" s="11" t="str">
        <f t="shared" si="8"/>
        <v>DRTO2024_Plate1</v>
      </c>
      <c r="J868" s="11" t="s">
        <v>1495</v>
      </c>
      <c r="K868" s="1" t="s">
        <v>3093</v>
      </c>
    </row>
    <row r="869" spans="1:11" x14ac:dyDescent="0.2">
      <c r="A869" t="s">
        <v>1605</v>
      </c>
      <c r="B869" s="11" t="s">
        <v>2507</v>
      </c>
      <c r="C869" s="11" t="s">
        <v>3162</v>
      </c>
      <c r="D869" t="s">
        <v>2813</v>
      </c>
      <c r="E869" s="11" t="s">
        <v>2488</v>
      </c>
      <c r="G869" s="11" t="s">
        <v>3162</v>
      </c>
      <c r="H869" t="s">
        <v>0</v>
      </c>
      <c r="I869" s="11" t="str">
        <f t="shared" si="8"/>
        <v>DRTO2024_Plate1</v>
      </c>
      <c r="J869" s="11" t="s">
        <v>1494</v>
      </c>
      <c r="K869" s="1" t="s">
        <v>3093</v>
      </c>
    </row>
    <row r="870" spans="1:11" x14ac:dyDescent="0.2">
      <c r="A870" t="s">
        <v>1605</v>
      </c>
      <c r="B870" s="11" t="s">
        <v>2507</v>
      </c>
      <c r="C870" s="11" t="s">
        <v>3163</v>
      </c>
      <c r="D870" t="s">
        <v>2814</v>
      </c>
      <c r="E870" s="11" t="s">
        <v>2491</v>
      </c>
      <c r="G870" s="11" t="s">
        <v>3163</v>
      </c>
      <c r="H870" t="s">
        <v>0</v>
      </c>
      <c r="I870" s="11" t="str">
        <f t="shared" si="8"/>
        <v>DRTO2024_Plate1</v>
      </c>
      <c r="J870" s="11" t="s">
        <v>1493</v>
      </c>
      <c r="K870" s="1" t="s">
        <v>3093</v>
      </c>
    </row>
    <row r="871" spans="1:11" x14ac:dyDescent="0.2">
      <c r="A871" t="s">
        <v>1605</v>
      </c>
      <c r="B871" s="11" t="s">
        <v>2507</v>
      </c>
      <c r="C871" s="11" t="s">
        <v>3164</v>
      </c>
      <c r="D871" t="s">
        <v>2815</v>
      </c>
      <c r="E871" s="11" t="s">
        <v>2488</v>
      </c>
      <c r="G871" s="11" t="s">
        <v>3164</v>
      </c>
      <c r="H871" t="s">
        <v>0</v>
      </c>
      <c r="I871" s="11" t="str">
        <f t="shared" si="8"/>
        <v>DRTO2024_Plate1</v>
      </c>
      <c r="J871" s="11" t="s">
        <v>1492</v>
      </c>
      <c r="K871" s="1" t="s">
        <v>3093</v>
      </c>
    </row>
    <row r="872" spans="1:11" x14ac:dyDescent="0.2">
      <c r="A872" t="s">
        <v>1605</v>
      </c>
      <c r="B872" s="11" t="s">
        <v>2507</v>
      </c>
      <c r="C872" s="11" t="s">
        <v>3165</v>
      </c>
      <c r="D872" t="s">
        <v>2816</v>
      </c>
      <c r="E872" s="11" t="s">
        <v>2488</v>
      </c>
      <c r="G872" s="11" t="s">
        <v>3165</v>
      </c>
      <c r="H872" t="s">
        <v>0</v>
      </c>
      <c r="I872" s="11" t="str">
        <f t="shared" si="8"/>
        <v>DRTO2024_Plate1</v>
      </c>
      <c r="J872" s="11" t="s">
        <v>1491</v>
      </c>
      <c r="K872" s="1" t="s">
        <v>3093</v>
      </c>
    </row>
    <row r="873" spans="1:11" x14ac:dyDescent="0.2">
      <c r="A873" t="s">
        <v>1605</v>
      </c>
      <c r="B873" s="11" t="s">
        <v>2507</v>
      </c>
      <c r="C873" s="11" t="s">
        <v>3166</v>
      </c>
      <c r="D873" t="s">
        <v>2817</v>
      </c>
      <c r="E873" s="11" t="s">
        <v>2488</v>
      </c>
      <c r="G873" s="11" t="s">
        <v>3166</v>
      </c>
      <c r="H873" t="s">
        <v>0</v>
      </c>
      <c r="I873" s="11" t="str">
        <f t="shared" si="8"/>
        <v>DRTO2024_Plate1</v>
      </c>
      <c r="J873" s="11" t="s">
        <v>1490</v>
      </c>
      <c r="K873" s="1" t="s">
        <v>3093</v>
      </c>
    </row>
    <row r="874" spans="1:11" x14ac:dyDescent="0.2">
      <c r="A874" t="s">
        <v>1605</v>
      </c>
      <c r="B874" s="11" t="s">
        <v>2507</v>
      </c>
      <c r="C874" s="11" t="s">
        <v>3167</v>
      </c>
      <c r="D874" t="s">
        <v>2818</v>
      </c>
      <c r="E874" s="11" t="s">
        <v>2488</v>
      </c>
      <c r="G874" s="11" t="s">
        <v>3167</v>
      </c>
      <c r="H874" t="s">
        <v>0</v>
      </c>
      <c r="I874" s="11" t="str">
        <f t="shared" si="8"/>
        <v>DRTO2024_Plate1</v>
      </c>
      <c r="J874" s="11" t="s">
        <v>1489</v>
      </c>
      <c r="K874" s="1" t="s">
        <v>3093</v>
      </c>
    </row>
    <row r="875" spans="1:11" x14ac:dyDescent="0.2">
      <c r="A875" t="s">
        <v>1605</v>
      </c>
      <c r="B875" s="11" t="s">
        <v>2507</v>
      </c>
      <c r="C875" s="11" t="s">
        <v>3168</v>
      </c>
      <c r="D875" t="s">
        <v>2819</v>
      </c>
      <c r="E875" s="11" t="s">
        <v>2482</v>
      </c>
      <c r="G875" s="11" t="s">
        <v>3168</v>
      </c>
      <c r="H875" t="s">
        <v>0</v>
      </c>
      <c r="I875" s="11" t="str">
        <f t="shared" si="8"/>
        <v>DRTO2024_Plate1</v>
      </c>
      <c r="J875" s="11" t="s">
        <v>1488</v>
      </c>
      <c r="K875" s="1" t="s">
        <v>3093</v>
      </c>
    </row>
    <row r="876" spans="1:11" x14ac:dyDescent="0.2">
      <c r="A876" t="s">
        <v>1605</v>
      </c>
      <c r="B876" s="11" t="s">
        <v>2507</v>
      </c>
      <c r="C876" s="11" t="s">
        <v>3169</v>
      </c>
      <c r="D876" t="s">
        <v>2820</v>
      </c>
      <c r="E876" s="11" t="s">
        <v>2489</v>
      </c>
      <c r="G876" s="11" t="s">
        <v>3169</v>
      </c>
      <c r="H876" t="s">
        <v>0</v>
      </c>
      <c r="I876" s="11" t="str">
        <f t="shared" si="8"/>
        <v>DRTO2024_Plate1</v>
      </c>
      <c r="J876" s="11" t="s">
        <v>1487</v>
      </c>
      <c r="K876" s="1" t="s">
        <v>3093</v>
      </c>
    </row>
    <row r="877" spans="1:11" x14ac:dyDescent="0.2">
      <c r="A877" t="s">
        <v>1605</v>
      </c>
      <c r="B877" s="11" t="s">
        <v>2507</v>
      </c>
      <c r="C877" s="11" t="s">
        <v>3170</v>
      </c>
      <c r="D877" t="s">
        <v>2821</v>
      </c>
      <c r="E877" s="11" t="s">
        <v>2482</v>
      </c>
      <c r="G877" s="11" t="s">
        <v>3170</v>
      </c>
      <c r="H877" t="s">
        <v>0</v>
      </c>
      <c r="I877" s="11" t="str">
        <f t="shared" si="8"/>
        <v>DRTO2024_Plate1</v>
      </c>
      <c r="J877" s="11" t="s">
        <v>1486</v>
      </c>
      <c r="K877" s="1" t="s">
        <v>3093</v>
      </c>
    </row>
    <row r="878" spans="1:11" x14ac:dyDescent="0.2">
      <c r="A878" t="s">
        <v>1605</v>
      </c>
      <c r="B878" s="11" t="s">
        <v>2507</v>
      </c>
      <c r="C878" s="11" t="s">
        <v>3171</v>
      </c>
      <c r="D878" t="s">
        <v>2822</v>
      </c>
      <c r="E878" s="11" t="s">
        <v>2482</v>
      </c>
      <c r="G878" s="11" t="s">
        <v>3171</v>
      </c>
      <c r="H878" t="s">
        <v>0</v>
      </c>
      <c r="I878" s="11" t="str">
        <f t="shared" si="8"/>
        <v>DRTO2024_Plate1</v>
      </c>
      <c r="J878" s="11" t="s">
        <v>1485</v>
      </c>
      <c r="K878" s="1" t="s">
        <v>3093</v>
      </c>
    </row>
    <row r="879" spans="1:11" x14ac:dyDescent="0.2">
      <c r="A879" t="s">
        <v>1605</v>
      </c>
      <c r="B879" s="11" t="s">
        <v>2507</v>
      </c>
      <c r="C879" s="11" t="s">
        <v>3172</v>
      </c>
      <c r="D879" t="s">
        <v>2823</v>
      </c>
      <c r="E879" s="11" t="s">
        <v>2482</v>
      </c>
      <c r="G879" s="11" t="s">
        <v>3172</v>
      </c>
      <c r="H879" t="s">
        <v>0</v>
      </c>
      <c r="I879" s="11" t="str">
        <f t="shared" si="8"/>
        <v>DRTO2024_Plate1</v>
      </c>
      <c r="J879" s="11" t="s">
        <v>1484</v>
      </c>
      <c r="K879" s="1" t="s">
        <v>3093</v>
      </c>
    </row>
    <row r="880" spans="1:11" x14ac:dyDescent="0.2">
      <c r="A880" t="s">
        <v>1605</v>
      </c>
      <c r="B880" s="11" t="s">
        <v>2507</v>
      </c>
      <c r="C880" s="11" t="s">
        <v>3173</v>
      </c>
      <c r="D880" t="s">
        <v>2824</v>
      </c>
      <c r="E880" s="11" t="s">
        <v>2482</v>
      </c>
      <c r="G880" s="11" t="s">
        <v>3173</v>
      </c>
      <c r="H880" t="s">
        <v>0</v>
      </c>
      <c r="I880" s="11" t="str">
        <f t="shared" si="8"/>
        <v>DRTO2024_Plate1</v>
      </c>
      <c r="J880" s="11" t="s">
        <v>1483</v>
      </c>
      <c r="K880" s="1" t="s">
        <v>3093</v>
      </c>
    </row>
    <row r="881" spans="1:11" x14ac:dyDescent="0.2">
      <c r="A881" t="s">
        <v>1605</v>
      </c>
      <c r="B881" s="11" t="s">
        <v>2501</v>
      </c>
      <c r="C881" s="11" t="s">
        <v>3174</v>
      </c>
      <c r="D881" t="s">
        <v>2825</v>
      </c>
      <c r="E881" s="11" t="s">
        <v>2484</v>
      </c>
      <c r="G881" s="11" t="s">
        <v>3174</v>
      </c>
      <c r="H881" t="s">
        <v>0</v>
      </c>
      <c r="I881" s="11" t="str">
        <f t="shared" si="8"/>
        <v>DRTO2024_Plate1</v>
      </c>
      <c r="J881" s="11" t="s">
        <v>1482</v>
      </c>
      <c r="K881" s="1" t="s">
        <v>3093</v>
      </c>
    </row>
    <row r="882" spans="1:11" x14ac:dyDescent="0.2">
      <c r="A882" t="s">
        <v>1605</v>
      </c>
      <c r="B882" s="11" t="s">
        <v>2501</v>
      </c>
      <c r="C882" s="11" t="s">
        <v>3175</v>
      </c>
      <c r="D882" t="s">
        <v>2826</v>
      </c>
      <c r="E882" s="11" t="s">
        <v>2489</v>
      </c>
      <c r="G882" s="11" t="s">
        <v>3175</v>
      </c>
      <c r="H882" t="s">
        <v>0</v>
      </c>
      <c r="I882" s="11" t="str">
        <f t="shared" si="8"/>
        <v>DRTO2024_Plate1</v>
      </c>
      <c r="J882" s="11" t="s">
        <v>1481</v>
      </c>
      <c r="K882" s="1" t="s">
        <v>3093</v>
      </c>
    </row>
    <row r="883" spans="1:11" x14ac:dyDescent="0.2">
      <c r="A883" t="s">
        <v>1605</v>
      </c>
      <c r="B883" s="11" t="s">
        <v>2501</v>
      </c>
      <c r="C883" s="11" t="s">
        <v>3176</v>
      </c>
      <c r="D883" t="s">
        <v>2827</v>
      </c>
      <c r="E883" s="11" t="s">
        <v>2481</v>
      </c>
      <c r="G883" s="11" t="s">
        <v>3176</v>
      </c>
      <c r="H883" t="s">
        <v>0</v>
      </c>
      <c r="I883" s="11" t="str">
        <f t="shared" si="8"/>
        <v>DRTO2024_Plate1</v>
      </c>
      <c r="J883" s="11" t="s">
        <v>1480</v>
      </c>
      <c r="K883" s="1" t="s">
        <v>3093</v>
      </c>
    </row>
    <row r="884" spans="1:11" x14ac:dyDescent="0.2">
      <c r="A884" t="s">
        <v>1605</v>
      </c>
      <c r="B884" s="11" t="s">
        <v>2503</v>
      </c>
      <c r="C884" s="11" t="s">
        <v>3177</v>
      </c>
      <c r="D884" t="s">
        <v>2828</v>
      </c>
      <c r="E884" s="11" t="s">
        <v>2489</v>
      </c>
      <c r="G884" s="11" t="s">
        <v>3177</v>
      </c>
      <c r="H884" t="s">
        <v>0</v>
      </c>
      <c r="I884" s="11" t="str">
        <f t="shared" si="8"/>
        <v>DRTO2024_Plate1</v>
      </c>
      <c r="J884" s="11" t="s">
        <v>1479</v>
      </c>
      <c r="K884" s="1" t="s">
        <v>3093</v>
      </c>
    </row>
    <row r="885" spans="1:11" x14ac:dyDescent="0.2">
      <c r="A885" t="s">
        <v>1605</v>
      </c>
      <c r="B885" s="11" t="s">
        <v>2492</v>
      </c>
      <c r="C885" s="11" t="s">
        <v>3178</v>
      </c>
      <c r="D885" t="s">
        <v>2829</v>
      </c>
      <c r="E885" s="11" t="s">
        <v>2488</v>
      </c>
      <c r="G885" s="11" t="s">
        <v>3178</v>
      </c>
      <c r="H885" t="s">
        <v>0</v>
      </c>
      <c r="I885" s="11" t="str">
        <f t="shared" si="8"/>
        <v>DRTO2024_Plate1</v>
      </c>
      <c r="J885" s="11" t="s">
        <v>1478</v>
      </c>
      <c r="K885" s="1" t="s">
        <v>3093</v>
      </c>
    </row>
    <row r="886" spans="1:11" x14ac:dyDescent="0.2">
      <c r="A886" t="s">
        <v>1605</v>
      </c>
      <c r="B886" s="11" t="s">
        <v>2503</v>
      </c>
      <c r="C886" s="11" t="s">
        <v>3179</v>
      </c>
      <c r="D886" t="s">
        <v>2830</v>
      </c>
      <c r="E886" s="11" t="s">
        <v>2481</v>
      </c>
      <c r="G886" s="11" t="s">
        <v>3179</v>
      </c>
      <c r="H886" t="s">
        <v>0</v>
      </c>
      <c r="I886" s="11" t="str">
        <f t="shared" si="8"/>
        <v>DRTO2024_Plate1</v>
      </c>
      <c r="J886" s="11" t="s">
        <v>1477</v>
      </c>
      <c r="K886" s="1" t="s">
        <v>3093</v>
      </c>
    </row>
    <row r="887" spans="1:11" x14ac:dyDescent="0.2">
      <c r="A887" t="s">
        <v>1605</v>
      </c>
      <c r="B887" s="11" t="s">
        <v>2503</v>
      </c>
      <c r="C887" s="11" t="s">
        <v>3180</v>
      </c>
      <c r="D887" t="s">
        <v>2831</v>
      </c>
      <c r="E887" s="11" t="s">
        <v>2491</v>
      </c>
      <c r="G887" s="11" t="s">
        <v>3180</v>
      </c>
      <c r="H887" t="s">
        <v>0</v>
      </c>
      <c r="I887" s="11" t="str">
        <f t="shared" si="8"/>
        <v>DRTO2024_Plate1</v>
      </c>
      <c r="J887" s="11" t="s">
        <v>1476</v>
      </c>
      <c r="K887" s="1" t="s">
        <v>3093</v>
      </c>
    </row>
    <row r="888" spans="1:11" x14ac:dyDescent="0.2">
      <c r="A888" t="s">
        <v>1605</v>
      </c>
      <c r="B888" s="11" t="s">
        <v>2492</v>
      </c>
      <c r="C888" s="11" t="s">
        <v>3181</v>
      </c>
      <c r="D888" t="s">
        <v>2832</v>
      </c>
      <c r="E888" s="11" t="s">
        <v>2488</v>
      </c>
      <c r="G888" s="11" t="s">
        <v>3181</v>
      </c>
      <c r="H888" t="s">
        <v>0</v>
      </c>
      <c r="I888" s="11" t="str">
        <f t="shared" si="8"/>
        <v>DRTO2024_Plate1</v>
      </c>
      <c r="J888" s="11" t="s">
        <v>1475</v>
      </c>
      <c r="K888" s="1" t="s">
        <v>3093</v>
      </c>
    </row>
    <row r="889" spans="1:11" x14ac:dyDescent="0.2">
      <c r="A889" t="s">
        <v>1605</v>
      </c>
      <c r="B889" s="11" t="s">
        <v>2492</v>
      </c>
      <c r="C889" s="11" t="s">
        <v>3182</v>
      </c>
      <c r="D889" t="s">
        <v>2833</v>
      </c>
      <c r="E889" s="11" t="s">
        <v>2481</v>
      </c>
      <c r="G889" s="11" t="s">
        <v>3182</v>
      </c>
      <c r="H889" t="s">
        <v>0</v>
      </c>
      <c r="I889" s="11" t="str">
        <f t="shared" si="8"/>
        <v>DRTO2024_Plate1</v>
      </c>
      <c r="J889" s="11" t="s">
        <v>1474</v>
      </c>
      <c r="K889" s="1" t="s">
        <v>3093</v>
      </c>
    </row>
    <row r="890" spans="1:11" x14ac:dyDescent="0.2">
      <c r="A890" t="s">
        <v>1605</v>
      </c>
      <c r="B890" s="11" t="s">
        <v>2492</v>
      </c>
      <c r="C890" s="11" t="s">
        <v>3183</v>
      </c>
      <c r="D890" t="s">
        <v>2834</v>
      </c>
      <c r="E890" s="11" t="s">
        <v>2487</v>
      </c>
      <c r="G890" s="11" t="s">
        <v>3183</v>
      </c>
      <c r="H890" t="s">
        <v>0</v>
      </c>
      <c r="I890" s="11" t="str">
        <f t="shared" si="8"/>
        <v>DRTO2024_Plate1</v>
      </c>
      <c r="J890" s="11" t="s">
        <v>1473</v>
      </c>
      <c r="K890" s="1" t="s">
        <v>3093</v>
      </c>
    </row>
    <row r="891" spans="1:11" x14ac:dyDescent="0.2">
      <c r="A891" t="s">
        <v>1605</v>
      </c>
      <c r="B891" s="11" t="s">
        <v>2492</v>
      </c>
      <c r="C891" s="11" t="s">
        <v>3184</v>
      </c>
      <c r="D891" t="s">
        <v>2835</v>
      </c>
      <c r="E891" s="11" t="s">
        <v>2488</v>
      </c>
      <c r="G891" s="11" t="s">
        <v>3184</v>
      </c>
      <c r="H891" t="s">
        <v>0</v>
      </c>
      <c r="I891" s="11" t="str">
        <f t="shared" si="8"/>
        <v>DRTO2024_Plate1</v>
      </c>
      <c r="J891" s="11" t="s">
        <v>1472</v>
      </c>
      <c r="K891" s="1" t="s">
        <v>3093</v>
      </c>
    </row>
    <row r="892" spans="1:11" x14ac:dyDescent="0.2">
      <c r="A892" t="s">
        <v>1605</v>
      </c>
      <c r="B892" s="11" t="s">
        <v>2492</v>
      </c>
      <c r="C892" s="11" t="s">
        <v>3185</v>
      </c>
      <c r="D892" t="s">
        <v>2836</v>
      </c>
      <c r="E892" s="11" t="s">
        <v>2488</v>
      </c>
      <c r="G892" s="11" t="s">
        <v>3185</v>
      </c>
      <c r="H892" t="s">
        <v>0</v>
      </c>
      <c r="I892" s="11" t="str">
        <f t="shared" si="8"/>
        <v>DRTO2024_Plate1</v>
      </c>
      <c r="J892" s="11" t="s">
        <v>1471</v>
      </c>
      <c r="K892" s="1" t="s">
        <v>3093</v>
      </c>
    </row>
    <row r="893" spans="1:11" x14ac:dyDescent="0.2">
      <c r="A893" t="s">
        <v>1605</v>
      </c>
      <c r="B893" s="11" t="s">
        <v>2492</v>
      </c>
      <c r="C893" s="11" t="s">
        <v>3186</v>
      </c>
      <c r="D893" t="s">
        <v>2837</v>
      </c>
      <c r="E893" s="11" t="s">
        <v>2483</v>
      </c>
      <c r="G893" s="11" t="s">
        <v>3186</v>
      </c>
      <c r="H893" t="s">
        <v>0</v>
      </c>
      <c r="I893" s="11" t="str">
        <f t="shared" si="8"/>
        <v>DRTO2024_Plate1</v>
      </c>
      <c r="J893" s="11" t="s">
        <v>1470</v>
      </c>
      <c r="K893" s="1" t="s">
        <v>3093</v>
      </c>
    </row>
    <row r="894" spans="1:11" x14ac:dyDescent="0.2">
      <c r="A894" t="s">
        <v>1605</v>
      </c>
      <c r="B894" s="11" t="s">
        <v>2507</v>
      </c>
      <c r="C894" s="11" t="s">
        <v>3187</v>
      </c>
      <c r="D894" t="s">
        <v>2838</v>
      </c>
      <c r="E894" s="11" t="s">
        <v>2489</v>
      </c>
      <c r="G894" s="11" t="s">
        <v>3187</v>
      </c>
      <c r="H894" t="s">
        <v>0</v>
      </c>
      <c r="I894" s="11" t="str">
        <f t="shared" si="8"/>
        <v>DRTO2024_Plate1</v>
      </c>
      <c r="J894" s="11" t="s">
        <v>1469</v>
      </c>
      <c r="K894" s="1" t="s">
        <v>3093</v>
      </c>
    </row>
    <row r="895" spans="1:11" x14ac:dyDescent="0.2">
      <c r="A895" t="s">
        <v>1605</v>
      </c>
      <c r="B895" s="11" t="s">
        <v>2507</v>
      </c>
      <c r="C895" s="11" t="s">
        <v>3188</v>
      </c>
      <c r="D895" t="s">
        <v>2839</v>
      </c>
      <c r="E895" s="11" t="s">
        <v>2491</v>
      </c>
      <c r="G895" s="11" t="s">
        <v>3188</v>
      </c>
      <c r="H895" t="s">
        <v>0</v>
      </c>
      <c r="I895" s="11" t="str">
        <f t="shared" si="8"/>
        <v>DRTO2024_Plate1</v>
      </c>
      <c r="J895" s="11" t="s">
        <v>1468</v>
      </c>
      <c r="K895" s="1" t="s">
        <v>3093</v>
      </c>
    </row>
    <row r="896" spans="1:11" x14ac:dyDescent="0.2">
      <c r="A896" t="s">
        <v>1605</v>
      </c>
      <c r="B896" s="11" t="s">
        <v>2507</v>
      </c>
      <c r="C896" s="11" t="s">
        <v>3189</v>
      </c>
      <c r="D896" t="s">
        <v>2840</v>
      </c>
      <c r="E896" s="11" t="s">
        <v>2482</v>
      </c>
      <c r="G896" s="11" t="s">
        <v>3189</v>
      </c>
      <c r="H896" t="s">
        <v>0</v>
      </c>
      <c r="I896" s="11" t="str">
        <f t="shared" si="8"/>
        <v>DRTO2024_Plate1</v>
      </c>
      <c r="J896" s="11" t="s">
        <v>1467</v>
      </c>
      <c r="K896" s="1" t="s">
        <v>3093</v>
      </c>
    </row>
    <row r="897" spans="1:11" x14ac:dyDescent="0.2">
      <c r="A897" t="s">
        <v>1605</v>
      </c>
      <c r="B897" s="11" t="s">
        <v>2507</v>
      </c>
      <c r="C897" s="11" t="s">
        <v>3190</v>
      </c>
      <c r="D897" t="s">
        <v>2841</v>
      </c>
      <c r="E897" s="11" t="s">
        <v>2482</v>
      </c>
      <c r="G897" s="11" t="s">
        <v>3190</v>
      </c>
      <c r="H897" t="s">
        <v>0</v>
      </c>
      <c r="I897" s="11" t="str">
        <f t="shared" si="8"/>
        <v>DRTO2024_Plate1</v>
      </c>
      <c r="J897" s="11" t="s">
        <v>1466</v>
      </c>
      <c r="K897" s="1" t="s">
        <v>3093</v>
      </c>
    </row>
    <row r="898" spans="1:11" x14ac:dyDescent="0.2">
      <c r="A898" t="s">
        <v>1605</v>
      </c>
      <c r="B898" s="11" t="s">
        <v>2507</v>
      </c>
      <c r="C898" s="11" t="s">
        <v>3191</v>
      </c>
      <c r="D898" t="s">
        <v>2842</v>
      </c>
      <c r="E898" s="11" t="s">
        <v>2488</v>
      </c>
      <c r="G898" s="11" t="s">
        <v>3191</v>
      </c>
      <c r="H898" t="s">
        <v>0</v>
      </c>
      <c r="I898" s="11" t="str">
        <f t="shared" si="8"/>
        <v>DRTO2024_Plate1</v>
      </c>
      <c r="J898" s="11" t="s">
        <v>1465</v>
      </c>
      <c r="K898" s="1" t="s">
        <v>3093</v>
      </c>
    </row>
    <row r="899" spans="1:11" x14ac:dyDescent="0.2">
      <c r="A899" t="s">
        <v>1605</v>
      </c>
      <c r="B899" s="11" t="s">
        <v>2507</v>
      </c>
      <c r="C899" s="11" t="s">
        <v>3192</v>
      </c>
      <c r="D899" t="s">
        <v>2843</v>
      </c>
      <c r="E899" s="11" t="s">
        <v>2489</v>
      </c>
      <c r="G899" s="11" t="s">
        <v>3192</v>
      </c>
      <c r="H899" t="s">
        <v>0</v>
      </c>
      <c r="I899" s="11" t="str">
        <f t="shared" si="8"/>
        <v>DRTO2024_Plate1</v>
      </c>
      <c r="J899" s="11" t="s">
        <v>1464</v>
      </c>
      <c r="K899" s="1" t="s">
        <v>3093</v>
      </c>
    </row>
    <row r="900" spans="1:11" x14ac:dyDescent="0.2">
      <c r="A900" t="s">
        <v>1605</v>
      </c>
      <c r="B900" s="11" t="s">
        <v>2507</v>
      </c>
      <c r="C900" s="11" t="s">
        <v>3193</v>
      </c>
      <c r="D900" t="s">
        <v>2844</v>
      </c>
      <c r="E900" s="11" t="s">
        <v>2488</v>
      </c>
      <c r="G900" s="11" t="s">
        <v>3193</v>
      </c>
      <c r="H900" t="s">
        <v>0</v>
      </c>
      <c r="I900" s="11" t="str">
        <f t="shared" si="8"/>
        <v>DRTO2024_Plate1</v>
      </c>
      <c r="J900" s="11" t="s">
        <v>1461</v>
      </c>
      <c r="K900" s="1" t="s">
        <v>3093</v>
      </c>
    </row>
    <row r="901" spans="1:11" x14ac:dyDescent="0.2">
      <c r="A901" t="s">
        <v>1605</v>
      </c>
      <c r="B901" s="11" t="s">
        <v>2507</v>
      </c>
      <c r="C901" s="11" t="s">
        <v>3194</v>
      </c>
      <c r="D901" t="s">
        <v>2845</v>
      </c>
      <c r="E901" s="11" t="s">
        <v>2482</v>
      </c>
      <c r="G901" s="11" t="s">
        <v>3194</v>
      </c>
      <c r="H901" t="s">
        <v>0</v>
      </c>
      <c r="I901" s="11" t="str">
        <f t="shared" si="8"/>
        <v>DRTO2024_Plate1</v>
      </c>
      <c r="J901" s="11" t="s">
        <v>1460</v>
      </c>
      <c r="K901" s="1" t="s">
        <v>3093</v>
      </c>
    </row>
    <row r="902" spans="1:11" x14ac:dyDescent="0.2">
      <c r="A902" t="s">
        <v>1605</v>
      </c>
      <c r="B902" s="11" t="s">
        <v>2507</v>
      </c>
      <c r="C902" s="11" t="s">
        <v>3195</v>
      </c>
      <c r="D902" t="s">
        <v>2846</v>
      </c>
      <c r="E902" s="11" t="s">
        <v>2488</v>
      </c>
      <c r="G902" s="11" t="s">
        <v>3195</v>
      </c>
      <c r="H902" t="s">
        <v>0</v>
      </c>
      <c r="I902" s="11" t="str">
        <f t="shared" si="8"/>
        <v>DRTO2024_Plate1</v>
      </c>
      <c r="J902" s="11" t="s">
        <v>1459</v>
      </c>
      <c r="K902" s="1" t="s">
        <v>3093</v>
      </c>
    </row>
    <row r="903" spans="1:11" x14ac:dyDescent="0.2">
      <c r="A903" t="s">
        <v>1605</v>
      </c>
      <c r="B903" s="11" t="s">
        <v>2507</v>
      </c>
      <c r="C903" s="11" t="s">
        <v>3196</v>
      </c>
      <c r="D903" t="s">
        <v>2847</v>
      </c>
      <c r="E903" s="11" t="s">
        <v>2488</v>
      </c>
      <c r="G903" s="11" t="s">
        <v>3196</v>
      </c>
      <c r="H903" t="s">
        <v>0</v>
      </c>
      <c r="I903" s="11" t="str">
        <f t="shared" si="8"/>
        <v>DRTO2024_Plate1</v>
      </c>
      <c r="J903" s="11" t="s">
        <v>1458</v>
      </c>
      <c r="K903" s="1" t="s">
        <v>3093</v>
      </c>
    </row>
    <row r="904" spans="1:11" x14ac:dyDescent="0.2">
      <c r="A904" t="s">
        <v>1605</v>
      </c>
      <c r="B904" s="11" t="s">
        <v>2507</v>
      </c>
      <c r="C904" s="11" t="s">
        <v>3197</v>
      </c>
      <c r="D904" t="s">
        <v>2848</v>
      </c>
      <c r="E904" s="11" t="s">
        <v>2482</v>
      </c>
      <c r="G904" s="11" t="s">
        <v>3197</v>
      </c>
      <c r="H904" t="s">
        <v>0</v>
      </c>
      <c r="I904" s="11" t="str">
        <f t="shared" si="8"/>
        <v>DRTO2024_Plate1</v>
      </c>
      <c r="J904" s="11" t="s">
        <v>1457</v>
      </c>
      <c r="K904" s="1" t="s">
        <v>3093</v>
      </c>
    </row>
    <row r="905" spans="1:11" x14ac:dyDescent="0.2">
      <c r="A905" t="s">
        <v>1605</v>
      </c>
      <c r="B905" s="11" t="s">
        <v>2501</v>
      </c>
      <c r="C905" s="11" t="s">
        <v>3198</v>
      </c>
      <c r="D905" t="s">
        <v>2849</v>
      </c>
      <c r="E905" s="11" t="s">
        <v>2489</v>
      </c>
      <c r="G905" s="11" t="s">
        <v>3198</v>
      </c>
      <c r="H905" t="s">
        <v>0</v>
      </c>
      <c r="I905" s="11" t="str">
        <f t="shared" si="8"/>
        <v>DRTO2024_Plate1</v>
      </c>
      <c r="J905" s="11" t="s">
        <v>1456</v>
      </c>
      <c r="K905" s="1" t="s">
        <v>3093</v>
      </c>
    </row>
    <row r="906" spans="1:11" x14ac:dyDescent="0.2">
      <c r="A906" t="s">
        <v>1605</v>
      </c>
      <c r="B906" s="11" t="s">
        <v>2501</v>
      </c>
      <c r="C906" s="11" t="s">
        <v>3199</v>
      </c>
      <c r="D906" t="s">
        <v>2850</v>
      </c>
      <c r="E906" s="11" t="s">
        <v>2491</v>
      </c>
      <c r="G906" s="11" t="s">
        <v>3199</v>
      </c>
      <c r="H906" t="s">
        <v>0</v>
      </c>
      <c r="I906" s="11" t="str">
        <f t="shared" si="8"/>
        <v>DRTO2024_Plate1</v>
      </c>
      <c r="J906" s="11" t="s">
        <v>1455</v>
      </c>
      <c r="K906" s="1" t="s">
        <v>3093</v>
      </c>
    </row>
    <row r="907" spans="1:11" x14ac:dyDescent="0.2">
      <c r="A907" t="s">
        <v>1605</v>
      </c>
      <c r="B907" s="11" t="s">
        <v>2492</v>
      </c>
      <c r="C907" s="11" t="s">
        <v>3200</v>
      </c>
      <c r="D907" t="s">
        <v>2851</v>
      </c>
      <c r="E907" s="11" t="s">
        <v>2481</v>
      </c>
      <c r="G907" s="11" t="s">
        <v>3200</v>
      </c>
      <c r="H907" t="s">
        <v>0</v>
      </c>
      <c r="I907" s="11" t="str">
        <f t="shared" si="8"/>
        <v>DRTO2024_Plate1</v>
      </c>
      <c r="J907" s="11" t="s">
        <v>1454</v>
      </c>
      <c r="K907" s="1" t="s">
        <v>3093</v>
      </c>
    </row>
    <row r="908" spans="1:11" x14ac:dyDescent="0.2">
      <c r="A908" t="s">
        <v>1605</v>
      </c>
      <c r="B908" s="11" t="s">
        <v>2492</v>
      </c>
      <c r="C908" s="11" t="s">
        <v>3201</v>
      </c>
      <c r="D908" t="s">
        <v>2852</v>
      </c>
      <c r="E908" s="11" t="s">
        <v>2471</v>
      </c>
      <c r="G908" s="11" t="s">
        <v>3201</v>
      </c>
      <c r="H908" t="s">
        <v>0</v>
      </c>
      <c r="I908" s="11" t="str">
        <f t="shared" si="8"/>
        <v>DRTO2024_Plate1</v>
      </c>
      <c r="J908" s="11" t="s">
        <v>1453</v>
      </c>
      <c r="K908" s="1" t="s">
        <v>3093</v>
      </c>
    </row>
    <row r="909" spans="1:11" x14ac:dyDescent="0.2">
      <c r="A909" t="s">
        <v>1605</v>
      </c>
      <c r="B909" s="11" t="s">
        <v>2492</v>
      </c>
      <c r="C909" s="11" t="s">
        <v>3202</v>
      </c>
      <c r="D909" t="s">
        <v>2853</v>
      </c>
      <c r="E909" s="11" t="s">
        <v>2487</v>
      </c>
      <c r="G909" s="11" t="s">
        <v>3202</v>
      </c>
      <c r="H909" t="s">
        <v>0</v>
      </c>
      <c r="I909" s="11" t="str">
        <f t="shared" si="8"/>
        <v>DRTO2024_Plate1</v>
      </c>
      <c r="J909" s="11" t="s">
        <v>1452</v>
      </c>
      <c r="K909" s="1" t="s">
        <v>3093</v>
      </c>
    </row>
    <row r="910" spans="1:11" x14ac:dyDescent="0.2">
      <c r="A910" t="s">
        <v>1605</v>
      </c>
      <c r="B910" s="11" t="s">
        <v>2492</v>
      </c>
      <c r="C910" s="11" t="s">
        <v>3203</v>
      </c>
      <c r="D910" t="s">
        <v>2854</v>
      </c>
      <c r="E910" s="11" t="s">
        <v>2483</v>
      </c>
      <c r="G910" s="11" t="s">
        <v>3203</v>
      </c>
      <c r="H910" t="s">
        <v>0</v>
      </c>
      <c r="I910" s="11" t="str">
        <f t="shared" si="8"/>
        <v>DRTO2024_Plate1</v>
      </c>
      <c r="J910" s="11" t="s">
        <v>1451</v>
      </c>
      <c r="K910" s="1" t="s">
        <v>3093</v>
      </c>
    </row>
    <row r="911" spans="1:11" x14ac:dyDescent="0.2">
      <c r="A911" t="s">
        <v>1605</v>
      </c>
      <c r="B911" s="11" t="s">
        <v>2492</v>
      </c>
      <c r="C911" s="11" t="s">
        <v>3204</v>
      </c>
      <c r="D911" t="s">
        <v>2855</v>
      </c>
      <c r="E911" s="11" t="s">
        <v>2488</v>
      </c>
      <c r="G911" s="11" t="s">
        <v>3204</v>
      </c>
      <c r="H911" t="s">
        <v>0</v>
      </c>
      <c r="I911" s="11" t="str">
        <f t="shared" si="8"/>
        <v>DRTO2024_Plate1</v>
      </c>
      <c r="J911" s="11" t="s">
        <v>1450</v>
      </c>
      <c r="K911" s="1" t="s">
        <v>3093</v>
      </c>
    </row>
    <row r="912" spans="1:11" x14ac:dyDescent="0.2">
      <c r="A912" t="s">
        <v>1605</v>
      </c>
      <c r="B912" s="11" t="s">
        <v>2492</v>
      </c>
      <c r="C912" s="11" t="s">
        <v>3205</v>
      </c>
      <c r="D912" t="s">
        <v>2856</v>
      </c>
      <c r="E912" s="11" t="s">
        <v>2478</v>
      </c>
      <c r="G912" s="11" t="s">
        <v>3205</v>
      </c>
      <c r="H912" t="s">
        <v>0</v>
      </c>
      <c r="I912" s="11" t="str">
        <f t="shared" si="8"/>
        <v>DRTO2024_Plate1</v>
      </c>
      <c r="J912" s="11" t="s">
        <v>1449</v>
      </c>
      <c r="K912" s="1" t="s">
        <v>3093</v>
      </c>
    </row>
    <row r="913" spans="1:11" x14ac:dyDescent="0.2">
      <c r="A913" t="s">
        <v>1605</v>
      </c>
      <c r="B913" s="11" t="s">
        <v>2492</v>
      </c>
      <c r="C913" s="11" t="s">
        <v>3206</v>
      </c>
      <c r="D913" t="s">
        <v>2857</v>
      </c>
      <c r="E913" s="11" t="s">
        <v>2471</v>
      </c>
      <c r="G913" s="11" t="s">
        <v>3206</v>
      </c>
      <c r="H913" t="s">
        <v>0</v>
      </c>
      <c r="I913" s="11" t="str">
        <f t="shared" si="8"/>
        <v>DRTO2024_Plate1</v>
      </c>
      <c r="J913" s="11" t="s">
        <v>1448</v>
      </c>
      <c r="K913" s="1" t="s">
        <v>3093</v>
      </c>
    </row>
    <row r="914" spans="1:11" x14ac:dyDescent="0.2">
      <c r="A914" t="s">
        <v>1605</v>
      </c>
      <c r="B914" s="11" t="s">
        <v>2492</v>
      </c>
      <c r="C914" s="11" t="s">
        <v>3207</v>
      </c>
      <c r="D914" t="s">
        <v>2858</v>
      </c>
      <c r="E914" s="11" t="s">
        <v>2471</v>
      </c>
      <c r="G914" s="11" t="s">
        <v>3207</v>
      </c>
      <c r="H914" t="s">
        <v>0</v>
      </c>
      <c r="I914" s="11" t="str">
        <f t="shared" si="8"/>
        <v>DRTO2024_Plate1</v>
      </c>
      <c r="J914" s="11" t="s">
        <v>1447</v>
      </c>
      <c r="K914" s="1" t="s">
        <v>3093</v>
      </c>
    </row>
    <row r="915" spans="1:11" x14ac:dyDescent="0.2">
      <c r="A915" t="s">
        <v>1605</v>
      </c>
      <c r="B915" s="11" t="s">
        <v>2492</v>
      </c>
      <c r="C915" s="11" t="s">
        <v>3208</v>
      </c>
      <c r="D915" t="s">
        <v>2859</v>
      </c>
      <c r="E915" s="11" t="s">
        <v>2488</v>
      </c>
      <c r="G915" s="11" t="s">
        <v>3208</v>
      </c>
      <c r="H915" t="s">
        <v>0</v>
      </c>
      <c r="I915" s="11" t="str">
        <f t="shared" si="8"/>
        <v>DRTO2024_Plate1</v>
      </c>
      <c r="J915" s="11" t="s">
        <v>1446</v>
      </c>
      <c r="K915" s="1" t="s">
        <v>3093</v>
      </c>
    </row>
    <row r="916" spans="1:11" x14ac:dyDescent="0.2">
      <c r="A916" t="s">
        <v>1605</v>
      </c>
      <c r="B916" s="11" t="s">
        <v>2492</v>
      </c>
      <c r="C916" s="11" t="s">
        <v>3209</v>
      </c>
      <c r="D916" t="s">
        <v>2860</v>
      </c>
      <c r="E916" s="11" t="s">
        <v>2487</v>
      </c>
      <c r="G916" s="11" t="s">
        <v>3209</v>
      </c>
      <c r="H916" t="s">
        <v>0</v>
      </c>
      <c r="I916" s="11" t="str">
        <f t="shared" si="8"/>
        <v>DRTO2024_Plate1</v>
      </c>
      <c r="J916" s="11" t="s">
        <v>1445</v>
      </c>
      <c r="K916" s="1" t="s">
        <v>3093</v>
      </c>
    </row>
    <row r="917" spans="1:11" x14ac:dyDescent="0.2">
      <c r="A917" t="s">
        <v>1605</v>
      </c>
      <c r="B917" s="11" t="s">
        <v>2492</v>
      </c>
      <c r="C917" s="11" t="s">
        <v>3210</v>
      </c>
      <c r="D917" t="s">
        <v>2861</v>
      </c>
      <c r="E917" s="11" t="s">
        <v>2471</v>
      </c>
      <c r="G917" s="11" t="s">
        <v>3210</v>
      </c>
      <c r="H917" t="s">
        <v>0</v>
      </c>
      <c r="I917" s="11" t="str">
        <f t="shared" ref="I917:I947" si="9">I916</f>
        <v>DRTO2024_Plate1</v>
      </c>
      <c r="J917" s="11" t="s">
        <v>1444</v>
      </c>
      <c r="K917" s="1" t="s">
        <v>3093</v>
      </c>
    </row>
    <row r="918" spans="1:11" x14ac:dyDescent="0.2">
      <c r="A918" t="s">
        <v>1605</v>
      </c>
      <c r="B918" s="11" t="s">
        <v>2492</v>
      </c>
      <c r="C918" s="11" t="s">
        <v>3211</v>
      </c>
      <c r="D918" t="s">
        <v>2862</v>
      </c>
      <c r="E918" s="11" t="s">
        <v>2488</v>
      </c>
      <c r="G918" s="11" t="s">
        <v>3211</v>
      </c>
      <c r="H918" t="s">
        <v>0</v>
      </c>
      <c r="I918" s="11" t="str">
        <f t="shared" si="9"/>
        <v>DRTO2024_Plate1</v>
      </c>
      <c r="J918" s="11" t="s">
        <v>1443</v>
      </c>
      <c r="K918" s="1" t="s">
        <v>3093</v>
      </c>
    </row>
    <row r="919" spans="1:11" x14ac:dyDescent="0.2">
      <c r="A919" t="s">
        <v>1605</v>
      </c>
      <c r="B919" s="11" t="s">
        <v>2492</v>
      </c>
      <c r="C919" s="11" t="s">
        <v>3212</v>
      </c>
      <c r="D919" t="s">
        <v>2863</v>
      </c>
      <c r="E919" s="11" t="s">
        <v>2483</v>
      </c>
      <c r="G919" s="11" t="s">
        <v>3212</v>
      </c>
      <c r="H919" t="s">
        <v>0</v>
      </c>
      <c r="I919" s="11" t="str">
        <f t="shared" si="9"/>
        <v>DRTO2024_Plate1</v>
      </c>
      <c r="J919" s="11" t="s">
        <v>1442</v>
      </c>
      <c r="K919" s="1" t="s">
        <v>3093</v>
      </c>
    </row>
    <row r="920" spans="1:11" x14ac:dyDescent="0.2">
      <c r="A920" t="s">
        <v>1605</v>
      </c>
      <c r="B920" s="11" t="s">
        <v>2492</v>
      </c>
      <c r="C920" s="11" t="s">
        <v>3213</v>
      </c>
      <c r="D920" t="s">
        <v>2864</v>
      </c>
      <c r="E920" s="11" t="s">
        <v>2483</v>
      </c>
      <c r="G920" s="11" t="s">
        <v>3213</v>
      </c>
      <c r="H920" t="s">
        <v>0</v>
      </c>
      <c r="I920" s="11" t="str">
        <f t="shared" si="9"/>
        <v>DRTO2024_Plate1</v>
      </c>
      <c r="J920" s="11" t="s">
        <v>1441</v>
      </c>
      <c r="K920" s="1" t="s">
        <v>3093</v>
      </c>
    </row>
    <row r="921" spans="1:11" x14ac:dyDescent="0.2">
      <c r="A921" t="s">
        <v>1605</v>
      </c>
      <c r="B921" s="11" t="s">
        <v>2492</v>
      </c>
      <c r="C921" s="11" t="s">
        <v>3214</v>
      </c>
      <c r="D921" t="s">
        <v>2865</v>
      </c>
      <c r="E921" s="11" t="s">
        <v>2471</v>
      </c>
      <c r="G921" s="11" t="s">
        <v>3214</v>
      </c>
      <c r="H921" t="s">
        <v>0</v>
      </c>
      <c r="I921" s="11" t="str">
        <f t="shared" si="9"/>
        <v>DRTO2024_Plate1</v>
      </c>
      <c r="J921" s="11" t="s">
        <v>1440</v>
      </c>
      <c r="K921" s="1" t="s">
        <v>3093</v>
      </c>
    </row>
    <row r="922" spans="1:11" x14ac:dyDescent="0.2">
      <c r="A922" t="s">
        <v>1605</v>
      </c>
      <c r="B922" s="11" t="s">
        <v>2492</v>
      </c>
      <c r="C922" s="11" t="s">
        <v>3215</v>
      </c>
      <c r="D922" t="s">
        <v>2866</v>
      </c>
      <c r="E922" s="11" t="s">
        <v>2487</v>
      </c>
      <c r="G922" s="11" t="s">
        <v>3215</v>
      </c>
      <c r="H922" t="s">
        <v>0</v>
      </c>
      <c r="I922" s="11" t="str">
        <f t="shared" si="9"/>
        <v>DRTO2024_Plate1</v>
      </c>
      <c r="J922" s="11" t="s">
        <v>1439</v>
      </c>
      <c r="K922" s="1" t="s">
        <v>3093</v>
      </c>
    </row>
    <row r="923" spans="1:11" x14ac:dyDescent="0.2">
      <c r="A923" t="s">
        <v>1605</v>
      </c>
      <c r="B923" s="11" t="s">
        <v>2492</v>
      </c>
      <c r="C923" s="11" t="s">
        <v>3216</v>
      </c>
      <c r="D923" t="s">
        <v>2867</v>
      </c>
      <c r="E923" s="11" t="s">
        <v>2478</v>
      </c>
      <c r="G923" s="11" t="s">
        <v>3216</v>
      </c>
      <c r="H923" t="s">
        <v>0</v>
      </c>
      <c r="I923" s="11" t="str">
        <f t="shared" si="9"/>
        <v>DRTO2024_Plate1</v>
      </c>
      <c r="J923" s="11" t="s">
        <v>1438</v>
      </c>
      <c r="K923" s="1" t="s">
        <v>3093</v>
      </c>
    </row>
    <row r="924" spans="1:11" x14ac:dyDescent="0.2">
      <c r="A924" t="s">
        <v>1605</v>
      </c>
      <c r="B924" s="11" t="s">
        <v>2501</v>
      </c>
      <c r="C924" s="11" t="s">
        <v>3217</v>
      </c>
      <c r="D924" t="s">
        <v>2868</v>
      </c>
      <c r="E924" s="11" t="s">
        <v>2481</v>
      </c>
      <c r="G924" s="11" t="s">
        <v>3217</v>
      </c>
      <c r="H924" t="s">
        <v>0</v>
      </c>
      <c r="I924" s="11" t="str">
        <f t="shared" si="9"/>
        <v>DRTO2024_Plate1</v>
      </c>
      <c r="J924" s="11" t="s">
        <v>1437</v>
      </c>
      <c r="K924" s="1" t="s">
        <v>3093</v>
      </c>
    </row>
    <row r="925" spans="1:11" x14ac:dyDescent="0.2">
      <c r="A925" t="s">
        <v>1605</v>
      </c>
      <c r="B925" s="11" t="s">
        <v>2501</v>
      </c>
      <c r="C925" s="11" t="s">
        <v>3218</v>
      </c>
      <c r="D925" t="s">
        <v>2869</v>
      </c>
      <c r="E925" s="11" t="s">
        <v>2481</v>
      </c>
      <c r="G925" s="11" t="s">
        <v>3218</v>
      </c>
      <c r="H925" t="s">
        <v>0</v>
      </c>
      <c r="I925" s="11" t="str">
        <f t="shared" si="9"/>
        <v>DRTO2024_Plate1</v>
      </c>
      <c r="J925" s="11" t="s">
        <v>1436</v>
      </c>
      <c r="K925" s="1" t="s">
        <v>3093</v>
      </c>
    </row>
    <row r="926" spans="1:11" x14ac:dyDescent="0.2">
      <c r="A926" t="s">
        <v>1605</v>
      </c>
      <c r="B926" s="11" t="s">
        <v>2501</v>
      </c>
      <c r="C926" s="11" t="s">
        <v>3219</v>
      </c>
      <c r="D926" t="s">
        <v>2870</v>
      </c>
      <c r="E926" s="11" t="s">
        <v>2506</v>
      </c>
      <c r="G926" s="11" t="s">
        <v>3219</v>
      </c>
      <c r="H926" t="s">
        <v>0</v>
      </c>
      <c r="I926" s="11" t="str">
        <f t="shared" si="9"/>
        <v>DRTO2024_Plate1</v>
      </c>
      <c r="J926" s="11" t="s">
        <v>1435</v>
      </c>
      <c r="K926" s="1" t="s">
        <v>3093</v>
      </c>
    </row>
    <row r="927" spans="1:11" x14ac:dyDescent="0.2">
      <c r="A927" t="s">
        <v>1605</v>
      </c>
      <c r="B927" s="11" t="s">
        <v>2501</v>
      </c>
      <c r="C927" s="11" t="s">
        <v>3220</v>
      </c>
      <c r="D927" t="s">
        <v>2871</v>
      </c>
      <c r="E927" s="11" t="s">
        <v>2491</v>
      </c>
      <c r="G927" s="11" t="s">
        <v>3220</v>
      </c>
      <c r="H927" t="s">
        <v>0</v>
      </c>
      <c r="I927" s="11" t="str">
        <f t="shared" si="9"/>
        <v>DRTO2024_Plate1</v>
      </c>
      <c r="J927" s="11" t="s">
        <v>1434</v>
      </c>
      <c r="K927" s="1" t="s">
        <v>3093</v>
      </c>
    </row>
    <row r="928" spans="1:11" x14ac:dyDescent="0.2">
      <c r="A928" t="s">
        <v>1605</v>
      </c>
      <c r="B928" s="11" t="s">
        <v>2501</v>
      </c>
      <c r="C928" s="11" t="s">
        <v>3221</v>
      </c>
      <c r="D928" t="s">
        <v>2872</v>
      </c>
      <c r="E928" s="11" t="s">
        <v>2484</v>
      </c>
      <c r="G928" s="11" t="s">
        <v>3221</v>
      </c>
      <c r="H928" t="s">
        <v>0</v>
      </c>
      <c r="I928" s="11" t="str">
        <f t="shared" si="9"/>
        <v>DRTO2024_Plate1</v>
      </c>
      <c r="J928" s="11" t="s">
        <v>1433</v>
      </c>
      <c r="K928" s="1" t="s">
        <v>3093</v>
      </c>
    </row>
    <row r="929" spans="1:11" x14ac:dyDescent="0.2">
      <c r="A929" t="s">
        <v>1605</v>
      </c>
      <c r="B929" s="11" t="s">
        <v>2503</v>
      </c>
      <c r="C929" s="11" t="s">
        <v>3222</v>
      </c>
      <c r="D929" t="s">
        <v>2873</v>
      </c>
      <c r="E929" s="11" t="s">
        <v>2491</v>
      </c>
      <c r="G929" s="11" t="s">
        <v>3222</v>
      </c>
      <c r="H929" t="s">
        <v>0</v>
      </c>
      <c r="I929" s="11" t="str">
        <f t="shared" si="9"/>
        <v>DRTO2024_Plate1</v>
      </c>
      <c r="J929" s="11" t="s">
        <v>1432</v>
      </c>
      <c r="K929" s="1" t="s">
        <v>3093</v>
      </c>
    </row>
    <row r="930" spans="1:11" x14ac:dyDescent="0.2">
      <c r="A930" t="s">
        <v>1605</v>
      </c>
      <c r="B930" s="11" t="s">
        <v>2503</v>
      </c>
      <c r="C930" s="11" t="s">
        <v>3223</v>
      </c>
      <c r="D930" t="s">
        <v>2874</v>
      </c>
      <c r="E930" s="11" t="s">
        <v>2489</v>
      </c>
      <c r="G930" s="11" t="s">
        <v>3223</v>
      </c>
      <c r="H930" t="s">
        <v>0</v>
      </c>
      <c r="I930" s="11" t="str">
        <f t="shared" si="9"/>
        <v>DRTO2024_Plate1</v>
      </c>
      <c r="J930" s="11" t="s">
        <v>1431</v>
      </c>
      <c r="K930" s="1" t="s">
        <v>3093</v>
      </c>
    </row>
    <row r="931" spans="1:11" x14ac:dyDescent="0.2">
      <c r="A931" t="s">
        <v>1605</v>
      </c>
      <c r="B931" s="11" t="s">
        <v>2503</v>
      </c>
      <c r="C931" s="11" t="s">
        <v>3224</v>
      </c>
      <c r="D931" t="s">
        <v>2875</v>
      </c>
      <c r="E931" s="11" t="s">
        <v>2481</v>
      </c>
      <c r="G931" s="11" t="s">
        <v>3224</v>
      </c>
      <c r="H931" t="s">
        <v>0</v>
      </c>
      <c r="I931" s="11" t="str">
        <f t="shared" si="9"/>
        <v>DRTO2024_Plate1</v>
      </c>
      <c r="J931" s="11" t="s">
        <v>1430</v>
      </c>
      <c r="K931" s="1" t="s">
        <v>3093</v>
      </c>
    </row>
    <row r="932" spans="1:11" x14ac:dyDescent="0.2">
      <c r="A932" t="s">
        <v>1605</v>
      </c>
      <c r="B932" s="11" t="s">
        <v>2503</v>
      </c>
      <c r="C932" s="11" t="s">
        <v>3225</v>
      </c>
      <c r="D932" t="s">
        <v>2876</v>
      </c>
      <c r="E932" s="11" t="s">
        <v>2491</v>
      </c>
      <c r="G932" s="11" t="s">
        <v>3225</v>
      </c>
      <c r="H932" t="s">
        <v>0</v>
      </c>
      <c r="I932" s="11" t="str">
        <f t="shared" si="9"/>
        <v>DRTO2024_Plate1</v>
      </c>
      <c r="J932" s="11" t="s">
        <v>1429</v>
      </c>
      <c r="K932" s="1" t="s">
        <v>3093</v>
      </c>
    </row>
    <row r="933" spans="1:11" x14ac:dyDescent="0.2">
      <c r="A933" t="s">
        <v>1605</v>
      </c>
      <c r="B933" s="11" t="s">
        <v>2503</v>
      </c>
      <c r="C933" s="11" t="s">
        <v>3226</v>
      </c>
      <c r="D933" t="s">
        <v>2877</v>
      </c>
      <c r="E933" s="11" t="s">
        <v>2481</v>
      </c>
      <c r="G933" s="11" t="s">
        <v>3226</v>
      </c>
      <c r="H933" t="s">
        <v>0</v>
      </c>
      <c r="I933" s="11" t="str">
        <f t="shared" si="9"/>
        <v>DRTO2024_Plate1</v>
      </c>
      <c r="J933" s="11" t="s">
        <v>1427</v>
      </c>
      <c r="K933" s="1" t="s">
        <v>3093</v>
      </c>
    </row>
    <row r="934" spans="1:11" x14ac:dyDescent="0.2">
      <c r="A934" t="s">
        <v>1605</v>
      </c>
      <c r="B934" s="11" t="s">
        <v>2503</v>
      </c>
      <c r="C934" s="11" t="s">
        <v>3227</v>
      </c>
      <c r="D934" t="s">
        <v>2878</v>
      </c>
      <c r="E934" s="11" t="s">
        <v>2484</v>
      </c>
      <c r="G934" s="11" t="s">
        <v>3227</v>
      </c>
      <c r="H934" t="s">
        <v>0</v>
      </c>
      <c r="I934" s="11" t="str">
        <f t="shared" si="9"/>
        <v>DRTO2024_Plate1</v>
      </c>
      <c r="J934" s="11" t="s">
        <v>1426</v>
      </c>
      <c r="K934" s="1" t="s">
        <v>3093</v>
      </c>
    </row>
    <row r="935" spans="1:11" x14ac:dyDescent="0.2">
      <c r="A935" t="s">
        <v>1605</v>
      </c>
      <c r="B935" s="11" t="s">
        <v>2503</v>
      </c>
      <c r="C935" s="11" t="s">
        <v>3228</v>
      </c>
      <c r="D935" t="s">
        <v>2879</v>
      </c>
      <c r="E935" s="11" t="s">
        <v>2484</v>
      </c>
      <c r="G935" s="11" t="s">
        <v>3228</v>
      </c>
      <c r="H935" t="s">
        <v>0</v>
      </c>
      <c r="I935" s="11" t="str">
        <f t="shared" si="9"/>
        <v>DRTO2024_Plate1</v>
      </c>
      <c r="J935" s="11" t="s">
        <v>1425</v>
      </c>
      <c r="K935" s="1" t="s">
        <v>3093</v>
      </c>
    </row>
    <row r="936" spans="1:11" x14ac:dyDescent="0.2">
      <c r="A936" t="s">
        <v>1605</v>
      </c>
      <c r="B936" s="11" t="s">
        <v>2503</v>
      </c>
      <c r="C936" s="11" t="s">
        <v>3229</v>
      </c>
      <c r="D936" t="s">
        <v>2880</v>
      </c>
      <c r="E936" s="11" t="s">
        <v>2489</v>
      </c>
      <c r="G936" s="11" t="s">
        <v>3229</v>
      </c>
      <c r="H936" t="s">
        <v>0</v>
      </c>
      <c r="I936" s="11" t="str">
        <f t="shared" si="9"/>
        <v>DRTO2024_Plate1</v>
      </c>
      <c r="J936" s="11" t="s">
        <v>1424</v>
      </c>
      <c r="K936" s="1" t="s">
        <v>3093</v>
      </c>
    </row>
    <row r="937" spans="1:11" x14ac:dyDescent="0.2">
      <c r="A937" t="s">
        <v>1605</v>
      </c>
      <c r="B937" s="11" t="s">
        <v>2503</v>
      </c>
      <c r="C937" s="11" t="s">
        <v>3230</v>
      </c>
      <c r="D937" t="s">
        <v>2881</v>
      </c>
      <c r="E937" s="11" t="s">
        <v>2482</v>
      </c>
      <c r="G937" s="11" t="s">
        <v>3230</v>
      </c>
      <c r="H937" t="s">
        <v>0</v>
      </c>
      <c r="I937" s="11" t="str">
        <f t="shared" si="9"/>
        <v>DRTO2024_Plate1</v>
      </c>
      <c r="J937" s="11" t="s">
        <v>1423</v>
      </c>
      <c r="K937" s="1" t="s">
        <v>3093</v>
      </c>
    </row>
    <row r="938" spans="1:11" x14ac:dyDescent="0.2">
      <c r="A938" t="s">
        <v>1605</v>
      </c>
      <c r="B938" s="11" t="s">
        <v>2492</v>
      </c>
      <c r="C938" s="11" t="s">
        <v>3231</v>
      </c>
      <c r="D938" t="s">
        <v>2882</v>
      </c>
      <c r="E938" s="11" t="s">
        <v>2481</v>
      </c>
      <c r="G938" s="11" t="s">
        <v>3231</v>
      </c>
      <c r="H938" t="s">
        <v>0</v>
      </c>
      <c r="I938" s="11" t="str">
        <f t="shared" si="9"/>
        <v>DRTO2024_Plate1</v>
      </c>
      <c r="J938" s="11" t="s">
        <v>1422</v>
      </c>
      <c r="K938" s="1" t="s">
        <v>3093</v>
      </c>
    </row>
    <row r="939" spans="1:11" x14ac:dyDescent="0.2">
      <c r="A939" t="s">
        <v>1605</v>
      </c>
      <c r="B939" s="11" t="s">
        <v>2492</v>
      </c>
      <c r="C939" s="11" t="s">
        <v>3232</v>
      </c>
      <c r="D939" t="s">
        <v>2883</v>
      </c>
      <c r="E939" s="11" t="s">
        <v>2491</v>
      </c>
      <c r="G939" s="11" t="s">
        <v>3232</v>
      </c>
      <c r="H939" t="s">
        <v>0</v>
      </c>
      <c r="I939" s="11" t="str">
        <f t="shared" si="9"/>
        <v>DRTO2024_Plate1</v>
      </c>
      <c r="J939" s="11" t="s">
        <v>1421</v>
      </c>
      <c r="K939" s="1" t="s">
        <v>3093</v>
      </c>
    </row>
    <row r="940" spans="1:11" x14ac:dyDescent="0.2">
      <c r="A940" t="s">
        <v>1605</v>
      </c>
      <c r="B940" s="11" t="s">
        <v>2492</v>
      </c>
      <c r="C940" s="11" t="s">
        <v>3233</v>
      </c>
      <c r="D940" t="s">
        <v>2884</v>
      </c>
      <c r="E940" s="11" t="s">
        <v>2481</v>
      </c>
      <c r="G940" s="11" t="s">
        <v>3233</v>
      </c>
      <c r="H940" t="s">
        <v>0</v>
      </c>
      <c r="I940" s="11" t="str">
        <f t="shared" si="9"/>
        <v>DRTO2024_Plate1</v>
      </c>
      <c r="J940" s="11" t="s">
        <v>1420</v>
      </c>
      <c r="K940" s="1" t="s">
        <v>3093</v>
      </c>
    </row>
    <row r="941" spans="1:11" x14ac:dyDescent="0.2">
      <c r="A941" t="s">
        <v>1605</v>
      </c>
      <c r="B941" s="11" t="s">
        <v>2492</v>
      </c>
      <c r="C941" s="11" t="s">
        <v>3234</v>
      </c>
      <c r="D941" t="s">
        <v>2885</v>
      </c>
      <c r="E941" s="11" t="s">
        <v>2491</v>
      </c>
      <c r="G941" s="11" t="s">
        <v>3234</v>
      </c>
      <c r="H941" t="s">
        <v>0</v>
      </c>
      <c r="I941" s="11" t="str">
        <f t="shared" si="9"/>
        <v>DRTO2024_Plate1</v>
      </c>
      <c r="J941" s="11" t="s">
        <v>1419</v>
      </c>
      <c r="K941" s="1" t="s">
        <v>3093</v>
      </c>
    </row>
    <row r="942" spans="1:11" x14ac:dyDescent="0.2">
      <c r="A942" t="s">
        <v>1605</v>
      </c>
      <c r="B942" s="11" t="s">
        <v>2492</v>
      </c>
      <c r="C942" s="11" t="s">
        <v>3235</v>
      </c>
      <c r="D942" t="s">
        <v>2886</v>
      </c>
      <c r="E942" s="11" t="s">
        <v>2491</v>
      </c>
      <c r="G942" s="11" t="s">
        <v>3235</v>
      </c>
      <c r="H942" t="s">
        <v>0</v>
      </c>
      <c r="I942" s="11" t="str">
        <f t="shared" si="9"/>
        <v>DRTO2024_Plate1</v>
      </c>
      <c r="J942" s="11" t="s">
        <v>1418</v>
      </c>
      <c r="K942" s="1" t="s">
        <v>3093</v>
      </c>
    </row>
    <row r="943" spans="1:11" x14ac:dyDescent="0.2">
      <c r="A943" t="s">
        <v>1605</v>
      </c>
      <c r="B943" s="11" t="s">
        <v>2501</v>
      </c>
      <c r="C943" s="11" t="s">
        <v>3236</v>
      </c>
      <c r="D943" t="s">
        <v>2887</v>
      </c>
      <c r="E943" s="11" t="s">
        <v>2489</v>
      </c>
      <c r="G943" s="11" t="s">
        <v>3236</v>
      </c>
      <c r="H943" t="s">
        <v>0</v>
      </c>
      <c r="I943" s="11" t="str">
        <f t="shared" si="9"/>
        <v>DRTO2024_Plate1</v>
      </c>
      <c r="J943" s="11" t="s">
        <v>1417</v>
      </c>
      <c r="K943" s="1" t="s">
        <v>3093</v>
      </c>
    </row>
    <row r="944" spans="1:11" x14ac:dyDescent="0.2">
      <c r="A944" t="s">
        <v>1605</v>
      </c>
      <c r="B944" s="11" t="s">
        <v>2492</v>
      </c>
      <c r="C944" s="11" t="s">
        <v>3237</v>
      </c>
      <c r="D944" t="s">
        <v>2888</v>
      </c>
      <c r="E944" s="11" t="s">
        <v>2478</v>
      </c>
      <c r="G944" s="11" t="s">
        <v>3237</v>
      </c>
      <c r="H944" t="s">
        <v>0</v>
      </c>
      <c r="I944" s="11" t="str">
        <f t="shared" si="9"/>
        <v>DRTO2024_Plate1</v>
      </c>
      <c r="J944" s="11" t="s">
        <v>1416</v>
      </c>
      <c r="K944" s="1" t="s">
        <v>3093</v>
      </c>
    </row>
    <row r="945" spans="1:11" x14ac:dyDescent="0.2">
      <c r="A945" t="s">
        <v>1605</v>
      </c>
      <c r="B945" s="11" t="s">
        <v>2492</v>
      </c>
      <c r="C945" s="11" t="s">
        <v>3238</v>
      </c>
      <c r="D945" t="s">
        <v>2889</v>
      </c>
      <c r="E945" s="11" t="s">
        <v>2478</v>
      </c>
      <c r="G945" s="11" t="s">
        <v>3238</v>
      </c>
      <c r="H945" t="s">
        <v>0</v>
      </c>
      <c r="I945" s="11" t="str">
        <f t="shared" si="9"/>
        <v>DRTO2024_Plate1</v>
      </c>
      <c r="J945" s="11" t="s">
        <v>1415</v>
      </c>
      <c r="K945" s="1" t="s">
        <v>3093</v>
      </c>
    </row>
    <row r="946" spans="1:11" x14ac:dyDescent="0.2">
      <c r="A946" t="s">
        <v>1605</v>
      </c>
      <c r="B946" s="11" t="s">
        <v>2492</v>
      </c>
      <c r="C946" s="11" t="s">
        <v>3239</v>
      </c>
      <c r="D946" t="s">
        <v>2890</v>
      </c>
      <c r="E946" s="11" t="s">
        <v>2478</v>
      </c>
      <c r="G946" s="11" t="s">
        <v>3239</v>
      </c>
      <c r="H946" t="s">
        <v>0</v>
      </c>
      <c r="I946" s="11" t="str">
        <f t="shared" si="9"/>
        <v>DRTO2024_Plate1</v>
      </c>
      <c r="J946" s="11" t="s">
        <v>1414</v>
      </c>
      <c r="K946" s="1" t="s">
        <v>3093</v>
      </c>
    </row>
    <row r="947" spans="1:11" x14ac:dyDescent="0.2">
      <c r="A947" t="s">
        <v>1605</v>
      </c>
      <c r="B947" s="11" t="s">
        <v>2492</v>
      </c>
      <c r="C947" s="11" t="s">
        <v>3240</v>
      </c>
      <c r="D947" t="s">
        <v>2891</v>
      </c>
      <c r="E947" s="11" t="s">
        <v>2489</v>
      </c>
      <c r="G947" s="11" t="s">
        <v>3240</v>
      </c>
      <c r="H947" t="s">
        <v>0</v>
      </c>
      <c r="I947" s="11" t="str">
        <f t="shared" si="9"/>
        <v>DRTO2024_Plate1</v>
      </c>
      <c r="J947" s="11" t="s">
        <v>1413</v>
      </c>
      <c r="K947" s="1" t="s">
        <v>3093</v>
      </c>
    </row>
    <row r="948" spans="1:11" x14ac:dyDescent="0.2">
      <c r="A948" t="s">
        <v>1605</v>
      </c>
      <c r="B948" s="11" t="s">
        <v>2492</v>
      </c>
      <c r="C948" s="11" t="s">
        <v>3241</v>
      </c>
      <c r="D948" t="s">
        <v>2892</v>
      </c>
      <c r="E948" s="11" t="s">
        <v>2478</v>
      </c>
      <c r="G948" s="11" t="s">
        <v>3241</v>
      </c>
      <c r="H948" t="s">
        <v>0</v>
      </c>
      <c r="I948" s="11" t="s">
        <v>3080</v>
      </c>
      <c r="J948" s="11" t="s">
        <v>1511</v>
      </c>
      <c r="K948" s="1" t="s">
        <v>3093</v>
      </c>
    </row>
    <row r="949" spans="1:11" x14ac:dyDescent="0.2">
      <c r="A949" t="s">
        <v>1605</v>
      </c>
      <c r="B949" s="11">
        <v>4</v>
      </c>
      <c r="C949" s="11" t="s">
        <v>3242</v>
      </c>
      <c r="D949" t="s">
        <v>2893</v>
      </c>
      <c r="E949" s="11" t="s">
        <v>2488</v>
      </c>
      <c r="G949" s="11" t="s">
        <v>3242</v>
      </c>
      <c r="H949" t="s">
        <v>0</v>
      </c>
      <c r="I949" s="11" t="str">
        <f t="shared" ref="I949:I1012" si="10">I948</f>
        <v>DRTO2024_Plate2</v>
      </c>
      <c r="J949" s="11" t="s">
        <v>1510</v>
      </c>
      <c r="K949" s="1" t="s">
        <v>3093</v>
      </c>
    </row>
    <row r="950" spans="1:11" x14ac:dyDescent="0.2">
      <c r="A950" t="s">
        <v>1605</v>
      </c>
      <c r="B950" s="11">
        <v>4</v>
      </c>
      <c r="C950" s="11" t="s">
        <v>3243</v>
      </c>
      <c r="D950" t="s">
        <v>2894</v>
      </c>
      <c r="E950" s="11" t="s">
        <v>2487</v>
      </c>
      <c r="G950" s="11" t="s">
        <v>3243</v>
      </c>
      <c r="H950" t="s">
        <v>0</v>
      </c>
      <c r="I950" s="11" t="str">
        <f t="shared" si="10"/>
        <v>DRTO2024_Plate2</v>
      </c>
      <c r="J950" s="11" t="s">
        <v>1509</v>
      </c>
      <c r="K950" s="1" t="s">
        <v>3093</v>
      </c>
    </row>
    <row r="951" spans="1:11" x14ac:dyDescent="0.2">
      <c r="A951" t="s">
        <v>1605</v>
      </c>
      <c r="B951" s="11">
        <v>4</v>
      </c>
      <c r="C951" s="11" t="s">
        <v>3244</v>
      </c>
      <c r="D951" t="s">
        <v>2895</v>
      </c>
      <c r="E951" s="11" t="s">
        <v>2491</v>
      </c>
      <c r="G951" s="11" t="s">
        <v>3244</v>
      </c>
      <c r="H951" t="s">
        <v>0</v>
      </c>
      <c r="I951" s="11" t="str">
        <f t="shared" si="10"/>
        <v>DRTO2024_Plate2</v>
      </c>
      <c r="J951" s="11" t="s">
        <v>1508</v>
      </c>
      <c r="K951" s="1" t="s">
        <v>3093</v>
      </c>
    </row>
    <row r="952" spans="1:11" x14ac:dyDescent="0.2">
      <c r="A952" t="s">
        <v>1605</v>
      </c>
      <c r="B952" s="11">
        <v>4</v>
      </c>
      <c r="C952" s="11" t="s">
        <v>3245</v>
      </c>
      <c r="D952" t="s">
        <v>2896</v>
      </c>
      <c r="E952" s="11" t="s">
        <v>2489</v>
      </c>
      <c r="G952" s="11" t="s">
        <v>3245</v>
      </c>
      <c r="H952" t="s">
        <v>0</v>
      </c>
      <c r="I952" s="11" t="str">
        <f t="shared" si="10"/>
        <v>DRTO2024_Plate2</v>
      </c>
      <c r="J952" s="11" t="s">
        <v>1507</v>
      </c>
      <c r="K952" s="1" t="s">
        <v>3093</v>
      </c>
    </row>
    <row r="953" spans="1:11" x14ac:dyDescent="0.2">
      <c r="A953" t="s">
        <v>1605</v>
      </c>
      <c r="B953" s="11">
        <v>4</v>
      </c>
      <c r="C953" s="11" t="s">
        <v>3246</v>
      </c>
      <c r="D953" t="s">
        <v>2897</v>
      </c>
      <c r="E953" s="11" t="s">
        <v>2471</v>
      </c>
      <c r="G953" s="11" t="s">
        <v>3246</v>
      </c>
      <c r="H953" t="s">
        <v>0</v>
      </c>
      <c r="I953" s="11" t="str">
        <f t="shared" si="10"/>
        <v>DRTO2024_Plate2</v>
      </c>
      <c r="J953" s="11" t="s">
        <v>1506</v>
      </c>
      <c r="K953" s="1" t="s">
        <v>3093</v>
      </c>
    </row>
    <row r="954" spans="1:11" x14ac:dyDescent="0.2">
      <c r="A954" t="s">
        <v>1605</v>
      </c>
      <c r="B954" s="11">
        <v>4</v>
      </c>
      <c r="C954" s="11" t="s">
        <v>3247</v>
      </c>
      <c r="D954" t="s">
        <v>2898</v>
      </c>
      <c r="E954" s="11" t="s">
        <v>2471</v>
      </c>
      <c r="G954" s="11" t="s">
        <v>3247</v>
      </c>
      <c r="H954" t="s">
        <v>0</v>
      </c>
      <c r="I954" s="11" t="str">
        <f t="shared" si="10"/>
        <v>DRTO2024_Plate2</v>
      </c>
      <c r="J954" s="11" t="s">
        <v>1505</v>
      </c>
      <c r="K954" s="1" t="s">
        <v>3093</v>
      </c>
    </row>
    <row r="955" spans="1:11" x14ac:dyDescent="0.2">
      <c r="A955" t="s">
        <v>1605</v>
      </c>
      <c r="B955" s="11">
        <v>4</v>
      </c>
      <c r="C955" s="11" t="s">
        <v>3248</v>
      </c>
      <c r="D955" t="s">
        <v>2899</v>
      </c>
      <c r="E955" s="11" t="s">
        <v>2471</v>
      </c>
      <c r="G955" s="11" t="s">
        <v>3248</v>
      </c>
      <c r="H955" t="s">
        <v>0</v>
      </c>
      <c r="I955" s="11" t="str">
        <f t="shared" si="10"/>
        <v>DRTO2024_Plate2</v>
      </c>
      <c r="J955" s="11" t="s">
        <v>1504</v>
      </c>
      <c r="K955" s="1" t="s">
        <v>3093</v>
      </c>
    </row>
    <row r="956" spans="1:11" x14ac:dyDescent="0.2">
      <c r="A956" t="s">
        <v>1605</v>
      </c>
      <c r="B956" s="11">
        <v>4</v>
      </c>
      <c r="C956" s="11" t="s">
        <v>3249</v>
      </c>
      <c r="D956" t="s">
        <v>2900</v>
      </c>
      <c r="E956" s="11" t="s">
        <v>2489</v>
      </c>
      <c r="G956" s="11" t="s">
        <v>3249</v>
      </c>
      <c r="H956" t="s">
        <v>0</v>
      </c>
      <c r="I956" s="11" t="str">
        <f t="shared" si="10"/>
        <v>DRTO2024_Plate2</v>
      </c>
      <c r="J956" s="11" t="s">
        <v>1503</v>
      </c>
      <c r="K956" s="1" t="s">
        <v>3093</v>
      </c>
    </row>
    <row r="957" spans="1:11" x14ac:dyDescent="0.2">
      <c r="A957" t="s">
        <v>1605</v>
      </c>
      <c r="B957" s="11">
        <v>4</v>
      </c>
      <c r="C957" s="11" t="s">
        <v>3250</v>
      </c>
      <c r="D957" t="s">
        <v>2901</v>
      </c>
      <c r="E957" s="11" t="s">
        <v>2481</v>
      </c>
      <c r="G957" s="11" t="s">
        <v>3250</v>
      </c>
      <c r="H957" t="s">
        <v>0</v>
      </c>
      <c r="I957" s="11" t="str">
        <f t="shared" si="10"/>
        <v>DRTO2024_Plate2</v>
      </c>
      <c r="J957" s="11" t="s">
        <v>1502</v>
      </c>
      <c r="K957" s="1" t="s">
        <v>3093</v>
      </c>
    </row>
    <row r="958" spans="1:11" x14ac:dyDescent="0.2">
      <c r="A958" t="s">
        <v>1605</v>
      </c>
      <c r="B958" s="11">
        <v>4</v>
      </c>
      <c r="C958" s="11" t="s">
        <v>3251</v>
      </c>
      <c r="D958" t="s">
        <v>2902</v>
      </c>
      <c r="E958" s="11" t="s">
        <v>2487</v>
      </c>
      <c r="G958" s="11" t="s">
        <v>3251</v>
      </c>
      <c r="H958" t="s">
        <v>0</v>
      </c>
      <c r="I958" s="11" t="str">
        <f t="shared" si="10"/>
        <v>DRTO2024_Plate2</v>
      </c>
      <c r="J958" s="11" t="s">
        <v>1501</v>
      </c>
      <c r="K958" s="1" t="s">
        <v>3093</v>
      </c>
    </row>
    <row r="959" spans="1:11" x14ac:dyDescent="0.2">
      <c r="A959" t="s">
        <v>1605</v>
      </c>
      <c r="B959" s="11">
        <v>4</v>
      </c>
      <c r="C959" s="11" t="s">
        <v>3252</v>
      </c>
      <c r="D959" t="s">
        <v>2903</v>
      </c>
      <c r="E959" s="11" t="s">
        <v>2488</v>
      </c>
      <c r="G959" s="11" t="s">
        <v>3252</v>
      </c>
      <c r="H959" t="s">
        <v>0</v>
      </c>
      <c r="I959" s="11" t="str">
        <f t="shared" si="10"/>
        <v>DRTO2024_Plate2</v>
      </c>
      <c r="J959" s="11" t="s">
        <v>1500</v>
      </c>
      <c r="K959" s="1" t="s">
        <v>3093</v>
      </c>
    </row>
    <row r="960" spans="1:11" x14ac:dyDescent="0.2">
      <c r="A960" t="s">
        <v>1605</v>
      </c>
      <c r="B960" s="11">
        <v>4</v>
      </c>
      <c r="C960" s="11" t="s">
        <v>3253</v>
      </c>
      <c r="D960" t="s">
        <v>2904</v>
      </c>
      <c r="E960" s="11" t="s">
        <v>2478</v>
      </c>
      <c r="G960" s="11" t="s">
        <v>3253</v>
      </c>
      <c r="H960" t="s">
        <v>0</v>
      </c>
      <c r="I960" s="11" t="str">
        <f t="shared" si="10"/>
        <v>DRTO2024_Plate2</v>
      </c>
      <c r="J960" s="11" t="s">
        <v>1499</v>
      </c>
      <c r="K960" s="1" t="s">
        <v>3093</v>
      </c>
    </row>
    <row r="961" spans="1:11" x14ac:dyDescent="0.2">
      <c r="A961" t="s">
        <v>1605</v>
      </c>
      <c r="B961" s="11">
        <v>4</v>
      </c>
      <c r="C961" s="11" t="s">
        <v>3254</v>
      </c>
      <c r="D961" t="s">
        <v>2905</v>
      </c>
      <c r="E961" s="11" t="s">
        <v>2478</v>
      </c>
      <c r="G961" s="11" t="s">
        <v>3254</v>
      </c>
      <c r="H961" t="s">
        <v>0</v>
      </c>
      <c r="I961" s="11" t="str">
        <f t="shared" si="10"/>
        <v>DRTO2024_Plate2</v>
      </c>
      <c r="J961" s="11" t="s">
        <v>1498</v>
      </c>
      <c r="K961" s="1" t="s">
        <v>3093</v>
      </c>
    </row>
    <row r="962" spans="1:11" x14ac:dyDescent="0.2">
      <c r="A962" t="s">
        <v>1605</v>
      </c>
      <c r="B962" s="11">
        <v>4</v>
      </c>
      <c r="C962" s="11" t="s">
        <v>3255</v>
      </c>
      <c r="D962" t="s">
        <v>2906</v>
      </c>
      <c r="E962" s="11" t="s">
        <v>2481</v>
      </c>
      <c r="G962" s="11" t="s">
        <v>3255</v>
      </c>
      <c r="H962" t="s">
        <v>0</v>
      </c>
      <c r="I962" s="11" t="str">
        <f t="shared" si="10"/>
        <v>DRTO2024_Plate2</v>
      </c>
      <c r="J962" s="11" t="s">
        <v>1497</v>
      </c>
      <c r="K962" s="1" t="s">
        <v>3093</v>
      </c>
    </row>
    <row r="963" spans="1:11" x14ac:dyDescent="0.2">
      <c r="A963" t="s">
        <v>1605</v>
      </c>
      <c r="B963" s="11">
        <v>6</v>
      </c>
      <c r="C963" s="11" t="s">
        <v>3256</v>
      </c>
      <c r="D963" t="s">
        <v>2907</v>
      </c>
      <c r="E963" s="11" t="s">
        <v>2478</v>
      </c>
      <c r="G963" s="11" t="s">
        <v>3256</v>
      </c>
      <c r="H963" t="s">
        <v>0</v>
      </c>
      <c r="I963" s="11" t="str">
        <f t="shared" si="10"/>
        <v>DRTO2024_Plate2</v>
      </c>
      <c r="J963" s="11" t="s">
        <v>1496</v>
      </c>
      <c r="K963" s="1" t="s">
        <v>3093</v>
      </c>
    </row>
    <row r="964" spans="1:11" x14ac:dyDescent="0.2">
      <c r="A964" t="s">
        <v>1605</v>
      </c>
      <c r="B964" s="11">
        <v>6</v>
      </c>
      <c r="C964" s="11" t="s">
        <v>3257</v>
      </c>
      <c r="D964" t="s">
        <v>2908</v>
      </c>
      <c r="E964" s="11" t="s">
        <v>2478</v>
      </c>
      <c r="G964" s="11" t="s">
        <v>3257</v>
      </c>
      <c r="H964" t="s">
        <v>0</v>
      </c>
      <c r="I964" s="11" t="str">
        <f t="shared" si="10"/>
        <v>DRTO2024_Plate2</v>
      </c>
      <c r="J964" s="11" t="s">
        <v>1495</v>
      </c>
      <c r="K964" s="1" t="s">
        <v>3093</v>
      </c>
    </row>
    <row r="965" spans="1:11" x14ac:dyDescent="0.2">
      <c r="A965" t="s">
        <v>1605</v>
      </c>
      <c r="B965" s="11">
        <v>6</v>
      </c>
      <c r="C965" s="11" t="s">
        <v>3258</v>
      </c>
      <c r="D965" t="s">
        <v>2909</v>
      </c>
      <c r="E965" s="11" t="s">
        <v>2478</v>
      </c>
      <c r="G965" s="11" t="s">
        <v>3258</v>
      </c>
      <c r="H965" t="s">
        <v>0</v>
      </c>
      <c r="I965" s="11" t="str">
        <f t="shared" si="10"/>
        <v>DRTO2024_Plate2</v>
      </c>
      <c r="J965" s="11" t="s">
        <v>1494</v>
      </c>
      <c r="K965" s="1" t="s">
        <v>3093</v>
      </c>
    </row>
    <row r="966" spans="1:11" x14ac:dyDescent="0.2">
      <c r="A966" t="s">
        <v>1605</v>
      </c>
      <c r="B966" s="11">
        <v>6</v>
      </c>
      <c r="C966" s="11" t="s">
        <v>3259</v>
      </c>
      <c r="D966" t="s">
        <v>2910</v>
      </c>
      <c r="E966" s="11" t="s">
        <v>2478</v>
      </c>
      <c r="G966" s="11" t="s">
        <v>3259</v>
      </c>
      <c r="H966" t="s">
        <v>0</v>
      </c>
      <c r="I966" s="11" t="str">
        <f t="shared" si="10"/>
        <v>DRTO2024_Plate2</v>
      </c>
      <c r="J966" s="11" t="s">
        <v>1493</v>
      </c>
      <c r="K966" s="1" t="s">
        <v>3093</v>
      </c>
    </row>
    <row r="967" spans="1:11" x14ac:dyDescent="0.2">
      <c r="A967" t="s">
        <v>1605</v>
      </c>
      <c r="B967" s="11">
        <v>6</v>
      </c>
      <c r="C967" s="11" t="s">
        <v>3260</v>
      </c>
      <c r="D967" t="s">
        <v>2911</v>
      </c>
      <c r="E967" s="11" t="s">
        <v>2488</v>
      </c>
      <c r="G967" s="11" t="s">
        <v>3260</v>
      </c>
      <c r="H967" t="s">
        <v>0</v>
      </c>
      <c r="I967" s="11" t="str">
        <f t="shared" si="10"/>
        <v>DRTO2024_Plate2</v>
      </c>
      <c r="J967" s="11" t="s">
        <v>1492</v>
      </c>
      <c r="K967" s="1" t="s">
        <v>3093</v>
      </c>
    </row>
    <row r="968" spans="1:11" x14ac:dyDescent="0.2">
      <c r="A968" t="s">
        <v>1605</v>
      </c>
      <c r="B968" s="11">
        <v>6</v>
      </c>
      <c r="C968" s="11" t="s">
        <v>3261</v>
      </c>
      <c r="D968" t="s">
        <v>2912</v>
      </c>
      <c r="E968" s="11" t="s">
        <v>2471</v>
      </c>
      <c r="G968" s="11" t="s">
        <v>3261</v>
      </c>
      <c r="H968" t="s">
        <v>0</v>
      </c>
      <c r="I968" s="11" t="str">
        <f t="shared" si="10"/>
        <v>DRTO2024_Plate2</v>
      </c>
      <c r="J968" s="11" t="s">
        <v>1491</v>
      </c>
      <c r="K968" s="1" t="s">
        <v>3093</v>
      </c>
    </row>
    <row r="969" spans="1:11" x14ac:dyDescent="0.2">
      <c r="A969" t="s">
        <v>1605</v>
      </c>
      <c r="B969" s="11">
        <v>6</v>
      </c>
      <c r="C969" s="11" t="s">
        <v>3262</v>
      </c>
      <c r="D969" t="s">
        <v>2913</v>
      </c>
      <c r="E969" s="11" t="s">
        <v>2471</v>
      </c>
      <c r="G969" s="11" t="s">
        <v>3262</v>
      </c>
      <c r="H969" t="s">
        <v>0</v>
      </c>
      <c r="I969" s="11" t="str">
        <f t="shared" si="10"/>
        <v>DRTO2024_Plate2</v>
      </c>
      <c r="J969" s="11" t="s">
        <v>1490</v>
      </c>
      <c r="K969" s="1" t="s">
        <v>3093</v>
      </c>
    </row>
    <row r="970" spans="1:11" x14ac:dyDescent="0.2">
      <c r="A970" t="s">
        <v>1605</v>
      </c>
      <c r="B970" s="11">
        <v>6</v>
      </c>
      <c r="C970" s="11" t="s">
        <v>3263</v>
      </c>
      <c r="D970" t="s">
        <v>2914</v>
      </c>
      <c r="E970" s="11" t="s">
        <v>2478</v>
      </c>
      <c r="G970" s="11" t="s">
        <v>3263</v>
      </c>
      <c r="H970" t="s">
        <v>0</v>
      </c>
      <c r="I970" s="11" t="str">
        <f t="shared" si="10"/>
        <v>DRTO2024_Plate2</v>
      </c>
      <c r="J970" s="11" t="s">
        <v>1489</v>
      </c>
      <c r="K970" s="1" t="s">
        <v>3093</v>
      </c>
    </row>
    <row r="971" spans="1:11" x14ac:dyDescent="0.2">
      <c r="A971" t="s">
        <v>1605</v>
      </c>
      <c r="B971" s="11">
        <v>6</v>
      </c>
      <c r="C971" s="11" t="s">
        <v>3264</v>
      </c>
      <c r="D971" t="s">
        <v>2915</v>
      </c>
      <c r="E971" s="11" t="s">
        <v>2478</v>
      </c>
      <c r="G971" s="11" t="s">
        <v>3264</v>
      </c>
      <c r="H971" t="s">
        <v>0</v>
      </c>
      <c r="I971" s="11" t="str">
        <f t="shared" si="10"/>
        <v>DRTO2024_Plate2</v>
      </c>
      <c r="J971" s="11" t="s">
        <v>1488</v>
      </c>
      <c r="K971" s="1" t="s">
        <v>3093</v>
      </c>
    </row>
    <row r="972" spans="1:11" x14ac:dyDescent="0.2">
      <c r="A972" t="s">
        <v>1605</v>
      </c>
      <c r="B972" s="11">
        <v>6</v>
      </c>
      <c r="C972" s="11" t="s">
        <v>3265</v>
      </c>
      <c r="D972" t="s">
        <v>2916</v>
      </c>
      <c r="E972" s="11" t="s">
        <v>2481</v>
      </c>
      <c r="G972" s="11" t="s">
        <v>3265</v>
      </c>
      <c r="H972" t="s">
        <v>0</v>
      </c>
      <c r="I972" s="11" t="str">
        <f t="shared" si="10"/>
        <v>DRTO2024_Plate2</v>
      </c>
      <c r="J972" s="11" t="s">
        <v>1487</v>
      </c>
      <c r="K972" s="1" t="s">
        <v>3093</v>
      </c>
    </row>
    <row r="973" spans="1:11" x14ac:dyDescent="0.2">
      <c r="A973" t="s">
        <v>1605</v>
      </c>
      <c r="B973" s="11">
        <v>6</v>
      </c>
      <c r="C973" s="11" t="s">
        <v>3266</v>
      </c>
      <c r="D973" t="s">
        <v>2917</v>
      </c>
      <c r="E973" s="11" t="s">
        <v>2471</v>
      </c>
      <c r="G973" s="11" t="s">
        <v>3266</v>
      </c>
      <c r="H973" t="s">
        <v>0</v>
      </c>
      <c r="I973" s="11" t="str">
        <f t="shared" si="10"/>
        <v>DRTO2024_Plate2</v>
      </c>
      <c r="J973" s="11" t="s">
        <v>1486</v>
      </c>
      <c r="K973" s="1" t="s">
        <v>3093</v>
      </c>
    </row>
    <row r="974" spans="1:11" x14ac:dyDescent="0.2">
      <c r="A974" t="s">
        <v>1605</v>
      </c>
      <c r="B974" s="11">
        <v>6</v>
      </c>
      <c r="C974" s="11" t="s">
        <v>3267</v>
      </c>
      <c r="D974" t="s">
        <v>2918</v>
      </c>
      <c r="E974" s="11" t="s">
        <v>2478</v>
      </c>
      <c r="G974" s="11" t="s">
        <v>3267</v>
      </c>
      <c r="H974" t="s">
        <v>0</v>
      </c>
      <c r="I974" s="11" t="str">
        <f t="shared" si="10"/>
        <v>DRTO2024_Plate2</v>
      </c>
      <c r="J974" s="11" t="s">
        <v>1485</v>
      </c>
      <c r="K974" s="1" t="s">
        <v>3093</v>
      </c>
    </row>
    <row r="975" spans="1:11" x14ac:dyDescent="0.2">
      <c r="A975" t="s">
        <v>1605</v>
      </c>
      <c r="B975" s="11">
        <v>6</v>
      </c>
      <c r="C975" s="11" t="s">
        <v>3268</v>
      </c>
      <c r="D975" t="s">
        <v>2919</v>
      </c>
      <c r="E975" s="11" t="s">
        <v>2471</v>
      </c>
      <c r="G975" s="11" t="s">
        <v>3268</v>
      </c>
      <c r="H975" t="s">
        <v>0</v>
      </c>
      <c r="I975" s="11" t="str">
        <f t="shared" si="10"/>
        <v>DRTO2024_Plate2</v>
      </c>
      <c r="J975" s="11" t="s">
        <v>1484</v>
      </c>
      <c r="K975" s="1" t="s">
        <v>3093</v>
      </c>
    </row>
    <row r="976" spans="1:11" x14ac:dyDescent="0.2">
      <c r="A976" t="s">
        <v>1605</v>
      </c>
      <c r="B976" s="11">
        <v>6</v>
      </c>
      <c r="C976" s="11" t="s">
        <v>3269</v>
      </c>
      <c r="D976" t="s">
        <v>2920</v>
      </c>
      <c r="E976" s="11" t="s">
        <v>2471</v>
      </c>
      <c r="G976" s="11" t="s">
        <v>3269</v>
      </c>
      <c r="H976" t="s">
        <v>0</v>
      </c>
      <c r="I976" s="11" t="str">
        <f t="shared" si="10"/>
        <v>DRTO2024_Plate2</v>
      </c>
      <c r="J976" s="11" t="s">
        <v>1483</v>
      </c>
      <c r="K976" s="1" t="s">
        <v>3093</v>
      </c>
    </row>
    <row r="977" spans="1:11" x14ac:dyDescent="0.2">
      <c r="A977" t="s">
        <v>1605</v>
      </c>
      <c r="B977" s="11">
        <v>6</v>
      </c>
      <c r="C977" s="11" t="s">
        <v>3270</v>
      </c>
      <c r="D977" t="s">
        <v>2921</v>
      </c>
      <c r="E977" s="11" t="s">
        <v>2471</v>
      </c>
      <c r="G977" s="11" t="s">
        <v>3270</v>
      </c>
      <c r="H977" t="s">
        <v>0</v>
      </c>
      <c r="I977" s="11" t="str">
        <f t="shared" si="10"/>
        <v>DRTO2024_Plate2</v>
      </c>
      <c r="J977" s="11" t="s">
        <v>1482</v>
      </c>
      <c r="K977" s="1" t="s">
        <v>3093</v>
      </c>
    </row>
    <row r="978" spans="1:11" x14ac:dyDescent="0.2">
      <c r="A978" t="s">
        <v>1605</v>
      </c>
      <c r="B978" s="11">
        <v>6</v>
      </c>
      <c r="C978" s="11" t="s">
        <v>3271</v>
      </c>
      <c r="D978" t="s">
        <v>2922</v>
      </c>
      <c r="E978" s="11" t="s">
        <v>2481</v>
      </c>
      <c r="G978" s="11" t="s">
        <v>3271</v>
      </c>
      <c r="H978" t="s">
        <v>0</v>
      </c>
      <c r="I978" s="11" t="str">
        <f t="shared" si="10"/>
        <v>DRTO2024_Plate2</v>
      </c>
      <c r="J978" s="11" t="s">
        <v>1481</v>
      </c>
      <c r="K978" s="1" t="s">
        <v>3093</v>
      </c>
    </row>
    <row r="979" spans="1:11" x14ac:dyDescent="0.2">
      <c r="A979" t="s">
        <v>1605</v>
      </c>
      <c r="B979" s="11">
        <v>6</v>
      </c>
      <c r="C979" s="11" t="s">
        <v>3272</v>
      </c>
      <c r="D979" t="s">
        <v>2923</v>
      </c>
      <c r="E979" s="11" t="s">
        <v>2471</v>
      </c>
      <c r="G979" s="11" t="s">
        <v>3272</v>
      </c>
      <c r="H979" t="s">
        <v>0</v>
      </c>
      <c r="I979" s="11" t="str">
        <f t="shared" si="10"/>
        <v>DRTO2024_Plate2</v>
      </c>
      <c r="J979" s="11" t="s">
        <v>1480</v>
      </c>
      <c r="K979" s="1" t="s">
        <v>3093</v>
      </c>
    </row>
    <row r="980" spans="1:11" x14ac:dyDescent="0.2">
      <c r="A980" t="s">
        <v>1605</v>
      </c>
      <c r="B980" s="11">
        <v>6</v>
      </c>
      <c r="C980" s="11" t="s">
        <v>3273</v>
      </c>
      <c r="D980" t="s">
        <v>2924</v>
      </c>
      <c r="E980" s="11" t="s">
        <v>2488</v>
      </c>
      <c r="G980" s="11" t="s">
        <v>3273</v>
      </c>
      <c r="H980" t="s">
        <v>0</v>
      </c>
      <c r="I980" s="11" t="str">
        <f t="shared" si="10"/>
        <v>DRTO2024_Plate2</v>
      </c>
      <c r="J980" s="11" t="s">
        <v>1479</v>
      </c>
      <c r="K980" s="1" t="s">
        <v>3093</v>
      </c>
    </row>
    <row r="981" spans="1:11" x14ac:dyDescent="0.2">
      <c r="A981" t="s">
        <v>1605</v>
      </c>
      <c r="B981" s="11">
        <v>6</v>
      </c>
      <c r="C981" s="11" t="s">
        <v>3274</v>
      </c>
      <c r="D981" t="s">
        <v>2925</v>
      </c>
      <c r="E981" s="11" t="s">
        <v>2500</v>
      </c>
      <c r="G981" s="11" t="s">
        <v>3274</v>
      </c>
      <c r="H981" t="s">
        <v>0</v>
      </c>
      <c r="I981" s="11" t="str">
        <f t="shared" si="10"/>
        <v>DRTO2024_Plate2</v>
      </c>
      <c r="J981" s="11" t="s">
        <v>1478</v>
      </c>
      <c r="K981" s="1" t="s">
        <v>3093</v>
      </c>
    </row>
    <row r="982" spans="1:11" x14ac:dyDescent="0.2">
      <c r="A982" t="s">
        <v>1605</v>
      </c>
      <c r="B982" s="11">
        <v>6</v>
      </c>
      <c r="C982" s="11" t="s">
        <v>3275</v>
      </c>
      <c r="D982" t="s">
        <v>2926</v>
      </c>
      <c r="E982" s="11" t="s">
        <v>2487</v>
      </c>
      <c r="G982" s="11" t="s">
        <v>3275</v>
      </c>
      <c r="H982" t="s">
        <v>0</v>
      </c>
      <c r="I982" s="11" t="str">
        <f t="shared" si="10"/>
        <v>DRTO2024_Plate2</v>
      </c>
      <c r="J982" s="11" t="s">
        <v>1477</v>
      </c>
      <c r="K982" s="1" t="s">
        <v>3093</v>
      </c>
    </row>
    <row r="983" spans="1:11" x14ac:dyDescent="0.2">
      <c r="A983" t="s">
        <v>1605</v>
      </c>
      <c r="B983" s="11">
        <v>6</v>
      </c>
      <c r="C983" s="11" t="s">
        <v>3276</v>
      </c>
      <c r="D983" t="s">
        <v>2927</v>
      </c>
      <c r="E983" s="11" t="s">
        <v>2491</v>
      </c>
      <c r="G983" s="11" t="s">
        <v>3276</v>
      </c>
      <c r="H983" t="s">
        <v>0</v>
      </c>
      <c r="I983" s="11" t="str">
        <f t="shared" si="10"/>
        <v>DRTO2024_Plate2</v>
      </c>
      <c r="J983" s="11" t="s">
        <v>1476</v>
      </c>
      <c r="K983" s="1" t="s">
        <v>3093</v>
      </c>
    </row>
    <row r="984" spans="1:11" x14ac:dyDescent="0.2">
      <c r="A984" t="s">
        <v>1605</v>
      </c>
      <c r="B984" s="11">
        <v>6</v>
      </c>
      <c r="C984" s="11" t="s">
        <v>3277</v>
      </c>
      <c r="D984" t="s">
        <v>2928</v>
      </c>
      <c r="E984" s="11" t="s">
        <v>2488</v>
      </c>
      <c r="G984" s="11" t="s">
        <v>3277</v>
      </c>
      <c r="H984" t="s">
        <v>0</v>
      </c>
      <c r="I984" s="11" t="str">
        <f t="shared" si="10"/>
        <v>DRTO2024_Plate2</v>
      </c>
      <c r="J984" s="11" t="s">
        <v>1475</v>
      </c>
      <c r="K984" s="1" t="s">
        <v>3093</v>
      </c>
    </row>
    <row r="985" spans="1:11" x14ac:dyDescent="0.2">
      <c r="A985" t="s">
        <v>1605</v>
      </c>
      <c r="B985" s="11">
        <v>6</v>
      </c>
      <c r="C985" s="11" t="s">
        <v>3278</v>
      </c>
      <c r="D985" t="s">
        <v>2929</v>
      </c>
      <c r="E985" s="11" t="s">
        <v>2488</v>
      </c>
      <c r="G985" s="11" t="s">
        <v>3278</v>
      </c>
      <c r="H985" t="s">
        <v>0</v>
      </c>
      <c r="I985" s="11" t="str">
        <f t="shared" si="10"/>
        <v>DRTO2024_Plate2</v>
      </c>
      <c r="J985" s="11" t="s">
        <v>1474</v>
      </c>
      <c r="K985" s="1" t="s">
        <v>3093</v>
      </c>
    </row>
    <row r="986" spans="1:11" x14ac:dyDescent="0.2">
      <c r="A986" t="s">
        <v>1605</v>
      </c>
      <c r="B986" s="11">
        <v>6</v>
      </c>
      <c r="C986" s="11" t="s">
        <v>3279</v>
      </c>
      <c r="D986" t="s">
        <v>2930</v>
      </c>
      <c r="E986" s="11" t="s">
        <v>2478</v>
      </c>
      <c r="G986" s="11" t="s">
        <v>3279</v>
      </c>
      <c r="H986" t="s">
        <v>0</v>
      </c>
      <c r="I986" s="11" t="str">
        <f t="shared" si="10"/>
        <v>DRTO2024_Plate2</v>
      </c>
      <c r="J986" s="11" t="s">
        <v>1473</v>
      </c>
      <c r="K986" s="1" t="s">
        <v>3093</v>
      </c>
    </row>
    <row r="987" spans="1:11" x14ac:dyDescent="0.2">
      <c r="A987" t="s">
        <v>1605</v>
      </c>
      <c r="B987" s="11">
        <v>4</v>
      </c>
      <c r="C987" s="11" t="s">
        <v>3280</v>
      </c>
      <c r="D987" t="s">
        <v>2931</v>
      </c>
      <c r="E987" s="11" t="s">
        <v>2489</v>
      </c>
      <c r="G987" s="11" t="s">
        <v>3280</v>
      </c>
      <c r="H987" t="s">
        <v>0</v>
      </c>
      <c r="I987" s="11" t="str">
        <f t="shared" si="10"/>
        <v>DRTO2024_Plate2</v>
      </c>
      <c r="J987" s="11" t="s">
        <v>1472</v>
      </c>
      <c r="K987" s="1" t="s">
        <v>3093</v>
      </c>
    </row>
    <row r="988" spans="1:11" x14ac:dyDescent="0.2">
      <c r="A988" t="s">
        <v>1605</v>
      </c>
      <c r="B988" s="11">
        <v>4</v>
      </c>
      <c r="C988" s="11" t="s">
        <v>3281</v>
      </c>
      <c r="D988" t="s">
        <v>2932</v>
      </c>
      <c r="E988" s="11" t="s">
        <v>2500</v>
      </c>
      <c r="G988" s="11" t="s">
        <v>3281</v>
      </c>
      <c r="H988" t="s">
        <v>0</v>
      </c>
      <c r="I988" s="11" t="str">
        <f t="shared" si="10"/>
        <v>DRTO2024_Plate2</v>
      </c>
      <c r="J988" s="11" t="s">
        <v>1471</v>
      </c>
      <c r="K988" s="1" t="s">
        <v>3093</v>
      </c>
    </row>
    <row r="989" spans="1:11" x14ac:dyDescent="0.2">
      <c r="A989" t="s">
        <v>1605</v>
      </c>
      <c r="B989" s="11">
        <v>4</v>
      </c>
      <c r="C989" s="11" t="s">
        <v>3282</v>
      </c>
      <c r="D989" t="s">
        <v>2933</v>
      </c>
      <c r="E989" s="11" t="s">
        <v>2478</v>
      </c>
      <c r="G989" s="11" t="s">
        <v>3282</v>
      </c>
      <c r="H989" t="s">
        <v>0</v>
      </c>
      <c r="I989" s="11" t="str">
        <f t="shared" si="10"/>
        <v>DRTO2024_Plate2</v>
      </c>
      <c r="J989" s="11" t="s">
        <v>1470</v>
      </c>
      <c r="K989" s="1" t="s">
        <v>3093</v>
      </c>
    </row>
    <row r="990" spans="1:11" x14ac:dyDescent="0.2">
      <c r="A990" t="s">
        <v>1605</v>
      </c>
      <c r="B990" s="11">
        <v>4</v>
      </c>
      <c r="C990" s="11" t="s">
        <v>3283</v>
      </c>
      <c r="D990" t="s">
        <v>2934</v>
      </c>
      <c r="E990" s="11" t="s">
        <v>2491</v>
      </c>
      <c r="G990" s="11" t="s">
        <v>3283</v>
      </c>
      <c r="H990" t="s">
        <v>0</v>
      </c>
      <c r="I990" s="11" t="str">
        <f t="shared" si="10"/>
        <v>DRTO2024_Plate2</v>
      </c>
      <c r="J990" s="11" t="s">
        <v>1469</v>
      </c>
      <c r="K990" s="1" t="s">
        <v>3093</v>
      </c>
    </row>
    <row r="991" spans="1:11" x14ac:dyDescent="0.2">
      <c r="A991" t="s">
        <v>1605</v>
      </c>
      <c r="B991" s="11">
        <v>4</v>
      </c>
      <c r="C991" s="11" t="s">
        <v>3284</v>
      </c>
      <c r="D991" t="s">
        <v>2935</v>
      </c>
      <c r="E991" s="11" t="s">
        <v>2478</v>
      </c>
      <c r="G991" s="11" t="s">
        <v>3284</v>
      </c>
      <c r="H991" t="s">
        <v>0</v>
      </c>
      <c r="I991" s="11" t="str">
        <f t="shared" si="10"/>
        <v>DRTO2024_Plate2</v>
      </c>
      <c r="J991" s="11" t="s">
        <v>1468</v>
      </c>
      <c r="K991" s="1" t="s">
        <v>3093</v>
      </c>
    </row>
    <row r="992" spans="1:11" x14ac:dyDescent="0.2">
      <c r="A992" t="s">
        <v>1605</v>
      </c>
      <c r="B992" s="11">
        <v>4</v>
      </c>
      <c r="C992" s="11" t="s">
        <v>3285</v>
      </c>
      <c r="D992" t="s">
        <v>2936</v>
      </c>
      <c r="E992" s="11" t="s">
        <v>2478</v>
      </c>
      <c r="G992" s="11" t="s">
        <v>3285</v>
      </c>
      <c r="H992" t="s">
        <v>0</v>
      </c>
      <c r="I992" s="11" t="str">
        <f t="shared" si="10"/>
        <v>DRTO2024_Plate2</v>
      </c>
      <c r="J992" s="11" t="s">
        <v>1467</v>
      </c>
      <c r="K992" s="1" t="s">
        <v>3093</v>
      </c>
    </row>
    <row r="993" spans="1:11" x14ac:dyDescent="0.2">
      <c r="A993" t="s">
        <v>1605</v>
      </c>
      <c r="B993" s="11">
        <v>4</v>
      </c>
      <c r="C993" s="11" t="s">
        <v>3286</v>
      </c>
      <c r="D993" t="s">
        <v>2937</v>
      </c>
      <c r="E993" s="11" t="s">
        <v>2491</v>
      </c>
      <c r="G993" s="11" t="s">
        <v>3286</v>
      </c>
      <c r="H993" t="s">
        <v>0</v>
      </c>
      <c r="I993" s="11" t="str">
        <f t="shared" si="10"/>
        <v>DRTO2024_Plate2</v>
      </c>
      <c r="J993" s="11" t="s">
        <v>1466</v>
      </c>
      <c r="K993" s="1" t="s">
        <v>3093</v>
      </c>
    </row>
    <row r="994" spans="1:11" x14ac:dyDescent="0.2">
      <c r="A994" t="s">
        <v>1605</v>
      </c>
      <c r="B994" s="11">
        <v>4</v>
      </c>
      <c r="C994" s="11" t="s">
        <v>3287</v>
      </c>
      <c r="D994" t="s">
        <v>2938</v>
      </c>
      <c r="E994" s="11" t="s">
        <v>2483</v>
      </c>
      <c r="G994" s="11" t="s">
        <v>3287</v>
      </c>
      <c r="H994" t="s">
        <v>0</v>
      </c>
      <c r="I994" s="11" t="str">
        <f t="shared" si="10"/>
        <v>DRTO2024_Plate2</v>
      </c>
      <c r="J994" s="11" t="s">
        <v>1465</v>
      </c>
      <c r="K994" s="1" t="s">
        <v>3093</v>
      </c>
    </row>
    <row r="995" spans="1:11" x14ac:dyDescent="0.2">
      <c r="A995" t="s">
        <v>1605</v>
      </c>
      <c r="B995" s="11">
        <v>4</v>
      </c>
      <c r="C995" s="11" t="s">
        <v>3288</v>
      </c>
      <c r="D995" t="s">
        <v>2939</v>
      </c>
      <c r="E995" s="11" t="s">
        <v>2487</v>
      </c>
      <c r="G995" s="11" t="s">
        <v>3288</v>
      </c>
      <c r="H995" t="s">
        <v>0</v>
      </c>
      <c r="I995" s="11" t="str">
        <f t="shared" si="10"/>
        <v>DRTO2024_Plate2</v>
      </c>
      <c r="J995" s="11" t="s">
        <v>1464</v>
      </c>
      <c r="K995" s="1" t="s">
        <v>3093</v>
      </c>
    </row>
    <row r="996" spans="1:11" x14ac:dyDescent="0.2">
      <c r="A996" t="s">
        <v>1605</v>
      </c>
      <c r="B996" s="11" t="s">
        <v>2479</v>
      </c>
      <c r="C996" s="11" t="s">
        <v>3289</v>
      </c>
      <c r="D996" t="s">
        <v>2940</v>
      </c>
      <c r="E996" s="11" t="s">
        <v>2487</v>
      </c>
      <c r="G996" s="11" t="s">
        <v>3289</v>
      </c>
      <c r="H996" t="s">
        <v>0</v>
      </c>
      <c r="I996" s="11" t="str">
        <f t="shared" si="10"/>
        <v>DRTO2024_Plate2</v>
      </c>
      <c r="J996" s="11" t="s">
        <v>1461</v>
      </c>
      <c r="K996" s="1" t="s">
        <v>3093</v>
      </c>
    </row>
    <row r="997" spans="1:11" x14ac:dyDescent="0.2">
      <c r="A997" t="s">
        <v>1605</v>
      </c>
      <c r="B997" s="11" t="s">
        <v>2479</v>
      </c>
      <c r="C997" s="11" t="s">
        <v>3290</v>
      </c>
      <c r="D997" t="s">
        <v>2941</v>
      </c>
      <c r="E997" s="11" t="s">
        <v>2482</v>
      </c>
      <c r="G997" s="11" t="s">
        <v>3290</v>
      </c>
      <c r="H997" t="s">
        <v>0</v>
      </c>
      <c r="I997" s="11" t="str">
        <f t="shared" si="10"/>
        <v>DRTO2024_Plate2</v>
      </c>
      <c r="J997" s="11" t="s">
        <v>1460</v>
      </c>
      <c r="K997" s="1" t="s">
        <v>3093</v>
      </c>
    </row>
    <row r="998" spans="1:11" x14ac:dyDescent="0.2">
      <c r="A998" t="s">
        <v>1605</v>
      </c>
      <c r="B998" s="11" t="s">
        <v>2479</v>
      </c>
      <c r="C998" s="11" t="s">
        <v>3291</v>
      </c>
      <c r="D998" t="s">
        <v>2942</v>
      </c>
      <c r="E998" s="11" t="s">
        <v>2487</v>
      </c>
      <c r="G998" s="11" t="s">
        <v>3291</v>
      </c>
      <c r="H998" t="s">
        <v>0</v>
      </c>
      <c r="I998" s="11" t="str">
        <f t="shared" si="10"/>
        <v>DRTO2024_Plate2</v>
      </c>
      <c r="J998" s="11" t="s">
        <v>1459</v>
      </c>
      <c r="K998" s="1" t="s">
        <v>3093</v>
      </c>
    </row>
    <row r="999" spans="1:11" x14ac:dyDescent="0.2">
      <c r="A999" t="s">
        <v>1605</v>
      </c>
      <c r="B999" s="11" t="s">
        <v>2479</v>
      </c>
      <c r="C999" s="11" t="s">
        <v>3292</v>
      </c>
      <c r="D999" t="s">
        <v>2943</v>
      </c>
      <c r="E999" s="11" t="s">
        <v>2489</v>
      </c>
      <c r="G999" s="11" t="s">
        <v>3292</v>
      </c>
      <c r="H999" t="s">
        <v>0</v>
      </c>
      <c r="I999" s="11" t="str">
        <f t="shared" si="10"/>
        <v>DRTO2024_Plate2</v>
      </c>
      <c r="J999" s="11" t="s">
        <v>1458</v>
      </c>
      <c r="K999" s="1" t="s">
        <v>3093</v>
      </c>
    </row>
    <row r="1000" spans="1:11" x14ac:dyDescent="0.2">
      <c r="A1000" t="s">
        <v>1605</v>
      </c>
      <c r="B1000" s="11" t="s">
        <v>2479</v>
      </c>
      <c r="C1000" s="11" t="s">
        <v>3293</v>
      </c>
      <c r="D1000" t="s">
        <v>2944</v>
      </c>
      <c r="E1000" s="11" t="s">
        <v>2489</v>
      </c>
      <c r="G1000" s="11" t="s">
        <v>3293</v>
      </c>
      <c r="H1000" t="s">
        <v>0</v>
      </c>
      <c r="I1000" s="11" t="str">
        <f t="shared" si="10"/>
        <v>DRTO2024_Plate2</v>
      </c>
      <c r="J1000" s="11" t="s">
        <v>1457</v>
      </c>
      <c r="K1000" s="1" t="s">
        <v>3093</v>
      </c>
    </row>
    <row r="1001" spans="1:11" x14ac:dyDescent="0.2">
      <c r="A1001" t="s">
        <v>1605</v>
      </c>
      <c r="B1001" s="11" t="s">
        <v>2479</v>
      </c>
      <c r="C1001" s="11" t="s">
        <v>3294</v>
      </c>
      <c r="D1001" t="s">
        <v>2945</v>
      </c>
      <c r="E1001" s="11" t="s">
        <v>2483</v>
      </c>
      <c r="G1001" s="11" t="s">
        <v>3294</v>
      </c>
      <c r="H1001" t="s">
        <v>0</v>
      </c>
      <c r="I1001" s="11" t="str">
        <f t="shared" si="10"/>
        <v>DRTO2024_Plate2</v>
      </c>
      <c r="J1001" s="11" t="s">
        <v>1456</v>
      </c>
      <c r="K1001" s="1" t="s">
        <v>3093</v>
      </c>
    </row>
    <row r="1002" spans="1:11" x14ac:dyDescent="0.2">
      <c r="A1002" t="s">
        <v>1605</v>
      </c>
      <c r="B1002" s="11" t="s">
        <v>2479</v>
      </c>
      <c r="C1002" s="11" t="s">
        <v>3295</v>
      </c>
      <c r="D1002" t="s">
        <v>2946</v>
      </c>
      <c r="E1002" s="11" t="s">
        <v>2471</v>
      </c>
      <c r="G1002" s="11" t="s">
        <v>3295</v>
      </c>
      <c r="H1002" t="s">
        <v>0</v>
      </c>
      <c r="I1002" s="11" t="str">
        <f t="shared" si="10"/>
        <v>DRTO2024_Plate2</v>
      </c>
      <c r="J1002" s="11" t="s">
        <v>1455</v>
      </c>
      <c r="K1002" s="1" t="s">
        <v>3093</v>
      </c>
    </row>
    <row r="1003" spans="1:11" x14ac:dyDescent="0.2">
      <c r="A1003" t="s">
        <v>1605</v>
      </c>
      <c r="B1003" s="11" t="s">
        <v>2479</v>
      </c>
      <c r="C1003" s="11" t="s">
        <v>3296</v>
      </c>
      <c r="D1003" t="s">
        <v>2947</v>
      </c>
      <c r="E1003" s="11" t="s">
        <v>2488</v>
      </c>
      <c r="G1003" s="11" t="s">
        <v>3296</v>
      </c>
      <c r="H1003" t="s">
        <v>0</v>
      </c>
      <c r="I1003" s="11" t="str">
        <f t="shared" si="10"/>
        <v>DRTO2024_Plate2</v>
      </c>
      <c r="J1003" s="11" t="s">
        <v>1454</v>
      </c>
      <c r="K1003" s="1" t="s">
        <v>3093</v>
      </c>
    </row>
    <row r="1004" spans="1:11" x14ac:dyDescent="0.2">
      <c r="A1004" t="s">
        <v>1605</v>
      </c>
      <c r="B1004" s="11" t="s">
        <v>2479</v>
      </c>
      <c r="C1004" s="11" t="s">
        <v>3297</v>
      </c>
      <c r="D1004" t="s">
        <v>2948</v>
      </c>
      <c r="E1004" s="11" t="s">
        <v>2471</v>
      </c>
      <c r="G1004" s="11" t="s">
        <v>3297</v>
      </c>
      <c r="H1004" t="s">
        <v>0</v>
      </c>
      <c r="I1004" s="11" t="str">
        <f t="shared" si="10"/>
        <v>DRTO2024_Plate2</v>
      </c>
      <c r="J1004" s="11" t="s">
        <v>1453</v>
      </c>
      <c r="K1004" s="1" t="s">
        <v>3093</v>
      </c>
    </row>
    <row r="1005" spans="1:11" x14ac:dyDescent="0.2">
      <c r="A1005" t="s">
        <v>1605</v>
      </c>
      <c r="B1005" s="11" t="s">
        <v>2479</v>
      </c>
      <c r="C1005" s="11" t="s">
        <v>3298</v>
      </c>
      <c r="D1005" t="s">
        <v>2949</v>
      </c>
      <c r="E1005" s="11" t="s">
        <v>2483</v>
      </c>
      <c r="G1005" s="11" t="s">
        <v>3298</v>
      </c>
      <c r="H1005" t="s">
        <v>0</v>
      </c>
      <c r="I1005" s="11" t="str">
        <f t="shared" si="10"/>
        <v>DRTO2024_Plate2</v>
      </c>
      <c r="J1005" s="11" t="s">
        <v>1452</v>
      </c>
      <c r="K1005" s="1" t="s">
        <v>3093</v>
      </c>
    </row>
    <row r="1006" spans="1:11" x14ac:dyDescent="0.2">
      <c r="A1006" t="s">
        <v>1605</v>
      </c>
      <c r="B1006" s="11" t="s">
        <v>2479</v>
      </c>
      <c r="C1006" s="11" t="s">
        <v>3299</v>
      </c>
      <c r="D1006" t="s">
        <v>2950</v>
      </c>
      <c r="E1006" s="11" t="s">
        <v>2487</v>
      </c>
      <c r="G1006" s="11" t="s">
        <v>3299</v>
      </c>
      <c r="H1006" t="s">
        <v>0</v>
      </c>
      <c r="I1006" s="11" t="str">
        <f t="shared" si="10"/>
        <v>DRTO2024_Plate2</v>
      </c>
      <c r="J1006" s="11" t="s">
        <v>1451</v>
      </c>
      <c r="K1006" s="1" t="s">
        <v>3093</v>
      </c>
    </row>
    <row r="1007" spans="1:11" x14ac:dyDescent="0.2">
      <c r="A1007" t="s">
        <v>1605</v>
      </c>
      <c r="B1007" s="11" t="s">
        <v>2479</v>
      </c>
      <c r="C1007" s="11" t="s">
        <v>3300</v>
      </c>
      <c r="D1007" t="s">
        <v>2951</v>
      </c>
      <c r="E1007" s="11" t="s">
        <v>2491</v>
      </c>
      <c r="G1007" s="11" t="s">
        <v>3300</v>
      </c>
      <c r="H1007" t="s">
        <v>0</v>
      </c>
      <c r="I1007" s="11" t="str">
        <f t="shared" si="10"/>
        <v>DRTO2024_Plate2</v>
      </c>
      <c r="J1007" s="11" t="s">
        <v>1450</v>
      </c>
      <c r="K1007" s="1" t="s">
        <v>3093</v>
      </c>
    </row>
    <row r="1008" spans="1:11" x14ac:dyDescent="0.2">
      <c r="A1008" t="s">
        <v>1605</v>
      </c>
      <c r="B1008" s="11" t="s">
        <v>2479</v>
      </c>
      <c r="C1008" s="11" t="s">
        <v>3301</v>
      </c>
      <c r="D1008" t="s">
        <v>2952</v>
      </c>
      <c r="E1008" s="11" t="s">
        <v>2487</v>
      </c>
      <c r="G1008" s="11" t="s">
        <v>3301</v>
      </c>
      <c r="H1008" t="s">
        <v>0</v>
      </c>
      <c r="I1008" s="11" t="str">
        <f t="shared" si="10"/>
        <v>DRTO2024_Plate2</v>
      </c>
      <c r="J1008" s="11" t="s">
        <v>1449</v>
      </c>
      <c r="K1008" s="1" t="s">
        <v>3093</v>
      </c>
    </row>
    <row r="1009" spans="1:11" x14ac:dyDescent="0.2">
      <c r="A1009" t="s">
        <v>1605</v>
      </c>
      <c r="B1009" s="11" t="s">
        <v>2479</v>
      </c>
      <c r="C1009" s="11" t="s">
        <v>3302</v>
      </c>
      <c r="D1009" t="s">
        <v>2953</v>
      </c>
      <c r="E1009" s="11" t="s">
        <v>2481</v>
      </c>
      <c r="G1009" s="11" t="s">
        <v>3302</v>
      </c>
      <c r="H1009" t="s">
        <v>0</v>
      </c>
      <c r="I1009" s="11" t="str">
        <f t="shared" si="10"/>
        <v>DRTO2024_Plate2</v>
      </c>
      <c r="J1009" s="11" t="s">
        <v>1448</v>
      </c>
      <c r="K1009" s="1" t="s">
        <v>3093</v>
      </c>
    </row>
    <row r="1010" spans="1:11" x14ac:dyDescent="0.2">
      <c r="A1010" t="s">
        <v>1605</v>
      </c>
      <c r="B1010" s="11" t="s">
        <v>2479</v>
      </c>
      <c r="C1010" s="11" t="s">
        <v>3303</v>
      </c>
      <c r="D1010" t="s">
        <v>2954</v>
      </c>
      <c r="E1010" s="11" t="s">
        <v>2481</v>
      </c>
      <c r="G1010" s="11" t="s">
        <v>3303</v>
      </c>
      <c r="H1010" t="s">
        <v>0</v>
      </c>
      <c r="I1010" s="11" t="str">
        <f t="shared" si="10"/>
        <v>DRTO2024_Plate2</v>
      </c>
      <c r="J1010" s="11" t="s">
        <v>1447</v>
      </c>
      <c r="K1010" s="1" t="s">
        <v>3093</v>
      </c>
    </row>
    <row r="1011" spans="1:11" x14ac:dyDescent="0.2">
      <c r="A1011" t="s">
        <v>1605</v>
      </c>
      <c r="B1011" s="11">
        <v>6</v>
      </c>
      <c r="C1011" s="11" t="s">
        <v>3304</v>
      </c>
      <c r="D1011" t="s">
        <v>2955</v>
      </c>
      <c r="E1011" s="11" t="s">
        <v>2487</v>
      </c>
      <c r="G1011" s="11" t="s">
        <v>3304</v>
      </c>
      <c r="H1011" t="s">
        <v>0</v>
      </c>
      <c r="I1011" s="11" t="str">
        <f t="shared" si="10"/>
        <v>DRTO2024_Plate2</v>
      </c>
      <c r="J1011" s="11" t="s">
        <v>1446</v>
      </c>
      <c r="K1011" s="1" t="s">
        <v>3093</v>
      </c>
    </row>
    <row r="1012" spans="1:11" x14ac:dyDescent="0.2">
      <c r="A1012" t="s">
        <v>1605</v>
      </c>
      <c r="B1012" s="11">
        <v>6</v>
      </c>
      <c r="C1012" s="11" t="s">
        <v>3305</v>
      </c>
      <c r="D1012" t="s">
        <v>2956</v>
      </c>
      <c r="E1012" s="11" t="s">
        <v>2491</v>
      </c>
      <c r="G1012" s="11" t="s">
        <v>3305</v>
      </c>
      <c r="H1012" t="s">
        <v>0</v>
      </c>
      <c r="I1012" s="11" t="str">
        <f t="shared" si="10"/>
        <v>DRTO2024_Plate2</v>
      </c>
      <c r="J1012" s="11" t="s">
        <v>1445</v>
      </c>
      <c r="K1012" s="1" t="s">
        <v>3093</v>
      </c>
    </row>
    <row r="1013" spans="1:11" x14ac:dyDescent="0.2">
      <c r="A1013" t="s">
        <v>1605</v>
      </c>
      <c r="B1013" s="11">
        <v>6</v>
      </c>
      <c r="C1013" s="11" t="s">
        <v>3306</v>
      </c>
      <c r="D1013" t="s">
        <v>2957</v>
      </c>
      <c r="E1013" s="11" t="s">
        <v>2487</v>
      </c>
      <c r="G1013" s="11" t="s">
        <v>3306</v>
      </c>
      <c r="H1013" t="s">
        <v>0</v>
      </c>
      <c r="I1013" s="11" t="str">
        <f t="shared" ref="I1013:I1043" si="11">I1012</f>
        <v>DRTO2024_Plate2</v>
      </c>
      <c r="J1013" s="11" t="s">
        <v>1444</v>
      </c>
      <c r="K1013" s="1" t="s">
        <v>3093</v>
      </c>
    </row>
    <row r="1014" spans="1:11" x14ac:dyDescent="0.2">
      <c r="A1014" t="s">
        <v>1605</v>
      </c>
      <c r="B1014" s="11">
        <v>6</v>
      </c>
      <c r="C1014" s="11" t="s">
        <v>3307</v>
      </c>
      <c r="D1014" t="s">
        <v>2958</v>
      </c>
      <c r="E1014" s="11" t="s">
        <v>2487</v>
      </c>
      <c r="G1014" s="11" t="s">
        <v>3307</v>
      </c>
      <c r="H1014" t="s">
        <v>0</v>
      </c>
      <c r="I1014" s="11" t="str">
        <f t="shared" si="11"/>
        <v>DRTO2024_Plate2</v>
      </c>
      <c r="J1014" s="11" t="s">
        <v>1443</v>
      </c>
      <c r="K1014" s="1" t="s">
        <v>3093</v>
      </c>
    </row>
    <row r="1015" spans="1:11" x14ac:dyDescent="0.2">
      <c r="A1015" t="s">
        <v>1605</v>
      </c>
      <c r="B1015" s="11">
        <v>6</v>
      </c>
      <c r="C1015" s="11" t="s">
        <v>3308</v>
      </c>
      <c r="D1015" t="s">
        <v>2959</v>
      </c>
      <c r="E1015" s="11" t="s">
        <v>2487</v>
      </c>
      <c r="G1015" s="11" t="s">
        <v>3308</v>
      </c>
      <c r="H1015" t="s">
        <v>0</v>
      </c>
      <c r="I1015" s="11" t="str">
        <f t="shared" si="11"/>
        <v>DRTO2024_Plate2</v>
      </c>
      <c r="J1015" s="11" t="s">
        <v>1442</v>
      </c>
      <c r="K1015" s="1" t="s">
        <v>3093</v>
      </c>
    </row>
    <row r="1016" spans="1:11" x14ac:dyDescent="0.2">
      <c r="A1016" t="s">
        <v>1605</v>
      </c>
      <c r="B1016" s="11">
        <v>6</v>
      </c>
      <c r="C1016" s="11" t="s">
        <v>3309</v>
      </c>
      <c r="D1016" t="s">
        <v>2960</v>
      </c>
      <c r="E1016" s="11" t="s">
        <v>2482</v>
      </c>
      <c r="G1016" s="11" t="s">
        <v>3309</v>
      </c>
      <c r="H1016" t="s">
        <v>0</v>
      </c>
      <c r="I1016" s="11" t="str">
        <f t="shared" si="11"/>
        <v>DRTO2024_Plate2</v>
      </c>
      <c r="J1016" s="11" t="s">
        <v>1441</v>
      </c>
      <c r="K1016" s="1" t="s">
        <v>3093</v>
      </c>
    </row>
    <row r="1017" spans="1:11" x14ac:dyDescent="0.2">
      <c r="A1017" t="s">
        <v>1605</v>
      </c>
      <c r="B1017" s="11" t="s">
        <v>2479</v>
      </c>
      <c r="C1017" s="11" t="s">
        <v>3310</v>
      </c>
      <c r="D1017" t="s">
        <v>2961</v>
      </c>
      <c r="E1017" s="11" t="s">
        <v>2471</v>
      </c>
      <c r="G1017" s="11" t="s">
        <v>3310</v>
      </c>
      <c r="H1017" t="s">
        <v>0</v>
      </c>
      <c r="I1017" s="11" t="str">
        <f t="shared" si="11"/>
        <v>DRTO2024_Plate2</v>
      </c>
      <c r="J1017" s="11" t="s">
        <v>1440</v>
      </c>
      <c r="K1017" s="1" t="s">
        <v>3093</v>
      </c>
    </row>
    <row r="1018" spans="1:11" x14ac:dyDescent="0.2">
      <c r="A1018" t="s">
        <v>1605</v>
      </c>
      <c r="B1018" s="11" t="s">
        <v>2472</v>
      </c>
      <c r="C1018" s="11" t="s">
        <v>3311</v>
      </c>
      <c r="D1018" t="s">
        <v>2962</v>
      </c>
      <c r="E1018" s="11" t="s">
        <v>2471</v>
      </c>
      <c r="G1018" s="11" t="s">
        <v>3311</v>
      </c>
      <c r="H1018" t="s">
        <v>0</v>
      </c>
      <c r="I1018" s="11" t="str">
        <f t="shared" si="11"/>
        <v>DRTO2024_Plate2</v>
      </c>
      <c r="J1018" s="11" t="s">
        <v>1439</v>
      </c>
      <c r="K1018" s="1" t="s">
        <v>3093</v>
      </c>
    </row>
    <row r="1019" spans="1:11" x14ac:dyDescent="0.2">
      <c r="A1019" t="s">
        <v>1605</v>
      </c>
      <c r="B1019" s="11" t="s">
        <v>2472</v>
      </c>
      <c r="C1019" s="11" t="s">
        <v>3312</v>
      </c>
      <c r="D1019" t="s">
        <v>2963</v>
      </c>
      <c r="E1019" s="11" t="s">
        <v>2471</v>
      </c>
      <c r="G1019" s="11" t="s">
        <v>3312</v>
      </c>
      <c r="H1019" t="s">
        <v>0</v>
      </c>
      <c r="I1019" s="11" t="str">
        <f t="shared" si="11"/>
        <v>DRTO2024_Plate2</v>
      </c>
      <c r="J1019" s="11" t="s">
        <v>1438</v>
      </c>
      <c r="K1019" s="1" t="s">
        <v>3093</v>
      </c>
    </row>
    <row r="1020" spans="1:11" x14ac:dyDescent="0.2">
      <c r="A1020" t="s">
        <v>1605</v>
      </c>
      <c r="B1020" s="11" t="s">
        <v>2472</v>
      </c>
      <c r="C1020" s="11" t="s">
        <v>3313</v>
      </c>
      <c r="D1020" t="s">
        <v>2964</v>
      </c>
      <c r="E1020" s="11" t="s">
        <v>2471</v>
      </c>
      <c r="G1020" s="11" t="s">
        <v>3313</v>
      </c>
      <c r="H1020" t="s">
        <v>0</v>
      </c>
      <c r="I1020" s="11" t="str">
        <f t="shared" si="11"/>
        <v>DRTO2024_Plate2</v>
      </c>
      <c r="J1020" s="11" t="s">
        <v>1437</v>
      </c>
      <c r="K1020" s="1" t="s">
        <v>3093</v>
      </c>
    </row>
    <row r="1021" spans="1:11" x14ac:dyDescent="0.2">
      <c r="A1021" t="s">
        <v>1605</v>
      </c>
      <c r="B1021" s="11" t="s">
        <v>2472</v>
      </c>
      <c r="C1021" s="11" t="s">
        <v>3314</v>
      </c>
      <c r="D1021" t="s">
        <v>2965</v>
      </c>
      <c r="E1021" s="11" t="s">
        <v>2471</v>
      </c>
      <c r="G1021" s="11" t="s">
        <v>3314</v>
      </c>
      <c r="H1021" t="s">
        <v>0</v>
      </c>
      <c r="I1021" s="11" t="str">
        <f t="shared" si="11"/>
        <v>DRTO2024_Plate2</v>
      </c>
      <c r="J1021" s="11" t="s">
        <v>1436</v>
      </c>
      <c r="K1021" s="1" t="s">
        <v>3093</v>
      </c>
    </row>
    <row r="1022" spans="1:11" x14ac:dyDescent="0.2">
      <c r="A1022" t="s">
        <v>1605</v>
      </c>
      <c r="B1022" s="11" t="s">
        <v>2472</v>
      </c>
      <c r="C1022" s="11" t="s">
        <v>3315</v>
      </c>
      <c r="D1022" t="s">
        <v>2966</v>
      </c>
      <c r="E1022" s="11" t="s">
        <v>2471</v>
      </c>
      <c r="G1022" s="11" t="s">
        <v>3315</v>
      </c>
      <c r="H1022" t="s">
        <v>0</v>
      </c>
      <c r="I1022" s="11" t="str">
        <f t="shared" si="11"/>
        <v>DRTO2024_Plate2</v>
      </c>
      <c r="J1022" s="11" t="s">
        <v>1435</v>
      </c>
      <c r="K1022" s="1" t="s">
        <v>3093</v>
      </c>
    </row>
    <row r="1023" spans="1:11" x14ac:dyDescent="0.2">
      <c r="A1023" t="s">
        <v>1605</v>
      </c>
      <c r="B1023" s="11" t="s">
        <v>2472</v>
      </c>
      <c r="C1023" s="11" t="s">
        <v>3316</v>
      </c>
      <c r="D1023" t="s">
        <v>2967</v>
      </c>
      <c r="E1023" s="11" t="s">
        <v>2471</v>
      </c>
      <c r="G1023" s="11" t="s">
        <v>3316</v>
      </c>
      <c r="H1023" t="s">
        <v>0</v>
      </c>
      <c r="I1023" s="11" t="str">
        <f t="shared" si="11"/>
        <v>DRTO2024_Plate2</v>
      </c>
      <c r="J1023" s="11" t="s">
        <v>1434</v>
      </c>
      <c r="K1023" s="1" t="s">
        <v>3093</v>
      </c>
    </row>
    <row r="1024" spans="1:11" x14ac:dyDescent="0.2">
      <c r="A1024" t="s">
        <v>1605</v>
      </c>
      <c r="B1024" s="11">
        <v>6</v>
      </c>
      <c r="C1024" s="11" t="s">
        <v>3317</v>
      </c>
      <c r="D1024" t="s">
        <v>2968</v>
      </c>
      <c r="E1024" s="11" t="s">
        <v>2478</v>
      </c>
      <c r="G1024" s="11" t="s">
        <v>3317</v>
      </c>
      <c r="H1024" t="s">
        <v>0</v>
      </c>
      <c r="I1024" s="11" t="str">
        <f t="shared" si="11"/>
        <v>DRTO2024_Plate2</v>
      </c>
      <c r="J1024" s="11" t="s">
        <v>1433</v>
      </c>
      <c r="K1024" s="1" t="s">
        <v>3093</v>
      </c>
    </row>
    <row r="1025" spans="1:11" x14ac:dyDescent="0.2">
      <c r="A1025" t="s">
        <v>1605</v>
      </c>
      <c r="B1025" s="11">
        <v>6</v>
      </c>
      <c r="C1025" s="11" t="s">
        <v>3318</v>
      </c>
      <c r="D1025" t="s">
        <v>2969</v>
      </c>
      <c r="E1025" s="11" t="s">
        <v>2489</v>
      </c>
      <c r="G1025" s="11" t="s">
        <v>3318</v>
      </c>
      <c r="H1025" t="s">
        <v>0</v>
      </c>
      <c r="I1025" s="11" t="str">
        <f t="shared" si="11"/>
        <v>DRTO2024_Plate2</v>
      </c>
      <c r="J1025" s="11" t="s">
        <v>1432</v>
      </c>
      <c r="K1025" s="1" t="s">
        <v>3093</v>
      </c>
    </row>
    <row r="1026" spans="1:11" x14ac:dyDescent="0.2">
      <c r="A1026" t="s">
        <v>1605</v>
      </c>
      <c r="B1026" s="11">
        <v>6</v>
      </c>
      <c r="C1026" s="11" t="s">
        <v>3319</v>
      </c>
      <c r="D1026" t="s">
        <v>2970</v>
      </c>
      <c r="E1026" s="11" t="s">
        <v>2471</v>
      </c>
      <c r="G1026" s="11" t="s">
        <v>3319</v>
      </c>
      <c r="H1026" t="s">
        <v>0</v>
      </c>
      <c r="I1026" s="11" t="str">
        <f t="shared" si="11"/>
        <v>DRTO2024_Plate2</v>
      </c>
      <c r="J1026" s="11" t="s">
        <v>1431</v>
      </c>
      <c r="K1026" s="1" t="s">
        <v>3093</v>
      </c>
    </row>
    <row r="1027" spans="1:11" x14ac:dyDescent="0.2">
      <c r="A1027" t="s">
        <v>1605</v>
      </c>
      <c r="B1027" s="11">
        <v>6</v>
      </c>
      <c r="C1027" s="11" t="s">
        <v>3320</v>
      </c>
      <c r="D1027" t="s">
        <v>2971</v>
      </c>
      <c r="E1027" s="11" t="s">
        <v>2491</v>
      </c>
      <c r="G1027" s="11" t="s">
        <v>3320</v>
      </c>
      <c r="H1027" t="s">
        <v>0</v>
      </c>
      <c r="I1027" s="11" t="str">
        <f t="shared" si="11"/>
        <v>DRTO2024_Plate2</v>
      </c>
      <c r="J1027" s="11" t="s">
        <v>1430</v>
      </c>
      <c r="K1027" s="1" t="s">
        <v>3093</v>
      </c>
    </row>
    <row r="1028" spans="1:11" x14ac:dyDescent="0.2">
      <c r="A1028" t="s">
        <v>1605</v>
      </c>
      <c r="B1028" s="11">
        <v>6</v>
      </c>
      <c r="C1028" s="11" t="s">
        <v>3321</v>
      </c>
      <c r="D1028" t="s">
        <v>2972</v>
      </c>
      <c r="E1028" s="11" t="s">
        <v>2478</v>
      </c>
      <c r="G1028" s="11" t="s">
        <v>3321</v>
      </c>
      <c r="H1028" t="s">
        <v>0</v>
      </c>
      <c r="I1028" s="11" t="str">
        <f t="shared" si="11"/>
        <v>DRTO2024_Plate2</v>
      </c>
      <c r="J1028" s="11" t="s">
        <v>1429</v>
      </c>
      <c r="K1028" s="1" t="s">
        <v>3093</v>
      </c>
    </row>
    <row r="1029" spans="1:11" x14ac:dyDescent="0.2">
      <c r="A1029" t="s">
        <v>1605</v>
      </c>
      <c r="B1029" s="11">
        <v>6</v>
      </c>
      <c r="C1029" s="11" t="s">
        <v>3322</v>
      </c>
      <c r="D1029" t="s">
        <v>2973</v>
      </c>
      <c r="E1029" s="11" t="s">
        <v>2481</v>
      </c>
      <c r="G1029" s="11" t="s">
        <v>3322</v>
      </c>
      <c r="H1029" t="s">
        <v>0</v>
      </c>
      <c r="I1029" s="11" t="str">
        <f t="shared" si="11"/>
        <v>DRTO2024_Plate2</v>
      </c>
      <c r="J1029" s="11" t="s">
        <v>1427</v>
      </c>
      <c r="K1029" s="1" t="s">
        <v>3093</v>
      </c>
    </row>
    <row r="1030" spans="1:11" x14ac:dyDescent="0.2">
      <c r="A1030" t="s">
        <v>1605</v>
      </c>
      <c r="B1030" s="11">
        <v>6</v>
      </c>
      <c r="C1030" s="11" t="s">
        <v>3323</v>
      </c>
      <c r="D1030" t="s">
        <v>2974</v>
      </c>
      <c r="E1030" s="11" t="s">
        <v>2489</v>
      </c>
      <c r="G1030" s="11" t="s">
        <v>3323</v>
      </c>
      <c r="H1030" t="s">
        <v>0</v>
      </c>
      <c r="I1030" s="11" t="str">
        <f t="shared" si="11"/>
        <v>DRTO2024_Plate2</v>
      </c>
      <c r="J1030" s="11" t="s">
        <v>1426</v>
      </c>
      <c r="K1030" s="1" t="s">
        <v>3093</v>
      </c>
    </row>
    <row r="1031" spans="1:11" x14ac:dyDescent="0.2">
      <c r="A1031" t="s">
        <v>1605</v>
      </c>
      <c r="B1031" s="11">
        <v>6</v>
      </c>
      <c r="C1031" s="11" t="s">
        <v>3324</v>
      </c>
      <c r="D1031" t="s">
        <v>2975</v>
      </c>
      <c r="E1031" s="11" t="s">
        <v>2478</v>
      </c>
      <c r="G1031" s="11" t="s">
        <v>3324</v>
      </c>
      <c r="H1031" t="s">
        <v>0</v>
      </c>
      <c r="I1031" s="11" t="str">
        <f t="shared" si="11"/>
        <v>DRTO2024_Plate2</v>
      </c>
      <c r="J1031" s="11" t="s">
        <v>1425</v>
      </c>
      <c r="K1031" s="1" t="s">
        <v>3093</v>
      </c>
    </row>
    <row r="1032" spans="1:11" x14ac:dyDescent="0.2">
      <c r="A1032" t="s">
        <v>1605</v>
      </c>
      <c r="B1032" s="11">
        <v>6</v>
      </c>
      <c r="C1032" s="11" t="s">
        <v>3325</v>
      </c>
      <c r="D1032" t="s">
        <v>2976</v>
      </c>
      <c r="E1032" s="11" t="s">
        <v>2471</v>
      </c>
      <c r="G1032" s="11" t="s">
        <v>3325</v>
      </c>
      <c r="H1032" t="s">
        <v>0</v>
      </c>
      <c r="I1032" s="11" t="str">
        <f t="shared" si="11"/>
        <v>DRTO2024_Plate2</v>
      </c>
      <c r="J1032" s="11" t="s">
        <v>1424</v>
      </c>
      <c r="K1032" s="1" t="s">
        <v>3093</v>
      </c>
    </row>
    <row r="1033" spans="1:11" x14ac:dyDescent="0.2">
      <c r="A1033" t="s">
        <v>1605</v>
      </c>
      <c r="B1033" s="11">
        <v>6</v>
      </c>
      <c r="C1033" s="11" t="s">
        <v>3326</v>
      </c>
      <c r="D1033" t="s">
        <v>2977</v>
      </c>
      <c r="E1033" s="11" t="s">
        <v>2488</v>
      </c>
      <c r="G1033" s="11" t="s">
        <v>3326</v>
      </c>
      <c r="H1033" t="s">
        <v>0</v>
      </c>
      <c r="I1033" s="11" t="str">
        <f t="shared" si="11"/>
        <v>DRTO2024_Plate2</v>
      </c>
      <c r="J1033" s="11" t="s">
        <v>1423</v>
      </c>
      <c r="K1033" s="1" t="s">
        <v>3093</v>
      </c>
    </row>
    <row r="1034" spans="1:11" x14ac:dyDescent="0.2">
      <c r="A1034" t="s">
        <v>1605</v>
      </c>
      <c r="B1034" s="11">
        <v>6</v>
      </c>
      <c r="C1034" s="11" t="s">
        <v>3327</v>
      </c>
      <c r="D1034" t="s">
        <v>2978</v>
      </c>
      <c r="E1034" s="11" t="s">
        <v>2489</v>
      </c>
      <c r="G1034" s="11" t="s">
        <v>3327</v>
      </c>
      <c r="H1034" t="s">
        <v>0</v>
      </c>
      <c r="I1034" s="11" t="str">
        <f t="shared" si="11"/>
        <v>DRTO2024_Plate2</v>
      </c>
      <c r="J1034" s="11" t="s">
        <v>1422</v>
      </c>
      <c r="K1034" s="1" t="s">
        <v>3093</v>
      </c>
    </row>
    <row r="1035" spans="1:11" x14ac:dyDescent="0.2">
      <c r="A1035" t="s">
        <v>1605</v>
      </c>
      <c r="B1035" s="11">
        <v>6</v>
      </c>
      <c r="C1035" s="11" t="s">
        <v>3328</v>
      </c>
      <c r="D1035" t="s">
        <v>2979</v>
      </c>
      <c r="E1035" s="11" t="s">
        <v>2483</v>
      </c>
      <c r="G1035" s="11" t="s">
        <v>3328</v>
      </c>
      <c r="H1035" t="s">
        <v>0</v>
      </c>
      <c r="I1035" s="11" t="str">
        <f t="shared" si="11"/>
        <v>DRTO2024_Plate2</v>
      </c>
      <c r="J1035" s="11" t="s">
        <v>1421</v>
      </c>
      <c r="K1035" s="1" t="s">
        <v>3093</v>
      </c>
    </row>
    <row r="1036" spans="1:11" x14ac:dyDescent="0.2">
      <c r="A1036" t="s">
        <v>1605</v>
      </c>
      <c r="B1036" s="11">
        <v>6</v>
      </c>
      <c r="C1036" s="11" t="s">
        <v>3329</v>
      </c>
      <c r="D1036" t="s">
        <v>2980</v>
      </c>
      <c r="E1036" s="11" t="s">
        <v>2488</v>
      </c>
      <c r="G1036" s="11" t="s">
        <v>3329</v>
      </c>
      <c r="H1036" t="s">
        <v>0</v>
      </c>
      <c r="I1036" s="11" t="str">
        <f t="shared" si="11"/>
        <v>DRTO2024_Plate2</v>
      </c>
      <c r="J1036" s="11" t="s">
        <v>1420</v>
      </c>
      <c r="K1036" s="1" t="s">
        <v>3093</v>
      </c>
    </row>
    <row r="1037" spans="1:11" x14ac:dyDescent="0.2">
      <c r="A1037" t="s">
        <v>1605</v>
      </c>
      <c r="B1037" s="11">
        <v>6</v>
      </c>
      <c r="C1037" s="11" t="s">
        <v>3330</v>
      </c>
      <c r="D1037" t="s">
        <v>2981</v>
      </c>
      <c r="E1037" s="11" t="s">
        <v>2487</v>
      </c>
      <c r="G1037" s="11" t="s">
        <v>3330</v>
      </c>
      <c r="H1037" t="s">
        <v>0</v>
      </c>
      <c r="I1037" s="11" t="str">
        <f t="shared" si="11"/>
        <v>DRTO2024_Plate2</v>
      </c>
      <c r="J1037" s="11" t="s">
        <v>1419</v>
      </c>
      <c r="K1037" s="1" t="s">
        <v>3093</v>
      </c>
    </row>
    <row r="1038" spans="1:11" x14ac:dyDescent="0.2">
      <c r="A1038" t="s">
        <v>1605</v>
      </c>
      <c r="B1038" s="11" t="s">
        <v>2492</v>
      </c>
      <c r="C1038" s="11" t="s">
        <v>3331</v>
      </c>
      <c r="D1038" t="s">
        <v>2982</v>
      </c>
      <c r="E1038" s="11" t="s">
        <v>2483</v>
      </c>
      <c r="G1038" s="11" t="s">
        <v>3331</v>
      </c>
      <c r="H1038" t="s">
        <v>0</v>
      </c>
      <c r="I1038" s="11" t="str">
        <f t="shared" si="11"/>
        <v>DRTO2024_Plate2</v>
      </c>
      <c r="J1038" s="11" t="s">
        <v>1418</v>
      </c>
      <c r="K1038" s="1" t="s">
        <v>3093</v>
      </c>
    </row>
    <row r="1039" spans="1:11" x14ac:dyDescent="0.2">
      <c r="A1039" t="s">
        <v>1605</v>
      </c>
      <c r="B1039" s="11" t="s">
        <v>2492</v>
      </c>
      <c r="C1039" s="11" t="s">
        <v>3332</v>
      </c>
      <c r="D1039" t="s">
        <v>2983</v>
      </c>
      <c r="E1039" s="11" t="s">
        <v>2488</v>
      </c>
      <c r="G1039" s="11" t="s">
        <v>3332</v>
      </c>
      <c r="H1039" t="s">
        <v>0</v>
      </c>
      <c r="I1039" s="11" t="str">
        <f t="shared" si="11"/>
        <v>DRTO2024_Plate2</v>
      </c>
      <c r="J1039" s="11" t="s">
        <v>1417</v>
      </c>
      <c r="K1039" s="1" t="s">
        <v>3093</v>
      </c>
    </row>
    <row r="1040" spans="1:11" x14ac:dyDescent="0.2">
      <c r="A1040" t="s">
        <v>1605</v>
      </c>
      <c r="B1040" s="11" t="s">
        <v>2492</v>
      </c>
      <c r="C1040" s="11" t="s">
        <v>3333</v>
      </c>
      <c r="D1040" t="s">
        <v>2984</v>
      </c>
      <c r="E1040" s="11" t="s">
        <v>2489</v>
      </c>
      <c r="G1040" s="11" t="s">
        <v>3333</v>
      </c>
      <c r="H1040" t="s">
        <v>0</v>
      </c>
      <c r="I1040" s="11" t="str">
        <f t="shared" si="11"/>
        <v>DRTO2024_Plate2</v>
      </c>
      <c r="J1040" s="11" t="s">
        <v>1416</v>
      </c>
      <c r="K1040" s="1" t="s">
        <v>3093</v>
      </c>
    </row>
    <row r="1041" spans="1:11" x14ac:dyDescent="0.2">
      <c r="A1041" t="s">
        <v>1605</v>
      </c>
      <c r="B1041" s="11" t="s">
        <v>2492</v>
      </c>
      <c r="C1041" s="11" t="s">
        <v>3334</v>
      </c>
      <c r="D1041" t="s">
        <v>2985</v>
      </c>
      <c r="E1041" s="11" t="s">
        <v>2483</v>
      </c>
      <c r="G1041" s="11" t="s">
        <v>3334</v>
      </c>
      <c r="H1041" t="s">
        <v>0</v>
      </c>
      <c r="I1041" s="11" t="str">
        <f t="shared" si="11"/>
        <v>DRTO2024_Plate2</v>
      </c>
      <c r="J1041" s="11" t="s">
        <v>1415</v>
      </c>
      <c r="K1041" s="1" t="s">
        <v>3093</v>
      </c>
    </row>
    <row r="1042" spans="1:11" x14ac:dyDescent="0.2">
      <c r="A1042" t="s">
        <v>1605</v>
      </c>
      <c r="B1042" s="11" t="s">
        <v>2492</v>
      </c>
      <c r="C1042" s="11" t="s">
        <v>3335</v>
      </c>
      <c r="D1042" t="s">
        <v>2986</v>
      </c>
      <c r="E1042" s="11" t="s">
        <v>2471</v>
      </c>
      <c r="G1042" s="11" t="s">
        <v>3335</v>
      </c>
      <c r="H1042" t="s">
        <v>0</v>
      </c>
      <c r="I1042" s="11" t="str">
        <f t="shared" si="11"/>
        <v>DRTO2024_Plate2</v>
      </c>
      <c r="J1042" s="11" t="s">
        <v>1414</v>
      </c>
      <c r="K1042" s="1" t="s">
        <v>3093</v>
      </c>
    </row>
    <row r="1043" spans="1:11" x14ac:dyDescent="0.2">
      <c r="A1043" t="s">
        <v>1605</v>
      </c>
      <c r="B1043" s="11" t="s">
        <v>2492</v>
      </c>
      <c r="C1043" s="11" t="s">
        <v>3336</v>
      </c>
      <c r="D1043" t="s">
        <v>2987</v>
      </c>
      <c r="E1043" s="11" t="s">
        <v>2487</v>
      </c>
      <c r="G1043" s="11" t="s">
        <v>3336</v>
      </c>
      <c r="H1043" t="s">
        <v>0</v>
      </c>
      <c r="I1043" s="11" t="str">
        <f t="shared" si="11"/>
        <v>DRTO2024_Plate2</v>
      </c>
      <c r="J1043" s="11" t="s">
        <v>1413</v>
      </c>
      <c r="K1043" s="1" t="s">
        <v>3093</v>
      </c>
    </row>
    <row r="1044" spans="1:11" x14ac:dyDescent="0.2">
      <c r="A1044" t="s">
        <v>1605</v>
      </c>
      <c r="B1044" s="11" t="s">
        <v>2492</v>
      </c>
      <c r="C1044" s="11" t="s">
        <v>3337</v>
      </c>
      <c r="D1044" t="s">
        <v>2988</v>
      </c>
      <c r="E1044" s="11" t="s">
        <v>2471</v>
      </c>
      <c r="G1044" s="11" t="s">
        <v>3337</v>
      </c>
      <c r="H1044" t="s">
        <v>0</v>
      </c>
      <c r="I1044" s="11" t="s">
        <v>3081</v>
      </c>
      <c r="J1044" s="13" t="s">
        <v>1511</v>
      </c>
      <c r="K1044" s="1" t="s">
        <v>3093</v>
      </c>
    </row>
    <row r="1045" spans="1:11" x14ac:dyDescent="0.2">
      <c r="A1045" t="s">
        <v>1605</v>
      </c>
      <c r="B1045" s="11" t="s">
        <v>2492</v>
      </c>
      <c r="C1045" s="11" t="s">
        <v>3338</v>
      </c>
      <c r="D1045" t="s">
        <v>2989</v>
      </c>
      <c r="E1045" s="11" t="s">
        <v>2478</v>
      </c>
      <c r="G1045" s="11" t="s">
        <v>3338</v>
      </c>
      <c r="H1045" t="s">
        <v>0</v>
      </c>
      <c r="I1045" s="11" t="str">
        <f t="shared" ref="I1045:I1108" si="12">I1044</f>
        <v>DRTO2024_Plate3</v>
      </c>
      <c r="J1045" s="13" t="s">
        <v>1510</v>
      </c>
      <c r="K1045" s="1" t="s">
        <v>3093</v>
      </c>
    </row>
    <row r="1046" spans="1:11" x14ac:dyDescent="0.2">
      <c r="A1046" t="s">
        <v>1605</v>
      </c>
      <c r="B1046" s="11" t="s">
        <v>2492</v>
      </c>
      <c r="C1046" s="11" t="s">
        <v>3339</v>
      </c>
      <c r="D1046" t="s">
        <v>2990</v>
      </c>
      <c r="E1046" s="11" t="s">
        <v>2471</v>
      </c>
      <c r="G1046" s="11" t="s">
        <v>3339</v>
      </c>
      <c r="H1046" t="s">
        <v>0</v>
      </c>
      <c r="I1046" s="11" t="str">
        <f t="shared" si="12"/>
        <v>DRTO2024_Plate3</v>
      </c>
      <c r="J1046" s="13" t="s">
        <v>1509</v>
      </c>
      <c r="K1046" s="1" t="s">
        <v>3093</v>
      </c>
    </row>
    <row r="1047" spans="1:11" x14ac:dyDescent="0.2">
      <c r="A1047" t="s">
        <v>1605</v>
      </c>
      <c r="B1047" s="11" t="s">
        <v>2492</v>
      </c>
      <c r="C1047" s="11" t="s">
        <v>3340</v>
      </c>
      <c r="D1047" t="s">
        <v>2991</v>
      </c>
      <c r="E1047" s="11" t="s">
        <v>2489</v>
      </c>
      <c r="G1047" s="11" t="s">
        <v>3340</v>
      </c>
      <c r="H1047" t="s">
        <v>0</v>
      </c>
      <c r="I1047" s="11" t="str">
        <f t="shared" si="12"/>
        <v>DRTO2024_Plate3</v>
      </c>
      <c r="J1047" s="13" t="s">
        <v>1508</v>
      </c>
      <c r="K1047" s="1" t="s">
        <v>3093</v>
      </c>
    </row>
    <row r="1048" spans="1:11" x14ac:dyDescent="0.2">
      <c r="A1048" t="s">
        <v>1605</v>
      </c>
      <c r="B1048" s="11" t="s">
        <v>2492</v>
      </c>
      <c r="C1048" s="11" t="s">
        <v>3341</v>
      </c>
      <c r="D1048" t="s">
        <v>2992</v>
      </c>
      <c r="E1048" s="11" t="s">
        <v>2471</v>
      </c>
      <c r="G1048" s="11" t="s">
        <v>3341</v>
      </c>
      <c r="H1048" t="s">
        <v>0</v>
      </c>
      <c r="I1048" s="11" t="str">
        <f t="shared" si="12"/>
        <v>DRTO2024_Plate3</v>
      </c>
      <c r="J1048" s="13" t="s">
        <v>1507</v>
      </c>
      <c r="K1048" s="1" t="s">
        <v>3093</v>
      </c>
    </row>
    <row r="1049" spans="1:11" x14ac:dyDescent="0.2">
      <c r="A1049" t="s">
        <v>1605</v>
      </c>
      <c r="B1049" s="11" t="s">
        <v>2492</v>
      </c>
      <c r="C1049" s="11" t="s">
        <v>3342</v>
      </c>
      <c r="D1049" t="s">
        <v>2993</v>
      </c>
      <c r="E1049" s="11" t="s">
        <v>2471</v>
      </c>
      <c r="G1049" s="11" t="s">
        <v>3342</v>
      </c>
      <c r="H1049" t="s">
        <v>0</v>
      </c>
      <c r="I1049" s="11" t="str">
        <f t="shared" si="12"/>
        <v>DRTO2024_Plate3</v>
      </c>
      <c r="J1049" s="13" t="s">
        <v>1506</v>
      </c>
      <c r="K1049" s="1" t="s">
        <v>3093</v>
      </c>
    </row>
    <row r="1050" spans="1:11" x14ac:dyDescent="0.2">
      <c r="A1050" t="s">
        <v>1605</v>
      </c>
      <c r="B1050" s="11" t="s">
        <v>2492</v>
      </c>
      <c r="C1050" s="11" t="s">
        <v>3343</v>
      </c>
      <c r="D1050" t="s">
        <v>2994</v>
      </c>
      <c r="E1050" s="11" t="s">
        <v>2487</v>
      </c>
      <c r="G1050" s="11" t="s">
        <v>3343</v>
      </c>
      <c r="H1050" t="s">
        <v>0</v>
      </c>
      <c r="I1050" s="11" t="str">
        <f t="shared" si="12"/>
        <v>DRTO2024_Plate3</v>
      </c>
      <c r="J1050" s="13" t="s">
        <v>1505</v>
      </c>
      <c r="K1050" s="1" t="s">
        <v>3093</v>
      </c>
    </row>
    <row r="1051" spans="1:11" x14ac:dyDescent="0.2">
      <c r="A1051" t="s">
        <v>1605</v>
      </c>
      <c r="B1051" s="11" t="s">
        <v>2492</v>
      </c>
      <c r="C1051" s="11" t="s">
        <v>3344</v>
      </c>
      <c r="D1051" t="s">
        <v>2995</v>
      </c>
      <c r="E1051" s="11" t="s">
        <v>2481</v>
      </c>
      <c r="G1051" s="11" t="s">
        <v>3344</v>
      </c>
      <c r="H1051" t="s">
        <v>0</v>
      </c>
      <c r="I1051" s="11" t="str">
        <f t="shared" si="12"/>
        <v>DRTO2024_Plate3</v>
      </c>
      <c r="J1051" s="13" t="s">
        <v>1504</v>
      </c>
      <c r="K1051" s="1" t="s">
        <v>3093</v>
      </c>
    </row>
    <row r="1052" spans="1:11" x14ac:dyDescent="0.2">
      <c r="A1052" t="s">
        <v>1605</v>
      </c>
      <c r="B1052" s="11" t="s">
        <v>2492</v>
      </c>
      <c r="C1052" s="11" t="s">
        <v>3345</v>
      </c>
      <c r="D1052" t="s">
        <v>2996</v>
      </c>
      <c r="E1052" s="11" t="s">
        <v>2481</v>
      </c>
      <c r="G1052" s="11" t="s">
        <v>3345</v>
      </c>
      <c r="H1052" t="s">
        <v>0</v>
      </c>
      <c r="I1052" s="11" t="str">
        <f t="shared" si="12"/>
        <v>DRTO2024_Plate3</v>
      </c>
      <c r="J1052" s="13" t="s">
        <v>1503</v>
      </c>
      <c r="K1052" s="1" t="s">
        <v>3093</v>
      </c>
    </row>
    <row r="1053" spans="1:11" x14ac:dyDescent="0.2">
      <c r="A1053" t="s">
        <v>1605</v>
      </c>
      <c r="B1053" s="11" t="s">
        <v>2492</v>
      </c>
      <c r="C1053" s="11" t="s">
        <v>3346</v>
      </c>
      <c r="D1053" t="s">
        <v>2997</v>
      </c>
      <c r="E1053" s="11" t="s">
        <v>2490</v>
      </c>
      <c r="G1053" s="11" t="s">
        <v>3346</v>
      </c>
      <c r="H1053" t="s">
        <v>0</v>
      </c>
      <c r="I1053" s="11" t="str">
        <f t="shared" si="12"/>
        <v>DRTO2024_Plate3</v>
      </c>
      <c r="J1053" s="13" t="s">
        <v>1502</v>
      </c>
      <c r="K1053" s="1" t="s">
        <v>3093</v>
      </c>
    </row>
    <row r="1054" spans="1:11" x14ac:dyDescent="0.2">
      <c r="A1054" t="s">
        <v>1605</v>
      </c>
      <c r="B1054" s="11" t="s">
        <v>2492</v>
      </c>
      <c r="C1054" s="11" t="s">
        <v>3347</v>
      </c>
      <c r="D1054" t="s">
        <v>2998</v>
      </c>
      <c r="E1054" s="11" t="s">
        <v>2483</v>
      </c>
      <c r="G1054" s="11" t="s">
        <v>3347</v>
      </c>
      <c r="H1054" t="s">
        <v>0</v>
      </c>
      <c r="I1054" s="11" t="str">
        <f t="shared" si="12"/>
        <v>DRTO2024_Plate3</v>
      </c>
      <c r="J1054" s="13" t="s">
        <v>1501</v>
      </c>
      <c r="K1054" s="1" t="s">
        <v>3093</v>
      </c>
    </row>
    <row r="1055" spans="1:11" x14ac:dyDescent="0.2">
      <c r="A1055" t="s">
        <v>1605</v>
      </c>
      <c r="B1055" s="11" t="s">
        <v>2492</v>
      </c>
      <c r="C1055" s="11" t="s">
        <v>3348</v>
      </c>
      <c r="D1055" t="s">
        <v>2999</v>
      </c>
      <c r="E1055" s="11" t="s">
        <v>2478</v>
      </c>
      <c r="G1055" s="11" t="s">
        <v>3348</v>
      </c>
      <c r="H1055" t="s">
        <v>0</v>
      </c>
      <c r="I1055" s="11" t="str">
        <f t="shared" si="12"/>
        <v>DRTO2024_Plate3</v>
      </c>
      <c r="J1055" s="13" t="s">
        <v>1500</v>
      </c>
      <c r="K1055" s="1" t="s">
        <v>3093</v>
      </c>
    </row>
    <row r="1056" spans="1:11" x14ac:dyDescent="0.2">
      <c r="A1056" t="s">
        <v>1605</v>
      </c>
      <c r="B1056" s="11">
        <v>4</v>
      </c>
      <c r="C1056" s="11" t="s">
        <v>3349</v>
      </c>
      <c r="D1056" t="s">
        <v>3000</v>
      </c>
      <c r="E1056" s="11" t="s">
        <v>2488</v>
      </c>
      <c r="G1056" s="11" t="s">
        <v>3349</v>
      </c>
      <c r="H1056" t="s">
        <v>0</v>
      </c>
      <c r="I1056" s="11" t="str">
        <f t="shared" si="12"/>
        <v>DRTO2024_Plate3</v>
      </c>
      <c r="J1056" s="13" t="s">
        <v>1499</v>
      </c>
      <c r="K1056" s="1" t="s">
        <v>3093</v>
      </c>
    </row>
    <row r="1057" spans="1:11" x14ac:dyDescent="0.2">
      <c r="A1057" t="s">
        <v>1605</v>
      </c>
      <c r="B1057" s="11">
        <v>4</v>
      </c>
      <c r="C1057" s="11" t="s">
        <v>3350</v>
      </c>
      <c r="D1057" t="s">
        <v>3001</v>
      </c>
      <c r="E1057" s="11" t="s">
        <v>2471</v>
      </c>
      <c r="G1057" s="11" t="s">
        <v>3350</v>
      </c>
      <c r="H1057" t="s">
        <v>0</v>
      </c>
      <c r="I1057" s="11" t="str">
        <f t="shared" si="12"/>
        <v>DRTO2024_Plate3</v>
      </c>
      <c r="J1057" s="13" t="s">
        <v>1498</v>
      </c>
      <c r="K1057" s="1" t="s">
        <v>3093</v>
      </c>
    </row>
    <row r="1058" spans="1:11" x14ac:dyDescent="0.2">
      <c r="A1058" t="s">
        <v>1605</v>
      </c>
      <c r="B1058" s="11">
        <v>4</v>
      </c>
      <c r="C1058" s="11" t="s">
        <v>3351</v>
      </c>
      <c r="D1058" t="s">
        <v>3002</v>
      </c>
      <c r="E1058" s="11" t="s">
        <v>2483</v>
      </c>
      <c r="G1058" s="11" t="s">
        <v>3351</v>
      </c>
      <c r="H1058" t="s">
        <v>0</v>
      </c>
      <c r="I1058" s="11" t="str">
        <f t="shared" si="12"/>
        <v>DRTO2024_Plate3</v>
      </c>
      <c r="J1058" s="13" t="s">
        <v>1497</v>
      </c>
      <c r="K1058" s="1" t="s">
        <v>3093</v>
      </c>
    </row>
    <row r="1059" spans="1:11" x14ac:dyDescent="0.2">
      <c r="A1059" t="s">
        <v>1605</v>
      </c>
      <c r="B1059" s="11">
        <v>4</v>
      </c>
      <c r="C1059" s="11" t="s">
        <v>3352</v>
      </c>
      <c r="D1059" t="s">
        <v>3003</v>
      </c>
      <c r="E1059" s="11" t="s">
        <v>2488</v>
      </c>
      <c r="G1059" s="11" t="s">
        <v>3352</v>
      </c>
      <c r="H1059" t="s">
        <v>0</v>
      </c>
      <c r="I1059" s="11" t="str">
        <f t="shared" si="12"/>
        <v>DRTO2024_Plate3</v>
      </c>
      <c r="J1059" s="13" t="s">
        <v>1496</v>
      </c>
      <c r="K1059" s="1" t="s">
        <v>3093</v>
      </c>
    </row>
    <row r="1060" spans="1:11" x14ac:dyDescent="0.2">
      <c r="A1060" t="s">
        <v>1605</v>
      </c>
      <c r="B1060" s="11">
        <v>4</v>
      </c>
      <c r="C1060" s="11" t="s">
        <v>3353</v>
      </c>
      <c r="D1060" t="s">
        <v>3004</v>
      </c>
      <c r="E1060" s="11" t="s">
        <v>2487</v>
      </c>
      <c r="G1060" s="11" t="s">
        <v>3353</v>
      </c>
      <c r="H1060" t="s">
        <v>0</v>
      </c>
      <c r="I1060" s="11" t="str">
        <f t="shared" si="12"/>
        <v>DRTO2024_Plate3</v>
      </c>
      <c r="J1060" s="13" t="s">
        <v>1495</v>
      </c>
      <c r="K1060" s="1" t="s">
        <v>3093</v>
      </c>
    </row>
    <row r="1061" spans="1:11" x14ac:dyDescent="0.2">
      <c r="A1061" t="s">
        <v>1605</v>
      </c>
      <c r="B1061" s="11">
        <v>4</v>
      </c>
      <c r="C1061" s="11" t="s">
        <v>3354</v>
      </c>
      <c r="D1061" t="s">
        <v>3005</v>
      </c>
      <c r="E1061" s="11" t="s">
        <v>2481</v>
      </c>
      <c r="G1061" s="11" t="s">
        <v>3354</v>
      </c>
      <c r="H1061" t="s">
        <v>0</v>
      </c>
      <c r="I1061" s="11" t="str">
        <f t="shared" si="12"/>
        <v>DRTO2024_Plate3</v>
      </c>
      <c r="J1061" s="13" t="s">
        <v>1494</v>
      </c>
      <c r="K1061" s="1" t="s">
        <v>3093</v>
      </c>
    </row>
    <row r="1062" spans="1:11" x14ac:dyDescent="0.2">
      <c r="A1062" t="s">
        <v>1605</v>
      </c>
      <c r="B1062" s="11">
        <v>4</v>
      </c>
      <c r="C1062" s="11" t="s">
        <v>3355</v>
      </c>
      <c r="D1062" t="s">
        <v>3006</v>
      </c>
      <c r="E1062" s="11" t="s">
        <v>2471</v>
      </c>
      <c r="G1062" s="11" t="s">
        <v>3355</v>
      </c>
      <c r="H1062" t="s">
        <v>0</v>
      </c>
      <c r="I1062" s="11" t="str">
        <f t="shared" si="12"/>
        <v>DRTO2024_Plate3</v>
      </c>
      <c r="J1062" s="13" t="s">
        <v>1493</v>
      </c>
      <c r="K1062" s="1" t="s">
        <v>3093</v>
      </c>
    </row>
    <row r="1063" spans="1:11" x14ac:dyDescent="0.2">
      <c r="A1063" t="s">
        <v>1605</v>
      </c>
      <c r="B1063" s="11">
        <v>4</v>
      </c>
      <c r="C1063" s="11" t="s">
        <v>3356</v>
      </c>
      <c r="D1063" t="s">
        <v>3007</v>
      </c>
      <c r="E1063" s="11" t="s">
        <v>2489</v>
      </c>
      <c r="G1063" s="11" t="s">
        <v>3356</v>
      </c>
      <c r="H1063" t="s">
        <v>0</v>
      </c>
      <c r="I1063" s="11" t="str">
        <f t="shared" si="12"/>
        <v>DRTO2024_Plate3</v>
      </c>
      <c r="J1063" s="13" t="s">
        <v>1492</v>
      </c>
      <c r="K1063" s="1" t="s">
        <v>3093</v>
      </c>
    </row>
    <row r="1064" spans="1:11" x14ac:dyDescent="0.2">
      <c r="A1064" t="s">
        <v>1605</v>
      </c>
      <c r="B1064" s="11">
        <v>4</v>
      </c>
      <c r="C1064" s="11" t="s">
        <v>3357</v>
      </c>
      <c r="D1064" t="s">
        <v>3008</v>
      </c>
      <c r="E1064" s="11" t="s">
        <v>2488</v>
      </c>
      <c r="G1064" s="11" t="s">
        <v>3357</v>
      </c>
      <c r="H1064" t="s">
        <v>0</v>
      </c>
      <c r="I1064" s="11" t="str">
        <f t="shared" si="12"/>
        <v>DRTO2024_Plate3</v>
      </c>
      <c r="J1064" s="13" t="s">
        <v>1491</v>
      </c>
      <c r="K1064" s="1" t="s">
        <v>3093</v>
      </c>
    </row>
    <row r="1065" spans="1:11" x14ac:dyDescent="0.2">
      <c r="A1065" t="s">
        <v>1605</v>
      </c>
      <c r="B1065" s="11">
        <v>4</v>
      </c>
      <c r="C1065" s="11" t="s">
        <v>3358</v>
      </c>
      <c r="D1065" t="s">
        <v>3009</v>
      </c>
      <c r="E1065" s="11" t="s">
        <v>2471</v>
      </c>
      <c r="G1065" s="11" t="s">
        <v>3358</v>
      </c>
      <c r="H1065" t="s">
        <v>0</v>
      </c>
      <c r="I1065" s="11" t="str">
        <f t="shared" si="12"/>
        <v>DRTO2024_Plate3</v>
      </c>
      <c r="J1065" s="13" t="s">
        <v>1490</v>
      </c>
      <c r="K1065" s="1" t="s">
        <v>3093</v>
      </c>
    </row>
    <row r="1066" spans="1:11" x14ac:dyDescent="0.2">
      <c r="A1066" t="s">
        <v>1605</v>
      </c>
      <c r="B1066" s="11">
        <v>4</v>
      </c>
      <c r="C1066" s="11" t="s">
        <v>3359</v>
      </c>
      <c r="D1066" t="s">
        <v>3010</v>
      </c>
      <c r="E1066" s="11" t="s">
        <v>2483</v>
      </c>
      <c r="G1066" s="11" t="s">
        <v>3359</v>
      </c>
      <c r="H1066" t="s">
        <v>0</v>
      </c>
      <c r="I1066" s="11" t="str">
        <f t="shared" si="12"/>
        <v>DRTO2024_Plate3</v>
      </c>
      <c r="J1066" s="13" t="s">
        <v>1489</v>
      </c>
      <c r="K1066" s="1" t="s">
        <v>3093</v>
      </c>
    </row>
    <row r="1067" spans="1:11" x14ac:dyDescent="0.2">
      <c r="A1067" t="s">
        <v>1605</v>
      </c>
      <c r="B1067" s="11">
        <v>4</v>
      </c>
      <c r="C1067" s="11" t="s">
        <v>3360</v>
      </c>
      <c r="D1067" t="s">
        <v>3011</v>
      </c>
      <c r="E1067" s="11" t="s">
        <v>2483</v>
      </c>
      <c r="G1067" s="11" t="s">
        <v>3360</v>
      </c>
      <c r="H1067" t="s">
        <v>0</v>
      </c>
      <c r="I1067" s="11" t="str">
        <f t="shared" si="12"/>
        <v>DRTO2024_Plate3</v>
      </c>
      <c r="J1067" s="13" t="s">
        <v>1488</v>
      </c>
      <c r="K1067" s="1" t="s">
        <v>3093</v>
      </c>
    </row>
    <row r="1068" spans="1:11" x14ac:dyDescent="0.2">
      <c r="A1068" t="s">
        <v>1605</v>
      </c>
      <c r="B1068" s="11">
        <v>4</v>
      </c>
      <c r="C1068" s="11" t="s">
        <v>3361</v>
      </c>
      <c r="D1068" t="s">
        <v>3012</v>
      </c>
      <c r="E1068" s="11" t="s">
        <v>2483</v>
      </c>
      <c r="G1068" s="11" t="s">
        <v>3361</v>
      </c>
      <c r="H1068" t="s">
        <v>0</v>
      </c>
      <c r="I1068" s="11" t="str">
        <f t="shared" si="12"/>
        <v>DRTO2024_Plate3</v>
      </c>
      <c r="J1068" s="13" t="s">
        <v>1487</v>
      </c>
      <c r="K1068" s="1" t="s">
        <v>3093</v>
      </c>
    </row>
    <row r="1069" spans="1:11" x14ac:dyDescent="0.2">
      <c r="A1069" t="s">
        <v>1605</v>
      </c>
      <c r="B1069" s="11">
        <v>4</v>
      </c>
      <c r="C1069" s="11" t="s">
        <v>3362</v>
      </c>
      <c r="D1069" t="s">
        <v>3013</v>
      </c>
      <c r="E1069" s="11" t="s">
        <v>2478</v>
      </c>
      <c r="G1069" s="11" t="s">
        <v>3362</v>
      </c>
      <c r="H1069" t="s">
        <v>0</v>
      </c>
      <c r="I1069" s="11" t="str">
        <f t="shared" si="12"/>
        <v>DRTO2024_Plate3</v>
      </c>
      <c r="J1069" s="13" t="s">
        <v>1486</v>
      </c>
      <c r="K1069" s="1" t="s">
        <v>3093</v>
      </c>
    </row>
    <row r="1070" spans="1:11" x14ac:dyDescent="0.2">
      <c r="A1070" t="s">
        <v>1605</v>
      </c>
      <c r="B1070" s="11">
        <v>4</v>
      </c>
      <c r="C1070" s="11" t="s">
        <v>3363</v>
      </c>
      <c r="D1070" t="s">
        <v>3014</v>
      </c>
      <c r="E1070" s="11" t="s">
        <v>2471</v>
      </c>
      <c r="G1070" s="11" t="s">
        <v>3363</v>
      </c>
      <c r="H1070" t="s">
        <v>0</v>
      </c>
      <c r="I1070" s="11" t="str">
        <f t="shared" si="12"/>
        <v>DRTO2024_Plate3</v>
      </c>
      <c r="J1070" s="13" t="s">
        <v>1485</v>
      </c>
      <c r="K1070" s="1" t="s">
        <v>3093</v>
      </c>
    </row>
    <row r="1071" spans="1:11" x14ac:dyDescent="0.2">
      <c r="A1071" t="s">
        <v>1605</v>
      </c>
      <c r="B1071" s="11">
        <v>4</v>
      </c>
      <c r="C1071" s="11" t="s">
        <v>3364</v>
      </c>
      <c r="D1071" t="s">
        <v>3015</v>
      </c>
      <c r="E1071" s="11" t="s">
        <v>2471</v>
      </c>
      <c r="G1071" s="11" t="s">
        <v>3364</v>
      </c>
      <c r="H1071" t="s">
        <v>0</v>
      </c>
      <c r="I1071" s="11" t="str">
        <f t="shared" si="12"/>
        <v>DRTO2024_Plate3</v>
      </c>
      <c r="J1071" s="13" t="s">
        <v>1484</v>
      </c>
      <c r="K1071" s="1" t="s">
        <v>3093</v>
      </c>
    </row>
    <row r="1072" spans="1:11" x14ac:dyDescent="0.2">
      <c r="A1072" t="s">
        <v>1605</v>
      </c>
      <c r="B1072" s="11">
        <v>4</v>
      </c>
      <c r="C1072" s="11" t="s">
        <v>3365</v>
      </c>
      <c r="D1072" t="s">
        <v>3016</v>
      </c>
      <c r="E1072" s="11" t="s">
        <v>2471</v>
      </c>
      <c r="G1072" s="11" t="s">
        <v>3365</v>
      </c>
      <c r="H1072" t="s">
        <v>0</v>
      </c>
      <c r="I1072" s="11" t="str">
        <f t="shared" si="12"/>
        <v>DRTO2024_Plate3</v>
      </c>
      <c r="J1072" s="13" t="s">
        <v>1483</v>
      </c>
      <c r="K1072" s="1" t="s">
        <v>3093</v>
      </c>
    </row>
    <row r="1073" spans="1:11" x14ac:dyDescent="0.2">
      <c r="A1073" t="s">
        <v>1605</v>
      </c>
      <c r="B1073" s="11">
        <v>4</v>
      </c>
      <c r="C1073" s="11" t="s">
        <v>3366</v>
      </c>
      <c r="D1073" t="s">
        <v>3017</v>
      </c>
      <c r="E1073" s="11" t="s">
        <v>2487</v>
      </c>
      <c r="G1073" s="11" t="s">
        <v>3366</v>
      </c>
      <c r="H1073" t="s">
        <v>0</v>
      </c>
      <c r="I1073" s="11" t="str">
        <f t="shared" si="12"/>
        <v>DRTO2024_Plate3</v>
      </c>
      <c r="J1073" s="13" t="s">
        <v>1482</v>
      </c>
      <c r="K1073" s="1" t="s">
        <v>3093</v>
      </c>
    </row>
    <row r="1074" spans="1:11" x14ac:dyDescent="0.2">
      <c r="A1074" t="s">
        <v>1605</v>
      </c>
      <c r="B1074" s="11">
        <v>4</v>
      </c>
      <c r="C1074" s="11" t="s">
        <v>3367</v>
      </c>
      <c r="D1074" t="s">
        <v>3018</v>
      </c>
      <c r="E1074" s="11" t="s">
        <v>2478</v>
      </c>
      <c r="G1074" s="11" t="s">
        <v>3367</v>
      </c>
      <c r="H1074" t="s">
        <v>0</v>
      </c>
      <c r="I1074" s="11" t="str">
        <f t="shared" si="12"/>
        <v>DRTO2024_Plate3</v>
      </c>
      <c r="J1074" s="13" t="s">
        <v>1481</v>
      </c>
      <c r="K1074" s="1" t="s">
        <v>3093</v>
      </c>
    </row>
    <row r="1075" spans="1:11" x14ac:dyDescent="0.2">
      <c r="A1075" t="s">
        <v>1605</v>
      </c>
      <c r="B1075" s="11">
        <v>4</v>
      </c>
      <c r="C1075" s="11" t="s">
        <v>3368</v>
      </c>
      <c r="D1075" t="s">
        <v>3019</v>
      </c>
      <c r="E1075" s="11" t="s">
        <v>2471</v>
      </c>
      <c r="G1075" s="11" t="s">
        <v>3368</v>
      </c>
      <c r="H1075" t="s">
        <v>0</v>
      </c>
      <c r="I1075" s="11" t="str">
        <f t="shared" si="12"/>
        <v>DRTO2024_Plate3</v>
      </c>
      <c r="J1075" s="13" t="s">
        <v>1480</v>
      </c>
      <c r="K1075" s="1" t="s">
        <v>3093</v>
      </c>
    </row>
    <row r="1076" spans="1:11" x14ac:dyDescent="0.2">
      <c r="A1076" t="s">
        <v>1605</v>
      </c>
      <c r="B1076" s="11">
        <v>4</v>
      </c>
      <c r="C1076" s="11" t="s">
        <v>3369</v>
      </c>
      <c r="D1076" t="s">
        <v>3020</v>
      </c>
      <c r="E1076" s="11" t="s">
        <v>2471</v>
      </c>
      <c r="G1076" s="11" t="s">
        <v>3369</v>
      </c>
      <c r="H1076" t="s">
        <v>0</v>
      </c>
      <c r="I1076" s="11" t="str">
        <f t="shared" si="12"/>
        <v>DRTO2024_Plate3</v>
      </c>
      <c r="J1076" s="13" t="s">
        <v>1479</v>
      </c>
      <c r="K1076" s="1" t="s">
        <v>3093</v>
      </c>
    </row>
    <row r="1077" spans="1:11" x14ac:dyDescent="0.2">
      <c r="A1077" t="s">
        <v>1605</v>
      </c>
      <c r="B1077" s="11">
        <v>4</v>
      </c>
      <c r="C1077" s="11" t="s">
        <v>3370</v>
      </c>
      <c r="D1077" t="s">
        <v>3021</v>
      </c>
      <c r="E1077" s="11" t="s">
        <v>2478</v>
      </c>
      <c r="G1077" s="11" t="s">
        <v>3370</v>
      </c>
      <c r="H1077" t="s">
        <v>0</v>
      </c>
      <c r="I1077" s="11" t="str">
        <f t="shared" si="12"/>
        <v>DRTO2024_Plate3</v>
      </c>
      <c r="J1077" s="13" t="s">
        <v>1478</v>
      </c>
      <c r="K1077" s="1" t="s">
        <v>3093</v>
      </c>
    </row>
    <row r="1078" spans="1:11" x14ac:dyDescent="0.2">
      <c r="A1078" t="s">
        <v>1605</v>
      </c>
      <c r="B1078" s="11">
        <v>4</v>
      </c>
      <c r="C1078" s="11" t="s">
        <v>3371</v>
      </c>
      <c r="D1078" t="s">
        <v>3022</v>
      </c>
      <c r="E1078" s="11" t="s">
        <v>2483</v>
      </c>
      <c r="G1078" s="11" t="s">
        <v>3371</v>
      </c>
      <c r="H1078" t="s">
        <v>0</v>
      </c>
      <c r="I1078" s="11" t="str">
        <f t="shared" si="12"/>
        <v>DRTO2024_Plate3</v>
      </c>
      <c r="J1078" s="13" t="s">
        <v>1477</v>
      </c>
      <c r="K1078" s="1" t="s">
        <v>3093</v>
      </c>
    </row>
    <row r="1079" spans="1:11" x14ac:dyDescent="0.2">
      <c r="A1079" t="s">
        <v>1605</v>
      </c>
      <c r="B1079" s="11">
        <v>4</v>
      </c>
      <c r="C1079" s="11" t="s">
        <v>3372</v>
      </c>
      <c r="D1079" t="s">
        <v>3023</v>
      </c>
      <c r="E1079" s="11" t="s">
        <v>2488</v>
      </c>
      <c r="G1079" s="11" t="s">
        <v>3372</v>
      </c>
      <c r="H1079" t="s">
        <v>0</v>
      </c>
      <c r="I1079" s="11" t="str">
        <f t="shared" si="12"/>
        <v>DRTO2024_Plate3</v>
      </c>
      <c r="J1079" s="13" t="s">
        <v>1476</v>
      </c>
      <c r="K1079" s="1" t="s">
        <v>3093</v>
      </c>
    </row>
    <row r="1080" spans="1:11" x14ac:dyDescent="0.2">
      <c r="A1080" t="s">
        <v>1605</v>
      </c>
      <c r="B1080" s="11">
        <v>4</v>
      </c>
      <c r="C1080" s="11" t="s">
        <v>3373</v>
      </c>
      <c r="D1080" t="s">
        <v>3024</v>
      </c>
      <c r="E1080" s="11" t="s">
        <v>2488</v>
      </c>
      <c r="G1080" s="11" t="s">
        <v>3373</v>
      </c>
      <c r="H1080" t="s">
        <v>0</v>
      </c>
      <c r="I1080" s="11" t="str">
        <f t="shared" si="12"/>
        <v>DRTO2024_Plate3</v>
      </c>
      <c r="J1080" s="13" t="s">
        <v>1475</v>
      </c>
      <c r="K1080" s="1" t="s">
        <v>3093</v>
      </c>
    </row>
    <row r="1081" spans="1:11" x14ac:dyDescent="0.2">
      <c r="A1081" t="s">
        <v>1605</v>
      </c>
      <c r="B1081" s="11">
        <v>4</v>
      </c>
      <c r="C1081" s="11" t="s">
        <v>3374</v>
      </c>
      <c r="D1081" t="s">
        <v>3025</v>
      </c>
      <c r="E1081" s="11" t="s">
        <v>2478</v>
      </c>
      <c r="G1081" s="11" t="s">
        <v>3374</v>
      </c>
      <c r="H1081" t="s">
        <v>0</v>
      </c>
      <c r="I1081" s="11" t="str">
        <f t="shared" si="12"/>
        <v>DRTO2024_Plate3</v>
      </c>
      <c r="J1081" s="13" t="s">
        <v>1474</v>
      </c>
      <c r="K1081" s="1" t="s">
        <v>3093</v>
      </c>
    </row>
    <row r="1082" spans="1:11" x14ac:dyDescent="0.2">
      <c r="A1082" t="s">
        <v>1605</v>
      </c>
      <c r="B1082" s="11" t="s">
        <v>2479</v>
      </c>
      <c r="C1082" s="11" t="s">
        <v>3375</v>
      </c>
      <c r="D1082" t="s">
        <v>3026</v>
      </c>
      <c r="E1082" s="11" t="s">
        <v>2471</v>
      </c>
      <c r="G1082" s="11" t="s">
        <v>3375</v>
      </c>
      <c r="H1082" t="s">
        <v>0</v>
      </c>
      <c r="I1082" s="11" t="str">
        <f t="shared" si="12"/>
        <v>DRTO2024_Plate3</v>
      </c>
      <c r="J1082" s="13" t="s">
        <v>1473</v>
      </c>
      <c r="K1082" s="1" t="s">
        <v>3093</v>
      </c>
    </row>
    <row r="1083" spans="1:11" x14ac:dyDescent="0.2">
      <c r="A1083" t="s">
        <v>1605</v>
      </c>
      <c r="B1083" s="11" t="s">
        <v>2479</v>
      </c>
      <c r="C1083" s="11" t="s">
        <v>3376</v>
      </c>
      <c r="D1083" t="s">
        <v>3027</v>
      </c>
      <c r="E1083" s="11" t="s">
        <v>2488</v>
      </c>
      <c r="G1083" s="11" t="s">
        <v>3376</v>
      </c>
      <c r="H1083" t="s">
        <v>0</v>
      </c>
      <c r="I1083" s="11" t="str">
        <f t="shared" si="12"/>
        <v>DRTO2024_Plate3</v>
      </c>
      <c r="J1083" s="13" t="s">
        <v>1472</v>
      </c>
      <c r="K1083" s="1" t="s">
        <v>3093</v>
      </c>
    </row>
    <row r="1084" spans="1:11" x14ac:dyDescent="0.2">
      <c r="A1084" t="s">
        <v>1605</v>
      </c>
      <c r="B1084" s="11" t="s">
        <v>2479</v>
      </c>
      <c r="C1084" s="11" t="s">
        <v>3377</v>
      </c>
      <c r="D1084" t="s">
        <v>3028</v>
      </c>
      <c r="E1084" s="11" t="s">
        <v>2489</v>
      </c>
      <c r="G1084" s="11" t="s">
        <v>3377</v>
      </c>
      <c r="H1084" t="s">
        <v>0</v>
      </c>
      <c r="I1084" s="11" t="str">
        <f t="shared" si="12"/>
        <v>DRTO2024_Plate3</v>
      </c>
      <c r="J1084" s="13" t="s">
        <v>1471</v>
      </c>
      <c r="K1084" s="1" t="s">
        <v>3093</v>
      </c>
    </row>
    <row r="1085" spans="1:11" x14ac:dyDescent="0.2">
      <c r="A1085" t="s">
        <v>1605</v>
      </c>
      <c r="B1085" s="11" t="s">
        <v>2479</v>
      </c>
      <c r="C1085" s="11" t="s">
        <v>3378</v>
      </c>
      <c r="D1085" t="s">
        <v>3029</v>
      </c>
      <c r="E1085" s="11" t="s">
        <v>2488</v>
      </c>
      <c r="G1085" s="11" t="s">
        <v>3378</v>
      </c>
      <c r="H1085" t="s">
        <v>0</v>
      </c>
      <c r="I1085" s="11" t="str">
        <f t="shared" si="12"/>
        <v>DRTO2024_Plate3</v>
      </c>
      <c r="J1085" s="13" t="s">
        <v>1470</v>
      </c>
      <c r="K1085" s="1" t="s">
        <v>3093</v>
      </c>
    </row>
    <row r="1086" spans="1:11" x14ac:dyDescent="0.2">
      <c r="A1086" t="s">
        <v>1605</v>
      </c>
      <c r="B1086" s="11" t="s">
        <v>2479</v>
      </c>
      <c r="C1086" s="11" t="s">
        <v>3379</v>
      </c>
      <c r="D1086" t="s">
        <v>3030</v>
      </c>
      <c r="E1086" s="11" t="s">
        <v>2491</v>
      </c>
      <c r="G1086" s="11" t="s">
        <v>3379</v>
      </c>
      <c r="H1086" t="s">
        <v>0</v>
      </c>
      <c r="I1086" s="11" t="str">
        <f t="shared" si="12"/>
        <v>DRTO2024_Plate3</v>
      </c>
      <c r="J1086" s="13" t="s">
        <v>1469</v>
      </c>
      <c r="K1086" s="1" t="s">
        <v>3093</v>
      </c>
    </row>
    <row r="1087" spans="1:11" x14ac:dyDescent="0.2">
      <c r="A1087" t="s">
        <v>1605</v>
      </c>
      <c r="B1087" s="11" t="s">
        <v>2479</v>
      </c>
      <c r="C1087" s="11" t="s">
        <v>3380</v>
      </c>
      <c r="D1087" t="s">
        <v>3031</v>
      </c>
      <c r="E1087" s="11" t="s">
        <v>2488</v>
      </c>
      <c r="G1087" s="11" t="s">
        <v>3380</v>
      </c>
      <c r="H1087" t="s">
        <v>0</v>
      </c>
      <c r="I1087" s="11" t="str">
        <f t="shared" si="12"/>
        <v>DRTO2024_Plate3</v>
      </c>
      <c r="J1087" s="13" t="s">
        <v>1468</v>
      </c>
      <c r="K1087" s="1" t="s">
        <v>3093</v>
      </c>
    </row>
    <row r="1088" spans="1:11" x14ac:dyDescent="0.2">
      <c r="A1088" t="s">
        <v>1605</v>
      </c>
      <c r="B1088" s="11" t="s">
        <v>2479</v>
      </c>
      <c r="C1088" s="11" t="s">
        <v>3381</v>
      </c>
      <c r="D1088" t="s">
        <v>3032</v>
      </c>
      <c r="E1088" s="11" t="s">
        <v>2483</v>
      </c>
      <c r="G1088" s="11" t="s">
        <v>3381</v>
      </c>
      <c r="H1088" t="s">
        <v>0</v>
      </c>
      <c r="I1088" s="11" t="str">
        <f t="shared" si="12"/>
        <v>DRTO2024_Plate3</v>
      </c>
      <c r="J1088" s="13" t="s">
        <v>1467</v>
      </c>
      <c r="K1088" s="1" t="s">
        <v>3093</v>
      </c>
    </row>
    <row r="1089" spans="1:11" x14ac:dyDescent="0.2">
      <c r="A1089" t="s">
        <v>1605</v>
      </c>
      <c r="B1089" s="11" t="s">
        <v>2479</v>
      </c>
      <c r="C1089" s="11" t="s">
        <v>3382</v>
      </c>
      <c r="D1089" t="s">
        <v>3033</v>
      </c>
      <c r="E1089" s="11" t="s">
        <v>2471</v>
      </c>
      <c r="G1089" s="11" t="s">
        <v>3382</v>
      </c>
      <c r="H1089" t="s">
        <v>0</v>
      </c>
      <c r="I1089" s="11" t="str">
        <f t="shared" si="12"/>
        <v>DRTO2024_Plate3</v>
      </c>
      <c r="J1089" s="13" t="s">
        <v>1466</v>
      </c>
      <c r="K1089" s="1" t="s">
        <v>3093</v>
      </c>
    </row>
    <row r="1090" spans="1:11" x14ac:dyDescent="0.2">
      <c r="A1090" t="s">
        <v>1605</v>
      </c>
      <c r="B1090" s="11" t="s">
        <v>2479</v>
      </c>
      <c r="C1090" s="11" t="s">
        <v>3383</v>
      </c>
      <c r="D1090" t="s">
        <v>3034</v>
      </c>
      <c r="E1090" s="11" t="s">
        <v>2487</v>
      </c>
      <c r="G1090" s="11" t="s">
        <v>3383</v>
      </c>
      <c r="H1090" t="s">
        <v>0</v>
      </c>
      <c r="I1090" s="11" t="str">
        <f t="shared" si="12"/>
        <v>DRTO2024_Plate3</v>
      </c>
      <c r="J1090" s="13" t="s">
        <v>1465</v>
      </c>
      <c r="K1090" s="1" t="s">
        <v>3093</v>
      </c>
    </row>
    <row r="1091" spans="1:11" x14ac:dyDescent="0.2">
      <c r="A1091" t="s">
        <v>1605</v>
      </c>
      <c r="B1091" s="11" t="s">
        <v>2479</v>
      </c>
      <c r="C1091" s="11" t="s">
        <v>3384</v>
      </c>
      <c r="D1091" t="s">
        <v>3035</v>
      </c>
      <c r="E1091" s="11" t="s">
        <v>2471</v>
      </c>
      <c r="G1091" s="11" t="s">
        <v>3384</v>
      </c>
      <c r="H1091" t="s">
        <v>0</v>
      </c>
      <c r="I1091" s="11" t="str">
        <f t="shared" si="12"/>
        <v>DRTO2024_Plate3</v>
      </c>
      <c r="J1091" s="13" t="s">
        <v>1464</v>
      </c>
      <c r="K1091" s="1" t="s">
        <v>3093</v>
      </c>
    </row>
    <row r="1092" spans="1:11" x14ac:dyDescent="0.2">
      <c r="A1092" t="s">
        <v>1605</v>
      </c>
      <c r="B1092" s="11" t="s">
        <v>2479</v>
      </c>
      <c r="C1092" s="11" t="s">
        <v>3385</v>
      </c>
      <c r="D1092" t="s">
        <v>3036</v>
      </c>
      <c r="E1092" s="11" t="s">
        <v>2491</v>
      </c>
      <c r="G1092" s="11" t="s">
        <v>3385</v>
      </c>
      <c r="H1092" t="s">
        <v>0</v>
      </c>
      <c r="I1092" s="11" t="str">
        <f t="shared" si="12"/>
        <v>DRTO2024_Plate3</v>
      </c>
      <c r="J1092" s="13" t="s">
        <v>1461</v>
      </c>
      <c r="K1092" s="1" t="s">
        <v>3093</v>
      </c>
    </row>
    <row r="1093" spans="1:11" x14ac:dyDescent="0.2">
      <c r="A1093" t="s">
        <v>1605</v>
      </c>
      <c r="B1093" s="11" t="s">
        <v>2479</v>
      </c>
      <c r="C1093" s="11" t="s">
        <v>3386</v>
      </c>
      <c r="D1093" t="s">
        <v>3037</v>
      </c>
      <c r="E1093" s="11" t="s">
        <v>2488</v>
      </c>
      <c r="G1093" s="11" t="s">
        <v>3386</v>
      </c>
      <c r="H1093" t="s">
        <v>0</v>
      </c>
      <c r="I1093" s="11" t="str">
        <f t="shared" si="12"/>
        <v>DRTO2024_Plate3</v>
      </c>
      <c r="J1093" s="13" t="s">
        <v>1460</v>
      </c>
      <c r="K1093" s="1" t="s">
        <v>3093</v>
      </c>
    </row>
    <row r="1094" spans="1:11" x14ac:dyDescent="0.2">
      <c r="A1094" t="s">
        <v>1605</v>
      </c>
      <c r="B1094" s="11" t="s">
        <v>2479</v>
      </c>
      <c r="C1094" s="11" t="s">
        <v>3387</v>
      </c>
      <c r="D1094" t="s">
        <v>3038</v>
      </c>
      <c r="E1094" s="11" t="s">
        <v>2471</v>
      </c>
      <c r="G1094" s="11" t="s">
        <v>3387</v>
      </c>
      <c r="H1094" t="s">
        <v>0</v>
      </c>
      <c r="I1094" s="11" t="str">
        <f t="shared" si="12"/>
        <v>DRTO2024_Plate3</v>
      </c>
      <c r="J1094" s="13" t="s">
        <v>1459</v>
      </c>
      <c r="K1094" s="1" t="s">
        <v>3093</v>
      </c>
    </row>
    <row r="1095" spans="1:11" x14ac:dyDescent="0.2">
      <c r="A1095" t="s">
        <v>1605</v>
      </c>
      <c r="B1095" s="11" t="s">
        <v>2479</v>
      </c>
      <c r="C1095" s="11" t="s">
        <v>3388</v>
      </c>
      <c r="D1095" t="s">
        <v>3039</v>
      </c>
      <c r="E1095" s="11" t="s">
        <v>2487</v>
      </c>
      <c r="G1095" s="11" t="s">
        <v>3388</v>
      </c>
      <c r="H1095" t="s">
        <v>0</v>
      </c>
      <c r="I1095" s="11" t="str">
        <f t="shared" si="12"/>
        <v>DRTO2024_Plate3</v>
      </c>
      <c r="J1095" s="13" t="s">
        <v>1458</v>
      </c>
      <c r="K1095" s="1" t="s">
        <v>3093</v>
      </c>
    </row>
    <row r="1096" spans="1:11" x14ac:dyDescent="0.2">
      <c r="A1096" t="s">
        <v>1605</v>
      </c>
      <c r="B1096" s="11" t="s">
        <v>2492</v>
      </c>
      <c r="C1096" s="11" t="s">
        <v>3389</v>
      </c>
      <c r="D1096" t="s">
        <v>3040</v>
      </c>
      <c r="E1096" s="11" t="s">
        <v>2483</v>
      </c>
      <c r="G1096" s="11" t="s">
        <v>3389</v>
      </c>
      <c r="H1096" t="s">
        <v>0</v>
      </c>
      <c r="I1096" s="11" t="str">
        <f t="shared" si="12"/>
        <v>DRTO2024_Plate3</v>
      </c>
      <c r="J1096" s="13" t="s">
        <v>1457</v>
      </c>
      <c r="K1096" s="1" t="s">
        <v>3093</v>
      </c>
    </row>
    <row r="1097" spans="1:11" x14ac:dyDescent="0.2">
      <c r="A1097" t="s">
        <v>1605</v>
      </c>
      <c r="B1097" s="11" t="s">
        <v>2485</v>
      </c>
      <c r="C1097" s="11" t="s">
        <v>3390</v>
      </c>
      <c r="D1097" t="s">
        <v>3041</v>
      </c>
      <c r="E1097" s="11" t="s">
        <v>2489</v>
      </c>
      <c r="G1097" s="11" t="s">
        <v>3390</v>
      </c>
      <c r="H1097" t="s">
        <v>0</v>
      </c>
      <c r="I1097" s="11" t="str">
        <f t="shared" si="12"/>
        <v>DRTO2024_Plate3</v>
      </c>
      <c r="J1097" s="13" t="s">
        <v>1456</v>
      </c>
      <c r="K1097" s="1" t="s">
        <v>3093</v>
      </c>
    </row>
    <row r="1098" spans="1:11" x14ac:dyDescent="0.2">
      <c r="A1098" t="s">
        <v>1605</v>
      </c>
      <c r="B1098" s="11" t="s">
        <v>2485</v>
      </c>
      <c r="C1098" s="11" t="s">
        <v>3391</v>
      </c>
      <c r="D1098" t="s">
        <v>3042</v>
      </c>
      <c r="E1098" s="11" t="s">
        <v>2489</v>
      </c>
      <c r="G1098" s="11" t="s">
        <v>3391</v>
      </c>
      <c r="H1098" t="s">
        <v>0</v>
      </c>
      <c r="I1098" s="11" t="str">
        <f t="shared" si="12"/>
        <v>DRTO2024_Plate3</v>
      </c>
      <c r="J1098" s="13" t="s">
        <v>1455</v>
      </c>
      <c r="K1098" s="1" t="s">
        <v>3093</v>
      </c>
    </row>
    <row r="1099" spans="1:11" x14ac:dyDescent="0.2">
      <c r="A1099" t="s">
        <v>1605</v>
      </c>
      <c r="B1099" s="11" t="s">
        <v>2485</v>
      </c>
      <c r="C1099" s="11" t="s">
        <v>3392</v>
      </c>
      <c r="D1099" t="s">
        <v>3043</v>
      </c>
      <c r="E1099" s="11" t="s">
        <v>2481</v>
      </c>
      <c r="G1099" s="11" t="s">
        <v>3392</v>
      </c>
      <c r="H1099" t="s">
        <v>0</v>
      </c>
      <c r="I1099" s="11" t="str">
        <f t="shared" si="12"/>
        <v>DRTO2024_Plate3</v>
      </c>
      <c r="J1099" s="13" t="s">
        <v>1454</v>
      </c>
      <c r="K1099" s="1" t="s">
        <v>3093</v>
      </c>
    </row>
    <row r="1100" spans="1:11" x14ac:dyDescent="0.2">
      <c r="A1100" t="s">
        <v>1605</v>
      </c>
      <c r="B1100" s="11" t="s">
        <v>2485</v>
      </c>
      <c r="C1100" s="11" t="s">
        <v>3393</v>
      </c>
      <c r="D1100" t="s">
        <v>3044</v>
      </c>
      <c r="E1100" s="11" t="s">
        <v>2491</v>
      </c>
      <c r="G1100" s="11" t="s">
        <v>3393</v>
      </c>
      <c r="H1100" t="s">
        <v>0</v>
      </c>
      <c r="I1100" s="11" t="str">
        <f t="shared" si="12"/>
        <v>DRTO2024_Plate3</v>
      </c>
      <c r="J1100" s="13" t="s">
        <v>1453</v>
      </c>
      <c r="K1100" s="1" t="s">
        <v>3093</v>
      </c>
    </row>
    <row r="1101" spans="1:11" x14ac:dyDescent="0.2">
      <c r="A1101" t="s">
        <v>1605</v>
      </c>
      <c r="B1101" s="11" t="s">
        <v>2485</v>
      </c>
      <c r="C1101" s="11" t="s">
        <v>3394</v>
      </c>
      <c r="D1101" t="s">
        <v>3045</v>
      </c>
      <c r="E1101" s="11" t="s">
        <v>2491</v>
      </c>
      <c r="G1101" s="11" t="s">
        <v>3394</v>
      </c>
      <c r="H1101" t="s">
        <v>0</v>
      </c>
      <c r="I1101" s="11" t="str">
        <f t="shared" si="12"/>
        <v>DRTO2024_Plate3</v>
      </c>
      <c r="J1101" s="13" t="s">
        <v>1452</v>
      </c>
      <c r="K1101" s="1" t="s">
        <v>3093</v>
      </c>
    </row>
    <row r="1102" spans="1:11" x14ac:dyDescent="0.2">
      <c r="A1102" t="s">
        <v>1605</v>
      </c>
      <c r="B1102" s="11" t="s">
        <v>2485</v>
      </c>
      <c r="C1102" s="11" t="s">
        <v>3395</v>
      </c>
      <c r="D1102" t="s">
        <v>3046</v>
      </c>
      <c r="E1102" s="11" t="s">
        <v>2471</v>
      </c>
      <c r="G1102" s="11" t="s">
        <v>3395</v>
      </c>
      <c r="H1102" t="s">
        <v>0</v>
      </c>
      <c r="I1102" s="11" t="str">
        <f t="shared" si="12"/>
        <v>DRTO2024_Plate3</v>
      </c>
      <c r="J1102" s="13" t="s">
        <v>1451</v>
      </c>
      <c r="K1102" s="1" t="s">
        <v>3093</v>
      </c>
    </row>
    <row r="1103" spans="1:11" x14ac:dyDescent="0.2">
      <c r="A1103" t="s">
        <v>1605</v>
      </c>
      <c r="B1103" s="11" t="s">
        <v>2485</v>
      </c>
      <c r="C1103" s="11" t="s">
        <v>3396</v>
      </c>
      <c r="D1103" t="s">
        <v>3047</v>
      </c>
      <c r="E1103" s="11" t="s">
        <v>2488</v>
      </c>
      <c r="G1103" s="11" t="s">
        <v>3396</v>
      </c>
      <c r="H1103" t="s">
        <v>0</v>
      </c>
      <c r="I1103" s="11" t="str">
        <f t="shared" si="12"/>
        <v>DRTO2024_Plate3</v>
      </c>
      <c r="J1103" s="13" t="s">
        <v>1450</v>
      </c>
      <c r="K1103" s="1" t="s">
        <v>3093</v>
      </c>
    </row>
    <row r="1104" spans="1:11" x14ac:dyDescent="0.2">
      <c r="A1104" t="s">
        <v>1605</v>
      </c>
      <c r="B1104" s="11" t="s">
        <v>2485</v>
      </c>
      <c r="C1104" s="11" t="s">
        <v>3397</v>
      </c>
      <c r="D1104" t="s">
        <v>3048</v>
      </c>
      <c r="E1104" s="11" t="s">
        <v>2471</v>
      </c>
      <c r="G1104" s="11" t="s">
        <v>3397</v>
      </c>
      <c r="H1104" t="s">
        <v>0</v>
      </c>
      <c r="I1104" s="11" t="str">
        <f t="shared" si="12"/>
        <v>DRTO2024_Plate3</v>
      </c>
      <c r="J1104" s="13" t="s">
        <v>1449</v>
      </c>
      <c r="K1104" s="1" t="s">
        <v>3093</v>
      </c>
    </row>
    <row r="1105" spans="1:11" x14ac:dyDescent="0.2">
      <c r="A1105" t="s">
        <v>1605</v>
      </c>
      <c r="B1105" s="11" t="s">
        <v>2485</v>
      </c>
      <c r="C1105" s="11" t="s">
        <v>3398</v>
      </c>
      <c r="D1105" t="s">
        <v>3049</v>
      </c>
      <c r="E1105" s="11" t="s">
        <v>2488</v>
      </c>
      <c r="G1105" s="11" t="s">
        <v>3398</v>
      </c>
      <c r="H1105" t="s">
        <v>0</v>
      </c>
      <c r="I1105" s="11" t="str">
        <f t="shared" si="12"/>
        <v>DRTO2024_Plate3</v>
      </c>
      <c r="J1105" s="13" t="s">
        <v>1448</v>
      </c>
      <c r="K1105" s="1" t="s">
        <v>3093</v>
      </c>
    </row>
    <row r="1106" spans="1:11" x14ac:dyDescent="0.2">
      <c r="A1106" t="s">
        <v>1605</v>
      </c>
      <c r="B1106" s="11" t="s">
        <v>2485</v>
      </c>
      <c r="C1106" s="11" t="s">
        <v>3399</v>
      </c>
      <c r="D1106" t="s">
        <v>3050</v>
      </c>
      <c r="E1106" s="11" t="s">
        <v>2488</v>
      </c>
      <c r="G1106" s="11" t="s">
        <v>3399</v>
      </c>
      <c r="H1106" t="s">
        <v>0</v>
      </c>
      <c r="I1106" s="11" t="str">
        <f t="shared" si="12"/>
        <v>DRTO2024_Plate3</v>
      </c>
      <c r="J1106" s="13" t="s">
        <v>1447</v>
      </c>
      <c r="K1106" s="1" t="s">
        <v>3093</v>
      </c>
    </row>
    <row r="1107" spans="1:11" x14ac:dyDescent="0.2">
      <c r="A1107" t="s">
        <v>1605</v>
      </c>
      <c r="B1107" s="11" t="s">
        <v>2485</v>
      </c>
      <c r="C1107" s="11" t="s">
        <v>3400</v>
      </c>
      <c r="D1107" t="s">
        <v>3051</v>
      </c>
      <c r="E1107" s="11" t="s">
        <v>2483</v>
      </c>
      <c r="G1107" s="11" t="s">
        <v>3400</v>
      </c>
      <c r="H1107" t="s">
        <v>0</v>
      </c>
      <c r="I1107" s="11" t="str">
        <f t="shared" si="12"/>
        <v>DRTO2024_Plate3</v>
      </c>
      <c r="J1107" s="13" t="s">
        <v>1446</v>
      </c>
      <c r="K1107" s="1" t="s">
        <v>3093</v>
      </c>
    </row>
    <row r="1108" spans="1:11" x14ac:dyDescent="0.2">
      <c r="A1108" t="s">
        <v>1605</v>
      </c>
      <c r="B1108" s="11" t="s">
        <v>2485</v>
      </c>
      <c r="C1108" s="11" t="s">
        <v>3401</v>
      </c>
      <c r="D1108" t="s">
        <v>3052</v>
      </c>
      <c r="E1108" s="11" t="s">
        <v>2471</v>
      </c>
      <c r="G1108" s="11" t="s">
        <v>3401</v>
      </c>
      <c r="H1108" t="s">
        <v>0</v>
      </c>
      <c r="I1108" s="11" t="str">
        <f t="shared" si="12"/>
        <v>DRTO2024_Plate3</v>
      </c>
      <c r="J1108" s="13" t="s">
        <v>1445</v>
      </c>
      <c r="K1108" s="1" t="s">
        <v>3093</v>
      </c>
    </row>
    <row r="1109" spans="1:11" x14ac:dyDescent="0.2">
      <c r="A1109" t="s">
        <v>1605</v>
      </c>
      <c r="B1109" s="11" t="s">
        <v>2485</v>
      </c>
      <c r="C1109" s="11" t="s">
        <v>3402</v>
      </c>
      <c r="D1109" t="s">
        <v>3053</v>
      </c>
      <c r="E1109" s="11" t="s">
        <v>2483</v>
      </c>
      <c r="G1109" s="11" t="s">
        <v>3402</v>
      </c>
      <c r="H1109" t="s">
        <v>0</v>
      </c>
      <c r="I1109" s="11" t="str">
        <f t="shared" ref="I1109:I1139" si="13">I1108</f>
        <v>DRTO2024_Plate3</v>
      </c>
      <c r="J1109" s="13" t="s">
        <v>1444</v>
      </c>
      <c r="K1109" s="1" t="s">
        <v>3093</v>
      </c>
    </row>
    <row r="1110" spans="1:11" x14ac:dyDescent="0.2">
      <c r="A1110" t="s">
        <v>1605</v>
      </c>
      <c r="B1110" s="11" t="s">
        <v>2485</v>
      </c>
      <c r="C1110" s="11" t="s">
        <v>3403</v>
      </c>
      <c r="D1110" t="s">
        <v>3054</v>
      </c>
      <c r="E1110" s="11" t="s">
        <v>2487</v>
      </c>
      <c r="G1110" s="11" t="s">
        <v>3403</v>
      </c>
      <c r="H1110" t="s">
        <v>0</v>
      </c>
      <c r="I1110" s="11" t="str">
        <f t="shared" si="13"/>
        <v>DRTO2024_Plate3</v>
      </c>
      <c r="J1110" s="13" t="s">
        <v>1443</v>
      </c>
      <c r="K1110" s="1" t="s">
        <v>3093</v>
      </c>
    </row>
    <row r="1111" spans="1:11" x14ac:dyDescent="0.2">
      <c r="A1111" t="s">
        <v>1605</v>
      </c>
      <c r="B1111" s="11" t="s">
        <v>2485</v>
      </c>
      <c r="C1111" s="11" t="s">
        <v>3404</v>
      </c>
      <c r="D1111" t="s">
        <v>3055</v>
      </c>
      <c r="E1111" s="11" t="s">
        <v>2488</v>
      </c>
      <c r="G1111" s="11" t="s">
        <v>3404</v>
      </c>
      <c r="H1111" t="s">
        <v>0</v>
      </c>
      <c r="I1111" s="11" t="str">
        <f t="shared" si="13"/>
        <v>DRTO2024_Plate3</v>
      </c>
      <c r="J1111" s="13" t="s">
        <v>1442</v>
      </c>
      <c r="K1111" s="1" t="s">
        <v>3093</v>
      </c>
    </row>
    <row r="1112" spans="1:11" x14ac:dyDescent="0.2">
      <c r="A1112" t="s">
        <v>1605</v>
      </c>
      <c r="B1112" s="11" t="s">
        <v>2485</v>
      </c>
      <c r="C1112" s="11" t="s">
        <v>3405</v>
      </c>
      <c r="D1112" t="s">
        <v>3056</v>
      </c>
      <c r="E1112" s="11" t="s">
        <v>2471</v>
      </c>
      <c r="G1112" s="11" t="s">
        <v>3405</v>
      </c>
      <c r="H1112" t="s">
        <v>0</v>
      </c>
      <c r="I1112" s="11" t="str">
        <f t="shared" si="13"/>
        <v>DRTO2024_Plate3</v>
      </c>
      <c r="J1112" s="13" t="s">
        <v>1441</v>
      </c>
      <c r="K1112" s="1" t="s">
        <v>3093</v>
      </c>
    </row>
    <row r="1113" spans="1:11" x14ac:dyDescent="0.2">
      <c r="A1113" t="s">
        <v>1605</v>
      </c>
      <c r="B1113" s="11" t="s">
        <v>2485</v>
      </c>
      <c r="C1113" s="11" t="s">
        <v>3406</v>
      </c>
      <c r="D1113" t="s">
        <v>3057</v>
      </c>
      <c r="E1113" s="11" t="s">
        <v>2488</v>
      </c>
      <c r="G1113" s="11" t="s">
        <v>3406</v>
      </c>
      <c r="H1113" t="s">
        <v>0</v>
      </c>
      <c r="I1113" s="11" t="str">
        <f t="shared" si="13"/>
        <v>DRTO2024_Plate3</v>
      </c>
      <c r="J1113" s="13" t="s">
        <v>1440</v>
      </c>
      <c r="K1113" s="1" t="s">
        <v>3093</v>
      </c>
    </row>
    <row r="1114" spans="1:11" x14ac:dyDescent="0.2">
      <c r="A1114" t="s">
        <v>1605</v>
      </c>
      <c r="B1114" s="11" t="s">
        <v>2485</v>
      </c>
      <c r="C1114" s="11" t="s">
        <v>3407</v>
      </c>
      <c r="D1114" t="s">
        <v>3058</v>
      </c>
      <c r="E1114" s="11" t="s">
        <v>2471</v>
      </c>
      <c r="G1114" s="11" t="s">
        <v>3407</v>
      </c>
      <c r="H1114" t="s">
        <v>0</v>
      </c>
      <c r="I1114" s="11" t="str">
        <f t="shared" si="13"/>
        <v>DRTO2024_Plate3</v>
      </c>
      <c r="J1114" s="13" t="s">
        <v>1439</v>
      </c>
      <c r="K1114" s="1" t="s">
        <v>3093</v>
      </c>
    </row>
    <row r="1115" spans="1:11" x14ac:dyDescent="0.2">
      <c r="A1115" t="s">
        <v>1605</v>
      </c>
      <c r="B1115" s="11" t="s">
        <v>2485</v>
      </c>
      <c r="C1115" s="11" t="s">
        <v>3408</v>
      </c>
      <c r="D1115" t="s">
        <v>3059</v>
      </c>
      <c r="E1115" s="11" t="s">
        <v>2488</v>
      </c>
      <c r="G1115" s="11" t="s">
        <v>3408</v>
      </c>
      <c r="H1115" t="s">
        <v>0</v>
      </c>
      <c r="I1115" s="11" t="str">
        <f t="shared" si="13"/>
        <v>DRTO2024_Plate3</v>
      </c>
      <c r="J1115" s="13" t="s">
        <v>1438</v>
      </c>
      <c r="K1115" s="1" t="s">
        <v>3093</v>
      </c>
    </row>
    <row r="1116" spans="1:11" x14ac:dyDescent="0.2">
      <c r="A1116" t="s">
        <v>1605</v>
      </c>
      <c r="B1116" s="11" t="s">
        <v>2485</v>
      </c>
      <c r="C1116" s="11" t="s">
        <v>3409</v>
      </c>
      <c r="D1116" t="s">
        <v>3060</v>
      </c>
      <c r="E1116" s="11" t="s">
        <v>2491</v>
      </c>
      <c r="G1116" s="11" t="s">
        <v>3409</v>
      </c>
      <c r="H1116" t="s">
        <v>0</v>
      </c>
      <c r="I1116" s="11" t="str">
        <f t="shared" si="13"/>
        <v>DRTO2024_Plate3</v>
      </c>
      <c r="J1116" s="13" t="s">
        <v>1437</v>
      </c>
      <c r="K1116" s="1" t="s">
        <v>3093</v>
      </c>
    </row>
    <row r="1117" spans="1:11" x14ac:dyDescent="0.2">
      <c r="A1117" t="s">
        <v>1605</v>
      </c>
      <c r="B1117" s="11" t="s">
        <v>2485</v>
      </c>
      <c r="C1117" s="11" t="s">
        <v>3410</v>
      </c>
      <c r="D1117" t="s">
        <v>3061</v>
      </c>
      <c r="E1117" s="11" t="s">
        <v>2483</v>
      </c>
      <c r="G1117" s="11" t="s">
        <v>3410</v>
      </c>
      <c r="H1117" t="s">
        <v>0</v>
      </c>
      <c r="I1117" s="11" t="str">
        <f t="shared" si="13"/>
        <v>DRTO2024_Plate3</v>
      </c>
      <c r="J1117" s="13" t="s">
        <v>1436</v>
      </c>
      <c r="K1117" s="1" t="s">
        <v>3093</v>
      </c>
    </row>
    <row r="1118" spans="1:11" x14ac:dyDescent="0.2">
      <c r="A1118" t="s">
        <v>1605</v>
      </c>
      <c r="B1118" s="11" t="s">
        <v>2485</v>
      </c>
      <c r="C1118" s="11" t="s">
        <v>3411</v>
      </c>
      <c r="D1118" t="s">
        <v>3062</v>
      </c>
      <c r="E1118" s="11" t="s">
        <v>2482</v>
      </c>
      <c r="G1118" s="11" t="s">
        <v>3411</v>
      </c>
      <c r="H1118" t="s">
        <v>0</v>
      </c>
      <c r="I1118" s="11" t="str">
        <f t="shared" si="13"/>
        <v>DRTO2024_Plate3</v>
      </c>
      <c r="J1118" s="13" t="s">
        <v>1435</v>
      </c>
      <c r="K1118" s="1" t="s">
        <v>3093</v>
      </c>
    </row>
    <row r="1119" spans="1:11" x14ac:dyDescent="0.2">
      <c r="A1119" t="s">
        <v>1605</v>
      </c>
      <c r="B1119" s="11" t="s">
        <v>2485</v>
      </c>
      <c r="C1119" s="11" t="s">
        <v>3412</v>
      </c>
      <c r="D1119" t="s">
        <v>3063</v>
      </c>
      <c r="E1119" s="11" t="s">
        <v>2490</v>
      </c>
      <c r="G1119" s="11" t="s">
        <v>3412</v>
      </c>
      <c r="H1119" t="s">
        <v>0</v>
      </c>
      <c r="I1119" s="11" t="str">
        <f t="shared" si="13"/>
        <v>DRTO2024_Plate3</v>
      </c>
      <c r="J1119" s="13" t="s">
        <v>1434</v>
      </c>
      <c r="K1119" s="1" t="s">
        <v>3093</v>
      </c>
    </row>
    <row r="1120" spans="1:11" x14ac:dyDescent="0.2">
      <c r="A1120" t="s">
        <v>1605</v>
      </c>
      <c r="B1120" s="11" t="s">
        <v>2485</v>
      </c>
      <c r="C1120" s="11" t="s">
        <v>3413</v>
      </c>
      <c r="D1120" t="s">
        <v>3064</v>
      </c>
      <c r="E1120" s="11" t="s">
        <v>2483</v>
      </c>
      <c r="G1120" s="11" t="s">
        <v>3413</v>
      </c>
      <c r="H1120" t="s">
        <v>0</v>
      </c>
      <c r="I1120" s="11" t="str">
        <f t="shared" si="13"/>
        <v>DRTO2024_Plate3</v>
      </c>
      <c r="J1120" s="13" t="s">
        <v>1433</v>
      </c>
      <c r="K1120" s="1" t="s">
        <v>3093</v>
      </c>
    </row>
    <row r="1121" spans="1:11" x14ac:dyDescent="0.2">
      <c r="A1121" t="s">
        <v>1605</v>
      </c>
      <c r="B1121" s="11" t="s">
        <v>2485</v>
      </c>
      <c r="C1121" s="11" t="s">
        <v>3414</v>
      </c>
      <c r="D1121" t="s">
        <v>3065</v>
      </c>
      <c r="E1121" s="11" t="s">
        <v>2490</v>
      </c>
      <c r="G1121" s="11" t="s">
        <v>3414</v>
      </c>
      <c r="H1121" t="s">
        <v>0</v>
      </c>
      <c r="I1121" s="11" t="str">
        <f t="shared" si="13"/>
        <v>DRTO2024_Plate3</v>
      </c>
      <c r="J1121" s="13" t="s">
        <v>1432</v>
      </c>
      <c r="K1121" s="1" t="s">
        <v>3093</v>
      </c>
    </row>
    <row r="1122" spans="1:11" x14ac:dyDescent="0.2">
      <c r="A1122" t="s">
        <v>1605</v>
      </c>
      <c r="B1122" s="11" t="s">
        <v>2485</v>
      </c>
      <c r="C1122" s="11" t="s">
        <v>3415</v>
      </c>
      <c r="D1122" t="s">
        <v>3066</v>
      </c>
      <c r="E1122" s="11" t="s">
        <v>2489</v>
      </c>
      <c r="G1122" s="11" t="s">
        <v>3415</v>
      </c>
      <c r="H1122" t="s">
        <v>0</v>
      </c>
      <c r="I1122" s="11" t="str">
        <f t="shared" si="13"/>
        <v>DRTO2024_Plate3</v>
      </c>
      <c r="J1122" s="13" t="s">
        <v>1431</v>
      </c>
      <c r="K1122" s="1" t="s">
        <v>3093</v>
      </c>
    </row>
    <row r="1123" spans="1:11" x14ac:dyDescent="0.2">
      <c r="A1123" t="s">
        <v>1605</v>
      </c>
      <c r="B1123" s="11" t="s">
        <v>2485</v>
      </c>
      <c r="C1123" s="11" t="s">
        <v>3416</v>
      </c>
      <c r="D1123" t="s">
        <v>3067</v>
      </c>
      <c r="E1123" s="11" t="s">
        <v>2488</v>
      </c>
      <c r="G1123" s="11" t="s">
        <v>3416</v>
      </c>
      <c r="H1123" t="s">
        <v>0</v>
      </c>
      <c r="I1123" s="11" t="str">
        <f t="shared" si="13"/>
        <v>DRTO2024_Plate3</v>
      </c>
      <c r="J1123" s="13" t="s">
        <v>1430</v>
      </c>
      <c r="K1123" s="1" t="s">
        <v>3093</v>
      </c>
    </row>
    <row r="1124" spans="1:11" x14ac:dyDescent="0.2">
      <c r="A1124" t="s">
        <v>1605</v>
      </c>
      <c r="B1124" s="11" t="s">
        <v>2485</v>
      </c>
      <c r="C1124" s="11" t="s">
        <v>3417</v>
      </c>
      <c r="D1124" t="s">
        <v>3068</v>
      </c>
      <c r="E1124" s="11" t="s">
        <v>2483</v>
      </c>
      <c r="G1124" s="11" t="s">
        <v>3417</v>
      </c>
      <c r="H1124" t="s">
        <v>0</v>
      </c>
      <c r="I1124" s="11" t="str">
        <f t="shared" si="13"/>
        <v>DRTO2024_Plate3</v>
      </c>
      <c r="J1124" s="13" t="s">
        <v>1429</v>
      </c>
      <c r="K1124" s="1" t="s">
        <v>3093</v>
      </c>
    </row>
    <row r="1125" spans="1:11" x14ac:dyDescent="0.2">
      <c r="A1125" t="s">
        <v>1605</v>
      </c>
      <c r="B1125" s="11" t="s">
        <v>2485</v>
      </c>
      <c r="C1125" s="11" t="s">
        <v>3418</v>
      </c>
      <c r="D1125" t="s">
        <v>3069</v>
      </c>
      <c r="E1125" s="11" t="s">
        <v>2487</v>
      </c>
      <c r="G1125" s="11" t="s">
        <v>3418</v>
      </c>
      <c r="H1125" t="s">
        <v>0</v>
      </c>
      <c r="I1125" s="11" t="str">
        <f t="shared" si="13"/>
        <v>DRTO2024_Plate3</v>
      </c>
      <c r="J1125" s="13" t="s">
        <v>1427</v>
      </c>
      <c r="K1125" s="1" t="s">
        <v>3093</v>
      </c>
    </row>
    <row r="1126" spans="1:11" x14ac:dyDescent="0.2">
      <c r="A1126" t="s">
        <v>1605</v>
      </c>
      <c r="B1126" s="11" t="s">
        <v>2485</v>
      </c>
      <c r="C1126" s="11" t="s">
        <v>3419</v>
      </c>
      <c r="D1126" t="s">
        <v>3070</v>
      </c>
      <c r="E1126" s="11" t="s">
        <v>2487</v>
      </c>
      <c r="G1126" s="11" t="s">
        <v>3419</v>
      </c>
      <c r="H1126" t="s">
        <v>0</v>
      </c>
      <c r="I1126" s="11" t="str">
        <f t="shared" si="13"/>
        <v>DRTO2024_Plate3</v>
      </c>
      <c r="J1126" s="13" t="s">
        <v>1426</v>
      </c>
      <c r="K1126" s="1" t="s">
        <v>3093</v>
      </c>
    </row>
    <row r="1127" spans="1:11" x14ac:dyDescent="0.2">
      <c r="A1127" t="s">
        <v>1605</v>
      </c>
      <c r="B1127" s="11" t="s">
        <v>2485</v>
      </c>
      <c r="C1127" s="11" t="s">
        <v>3420</v>
      </c>
      <c r="D1127" t="s">
        <v>3071</v>
      </c>
      <c r="E1127" s="11" t="s">
        <v>2487</v>
      </c>
      <c r="G1127" s="11" t="s">
        <v>3420</v>
      </c>
      <c r="H1127" t="s">
        <v>0</v>
      </c>
      <c r="I1127" s="11" t="str">
        <f t="shared" si="13"/>
        <v>DRTO2024_Plate3</v>
      </c>
      <c r="J1127" s="13" t="s">
        <v>1425</v>
      </c>
      <c r="K1127" s="1" t="s">
        <v>3093</v>
      </c>
    </row>
    <row r="1128" spans="1:11" x14ac:dyDescent="0.2">
      <c r="A1128" t="s">
        <v>1605</v>
      </c>
      <c r="B1128" s="11" t="s">
        <v>2485</v>
      </c>
      <c r="C1128" s="11" t="s">
        <v>3421</v>
      </c>
      <c r="D1128" t="s">
        <v>3072</v>
      </c>
      <c r="E1128" s="11" t="s">
        <v>2483</v>
      </c>
      <c r="G1128" s="11" t="s">
        <v>3421</v>
      </c>
      <c r="H1128" t="s">
        <v>0</v>
      </c>
      <c r="I1128" s="11" t="str">
        <f t="shared" si="13"/>
        <v>DRTO2024_Plate3</v>
      </c>
      <c r="J1128" s="13" t="s">
        <v>1424</v>
      </c>
      <c r="K1128" s="1" t="s">
        <v>3093</v>
      </c>
    </row>
    <row r="1129" spans="1:11" x14ac:dyDescent="0.2">
      <c r="A1129" t="s">
        <v>1605</v>
      </c>
      <c r="B1129" s="11" t="s">
        <v>2485</v>
      </c>
      <c r="C1129" s="11" t="s">
        <v>3422</v>
      </c>
      <c r="D1129" t="s">
        <v>3073</v>
      </c>
      <c r="E1129" s="11" t="s">
        <v>2483</v>
      </c>
      <c r="G1129" s="11" t="s">
        <v>3422</v>
      </c>
      <c r="H1129" t="s">
        <v>0</v>
      </c>
      <c r="I1129" s="11" t="str">
        <f t="shared" si="13"/>
        <v>DRTO2024_Plate3</v>
      </c>
      <c r="J1129" s="13" t="s">
        <v>1423</v>
      </c>
      <c r="K1129" s="1" t="s">
        <v>3093</v>
      </c>
    </row>
    <row r="1130" spans="1:11" x14ac:dyDescent="0.2">
      <c r="A1130" t="s">
        <v>1605</v>
      </c>
      <c r="B1130" s="11" t="s">
        <v>2485</v>
      </c>
      <c r="C1130" s="11" t="s">
        <v>3423</v>
      </c>
      <c r="D1130" t="s">
        <v>3074</v>
      </c>
      <c r="E1130" s="11" t="s">
        <v>2484</v>
      </c>
      <c r="G1130" s="11" t="s">
        <v>3423</v>
      </c>
      <c r="H1130" t="s">
        <v>0</v>
      </c>
      <c r="I1130" s="11" t="str">
        <f t="shared" si="13"/>
        <v>DRTO2024_Plate3</v>
      </c>
      <c r="J1130" s="13" t="s">
        <v>1422</v>
      </c>
      <c r="K1130" s="1" t="s">
        <v>3093</v>
      </c>
    </row>
    <row r="1131" spans="1:11" x14ac:dyDescent="0.2">
      <c r="A1131" t="s">
        <v>1605</v>
      </c>
      <c r="B1131" s="11" t="s">
        <v>2485</v>
      </c>
      <c r="C1131" s="11" t="s">
        <v>3424</v>
      </c>
      <c r="D1131" t="s">
        <v>3075</v>
      </c>
      <c r="E1131" s="11" t="s">
        <v>2484</v>
      </c>
      <c r="G1131" s="11" t="s">
        <v>3424</v>
      </c>
      <c r="H1131" t="s">
        <v>0</v>
      </c>
      <c r="I1131" s="11" t="str">
        <f t="shared" si="13"/>
        <v>DRTO2024_Plate3</v>
      </c>
      <c r="J1131" s="13" t="s">
        <v>1421</v>
      </c>
      <c r="K1131" s="1" t="s">
        <v>3093</v>
      </c>
    </row>
    <row r="1132" spans="1:11" x14ac:dyDescent="0.2">
      <c r="A1132" t="s">
        <v>1605</v>
      </c>
      <c r="B1132" s="11" t="s">
        <v>2479</v>
      </c>
      <c r="C1132" s="11" t="s">
        <v>3425</v>
      </c>
      <c r="E1132" s="11" t="s">
        <v>2483</v>
      </c>
      <c r="G1132" s="11" t="s">
        <v>3425</v>
      </c>
      <c r="H1132" t="s">
        <v>0</v>
      </c>
      <c r="I1132" s="11" t="str">
        <f t="shared" si="13"/>
        <v>DRTO2024_Plate3</v>
      </c>
      <c r="J1132" s="13" t="s">
        <v>1420</v>
      </c>
      <c r="K1132" s="1" t="s">
        <v>3093</v>
      </c>
    </row>
    <row r="1133" spans="1:11" x14ac:dyDescent="0.2">
      <c r="A1133" t="s">
        <v>1605</v>
      </c>
      <c r="B1133" s="11" t="s">
        <v>2479</v>
      </c>
      <c r="C1133" s="11" t="s">
        <v>3426</v>
      </c>
      <c r="E1133" s="11" t="s">
        <v>2483</v>
      </c>
      <c r="G1133" s="11" t="s">
        <v>3426</v>
      </c>
      <c r="H1133" t="s">
        <v>0</v>
      </c>
      <c r="I1133" s="11" t="str">
        <f t="shared" si="13"/>
        <v>DRTO2024_Plate3</v>
      </c>
      <c r="J1133" s="13" t="s">
        <v>1419</v>
      </c>
      <c r="K1133" s="1" t="s">
        <v>3093</v>
      </c>
    </row>
    <row r="1134" spans="1:11" x14ac:dyDescent="0.2">
      <c r="A1134" t="s">
        <v>1605</v>
      </c>
      <c r="B1134" s="11" t="s">
        <v>2479</v>
      </c>
      <c r="C1134" s="11" t="s">
        <v>3427</v>
      </c>
      <c r="E1134" s="11" t="s">
        <v>2478</v>
      </c>
      <c r="G1134" s="11" t="s">
        <v>3427</v>
      </c>
      <c r="H1134" t="s">
        <v>0</v>
      </c>
      <c r="I1134" s="11" t="str">
        <f t="shared" si="13"/>
        <v>DRTO2024_Plate3</v>
      </c>
      <c r="J1134" s="13" t="s">
        <v>1418</v>
      </c>
      <c r="K1134" s="1" t="s">
        <v>3093</v>
      </c>
    </row>
    <row r="1135" spans="1:11" x14ac:dyDescent="0.2">
      <c r="A1135" t="s">
        <v>1605</v>
      </c>
      <c r="B1135" s="11" t="s">
        <v>2479</v>
      </c>
      <c r="C1135" s="11" t="s">
        <v>3428</v>
      </c>
      <c r="E1135" s="11" t="s">
        <v>2482</v>
      </c>
      <c r="G1135" s="11" t="s">
        <v>3428</v>
      </c>
      <c r="H1135" t="s">
        <v>0</v>
      </c>
      <c r="I1135" s="11" t="str">
        <f t="shared" si="13"/>
        <v>DRTO2024_Plate3</v>
      </c>
      <c r="J1135" s="13" t="s">
        <v>1417</v>
      </c>
      <c r="K1135" s="1" t="s">
        <v>3093</v>
      </c>
    </row>
    <row r="1136" spans="1:11" x14ac:dyDescent="0.2">
      <c r="A1136" t="s">
        <v>1605</v>
      </c>
      <c r="B1136" s="11" t="s">
        <v>2479</v>
      </c>
      <c r="C1136" s="11" t="s">
        <v>3429</v>
      </c>
      <c r="E1136" s="11" t="s">
        <v>2481</v>
      </c>
      <c r="G1136" s="11" t="s">
        <v>3429</v>
      </c>
      <c r="H1136" t="s">
        <v>0</v>
      </c>
      <c r="I1136" s="11" t="str">
        <f t="shared" si="13"/>
        <v>DRTO2024_Plate3</v>
      </c>
      <c r="J1136" s="13" t="s">
        <v>1416</v>
      </c>
      <c r="K1136" s="1" t="s">
        <v>3093</v>
      </c>
    </row>
    <row r="1137" spans="1:11" x14ac:dyDescent="0.2">
      <c r="A1137" t="s">
        <v>1605</v>
      </c>
      <c r="B1137" s="11" t="s">
        <v>2479</v>
      </c>
      <c r="C1137" s="11" t="s">
        <v>3430</v>
      </c>
      <c r="E1137" s="11" t="s">
        <v>2478</v>
      </c>
      <c r="G1137" s="11" t="s">
        <v>3430</v>
      </c>
      <c r="H1137" t="s">
        <v>0</v>
      </c>
      <c r="I1137" s="11" t="str">
        <f t="shared" si="13"/>
        <v>DRTO2024_Plate3</v>
      </c>
      <c r="J1137" s="13" t="s">
        <v>1415</v>
      </c>
      <c r="K1137" s="1" t="s">
        <v>3093</v>
      </c>
    </row>
    <row r="1138" spans="1:11" x14ac:dyDescent="0.2">
      <c r="A1138" t="s">
        <v>1605</v>
      </c>
      <c r="B1138" s="11" t="s">
        <v>2476</v>
      </c>
      <c r="C1138" s="11" t="s">
        <v>3431</v>
      </c>
      <c r="E1138" s="11" t="s">
        <v>2471</v>
      </c>
      <c r="G1138" s="11" t="s">
        <v>3431</v>
      </c>
      <c r="H1138" t="s">
        <v>0</v>
      </c>
      <c r="I1138" s="11" t="str">
        <f t="shared" si="13"/>
        <v>DRTO2024_Plate3</v>
      </c>
      <c r="J1138" s="13" t="s">
        <v>1414</v>
      </c>
      <c r="K1138" s="1" t="s">
        <v>3093</v>
      </c>
    </row>
    <row r="1139" spans="1:11" x14ac:dyDescent="0.2">
      <c r="A1139" t="s">
        <v>1605</v>
      </c>
      <c r="B1139" s="11" t="s">
        <v>2476</v>
      </c>
      <c r="C1139" s="11" t="s">
        <v>3432</v>
      </c>
      <c r="E1139" s="11" t="s">
        <v>2471</v>
      </c>
      <c r="G1139" s="11" t="s">
        <v>3432</v>
      </c>
      <c r="H1139" t="s">
        <v>0</v>
      </c>
      <c r="I1139" s="11" t="str">
        <f t="shared" si="13"/>
        <v>DRTO2024_Plate3</v>
      </c>
      <c r="J1139" s="13" t="s">
        <v>1413</v>
      </c>
      <c r="K1139" s="1" t="s">
        <v>3093</v>
      </c>
    </row>
    <row r="1140" spans="1:11" x14ac:dyDescent="0.2">
      <c r="A1140" t="s">
        <v>1605</v>
      </c>
      <c r="B1140" s="11" t="s">
        <v>2472</v>
      </c>
      <c r="C1140" s="11" t="s">
        <v>3433</v>
      </c>
      <c r="E1140" s="11" t="s">
        <v>2471</v>
      </c>
      <c r="G1140" s="11" t="s">
        <v>3433</v>
      </c>
      <c r="H1140" t="s">
        <v>0</v>
      </c>
      <c r="I1140" s="11" t="s">
        <v>3082</v>
      </c>
      <c r="J1140" s="13" t="s">
        <v>1488</v>
      </c>
      <c r="K1140" s="1" t="s">
        <v>3093</v>
      </c>
    </row>
    <row r="1141" spans="1:11" x14ac:dyDescent="0.2">
      <c r="A1141" t="s">
        <v>1605</v>
      </c>
      <c r="B1141" s="11" t="s">
        <v>2472</v>
      </c>
      <c r="C1141" s="11" t="s">
        <v>3434</v>
      </c>
      <c r="E1141" s="11" t="s">
        <v>2471</v>
      </c>
      <c r="G1141" s="11" t="s">
        <v>3434</v>
      </c>
      <c r="H1141" t="s">
        <v>0</v>
      </c>
      <c r="I1141" s="11" t="str">
        <f t="shared" ref="I1141:I1145" si="14">I1140</f>
        <v>Bermuda+DRTO_ExtrasPlate</v>
      </c>
      <c r="J1141" s="13" t="s">
        <v>1487</v>
      </c>
      <c r="K1141" s="1" t="s">
        <v>3093</v>
      </c>
    </row>
    <row r="1142" spans="1:11" x14ac:dyDescent="0.2">
      <c r="A1142" t="s">
        <v>1605</v>
      </c>
      <c r="B1142" s="11" t="s">
        <v>2472</v>
      </c>
      <c r="C1142" s="11" t="s">
        <v>3435</v>
      </c>
      <c r="E1142" s="11" t="s">
        <v>2471</v>
      </c>
      <c r="G1142" s="11" t="s">
        <v>3435</v>
      </c>
      <c r="H1142" t="s">
        <v>0</v>
      </c>
      <c r="I1142" s="11" t="str">
        <f t="shared" si="14"/>
        <v>Bermuda+DRTO_ExtrasPlate</v>
      </c>
      <c r="J1142" s="13" t="s">
        <v>1486</v>
      </c>
      <c r="K1142" s="1" t="s">
        <v>3093</v>
      </c>
    </row>
    <row r="1143" spans="1:11" x14ac:dyDescent="0.2">
      <c r="A1143" t="s">
        <v>1605</v>
      </c>
      <c r="B1143" s="11" t="s">
        <v>2472</v>
      </c>
      <c r="C1143" s="11" t="s">
        <v>3436</v>
      </c>
      <c r="E1143" s="11" t="s">
        <v>2471</v>
      </c>
      <c r="G1143" s="11" t="s">
        <v>3436</v>
      </c>
      <c r="H1143" t="s">
        <v>0</v>
      </c>
      <c r="I1143" s="11" t="str">
        <f t="shared" si="14"/>
        <v>Bermuda+DRTO_ExtrasPlate</v>
      </c>
      <c r="J1143" s="13" t="s">
        <v>1485</v>
      </c>
      <c r="K1143" s="1" t="s">
        <v>3093</v>
      </c>
    </row>
    <row r="1144" spans="1:11" x14ac:dyDescent="0.2">
      <c r="A1144" t="s">
        <v>1605</v>
      </c>
      <c r="B1144" s="11" t="s">
        <v>2472</v>
      </c>
      <c r="C1144" s="11" t="s">
        <v>3437</v>
      </c>
      <c r="E1144" s="11" t="s">
        <v>2471</v>
      </c>
      <c r="G1144" s="11" t="s">
        <v>3437</v>
      </c>
      <c r="H1144" t="s">
        <v>0</v>
      </c>
      <c r="I1144" s="11" t="str">
        <f t="shared" si="14"/>
        <v>Bermuda+DRTO_ExtrasPlate</v>
      </c>
      <c r="J1144" s="13" t="s">
        <v>1484</v>
      </c>
      <c r="K1144" s="1" t="s">
        <v>3093</v>
      </c>
    </row>
    <row r="1145" spans="1:11" x14ac:dyDescent="0.2">
      <c r="A1145" t="s">
        <v>1605</v>
      </c>
      <c r="B1145" s="11" t="s">
        <v>2472</v>
      </c>
      <c r="C1145" s="11" t="s">
        <v>3438</v>
      </c>
      <c r="E1145" s="11" t="s">
        <v>2471</v>
      </c>
      <c r="G1145" s="11" t="s">
        <v>3438</v>
      </c>
      <c r="H1145" t="s">
        <v>0</v>
      </c>
      <c r="I1145" s="11" t="str">
        <f t="shared" si="14"/>
        <v>Bermuda+DRTO_ExtrasPlate</v>
      </c>
      <c r="J1145" s="13" t="s">
        <v>1483</v>
      </c>
      <c r="K1145" s="1" t="s">
        <v>3093</v>
      </c>
    </row>
    <row r="1146" spans="1:11" x14ac:dyDescent="0.2">
      <c r="A1146" t="s">
        <v>1990</v>
      </c>
      <c r="B1146" s="12" t="s">
        <v>3098</v>
      </c>
      <c r="C1146" s="12" t="s">
        <v>3439</v>
      </c>
      <c r="E1146" s="11" t="s">
        <v>2488</v>
      </c>
      <c r="G1146" s="12" t="s">
        <v>3439</v>
      </c>
      <c r="H1146" t="s">
        <v>4419</v>
      </c>
      <c r="I1146" s="12" t="s">
        <v>3083</v>
      </c>
      <c r="J1146" s="13" t="s">
        <v>1511</v>
      </c>
      <c r="K1146" s="1" t="s">
        <v>3093</v>
      </c>
    </row>
    <row r="1147" spans="1:11" x14ac:dyDescent="0.2">
      <c r="A1147" t="s">
        <v>1990</v>
      </c>
      <c r="B1147" s="12" t="s">
        <v>3098</v>
      </c>
      <c r="C1147" s="12" t="s">
        <v>3440</v>
      </c>
      <c r="E1147" s="11" t="s">
        <v>2491</v>
      </c>
      <c r="G1147" s="12" t="s">
        <v>3440</v>
      </c>
      <c r="H1147" t="s">
        <v>4419</v>
      </c>
      <c r="I1147" s="12" t="str">
        <f t="shared" ref="I1147:I1210" si="15">I1146</f>
        <v>Bermuda_Plate1</v>
      </c>
      <c r="J1147" s="13" t="s">
        <v>1510</v>
      </c>
      <c r="K1147" s="1" t="s">
        <v>3093</v>
      </c>
    </row>
    <row r="1148" spans="1:11" x14ac:dyDescent="0.2">
      <c r="A1148" t="s">
        <v>1990</v>
      </c>
      <c r="B1148" s="12" t="s">
        <v>3098</v>
      </c>
      <c r="C1148" s="12" t="s">
        <v>3441</v>
      </c>
      <c r="E1148" s="11" t="s">
        <v>3126</v>
      </c>
      <c r="G1148" s="12" t="s">
        <v>3441</v>
      </c>
      <c r="H1148" t="s">
        <v>4419</v>
      </c>
      <c r="I1148" s="12" t="str">
        <f t="shared" si="15"/>
        <v>Bermuda_Plate1</v>
      </c>
      <c r="J1148" s="13" t="s">
        <v>1509</v>
      </c>
      <c r="K1148" s="1" t="s">
        <v>3093</v>
      </c>
    </row>
    <row r="1149" spans="1:11" x14ac:dyDescent="0.2">
      <c r="A1149" t="s">
        <v>1990</v>
      </c>
      <c r="B1149" s="12" t="s">
        <v>3098</v>
      </c>
      <c r="C1149" s="12" t="s">
        <v>3442</v>
      </c>
      <c r="E1149" s="11" t="s">
        <v>2483</v>
      </c>
      <c r="G1149" s="12" t="s">
        <v>3442</v>
      </c>
      <c r="H1149" t="s">
        <v>4419</v>
      </c>
      <c r="I1149" s="12" t="str">
        <f t="shared" si="15"/>
        <v>Bermuda_Plate1</v>
      </c>
      <c r="J1149" s="13" t="s">
        <v>1508</v>
      </c>
      <c r="K1149" s="1" t="s">
        <v>3093</v>
      </c>
    </row>
    <row r="1150" spans="1:11" x14ac:dyDescent="0.2">
      <c r="A1150" t="s">
        <v>1990</v>
      </c>
      <c r="B1150" s="12" t="s">
        <v>3098</v>
      </c>
      <c r="C1150" s="12" t="s">
        <v>3443</v>
      </c>
      <c r="E1150" s="11" t="s">
        <v>3127</v>
      </c>
      <c r="G1150" s="12" t="s">
        <v>3443</v>
      </c>
      <c r="H1150" t="s">
        <v>4419</v>
      </c>
      <c r="I1150" s="12" t="str">
        <f t="shared" si="15"/>
        <v>Bermuda_Plate1</v>
      </c>
      <c r="J1150" s="13" t="s">
        <v>1507</v>
      </c>
      <c r="K1150" s="1" t="s">
        <v>3093</v>
      </c>
    </row>
    <row r="1151" spans="1:11" x14ac:dyDescent="0.2">
      <c r="A1151" t="s">
        <v>1990</v>
      </c>
      <c r="B1151" s="12" t="s">
        <v>3098</v>
      </c>
      <c r="C1151" s="12" t="s">
        <v>3444</v>
      </c>
      <c r="E1151" s="11" t="s">
        <v>2491</v>
      </c>
      <c r="G1151" s="12" t="s">
        <v>3444</v>
      </c>
      <c r="H1151" t="s">
        <v>4419</v>
      </c>
      <c r="I1151" s="12" t="str">
        <f t="shared" si="15"/>
        <v>Bermuda_Plate1</v>
      </c>
      <c r="J1151" s="13" t="s">
        <v>1506</v>
      </c>
      <c r="K1151" s="1" t="s">
        <v>3093</v>
      </c>
    </row>
    <row r="1152" spans="1:11" x14ac:dyDescent="0.2">
      <c r="A1152" t="s">
        <v>1990</v>
      </c>
      <c r="B1152" s="12" t="s">
        <v>3098</v>
      </c>
      <c r="C1152" s="12" t="s">
        <v>3445</v>
      </c>
      <c r="E1152" s="11" t="s">
        <v>2488</v>
      </c>
      <c r="G1152" s="12" t="s">
        <v>3445</v>
      </c>
      <c r="H1152" t="s">
        <v>4419</v>
      </c>
      <c r="I1152" s="12" t="str">
        <f t="shared" si="15"/>
        <v>Bermuda_Plate1</v>
      </c>
      <c r="J1152" s="13" t="s">
        <v>1505</v>
      </c>
      <c r="K1152" s="1" t="s">
        <v>3093</v>
      </c>
    </row>
    <row r="1153" spans="1:11" x14ac:dyDescent="0.2">
      <c r="A1153" t="s">
        <v>1990</v>
      </c>
      <c r="B1153" s="12" t="s">
        <v>3098</v>
      </c>
      <c r="C1153" s="12" t="s">
        <v>3446</v>
      </c>
      <c r="E1153" s="11" t="s">
        <v>2484</v>
      </c>
      <c r="G1153" s="12" t="s">
        <v>3446</v>
      </c>
      <c r="H1153" t="s">
        <v>4419</v>
      </c>
      <c r="I1153" s="12" t="str">
        <f t="shared" si="15"/>
        <v>Bermuda_Plate1</v>
      </c>
      <c r="J1153" s="13" t="s">
        <v>1504</v>
      </c>
      <c r="K1153" s="1" t="s">
        <v>3093</v>
      </c>
    </row>
    <row r="1154" spans="1:11" x14ac:dyDescent="0.2">
      <c r="A1154" t="s">
        <v>1990</v>
      </c>
      <c r="B1154" s="12" t="s">
        <v>3098</v>
      </c>
      <c r="C1154" s="12" t="s">
        <v>3447</v>
      </c>
      <c r="E1154" s="11" t="s">
        <v>3128</v>
      </c>
      <c r="G1154" s="12" t="s">
        <v>3447</v>
      </c>
      <c r="H1154" t="s">
        <v>4419</v>
      </c>
      <c r="I1154" s="12" t="str">
        <f t="shared" si="15"/>
        <v>Bermuda_Plate1</v>
      </c>
      <c r="J1154" s="13" t="s">
        <v>1503</v>
      </c>
      <c r="K1154" s="1" t="s">
        <v>3093</v>
      </c>
    </row>
    <row r="1155" spans="1:11" x14ac:dyDescent="0.2">
      <c r="A1155" t="s">
        <v>1990</v>
      </c>
      <c r="B1155" s="12" t="s">
        <v>3098</v>
      </c>
      <c r="C1155" s="12" t="s">
        <v>3448</v>
      </c>
      <c r="E1155" s="11" t="s">
        <v>3129</v>
      </c>
      <c r="G1155" s="12" t="s">
        <v>3448</v>
      </c>
      <c r="H1155" t="s">
        <v>4419</v>
      </c>
      <c r="I1155" s="12" t="str">
        <f t="shared" si="15"/>
        <v>Bermuda_Plate1</v>
      </c>
      <c r="J1155" s="13" t="s">
        <v>1502</v>
      </c>
      <c r="K1155" s="1" t="s">
        <v>3093</v>
      </c>
    </row>
    <row r="1156" spans="1:11" x14ac:dyDescent="0.2">
      <c r="A1156" t="s">
        <v>1990</v>
      </c>
      <c r="B1156" s="12" t="s">
        <v>3098</v>
      </c>
      <c r="C1156" s="12" t="s">
        <v>3449</v>
      </c>
      <c r="E1156" s="11" t="s">
        <v>3128</v>
      </c>
      <c r="G1156" s="12" t="s">
        <v>3449</v>
      </c>
      <c r="H1156" t="s">
        <v>4419</v>
      </c>
      <c r="I1156" s="12" t="str">
        <f t="shared" si="15"/>
        <v>Bermuda_Plate1</v>
      </c>
      <c r="J1156" s="13" t="s">
        <v>1501</v>
      </c>
      <c r="K1156" s="1" t="s">
        <v>3093</v>
      </c>
    </row>
    <row r="1157" spans="1:11" x14ac:dyDescent="0.2">
      <c r="A1157" t="s">
        <v>1990</v>
      </c>
      <c r="B1157" s="12" t="s">
        <v>3098</v>
      </c>
      <c r="C1157" s="12" t="s">
        <v>3450</v>
      </c>
      <c r="E1157" s="11" t="s">
        <v>3129</v>
      </c>
      <c r="G1157" s="12" t="s">
        <v>3450</v>
      </c>
      <c r="H1157" t="s">
        <v>4419</v>
      </c>
      <c r="I1157" s="12" t="str">
        <f t="shared" si="15"/>
        <v>Bermuda_Plate1</v>
      </c>
      <c r="J1157" s="13" t="s">
        <v>1500</v>
      </c>
      <c r="K1157" s="1" t="s">
        <v>3093</v>
      </c>
    </row>
    <row r="1158" spans="1:11" x14ac:dyDescent="0.2">
      <c r="A1158" t="s">
        <v>1990</v>
      </c>
      <c r="B1158" s="12" t="s">
        <v>3098</v>
      </c>
      <c r="C1158" s="12" t="s">
        <v>3451</v>
      </c>
      <c r="E1158" s="11" t="s">
        <v>3127</v>
      </c>
      <c r="G1158" s="12" t="s">
        <v>3451</v>
      </c>
      <c r="H1158" t="s">
        <v>4419</v>
      </c>
      <c r="I1158" s="12" t="str">
        <f t="shared" si="15"/>
        <v>Bermuda_Plate1</v>
      </c>
      <c r="J1158" s="13" t="s">
        <v>1499</v>
      </c>
      <c r="K1158" s="1" t="s">
        <v>3093</v>
      </c>
    </row>
    <row r="1159" spans="1:11" x14ac:dyDescent="0.2">
      <c r="A1159" t="s">
        <v>1990</v>
      </c>
      <c r="B1159" s="12" t="s">
        <v>3098</v>
      </c>
      <c r="C1159" s="12" t="s">
        <v>3452</v>
      </c>
      <c r="E1159" s="11" t="s">
        <v>2484</v>
      </c>
      <c r="G1159" s="12" t="s">
        <v>3452</v>
      </c>
      <c r="H1159" t="s">
        <v>4419</v>
      </c>
      <c r="I1159" s="12" t="str">
        <f t="shared" si="15"/>
        <v>Bermuda_Plate1</v>
      </c>
      <c r="J1159" s="13" t="s">
        <v>1498</v>
      </c>
      <c r="K1159" s="1" t="s">
        <v>3093</v>
      </c>
    </row>
    <row r="1160" spans="1:11" x14ac:dyDescent="0.2">
      <c r="A1160" t="s">
        <v>1990</v>
      </c>
      <c r="B1160" s="12" t="s">
        <v>1357</v>
      </c>
      <c r="C1160" s="12" t="s">
        <v>3453</v>
      </c>
      <c r="E1160" s="11" t="s">
        <v>3126</v>
      </c>
      <c r="G1160" s="12" t="s">
        <v>3453</v>
      </c>
      <c r="H1160" t="s">
        <v>4419</v>
      </c>
      <c r="I1160" s="12" t="str">
        <f t="shared" si="15"/>
        <v>Bermuda_Plate1</v>
      </c>
      <c r="J1160" s="13" t="s">
        <v>1497</v>
      </c>
      <c r="K1160" s="1" t="s">
        <v>3093</v>
      </c>
    </row>
    <row r="1161" spans="1:11" x14ac:dyDescent="0.2">
      <c r="A1161" t="s">
        <v>1990</v>
      </c>
      <c r="B1161" s="12" t="s">
        <v>1357</v>
      </c>
      <c r="C1161" s="12" t="s">
        <v>3454</v>
      </c>
      <c r="E1161" s="11" t="s">
        <v>2491</v>
      </c>
      <c r="G1161" s="12" t="s">
        <v>3454</v>
      </c>
      <c r="H1161" t="s">
        <v>4419</v>
      </c>
      <c r="I1161" s="12" t="str">
        <f t="shared" si="15"/>
        <v>Bermuda_Plate1</v>
      </c>
      <c r="J1161" s="13" t="s">
        <v>1496</v>
      </c>
      <c r="K1161" s="1" t="s">
        <v>3093</v>
      </c>
    </row>
    <row r="1162" spans="1:11" x14ac:dyDescent="0.2">
      <c r="A1162" t="s">
        <v>1990</v>
      </c>
      <c r="B1162" s="12" t="s">
        <v>1357</v>
      </c>
      <c r="C1162" s="12" t="s">
        <v>3455</v>
      </c>
      <c r="E1162" s="11" t="s">
        <v>3130</v>
      </c>
      <c r="G1162" s="12" t="s">
        <v>3455</v>
      </c>
      <c r="H1162" t="s">
        <v>4419</v>
      </c>
      <c r="I1162" s="12" t="str">
        <f t="shared" si="15"/>
        <v>Bermuda_Plate1</v>
      </c>
      <c r="J1162" s="13" t="s">
        <v>1495</v>
      </c>
      <c r="K1162" s="1" t="s">
        <v>3093</v>
      </c>
    </row>
    <row r="1163" spans="1:11" x14ac:dyDescent="0.2">
      <c r="A1163" t="s">
        <v>1990</v>
      </c>
      <c r="B1163" s="12" t="s">
        <v>1357</v>
      </c>
      <c r="C1163" s="12" t="s">
        <v>3456</v>
      </c>
      <c r="E1163" s="11" t="s">
        <v>2500</v>
      </c>
      <c r="G1163" s="12" t="s">
        <v>3456</v>
      </c>
      <c r="H1163" t="s">
        <v>4419</v>
      </c>
      <c r="I1163" s="12" t="str">
        <f t="shared" si="15"/>
        <v>Bermuda_Plate1</v>
      </c>
      <c r="J1163" s="13" t="s">
        <v>1494</v>
      </c>
      <c r="K1163" s="1" t="s">
        <v>3093</v>
      </c>
    </row>
    <row r="1164" spans="1:11" x14ac:dyDescent="0.2">
      <c r="A1164" t="s">
        <v>1990</v>
      </c>
      <c r="B1164" s="12" t="s">
        <v>1357</v>
      </c>
      <c r="C1164" s="12" t="s">
        <v>3457</v>
      </c>
      <c r="E1164" s="11" t="s">
        <v>2483</v>
      </c>
      <c r="G1164" s="12" t="s">
        <v>3457</v>
      </c>
      <c r="H1164" t="s">
        <v>4419</v>
      </c>
      <c r="I1164" s="12" t="str">
        <f t="shared" si="15"/>
        <v>Bermuda_Plate1</v>
      </c>
      <c r="J1164" s="13" t="s">
        <v>1493</v>
      </c>
      <c r="K1164" s="1" t="s">
        <v>3093</v>
      </c>
    </row>
    <row r="1165" spans="1:11" x14ac:dyDescent="0.2">
      <c r="A1165" t="s">
        <v>1990</v>
      </c>
      <c r="B1165" s="12" t="s">
        <v>1357</v>
      </c>
      <c r="C1165" s="12" t="s">
        <v>3458</v>
      </c>
      <c r="E1165" s="11" t="s">
        <v>2483</v>
      </c>
      <c r="G1165" s="12" t="s">
        <v>3458</v>
      </c>
      <c r="H1165" t="s">
        <v>4419</v>
      </c>
      <c r="I1165" s="12" t="str">
        <f t="shared" si="15"/>
        <v>Bermuda_Plate1</v>
      </c>
      <c r="J1165" s="13" t="s">
        <v>1492</v>
      </c>
      <c r="K1165" s="1" t="s">
        <v>3093</v>
      </c>
    </row>
    <row r="1166" spans="1:11" x14ac:dyDescent="0.2">
      <c r="A1166" t="s">
        <v>1990</v>
      </c>
      <c r="B1166" s="12" t="s">
        <v>1357</v>
      </c>
      <c r="C1166" s="12" t="s">
        <v>3459</v>
      </c>
      <c r="E1166" s="11" t="s">
        <v>3127</v>
      </c>
      <c r="G1166" s="12" t="s">
        <v>3459</v>
      </c>
      <c r="H1166" t="s">
        <v>4419</v>
      </c>
      <c r="I1166" s="12" t="str">
        <f t="shared" si="15"/>
        <v>Bermuda_Plate1</v>
      </c>
      <c r="J1166" s="13" t="s">
        <v>1491</v>
      </c>
      <c r="K1166" s="1" t="s">
        <v>3093</v>
      </c>
    </row>
    <row r="1167" spans="1:11" x14ac:dyDescent="0.2">
      <c r="A1167" t="s">
        <v>1990</v>
      </c>
      <c r="B1167" s="12" t="s">
        <v>1357</v>
      </c>
      <c r="C1167" s="12" t="s">
        <v>3460</v>
      </c>
      <c r="E1167" s="11" t="s">
        <v>2488</v>
      </c>
      <c r="G1167" s="12" t="s">
        <v>3460</v>
      </c>
      <c r="H1167" t="s">
        <v>4419</v>
      </c>
      <c r="I1167" s="12" t="str">
        <f t="shared" si="15"/>
        <v>Bermuda_Plate1</v>
      </c>
      <c r="J1167" s="13" t="s">
        <v>1490</v>
      </c>
      <c r="K1167" s="1" t="s">
        <v>3093</v>
      </c>
    </row>
    <row r="1168" spans="1:11" x14ac:dyDescent="0.2">
      <c r="A1168" t="s">
        <v>1990</v>
      </c>
      <c r="B1168" s="12" t="s">
        <v>1357</v>
      </c>
      <c r="C1168" s="12" t="s">
        <v>3461</v>
      </c>
      <c r="E1168" s="11" t="s">
        <v>3126</v>
      </c>
      <c r="G1168" s="12" t="s">
        <v>3461</v>
      </c>
      <c r="H1168" t="s">
        <v>4419</v>
      </c>
      <c r="I1168" s="12" t="str">
        <f t="shared" si="15"/>
        <v>Bermuda_Plate1</v>
      </c>
      <c r="J1168" s="13" t="s">
        <v>1489</v>
      </c>
      <c r="K1168" s="1" t="s">
        <v>3093</v>
      </c>
    </row>
    <row r="1169" spans="1:11" x14ac:dyDescent="0.2">
      <c r="A1169" t="s">
        <v>1990</v>
      </c>
      <c r="B1169" s="12" t="s">
        <v>1357</v>
      </c>
      <c r="C1169" s="12" t="s">
        <v>3462</v>
      </c>
      <c r="E1169" s="11" t="s">
        <v>3128</v>
      </c>
      <c r="G1169" s="12" t="s">
        <v>3462</v>
      </c>
      <c r="H1169" t="s">
        <v>4419</v>
      </c>
      <c r="I1169" s="12" t="str">
        <f t="shared" si="15"/>
        <v>Bermuda_Plate1</v>
      </c>
      <c r="J1169" s="13" t="s">
        <v>1488</v>
      </c>
      <c r="K1169" s="1" t="s">
        <v>3093</v>
      </c>
    </row>
    <row r="1170" spans="1:11" x14ac:dyDescent="0.2">
      <c r="A1170" t="s">
        <v>1990</v>
      </c>
      <c r="B1170" s="12" t="s">
        <v>1357</v>
      </c>
      <c r="C1170" s="12" t="s">
        <v>3463</v>
      </c>
      <c r="E1170" s="11" t="s">
        <v>3129</v>
      </c>
      <c r="G1170" s="12" t="s">
        <v>3463</v>
      </c>
      <c r="H1170" t="s">
        <v>4419</v>
      </c>
      <c r="I1170" s="12" t="str">
        <f t="shared" si="15"/>
        <v>Bermuda_Plate1</v>
      </c>
      <c r="J1170" s="13" t="s">
        <v>1487</v>
      </c>
      <c r="K1170" s="1" t="s">
        <v>3093</v>
      </c>
    </row>
    <row r="1171" spans="1:11" x14ac:dyDescent="0.2">
      <c r="A1171" t="s">
        <v>1990</v>
      </c>
      <c r="B1171" s="12" t="s">
        <v>1357</v>
      </c>
      <c r="C1171" s="12" t="s">
        <v>3464</v>
      </c>
      <c r="E1171" s="11" t="s">
        <v>3128</v>
      </c>
      <c r="G1171" s="12" t="s">
        <v>3464</v>
      </c>
      <c r="H1171" t="s">
        <v>4419</v>
      </c>
      <c r="I1171" s="12" t="str">
        <f t="shared" si="15"/>
        <v>Bermuda_Plate1</v>
      </c>
      <c r="J1171" s="13" t="s">
        <v>1486</v>
      </c>
      <c r="K1171" s="1" t="s">
        <v>3093</v>
      </c>
    </row>
    <row r="1172" spans="1:11" x14ac:dyDescent="0.2">
      <c r="A1172" t="s">
        <v>1990</v>
      </c>
      <c r="B1172" s="12" t="s">
        <v>1357</v>
      </c>
      <c r="C1172" s="12" t="s">
        <v>3465</v>
      </c>
      <c r="E1172" s="11" t="s">
        <v>2491</v>
      </c>
      <c r="G1172" s="12" t="s">
        <v>3465</v>
      </c>
      <c r="H1172" t="s">
        <v>4419</v>
      </c>
      <c r="I1172" s="12" t="str">
        <f t="shared" si="15"/>
        <v>Bermuda_Plate1</v>
      </c>
      <c r="J1172" s="13" t="s">
        <v>1485</v>
      </c>
      <c r="K1172" s="1" t="s">
        <v>3093</v>
      </c>
    </row>
    <row r="1173" spans="1:11" x14ac:dyDescent="0.2">
      <c r="A1173" t="s">
        <v>1990</v>
      </c>
      <c r="B1173" s="12" t="s">
        <v>1357</v>
      </c>
      <c r="C1173" s="12" t="s">
        <v>3466</v>
      </c>
      <c r="E1173" s="11" t="s">
        <v>2491</v>
      </c>
      <c r="G1173" s="12" t="s">
        <v>3466</v>
      </c>
      <c r="H1173" t="s">
        <v>4419</v>
      </c>
      <c r="I1173" s="12" t="str">
        <f t="shared" si="15"/>
        <v>Bermuda_Plate1</v>
      </c>
      <c r="J1173" s="13" t="s">
        <v>1484</v>
      </c>
      <c r="K1173" s="1" t="s">
        <v>3093</v>
      </c>
    </row>
    <row r="1174" spans="1:11" x14ac:dyDescent="0.2">
      <c r="A1174" t="s">
        <v>1990</v>
      </c>
      <c r="B1174" s="12" t="s">
        <v>1357</v>
      </c>
      <c r="C1174" s="12" t="s">
        <v>3467</v>
      </c>
      <c r="E1174" s="11" t="s">
        <v>3131</v>
      </c>
      <c r="G1174" s="12" t="s">
        <v>3467</v>
      </c>
      <c r="H1174" t="s">
        <v>4419</v>
      </c>
      <c r="I1174" s="12" t="str">
        <f t="shared" si="15"/>
        <v>Bermuda_Plate1</v>
      </c>
      <c r="J1174" s="13" t="s">
        <v>1483</v>
      </c>
      <c r="K1174" s="1" t="s">
        <v>3093</v>
      </c>
    </row>
    <row r="1175" spans="1:11" x14ac:dyDescent="0.2">
      <c r="A1175" t="s">
        <v>1990</v>
      </c>
      <c r="B1175" s="12" t="s">
        <v>3099</v>
      </c>
      <c r="C1175" s="12" t="s">
        <v>3468</v>
      </c>
      <c r="E1175" s="11" t="s">
        <v>2484</v>
      </c>
      <c r="G1175" s="12" t="s">
        <v>3468</v>
      </c>
      <c r="H1175" t="s">
        <v>4419</v>
      </c>
      <c r="I1175" s="12" t="str">
        <f t="shared" si="15"/>
        <v>Bermuda_Plate1</v>
      </c>
      <c r="J1175" s="13" t="s">
        <v>1482</v>
      </c>
      <c r="K1175" s="1" t="s">
        <v>3093</v>
      </c>
    </row>
    <row r="1176" spans="1:11" x14ac:dyDescent="0.2">
      <c r="A1176" t="s">
        <v>1990</v>
      </c>
      <c r="B1176" s="12" t="s">
        <v>3099</v>
      </c>
      <c r="C1176" s="12" t="s">
        <v>3469</v>
      </c>
      <c r="E1176" s="11" t="s">
        <v>2488</v>
      </c>
      <c r="G1176" s="12" t="s">
        <v>3469</v>
      </c>
      <c r="H1176" t="s">
        <v>4419</v>
      </c>
      <c r="I1176" s="12" t="str">
        <f t="shared" si="15"/>
        <v>Bermuda_Plate1</v>
      </c>
      <c r="J1176" s="13" t="s">
        <v>1481</v>
      </c>
      <c r="K1176" s="1" t="s">
        <v>3093</v>
      </c>
    </row>
    <row r="1177" spans="1:11" x14ac:dyDescent="0.2">
      <c r="A1177" t="s">
        <v>1990</v>
      </c>
      <c r="B1177" s="12" t="s">
        <v>3099</v>
      </c>
      <c r="C1177" s="12" t="s">
        <v>3470</v>
      </c>
      <c r="E1177" s="11" t="s">
        <v>2483</v>
      </c>
      <c r="G1177" s="12" t="s">
        <v>3470</v>
      </c>
      <c r="H1177" t="s">
        <v>4419</v>
      </c>
      <c r="I1177" s="12" t="str">
        <f t="shared" si="15"/>
        <v>Bermuda_Plate1</v>
      </c>
      <c r="J1177" s="13" t="s">
        <v>1480</v>
      </c>
      <c r="K1177" s="1" t="s">
        <v>3093</v>
      </c>
    </row>
    <row r="1178" spans="1:11" x14ac:dyDescent="0.2">
      <c r="A1178" t="s">
        <v>1990</v>
      </c>
      <c r="B1178" s="12" t="s">
        <v>3099</v>
      </c>
      <c r="C1178" s="12" t="s">
        <v>3471</v>
      </c>
      <c r="E1178" s="11" t="s">
        <v>3128</v>
      </c>
      <c r="G1178" s="12" t="s">
        <v>3471</v>
      </c>
      <c r="H1178" t="s">
        <v>4419</v>
      </c>
      <c r="I1178" s="12" t="str">
        <f t="shared" si="15"/>
        <v>Bermuda_Plate1</v>
      </c>
      <c r="J1178" s="13" t="s">
        <v>1479</v>
      </c>
      <c r="K1178" s="1" t="s">
        <v>3093</v>
      </c>
    </row>
    <row r="1179" spans="1:11" x14ac:dyDescent="0.2">
      <c r="A1179" t="s">
        <v>1990</v>
      </c>
      <c r="B1179" s="12" t="s">
        <v>3099</v>
      </c>
      <c r="C1179" s="12" t="s">
        <v>3472</v>
      </c>
      <c r="E1179" s="11" t="s">
        <v>3129</v>
      </c>
      <c r="G1179" s="12" t="s">
        <v>3472</v>
      </c>
      <c r="H1179" t="s">
        <v>4419</v>
      </c>
      <c r="I1179" s="12" t="str">
        <f t="shared" si="15"/>
        <v>Bermuda_Plate1</v>
      </c>
      <c r="J1179" s="13" t="s">
        <v>1478</v>
      </c>
      <c r="K1179" s="1" t="s">
        <v>3093</v>
      </c>
    </row>
    <row r="1180" spans="1:11" x14ac:dyDescent="0.2">
      <c r="A1180" t="s">
        <v>1990</v>
      </c>
      <c r="B1180" s="12" t="s">
        <v>3099</v>
      </c>
      <c r="C1180" s="12" t="s">
        <v>3473</v>
      </c>
      <c r="E1180" s="11" t="s">
        <v>2491</v>
      </c>
      <c r="G1180" s="12" t="s">
        <v>3473</v>
      </c>
      <c r="H1180" t="s">
        <v>4419</v>
      </c>
      <c r="I1180" s="12" t="str">
        <f t="shared" si="15"/>
        <v>Bermuda_Plate1</v>
      </c>
      <c r="J1180" s="13" t="s">
        <v>1477</v>
      </c>
      <c r="K1180" s="1" t="s">
        <v>3093</v>
      </c>
    </row>
    <row r="1181" spans="1:11" x14ac:dyDescent="0.2">
      <c r="A1181" t="s">
        <v>1990</v>
      </c>
      <c r="B1181" s="12" t="s">
        <v>3099</v>
      </c>
      <c r="C1181" s="12" t="s">
        <v>3474</v>
      </c>
      <c r="E1181" s="11" t="s">
        <v>2484</v>
      </c>
      <c r="G1181" s="12" t="s">
        <v>3474</v>
      </c>
      <c r="H1181" t="s">
        <v>4419</v>
      </c>
      <c r="I1181" s="12" t="str">
        <f t="shared" si="15"/>
        <v>Bermuda_Plate1</v>
      </c>
      <c r="J1181" s="13" t="s">
        <v>1476</v>
      </c>
      <c r="K1181" s="1" t="s">
        <v>3093</v>
      </c>
    </row>
    <row r="1182" spans="1:11" x14ac:dyDescent="0.2">
      <c r="A1182" t="s">
        <v>1990</v>
      </c>
      <c r="B1182" s="12" t="s">
        <v>3099</v>
      </c>
      <c r="C1182" s="12" t="s">
        <v>3475</v>
      </c>
      <c r="E1182" s="11" t="s">
        <v>2488</v>
      </c>
      <c r="G1182" s="12" t="s">
        <v>3475</v>
      </c>
      <c r="H1182" t="s">
        <v>4419</v>
      </c>
      <c r="I1182" s="12" t="str">
        <f t="shared" si="15"/>
        <v>Bermuda_Plate1</v>
      </c>
      <c r="J1182" s="13" t="s">
        <v>1475</v>
      </c>
      <c r="K1182" s="1" t="s">
        <v>3093</v>
      </c>
    </row>
    <row r="1183" spans="1:11" x14ac:dyDescent="0.2">
      <c r="A1183" t="s">
        <v>1990</v>
      </c>
      <c r="B1183" s="12" t="s">
        <v>3099</v>
      </c>
      <c r="C1183" s="12" t="s">
        <v>3476</v>
      </c>
      <c r="E1183" s="11" t="s">
        <v>2491</v>
      </c>
      <c r="G1183" s="12" t="s">
        <v>3476</v>
      </c>
      <c r="H1183" t="s">
        <v>4419</v>
      </c>
      <c r="I1183" s="12" t="str">
        <f t="shared" si="15"/>
        <v>Bermuda_Plate1</v>
      </c>
      <c r="J1183" s="13" t="s">
        <v>1474</v>
      </c>
      <c r="K1183" s="1" t="s">
        <v>3093</v>
      </c>
    </row>
    <row r="1184" spans="1:11" x14ac:dyDescent="0.2">
      <c r="A1184" t="s">
        <v>1990</v>
      </c>
      <c r="B1184" s="12" t="s">
        <v>3099</v>
      </c>
      <c r="C1184" s="12" t="s">
        <v>3477</v>
      </c>
      <c r="E1184" s="11" t="s">
        <v>2483</v>
      </c>
      <c r="G1184" s="12" t="s">
        <v>3477</v>
      </c>
      <c r="H1184" t="s">
        <v>4419</v>
      </c>
      <c r="I1184" s="12" t="str">
        <f t="shared" si="15"/>
        <v>Bermuda_Plate1</v>
      </c>
      <c r="J1184" s="13" t="s">
        <v>1473</v>
      </c>
      <c r="K1184" s="1" t="s">
        <v>3093</v>
      </c>
    </row>
    <row r="1185" spans="1:11" x14ac:dyDescent="0.2">
      <c r="A1185" t="s">
        <v>1990</v>
      </c>
      <c r="B1185" s="12" t="s">
        <v>3099</v>
      </c>
      <c r="C1185" s="12" t="s">
        <v>3478</v>
      </c>
      <c r="E1185" s="11" t="s">
        <v>2491</v>
      </c>
      <c r="G1185" s="12" t="s">
        <v>3478</v>
      </c>
      <c r="H1185" t="s">
        <v>4419</v>
      </c>
      <c r="I1185" s="12" t="str">
        <f t="shared" si="15"/>
        <v>Bermuda_Plate1</v>
      </c>
      <c r="J1185" s="13" t="s">
        <v>1472</v>
      </c>
      <c r="K1185" s="1" t="s">
        <v>3093</v>
      </c>
    </row>
    <row r="1186" spans="1:11" x14ac:dyDescent="0.2">
      <c r="A1186" t="s">
        <v>1990</v>
      </c>
      <c r="B1186" s="12" t="s">
        <v>3100</v>
      </c>
      <c r="C1186" s="12" t="s">
        <v>3479</v>
      </c>
      <c r="E1186" s="11" t="s">
        <v>3130</v>
      </c>
      <c r="G1186" s="12" t="s">
        <v>3479</v>
      </c>
      <c r="H1186" t="s">
        <v>4419</v>
      </c>
      <c r="I1186" s="12" t="str">
        <f t="shared" si="15"/>
        <v>Bermuda_Plate1</v>
      </c>
      <c r="J1186" s="13" t="s">
        <v>1471</v>
      </c>
      <c r="K1186" s="1" t="s">
        <v>3093</v>
      </c>
    </row>
    <row r="1187" spans="1:11" x14ac:dyDescent="0.2">
      <c r="A1187" t="s">
        <v>1990</v>
      </c>
      <c r="B1187" s="12" t="s">
        <v>3100</v>
      </c>
      <c r="C1187" s="12" t="s">
        <v>3480</v>
      </c>
      <c r="E1187" s="11" t="s">
        <v>3132</v>
      </c>
      <c r="G1187" s="12" t="s">
        <v>3480</v>
      </c>
      <c r="H1187" t="s">
        <v>4419</v>
      </c>
      <c r="I1187" s="12" t="str">
        <f t="shared" si="15"/>
        <v>Bermuda_Plate1</v>
      </c>
      <c r="J1187" s="13" t="s">
        <v>1470</v>
      </c>
      <c r="K1187" s="1" t="s">
        <v>3093</v>
      </c>
    </row>
    <row r="1188" spans="1:11" x14ac:dyDescent="0.2">
      <c r="A1188" t="s">
        <v>1990</v>
      </c>
      <c r="B1188" s="12" t="s">
        <v>3100</v>
      </c>
      <c r="C1188" s="12" t="s">
        <v>3481</v>
      </c>
      <c r="E1188" s="11" t="s">
        <v>3132</v>
      </c>
      <c r="G1188" s="12" t="s">
        <v>3481</v>
      </c>
      <c r="H1188" t="s">
        <v>4419</v>
      </c>
      <c r="I1188" s="12" t="str">
        <f t="shared" si="15"/>
        <v>Bermuda_Plate1</v>
      </c>
      <c r="J1188" s="13" t="s">
        <v>1469</v>
      </c>
      <c r="K1188" s="1" t="s">
        <v>3093</v>
      </c>
    </row>
    <row r="1189" spans="1:11" x14ac:dyDescent="0.2">
      <c r="A1189" t="s">
        <v>1990</v>
      </c>
      <c r="B1189" s="12" t="s">
        <v>1386</v>
      </c>
      <c r="C1189" s="12" t="s">
        <v>3482</v>
      </c>
      <c r="E1189" s="11" t="s">
        <v>3127</v>
      </c>
      <c r="G1189" s="12" t="s">
        <v>3482</v>
      </c>
      <c r="H1189" t="s">
        <v>4419</v>
      </c>
      <c r="I1189" s="12" t="str">
        <f t="shared" si="15"/>
        <v>Bermuda_Plate1</v>
      </c>
      <c r="J1189" s="13" t="s">
        <v>1468</v>
      </c>
      <c r="K1189" s="1" t="s">
        <v>3093</v>
      </c>
    </row>
    <row r="1190" spans="1:11" x14ac:dyDescent="0.2">
      <c r="A1190" t="s">
        <v>1990</v>
      </c>
      <c r="B1190" s="12" t="s">
        <v>1386</v>
      </c>
      <c r="C1190" s="12" t="s">
        <v>3483</v>
      </c>
      <c r="E1190" s="11" t="s">
        <v>3133</v>
      </c>
      <c r="G1190" s="12" t="s">
        <v>3483</v>
      </c>
      <c r="H1190" t="s">
        <v>4419</v>
      </c>
      <c r="I1190" s="12" t="str">
        <f t="shared" si="15"/>
        <v>Bermuda_Plate1</v>
      </c>
      <c r="J1190" s="13" t="s">
        <v>1467</v>
      </c>
      <c r="K1190" s="1" t="s">
        <v>3093</v>
      </c>
    </row>
    <row r="1191" spans="1:11" x14ac:dyDescent="0.2">
      <c r="A1191" t="s">
        <v>1990</v>
      </c>
      <c r="B1191" s="12" t="s">
        <v>1386</v>
      </c>
      <c r="C1191" s="12" t="s">
        <v>3484</v>
      </c>
      <c r="E1191" s="11" t="s">
        <v>2483</v>
      </c>
      <c r="G1191" s="12" t="s">
        <v>3484</v>
      </c>
      <c r="H1191" t="s">
        <v>4419</v>
      </c>
      <c r="I1191" s="12" t="str">
        <f t="shared" si="15"/>
        <v>Bermuda_Plate1</v>
      </c>
      <c r="J1191" s="13" t="s">
        <v>1466</v>
      </c>
      <c r="K1191" s="1" t="s">
        <v>3093</v>
      </c>
    </row>
    <row r="1192" spans="1:11" x14ac:dyDescent="0.2">
      <c r="A1192" t="s">
        <v>1990</v>
      </c>
      <c r="B1192" s="12" t="s">
        <v>1386</v>
      </c>
      <c r="C1192" s="12" t="s">
        <v>3485</v>
      </c>
      <c r="E1192" s="11" t="s">
        <v>2483</v>
      </c>
      <c r="G1192" s="12" t="s">
        <v>3485</v>
      </c>
      <c r="H1192" t="s">
        <v>4419</v>
      </c>
      <c r="I1192" s="12" t="str">
        <f t="shared" si="15"/>
        <v>Bermuda_Plate1</v>
      </c>
      <c r="J1192" s="13" t="s">
        <v>1465</v>
      </c>
      <c r="K1192" s="1" t="s">
        <v>3093</v>
      </c>
    </row>
    <row r="1193" spans="1:11" x14ac:dyDescent="0.2">
      <c r="A1193" t="s">
        <v>1990</v>
      </c>
      <c r="B1193" s="12" t="s">
        <v>1386</v>
      </c>
      <c r="C1193" s="12" t="s">
        <v>3486</v>
      </c>
      <c r="E1193" s="11" t="s">
        <v>2483</v>
      </c>
      <c r="G1193" s="12" t="s">
        <v>3486</v>
      </c>
      <c r="H1193" t="s">
        <v>4419</v>
      </c>
      <c r="I1193" s="12" t="str">
        <f t="shared" si="15"/>
        <v>Bermuda_Plate1</v>
      </c>
      <c r="J1193" s="13" t="s">
        <v>1464</v>
      </c>
      <c r="K1193" s="1" t="s">
        <v>3093</v>
      </c>
    </row>
    <row r="1194" spans="1:11" x14ac:dyDescent="0.2">
      <c r="A1194" t="s">
        <v>1990</v>
      </c>
      <c r="B1194" s="12" t="s">
        <v>1386</v>
      </c>
      <c r="C1194" s="12" t="s">
        <v>3487</v>
      </c>
      <c r="E1194" s="11" t="s">
        <v>2483</v>
      </c>
      <c r="G1194" s="12" t="s">
        <v>3487</v>
      </c>
      <c r="H1194" t="s">
        <v>4419</v>
      </c>
      <c r="I1194" s="12" t="str">
        <f t="shared" si="15"/>
        <v>Bermuda_Plate1</v>
      </c>
      <c r="J1194" s="13" t="s">
        <v>1461</v>
      </c>
      <c r="K1194" s="1" t="s">
        <v>3093</v>
      </c>
    </row>
    <row r="1195" spans="1:11" x14ac:dyDescent="0.2">
      <c r="A1195" t="s">
        <v>1990</v>
      </c>
      <c r="B1195" s="12" t="s">
        <v>1386</v>
      </c>
      <c r="C1195" s="12" t="s">
        <v>3488</v>
      </c>
      <c r="E1195" s="11" t="s">
        <v>2483</v>
      </c>
      <c r="G1195" s="12" t="s">
        <v>3488</v>
      </c>
      <c r="H1195" t="s">
        <v>4419</v>
      </c>
      <c r="I1195" s="12" t="str">
        <f t="shared" si="15"/>
        <v>Bermuda_Plate1</v>
      </c>
      <c r="J1195" s="13" t="s">
        <v>1460</v>
      </c>
      <c r="K1195" s="1" t="s">
        <v>3093</v>
      </c>
    </row>
    <row r="1196" spans="1:11" x14ac:dyDescent="0.2">
      <c r="A1196" t="s">
        <v>1990</v>
      </c>
      <c r="B1196" s="12" t="s">
        <v>1386</v>
      </c>
      <c r="C1196" s="12" t="s">
        <v>3489</v>
      </c>
      <c r="E1196" s="11" t="s">
        <v>2491</v>
      </c>
      <c r="G1196" s="12" t="s">
        <v>3489</v>
      </c>
      <c r="H1196" t="s">
        <v>4419</v>
      </c>
      <c r="I1196" s="12" t="str">
        <f t="shared" si="15"/>
        <v>Bermuda_Plate1</v>
      </c>
      <c r="J1196" s="13" t="s">
        <v>1459</v>
      </c>
      <c r="K1196" s="1" t="s">
        <v>3093</v>
      </c>
    </row>
    <row r="1197" spans="1:11" x14ac:dyDescent="0.2">
      <c r="A1197" t="s">
        <v>1990</v>
      </c>
      <c r="B1197" s="12" t="s">
        <v>1386</v>
      </c>
      <c r="C1197" s="12" t="s">
        <v>3490</v>
      </c>
      <c r="E1197" s="11" t="s">
        <v>2491</v>
      </c>
      <c r="G1197" s="12" t="s">
        <v>3490</v>
      </c>
      <c r="H1197" t="s">
        <v>4419</v>
      </c>
      <c r="I1197" s="12" t="str">
        <f t="shared" si="15"/>
        <v>Bermuda_Plate1</v>
      </c>
      <c r="J1197" s="13" t="s">
        <v>1458</v>
      </c>
      <c r="K1197" s="1" t="s">
        <v>3093</v>
      </c>
    </row>
    <row r="1198" spans="1:11" x14ac:dyDescent="0.2">
      <c r="A1198" t="s">
        <v>1990</v>
      </c>
      <c r="B1198" s="12" t="s">
        <v>1386</v>
      </c>
      <c r="C1198" s="12" t="s">
        <v>3491</v>
      </c>
      <c r="E1198" s="11" t="s">
        <v>2491</v>
      </c>
      <c r="G1198" s="12" t="s">
        <v>3491</v>
      </c>
      <c r="H1198" t="s">
        <v>4419</v>
      </c>
      <c r="I1198" s="12" t="str">
        <f t="shared" si="15"/>
        <v>Bermuda_Plate1</v>
      </c>
      <c r="J1198" s="13" t="s">
        <v>1457</v>
      </c>
      <c r="K1198" s="1" t="s">
        <v>3093</v>
      </c>
    </row>
    <row r="1199" spans="1:11" x14ac:dyDescent="0.2">
      <c r="A1199" t="s">
        <v>1990</v>
      </c>
      <c r="B1199" s="12" t="s">
        <v>1386</v>
      </c>
      <c r="C1199" s="12" t="s">
        <v>3492</v>
      </c>
      <c r="E1199" s="11" t="s">
        <v>2491</v>
      </c>
      <c r="G1199" s="12" t="s">
        <v>3492</v>
      </c>
      <c r="H1199" t="s">
        <v>4419</v>
      </c>
      <c r="I1199" s="12" t="str">
        <f t="shared" si="15"/>
        <v>Bermuda_Plate1</v>
      </c>
      <c r="J1199" s="13" t="s">
        <v>1456</v>
      </c>
      <c r="K1199" s="1" t="s">
        <v>3093</v>
      </c>
    </row>
    <row r="1200" spans="1:11" x14ac:dyDescent="0.2">
      <c r="A1200" t="s">
        <v>1990</v>
      </c>
      <c r="B1200" s="12" t="s">
        <v>1386</v>
      </c>
      <c r="C1200" s="12" t="s">
        <v>3493</v>
      </c>
      <c r="E1200" s="11" t="s">
        <v>2491</v>
      </c>
      <c r="G1200" s="12" t="s">
        <v>3493</v>
      </c>
      <c r="H1200" t="s">
        <v>4419</v>
      </c>
      <c r="I1200" s="12" t="str">
        <f t="shared" si="15"/>
        <v>Bermuda_Plate1</v>
      </c>
      <c r="J1200" s="13" t="s">
        <v>1455</v>
      </c>
      <c r="K1200" s="1" t="s">
        <v>3093</v>
      </c>
    </row>
    <row r="1201" spans="1:11" x14ac:dyDescent="0.2">
      <c r="A1201" t="s">
        <v>1990</v>
      </c>
      <c r="B1201" s="12" t="s">
        <v>1386</v>
      </c>
      <c r="C1201" s="12" t="s">
        <v>3494</v>
      </c>
      <c r="E1201" s="11" t="s">
        <v>2491</v>
      </c>
      <c r="G1201" s="12" t="s">
        <v>3494</v>
      </c>
      <c r="H1201" t="s">
        <v>4419</v>
      </c>
      <c r="I1201" s="12" t="str">
        <f t="shared" si="15"/>
        <v>Bermuda_Plate1</v>
      </c>
      <c r="J1201" s="13" t="s">
        <v>1454</v>
      </c>
      <c r="K1201" s="1" t="s">
        <v>3093</v>
      </c>
    </row>
    <row r="1202" spans="1:11" x14ac:dyDescent="0.2">
      <c r="A1202" t="s">
        <v>1990</v>
      </c>
      <c r="B1202" s="12" t="s">
        <v>1386</v>
      </c>
      <c r="C1202" s="12" t="s">
        <v>3495</v>
      </c>
      <c r="E1202" s="11" t="s">
        <v>3128</v>
      </c>
      <c r="G1202" s="12" t="s">
        <v>3495</v>
      </c>
      <c r="H1202" t="s">
        <v>4419</v>
      </c>
      <c r="I1202" s="12" t="str">
        <f t="shared" si="15"/>
        <v>Bermuda_Plate1</v>
      </c>
      <c r="J1202" s="13" t="s">
        <v>1453</v>
      </c>
      <c r="K1202" s="1" t="s">
        <v>3093</v>
      </c>
    </row>
    <row r="1203" spans="1:11" x14ac:dyDescent="0.2">
      <c r="A1203" t="s">
        <v>1990</v>
      </c>
      <c r="B1203" s="12" t="s">
        <v>1386</v>
      </c>
      <c r="C1203" s="12" t="s">
        <v>3496</v>
      </c>
      <c r="E1203" s="11" t="s">
        <v>3131</v>
      </c>
      <c r="G1203" s="12" t="s">
        <v>3496</v>
      </c>
      <c r="H1203" t="s">
        <v>4419</v>
      </c>
      <c r="I1203" s="12" t="str">
        <f t="shared" si="15"/>
        <v>Bermuda_Plate1</v>
      </c>
      <c r="J1203" s="13" t="s">
        <v>1452</v>
      </c>
      <c r="K1203" s="1" t="s">
        <v>3093</v>
      </c>
    </row>
    <row r="1204" spans="1:11" x14ac:dyDescent="0.2">
      <c r="A1204" t="s">
        <v>1990</v>
      </c>
      <c r="B1204" s="12" t="s">
        <v>1386</v>
      </c>
      <c r="C1204" s="12" t="s">
        <v>3497</v>
      </c>
      <c r="E1204" s="11" t="s">
        <v>2483</v>
      </c>
      <c r="G1204" s="12" t="s">
        <v>3497</v>
      </c>
      <c r="H1204" t="s">
        <v>4419</v>
      </c>
      <c r="I1204" s="12" t="str">
        <f t="shared" si="15"/>
        <v>Bermuda_Plate1</v>
      </c>
      <c r="J1204" s="13" t="s">
        <v>1451</v>
      </c>
      <c r="K1204" s="1" t="s">
        <v>3093</v>
      </c>
    </row>
    <row r="1205" spans="1:11" x14ac:dyDescent="0.2">
      <c r="A1205" t="s">
        <v>1990</v>
      </c>
      <c r="B1205" s="12" t="s">
        <v>3101</v>
      </c>
      <c r="C1205" s="12" t="s">
        <v>3498</v>
      </c>
      <c r="E1205" s="11" t="s">
        <v>2483</v>
      </c>
      <c r="G1205" s="12" t="s">
        <v>3498</v>
      </c>
      <c r="H1205" t="s">
        <v>4419</v>
      </c>
      <c r="I1205" s="12" t="str">
        <f t="shared" si="15"/>
        <v>Bermuda_Plate1</v>
      </c>
      <c r="J1205" s="13" t="s">
        <v>1450</v>
      </c>
      <c r="K1205" s="1" t="s">
        <v>3093</v>
      </c>
    </row>
    <row r="1206" spans="1:11" x14ac:dyDescent="0.2">
      <c r="A1206" t="s">
        <v>1990</v>
      </c>
      <c r="B1206" s="12" t="s">
        <v>3101</v>
      </c>
      <c r="C1206" s="12" t="s">
        <v>3499</v>
      </c>
      <c r="E1206" s="11" t="s">
        <v>2483</v>
      </c>
      <c r="G1206" s="12" t="s">
        <v>3499</v>
      </c>
      <c r="H1206" t="s">
        <v>4419</v>
      </c>
      <c r="I1206" s="12" t="str">
        <f t="shared" si="15"/>
        <v>Bermuda_Plate1</v>
      </c>
      <c r="J1206" s="13" t="s">
        <v>1449</v>
      </c>
      <c r="K1206" s="1" t="s">
        <v>3093</v>
      </c>
    </row>
    <row r="1207" spans="1:11" x14ac:dyDescent="0.2">
      <c r="A1207" t="s">
        <v>1990</v>
      </c>
      <c r="B1207" s="12" t="s">
        <v>3101</v>
      </c>
      <c r="C1207" s="12" t="s">
        <v>3500</v>
      </c>
      <c r="E1207" s="11" t="s">
        <v>2483</v>
      </c>
      <c r="G1207" s="12" t="s">
        <v>3500</v>
      </c>
      <c r="H1207" t="s">
        <v>4419</v>
      </c>
      <c r="I1207" s="12" t="str">
        <f t="shared" si="15"/>
        <v>Bermuda_Plate1</v>
      </c>
      <c r="J1207" s="13" t="s">
        <v>1448</v>
      </c>
      <c r="K1207" s="1" t="s">
        <v>3093</v>
      </c>
    </row>
    <row r="1208" spans="1:11" x14ac:dyDescent="0.2">
      <c r="A1208" t="s">
        <v>1990</v>
      </c>
      <c r="B1208" s="12" t="s">
        <v>3101</v>
      </c>
      <c r="C1208" s="12" t="s">
        <v>3501</v>
      </c>
      <c r="E1208" s="11" t="s">
        <v>2483</v>
      </c>
      <c r="G1208" s="12" t="s">
        <v>3501</v>
      </c>
      <c r="H1208" t="s">
        <v>4419</v>
      </c>
      <c r="I1208" s="12" t="str">
        <f t="shared" si="15"/>
        <v>Bermuda_Plate1</v>
      </c>
      <c r="J1208" s="13" t="s">
        <v>1447</v>
      </c>
      <c r="K1208" s="1" t="s">
        <v>3093</v>
      </c>
    </row>
    <row r="1209" spans="1:11" x14ac:dyDescent="0.2">
      <c r="A1209" t="s">
        <v>1990</v>
      </c>
      <c r="B1209" s="12" t="s">
        <v>3101</v>
      </c>
      <c r="C1209" s="12" t="s">
        <v>3502</v>
      </c>
      <c r="E1209" s="11" t="s">
        <v>2483</v>
      </c>
      <c r="G1209" s="12" t="s">
        <v>3502</v>
      </c>
      <c r="H1209" t="s">
        <v>4419</v>
      </c>
      <c r="I1209" s="12" t="str">
        <f t="shared" si="15"/>
        <v>Bermuda_Plate1</v>
      </c>
      <c r="J1209" s="13" t="s">
        <v>1446</v>
      </c>
      <c r="K1209" s="1" t="s">
        <v>3093</v>
      </c>
    </row>
    <row r="1210" spans="1:11" x14ac:dyDescent="0.2">
      <c r="A1210" t="s">
        <v>1990</v>
      </c>
      <c r="B1210" s="12" t="s">
        <v>3101</v>
      </c>
      <c r="C1210" s="12" t="s">
        <v>3503</v>
      </c>
      <c r="E1210" s="11" t="s">
        <v>2483</v>
      </c>
      <c r="G1210" s="12" t="s">
        <v>3503</v>
      </c>
      <c r="H1210" t="s">
        <v>4419</v>
      </c>
      <c r="I1210" s="12" t="str">
        <f t="shared" si="15"/>
        <v>Bermuda_Plate1</v>
      </c>
      <c r="J1210" s="13" t="s">
        <v>1445</v>
      </c>
      <c r="K1210" s="1" t="s">
        <v>3093</v>
      </c>
    </row>
    <row r="1211" spans="1:11" x14ac:dyDescent="0.2">
      <c r="A1211" t="s">
        <v>1990</v>
      </c>
      <c r="B1211" s="12" t="s">
        <v>3101</v>
      </c>
      <c r="C1211" s="12" t="s">
        <v>3503</v>
      </c>
      <c r="E1211" s="11" t="s">
        <v>2483</v>
      </c>
      <c r="G1211" s="12" t="s">
        <v>3503</v>
      </c>
      <c r="H1211" t="s">
        <v>4419</v>
      </c>
      <c r="I1211" s="12" t="str">
        <f t="shared" ref="I1211:I1241" si="16">I1210</f>
        <v>Bermuda_Plate1</v>
      </c>
      <c r="J1211" s="13" t="s">
        <v>1444</v>
      </c>
      <c r="K1211" s="1" t="s">
        <v>3093</v>
      </c>
    </row>
    <row r="1212" spans="1:11" x14ac:dyDescent="0.2">
      <c r="A1212" t="s">
        <v>1990</v>
      </c>
      <c r="B1212" s="12" t="s">
        <v>3101</v>
      </c>
      <c r="C1212" s="12" t="s">
        <v>3504</v>
      </c>
      <c r="E1212" s="11" t="s">
        <v>2483</v>
      </c>
      <c r="G1212" s="12" t="s">
        <v>3504</v>
      </c>
      <c r="H1212" t="s">
        <v>4419</v>
      </c>
      <c r="I1212" s="12" t="str">
        <f t="shared" si="16"/>
        <v>Bermuda_Plate1</v>
      </c>
      <c r="J1212" s="13" t="s">
        <v>1443</v>
      </c>
      <c r="K1212" s="1" t="s">
        <v>3093</v>
      </c>
    </row>
    <row r="1213" spans="1:11" x14ac:dyDescent="0.2">
      <c r="A1213" t="s">
        <v>1990</v>
      </c>
      <c r="B1213" s="12" t="s">
        <v>3101</v>
      </c>
      <c r="C1213" s="12" t="s">
        <v>3505</v>
      </c>
      <c r="E1213" s="11" t="s">
        <v>2483</v>
      </c>
      <c r="G1213" s="12" t="s">
        <v>3505</v>
      </c>
      <c r="H1213" t="s">
        <v>4419</v>
      </c>
      <c r="I1213" s="12" t="str">
        <f t="shared" si="16"/>
        <v>Bermuda_Plate1</v>
      </c>
      <c r="J1213" s="13" t="s">
        <v>1442</v>
      </c>
      <c r="K1213" s="1" t="s">
        <v>3093</v>
      </c>
    </row>
    <row r="1214" spans="1:11" x14ac:dyDescent="0.2">
      <c r="A1214" t="s">
        <v>1990</v>
      </c>
      <c r="B1214" s="12" t="s">
        <v>3101</v>
      </c>
      <c r="C1214" s="12" t="s">
        <v>3506</v>
      </c>
      <c r="E1214" s="11" t="s">
        <v>2483</v>
      </c>
      <c r="G1214" s="12" t="s">
        <v>3506</v>
      </c>
      <c r="H1214" t="s">
        <v>4419</v>
      </c>
      <c r="I1214" s="12" t="str">
        <f t="shared" si="16"/>
        <v>Bermuda_Plate1</v>
      </c>
      <c r="J1214" s="13" t="s">
        <v>1441</v>
      </c>
      <c r="K1214" s="1" t="s">
        <v>3093</v>
      </c>
    </row>
    <row r="1215" spans="1:11" x14ac:dyDescent="0.2">
      <c r="A1215" t="s">
        <v>1990</v>
      </c>
      <c r="B1215" s="12" t="s">
        <v>3101</v>
      </c>
      <c r="C1215" s="12" t="s">
        <v>3507</v>
      </c>
      <c r="E1215" s="11" t="s">
        <v>2483</v>
      </c>
      <c r="G1215" s="12" t="s">
        <v>3507</v>
      </c>
      <c r="H1215" t="s">
        <v>4419</v>
      </c>
      <c r="I1215" s="12" t="str">
        <f t="shared" si="16"/>
        <v>Bermuda_Plate1</v>
      </c>
      <c r="J1215" s="13" t="s">
        <v>1440</v>
      </c>
      <c r="K1215" s="1" t="s">
        <v>3093</v>
      </c>
    </row>
    <row r="1216" spans="1:11" x14ac:dyDescent="0.2">
      <c r="A1216" t="s">
        <v>1990</v>
      </c>
      <c r="B1216" s="12" t="s">
        <v>3101</v>
      </c>
      <c r="C1216" s="12" t="s">
        <v>3508</v>
      </c>
      <c r="E1216" s="11" t="s">
        <v>2483</v>
      </c>
      <c r="G1216" s="12" t="s">
        <v>3508</v>
      </c>
      <c r="H1216" t="s">
        <v>4419</v>
      </c>
      <c r="I1216" s="12" t="str">
        <f t="shared" si="16"/>
        <v>Bermuda_Plate1</v>
      </c>
      <c r="J1216" s="13" t="s">
        <v>1439</v>
      </c>
      <c r="K1216" s="1" t="s">
        <v>3093</v>
      </c>
    </row>
    <row r="1217" spans="1:11" x14ac:dyDescent="0.2">
      <c r="A1217" t="s">
        <v>1990</v>
      </c>
      <c r="B1217" s="12" t="s">
        <v>3101</v>
      </c>
      <c r="C1217" s="12" t="s">
        <v>3509</v>
      </c>
      <c r="E1217" s="11" t="s">
        <v>2483</v>
      </c>
      <c r="G1217" s="12" t="s">
        <v>3509</v>
      </c>
      <c r="H1217" t="s">
        <v>4419</v>
      </c>
      <c r="I1217" s="12" t="str">
        <f t="shared" si="16"/>
        <v>Bermuda_Plate1</v>
      </c>
      <c r="J1217" s="13" t="s">
        <v>1438</v>
      </c>
      <c r="K1217" s="1" t="s">
        <v>3093</v>
      </c>
    </row>
    <row r="1218" spans="1:11" x14ac:dyDescent="0.2">
      <c r="A1218" t="s">
        <v>1990</v>
      </c>
      <c r="B1218" s="12" t="s">
        <v>3101</v>
      </c>
      <c r="C1218" s="12" t="s">
        <v>3510</v>
      </c>
      <c r="E1218" s="11" t="s">
        <v>2483</v>
      </c>
      <c r="G1218" s="12" t="s">
        <v>3510</v>
      </c>
      <c r="H1218" t="s">
        <v>4419</v>
      </c>
      <c r="I1218" s="12" t="str">
        <f t="shared" si="16"/>
        <v>Bermuda_Plate1</v>
      </c>
      <c r="J1218" s="13" t="s">
        <v>1437</v>
      </c>
      <c r="K1218" s="1" t="s">
        <v>3093</v>
      </c>
    </row>
    <row r="1219" spans="1:11" x14ac:dyDescent="0.2">
      <c r="A1219" t="s">
        <v>1990</v>
      </c>
      <c r="B1219" s="12" t="s">
        <v>3101</v>
      </c>
      <c r="C1219" s="12" t="s">
        <v>3511</v>
      </c>
      <c r="E1219" s="11" t="s">
        <v>2483</v>
      </c>
      <c r="G1219" s="12" t="s">
        <v>3511</v>
      </c>
      <c r="H1219" t="s">
        <v>4419</v>
      </c>
      <c r="I1219" s="12" t="str">
        <f t="shared" si="16"/>
        <v>Bermuda_Plate1</v>
      </c>
      <c r="J1219" s="13" t="s">
        <v>1436</v>
      </c>
      <c r="K1219" s="1" t="s">
        <v>3093</v>
      </c>
    </row>
    <row r="1220" spans="1:11" x14ac:dyDescent="0.2">
      <c r="A1220" t="s">
        <v>1990</v>
      </c>
      <c r="B1220" s="12" t="s">
        <v>3101</v>
      </c>
      <c r="C1220" s="12" t="s">
        <v>3512</v>
      </c>
      <c r="E1220" s="11" t="s">
        <v>2483</v>
      </c>
      <c r="G1220" s="12" t="s">
        <v>3512</v>
      </c>
      <c r="H1220" t="s">
        <v>4419</v>
      </c>
      <c r="I1220" s="12" t="str">
        <f t="shared" si="16"/>
        <v>Bermuda_Plate1</v>
      </c>
      <c r="J1220" s="13" t="s">
        <v>1435</v>
      </c>
      <c r="K1220" s="1" t="s">
        <v>3093</v>
      </c>
    </row>
    <row r="1221" spans="1:11" x14ac:dyDescent="0.2">
      <c r="A1221" t="s">
        <v>1990</v>
      </c>
      <c r="B1221" s="12" t="s">
        <v>3101</v>
      </c>
      <c r="C1221" s="12" t="s">
        <v>3513</v>
      </c>
      <c r="E1221" s="11" t="s">
        <v>2483</v>
      </c>
      <c r="G1221" s="12" t="s">
        <v>3513</v>
      </c>
      <c r="H1221" t="s">
        <v>4419</v>
      </c>
      <c r="I1221" s="12" t="str">
        <f t="shared" si="16"/>
        <v>Bermuda_Plate1</v>
      </c>
      <c r="J1221" s="13" t="s">
        <v>1434</v>
      </c>
      <c r="K1221" s="1" t="s">
        <v>3093</v>
      </c>
    </row>
    <row r="1222" spans="1:11" x14ac:dyDescent="0.2">
      <c r="A1222" t="s">
        <v>1990</v>
      </c>
      <c r="B1222" s="12" t="s">
        <v>3101</v>
      </c>
      <c r="C1222" s="12" t="s">
        <v>3514</v>
      </c>
      <c r="E1222" s="11" t="s">
        <v>2483</v>
      </c>
      <c r="G1222" s="12" t="s">
        <v>3514</v>
      </c>
      <c r="H1222" t="s">
        <v>4419</v>
      </c>
      <c r="I1222" s="12" t="str">
        <f t="shared" si="16"/>
        <v>Bermuda_Plate1</v>
      </c>
      <c r="J1222" s="13" t="s">
        <v>1433</v>
      </c>
      <c r="K1222" s="1" t="s">
        <v>3093</v>
      </c>
    </row>
    <row r="1223" spans="1:11" x14ac:dyDescent="0.2">
      <c r="A1223" t="s">
        <v>1990</v>
      </c>
      <c r="B1223" s="12" t="s">
        <v>3101</v>
      </c>
      <c r="C1223" s="12" t="s">
        <v>3515</v>
      </c>
      <c r="E1223" s="11" t="s">
        <v>2483</v>
      </c>
      <c r="G1223" s="12" t="s">
        <v>3515</v>
      </c>
      <c r="H1223" t="s">
        <v>4419</v>
      </c>
      <c r="I1223" s="12" t="str">
        <f t="shared" si="16"/>
        <v>Bermuda_Plate1</v>
      </c>
      <c r="J1223" s="13" t="s">
        <v>1432</v>
      </c>
      <c r="K1223" s="1" t="s">
        <v>3093</v>
      </c>
    </row>
    <row r="1224" spans="1:11" x14ac:dyDescent="0.2">
      <c r="A1224" t="s">
        <v>1990</v>
      </c>
      <c r="B1224" s="12" t="s">
        <v>3101</v>
      </c>
      <c r="C1224" s="12" t="s">
        <v>3516</v>
      </c>
      <c r="E1224" s="11" t="s">
        <v>2483</v>
      </c>
      <c r="G1224" s="12" t="s">
        <v>3516</v>
      </c>
      <c r="H1224" t="s">
        <v>4419</v>
      </c>
      <c r="I1224" s="12" t="str">
        <f t="shared" si="16"/>
        <v>Bermuda_Plate1</v>
      </c>
      <c r="J1224" s="13" t="s">
        <v>1431</v>
      </c>
      <c r="K1224" s="1" t="s">
        <v>3093</v>
      </c>
    </row>
    <row r="1225" spans="1:11" x14ac:dyDescent="0.2">
      <c r="A1225" t="s">
        <v>1990</v>
      </c>
      <c r="B1225" s="12" t="s">
        <v>3101</v>
      </c>
      <c r="C1225" s="12" t="s">
        <v>3517</v>
      </c>
      <c r="E1225" s="11" t="s">
        <v>2483</v>
      </c>
      <c r="G1225" s="12" t="s">
        <v>3517</v>
      </c>
      <c r="H1225" t="s">
        <v>4419</v>
      </c>
      <c r="I1225" s="12" t="str">
        <f t="shared" si="16"/>
        <v>Bermuda_Plate1</v>
      </c>
      <c r="J1225" s="13" t="s">
        <v>1430</v>
      </c>
      <c r="K1225" s="1" t="s">
        <v>3093</v>
      </c>
    </row>
    <row r="1226" spans="1:11" x14ac:dyDescent="0.2">
      <c r="A1226" t="s">
        <v>1990</v>
      </c>
      <c r="B1226" s="12" t="s">
        <v>3101</v>
      </c>
      <c r="C1226" s="12" t="s">
        <v>3518</v>
      </c>
      <c r="E1226" s="11" t="s">
        <v>2483</v>
      </c>
      <c r="G1226" s="12" t="s">
        <v>3518</v>
      </c>
      <c r="H1226" t="s">
        <v>4419</v>
      </c>
      <c r="I1226" s="12" t="str">
        <f t="shared" si="16"/>
        <v>Bermuda_Plate1</v>
      </c>
      <c r="J1226" s="13" t="s">
        <v>1429</v>
      </c>
      <c r="K1226" s="1" t="s">
        <v>3093</v>
      </c>
    </row>
    <row r="1227" spans="1:11" x14ac:dyDescent="0.2">
      <c r="A1227" t="s">
        <v>1990</v>
      </c>
      <c r="B1227" s="12" t="s">
        <v>3101</v>
      </c>
      <c r="C1227" s="12" t="s">
        <v>3519</v>
      </c>
      <c r="E1227" s="11" t="s">
        <v>2483</v>
      </c>
      <c r="G1227" s="12" t="s">
        <v>3519</v>
      </c>
      <c r="H1227" t="s">
        <v>4419</v>
      </c>
      <c r="I1227" s="12" t="str">
        <f t="shared" si="16"/>
        <v>Bermuda_Plate1</v>
      </c>
      <c r="J1227" s="13" t="s">
        <v>1427</v>
      </c>
      <c r="K1227" s="1" t="s">
        <v>3093</v>
      </c>
    </row>
    <row r="1228" spans="1:11" x14ac:dyDescent="0.2">
      <c r="A1228" t="s">
        <v>1990</v>
      </c>
      <c r="B1228" s="12" t="s">
        <v>3101</v>
      </c>
      <c r="C1228" s="12" t="s">
        <v>3520</v>
      </c>
      <c r="E1228" s="11" t="s">
        <v>2483</v>
      </c>
      <c r="G1228" s="12" t="s">
        <v>3520</v>
      </c>
      <c r="H1228" t="s">
        <v>4419</v>
      </c>
      <c r="I1228" s="12" t="str">
        <f t="shared" si="16"/>
        <v>Bermuda_Plate1</v>
      </c>
      <c r="J1228" s="13" t="s">
        <v>1426</v>
      </c>
      <c r="K1228" s="1" t="s">
        <v>3093</v>
      </c>
    </row>
    <row r="1229" spans="1:11" x14ac:dyDescent="0.2">
      <c r="A1229" t="s">
        <v>1990</v>
      </c>
      <c r="B1229" s="12" t="s">
        <v>3102</v>
      </c>
      <c r="C1229" s="12" t="s">
        <v>3521</v>
      </c>
      <c r="E1229" s="11" t="s">
        <v>2484</v>
      </c>
      <c r="G1229" s="12" t="s">
        <v>3521</v>
      </c>
      <c r="H1229" t="s">
        <v>4419</v>
      </c>
      <c r="I1229" s="12" t="str">
        <f t="shared" si="16"/>
        <v>Bermuda_Plate1</v>
      </c>
      <c r="J1229" s="13" t="s">
        <v>1425</v>
      </c>
      <c r="K1229" s="1" t="s">
        <v>3093</v>
      </c>
    </row>
    <row r="1230" spans="1:11" x14ac:dyDescent="0.2">
      <c r="A1230" t="s">
        <v>1990</v>
      </c>
      <c r="B1230" s="12" t="s">
        <v>3102</v>
      </c>
      <c r="C1230" s="12" t="s">
        <v>3522</v>
      </c>
      <c r="E1230" s="11" t="s">
        <v>2491</v>
      </c>
      <c r="G1230" s="12" t="s">
        <v>3522</v>
      </c>
      <c r="H1230" t="s">
        <v>4419</v>
      </c>
      <c r="I1230" s="12" t="str">
        <f t="shared" si="16"/>
        <v>Bermuda_Plate1</v>
      </c>
      <c r="J1230" s="13" t="s">
        <v>1424</v>
      </c>
      <c r="K1230" s="1" t="s">
        <v>3093</v>
      </c>
    </row>
    <row r="1231" spans="1:11" x14ac:dyDescent="0.2">
      <c r="A1231" t="s">
        <v>1990</v>
      </c>
      <c r="B1231" s="12" t="s">
        <v>3102</v>
      </c>
      <c r="C1231" s="12" t="s">
        <v>3523</v>
      </c>
      <c r="E1231" s="11" t="s">
        <v>2488</v>
      </c>
      <c r="G1231" s="12" t="s">
        <v>3523</v>
      </c>
      <c r="H1231" t="s">
        <v>4419</v>
      </c>
      <c r="I1231" s="12" t="str">
        <f t="shared" si="16"/>
        <v>Bermuda_Plate1</v>
      </c>
      <c r="J1231" s="13" t="s">
        <v>1423</v>
      </c>
      <c r="K1231" s="1" t="s">
        <v>3093</v>
      </c>
    </row>
    <row r="1232" spans="1:11" x14ac:dyDescent="0.2">
      <c r="A1232" t="s">
        <v>1990</v>
      </c>
      <c r="B1232" s="12" t="s">
        <v>3102</v>
      </c>
      <c r="C1232" s="12" t="s">
        <v>3524</v>
      </c>
      <c r="E1232" s="11" t="s">
        <v>2491</v>
      </c>
      <c r="G1232" s="12" t="s">
        <v>3524</v>
      </c>
      <c r="H1232" t="s">
        <v>4419</v>
      </c>
      <c r="I1232" s="12" t="str">
        <f t="shared" si="16"/>
        <v>Bermuda_Plate1</v>
      </c>
      <c r="J1232" s="13" t="s">
        <v>1422</v>
      </c>
      <c r="K1232" s="1" t="s">
        <v>3093</v>
      </c>
    </row>
    <row r="1233" spans="1:11" x14ac:dyDescent="0.2">
      <c r="A1233" t="s">
        <v>1990</v>
      </c>
      <c r="B1233" s="12" t="s">
        <v>3102</v>
      </c>
      <c r="C1233" s="12" t="s">
        <v>3525</v>
      </c>
      <c r="E1233" s="11" t="s">
        <v>3131</v>
      </c>
      <c r="G1233" s="12" t="s">
        <v>3525</v>
      </c>
      <c r="H1233" t="s">
        <v>4419</v>
      </c>
      <c r="I1233" s="12" t="str">
        <f t="shared" si="16"/>
        <v>Bermuda_Plate1</v>
      </c>
      <c r="J1233" s="13" t="s">
        <v>1421</v>
      </c>
      <c r="K1233" s="1" t="s">
        <v>3093</v>
      </c>
    </row>
    <row r="1234" spans="1:11" x14ac:dyDescent="0.2">
      <c r="A1234" t="s">
        <v>1990</v>
      </c>
      <c r="B1234" s="12" t="s">
        <v>3102</v>
      </c>
      <c r="C1234" s="12" t="s">
        <v>3526</v>
      </c>
      <c r="E1234" s="11" t="s">
        <v>2483</v>
      </c>
      <c r="G1234" s="12" t="s">
        <v>3526</v>
      </c>
      <c r="H1234" t="s">
        <v>4419</v>
      </c>
      <c r="I1234" s="12" t="str">
        <f t="shared" si="16"/>
        <v>Bermuda_Plate1</v>
      </c>
      <c r="J1234" s="13" t="s">
        <v>1420</v>
      </c>
      <c r="K1234" s="1" t="s">
        <v>3093</v>
      </c>
    </row>
    <row r="1235" spans="1:11" x14ac:dyDescent="0.2">
      <c r="A1235" t="s">
        <v>1990</v>
      </c>
      <c r="B1235" s="12" t="s">
        <v>3102</v>
      </c>
      <c r="C1235" s="12" t="s">
        <v>3527</v>
      </c>
      <c r="E1235" s="11" t="s">
        <v>3128</v>
      </c>
      <c r="G1235" s="12" t="s">
        <v>3527</v>
      </c>
      <c r="H1235" t="s">
        <v>4419</v>
      </c>
      <c r="I1235" s="12" t="str">
        <f t="shared" si="16"/>
        <v>Bermuda_Plate1</v>
      </c>
      <c r="J1235" s="13" t="s">
        <v>1419</v>
      </c>
      <c r="K1235" s="1" t="s">
        <v>3093</v>
      </c>
    </row>
    <row r="1236" spans="1:11" x14ac:dyDescent="0.2">
      <c r="A1236" t="s">
        <v>1990</v>
      </c>
      <c r="B1236" s="12" t="s">
        <v>3102</v>
      </c>
      <c r="C1236" s="12" t="s">
        <v>3528</v>
      </c>
      <c r="E1236" s="11" t="s">
        <v>3128</v>
      </c>
      <c r="G1236" s="12" t="s">
        <v>3528</v>
      </c>
      <c r="H1236" t="s">
        <v>4419</v>
      </c>
      <c r="I1236" s="12" t="str">
        <f t="shared" si="16"/>
        <v>Bermuda_Plate1</v>
      </c>
      <c r="J1236" s="13" t="s">
        <v>1418</v>
      </c>
      <c r="K1236" s="1" t="s">
        <v>3093</v>
      </c>
    </row>
    <row r="1237" spans="1:11" x14ac:dyDescent="0.2">
      <c r="A1237" t="s">
        <v>1990</v>
      </c>
      <c r="B1237" s="12" t="s">
        <v>3102</v>
      </c>
      <c r="C1237" s="12" t="s">
        <v>3529</v>
      </c>
      <c r="E1237" s="11" t="s">
        <v>2483</v>
      </c>
      <c r="G1237" s="12" t="s">
        <v>3529</v>
      </c>
      <c r="H1237" t="s">
        <v>4419</v>
      </c>
      <c r="I1237" s="12" t="str">
        <f t="shared" si="16"/>
        <v>Bermuda_Plate1</v>
      </c>
      <c r="J1237" s="13" t="s">
        <v>1417</v>
      </c>
      <c r="K1237" s="1" t="s">
        <v>3093</v>
      </c>
    </row>
    <row r="1238" spans="1:11" x14ac:dyDescent="0.2">
      <c r="A1238" t="s">
        <v>1990</v>
      </c>
      <c r="B1238" s="12" t="s">
        <v>3102</v>
      </c>
      <c r="C1238" s="12" t="s">
        <v>3530</v>
      </c>
      <c r="E1238" s="11" t="s">
        <v>2484</v>
      </c>
      <c r="G1238" s="12" t="s">
        <v>3530</v>
      </c>
      <c r="H1238" t="s">
        <v>4419</v>
      </c>
      <c r="I1238" s="12" t="str">
        <f t="shared" si="16"/>
        <v>Bermuda_Plate1</v>
      </c>
      <c r="J1238" s="13" t="s">
        <v>1416</v>
      </c>
      <c r="K1238" s="1" t="s">
        <v>3093</v>
      </c>
    </row>
    <row r="1239" spans="1:11" x14ac:dyDescent="0.2">
      <c r="A1239" t="s">
        <v>1990</v>
      </c>
      <c r="B1239" s="12" t="s">
        <v>3102</v>
      </c>
      <c r="C1239" s="12" t="s">
        <v>3531</v>
      </c>
      <c r="E1239" s="11" t="s">
        <v>2484</v>
      </c>
      <c r="G1239" s="12" t="s">
        <v>3531</v>
      </c>
      <c r="H1239" t="s">
        <v>4419</v>
      </c>
      <c r="I1239" s="12" t="str">
        <f t="shared" si="16"/>
        <v>Bermuda_Plate1</v>
      </c>
      <c r="J1239" s="13" t="s">
        <v>1415</v>
      </c>
      <c r="K1239" s="1" t="s">
        <v>3093</v>
      </c>
    </row>
    <row r="1240" spans="1:11" x14ac:dyDescent="0.2">
      <c r="A1240" t="s">
        <v>1990</v>
      </c>
      <c r="B1240" s="12" t="s">
        <v>3102</v>
      </c>
      <c r="C1240" s="12" t="s">
        <v>3532</v>
      </c>
      <c r="E1240" s="11" t="s">
        <v>2488</v>
      </c>
      <c r="G1240" s="12" t="s">
        <v>3532</v>
      </c>
      <c r="H1240" t="s">
        <v>4419</v>
      </c>
      <c r="I1240" s="12" t="str">
        <f t="shared" si="16"/>
        <v>Bermuda_Plate1</v>
      </c>
      <c r="J1240" s="13" t="s">
        <v>1414</v>
      </c>
      <c r="K1240" s="1" t="s">
        <v>3093</v>
      </c>
    </row>
    <row r="1241" spans="1:11" x14ac:dyDescent="0.2">
      <c r="A1241" t="s">
        <v>1990</v>
      </c>
      <c r="B1241" s="12" t="s">
        <v>3103</v>
      </c>
      <c r="C1241" s="12" t="s">
        <v>3533</v>
      </c>
      <c r="E1241" s="11" t="s">
        <v>2483</v>
      </c>
      <c r="G1241" s="12" t="s">
        <v>3533</v>
      </c>
      <c r="H1241" t="s">
        <v>4419</v>
      </c>
      <c r="I1241" s="12" t="str">
        <f t="shared" si="16"/>
        <v>Bermuda_Plate1</v>
      </c>
      <c r="J1241" s="13" t="s">
        <v>1413</v>
      </c>
      <c r="K1241" s="1" t="s">
        <v>3093</v>
      </c>
    </row>
    <row r="1242" spans="1:11" x14ac:dyDescent="0.2">
      <c r="A1242" t="s">
        <v>1990</v>
      </c>
      <c r="B1242" s="12" t="s">
        <v>3103</v>
      </c>
      <c r="C1242" s="12" t="s">
        <v>3534</v>
      </c>
      <c r="E1242" s="11" t="s">
        <v>2491</v>
      </c>
      <c r="G1242" s="12" t="s">
        <v>3534</v>
      </c>
      <c r="H1242" t="s">
        <v>4419</v>
      </c>
      <c r="I1242" s="12" t="s">
        <v>3084</v>
      </c>
      <c r="J1242" s="13" t="s">
        <v>1511</v>
      </c>
      <c r="K1242" s="1" t="s">
        <v>3093</v>
      </c>
    </row>
    <row r="1243" spans="1:11" x14ac:dyDescent="0.2">
      <c r="A1243" t="s">
        <v>1990</v>
      </c>
      <c r="B1243" s="12" t="s">
        <v>3103</v>
      </c>
      <c r="C1243" s="12" t="s">
        <v>3535</v>
      </c>
      <c r="E1243" s="11" t="s">
        <v>2484</v>
      </c>
      <c r="G1243" s="12" t="s">
        <v>3535</v>
      </c>
      <c r="H1243" t="s">
        <v>4419</v>
      </c>
      <c r="I1243" s="12" t="str">
        <f t="shared" ref="I1243:I1306" si="17">I1242</f>
        <v>Bermuda_Plate2</v>
      </c>
      <c r="J1243" s="13" t="s">
        <v>1510</v>
      </c>
      <c r="K1243" s="1" t="s">
        <v>3093</v>
      </c>
    </row>
    <row r="1244" spans="1:11" x14ac:dyDescent="0.2">
      <c r="A1244" t="s">
        <v>1990</v>
      </c>
      <c r="B1244" s="12" t="s">
        <v>3103</v>
      </c>
      <c r="C1244" s="12" t="s">
        <v>3536</v>
      </c>
      <c r="E1244" s="11" t="s">
        <v>2488</v>
      </c>
      <c r="G1244" s="12" t="s">
        <v>3536</v>
      </c>
      <c r="H1244" t="s">
        <v>4419</v>
      </c>
      <c r="I1244" s="12" t="str">
        <f t="shared" si="17"/>
        <v>Bermuda_Plate2</v>
      </c>
      <c r="J1244" s="13" t="s">
        <v>1509</v>
      </c>
      <c r="K1244" s="1" t="s">
        <v>3093</v>
      </c>
    </row>
    <row r="1245" spans="1:11" x14ac:dyDescent="0.2">
      <c r="A1245" t="s">
        <v>1990</v>
      </c>
      <c r="B1245" s="12" t="s">
        <v>3103</v>
      </c>
      <c r="C1245" s="12" t="s">
        <v>3537</v>
      </c>
      <c r="E1245" s="11" t="s">
        <v>2483</v>
      </c>
      <c r="G1245" s="12" t="s">
        <v>3537</v>
      </c>
      <c r="H1245" t="s">
        <v>4419</v>
      </c>
      <c r="I1245" s="12" t="str">
        <f t="shared" si="17"/>
        <v>Bermuda_Plate2</v>
      </c>
      <c r="J1245" s="13" t="s">
        <v>1508</v>
      </c>
      <c r="K1245" s="1" t="s">
        <v>3093</v>
      </c>
    </row>
    <row r="1246" spans="1:11" x14ac:dyDescent="0.2">
      <c r="A1246" t="s">
        <v>1990</v>
      </c>
      <c r="B1246" s="12" t="s">
        <v>3103</v>
      </c>
      <c r="C1246" s="12" t="s">
        <v>3538</v>
      </c>
      <c r="E1246" s="11" t="s">
        <v>2484</v>
      </c>
      <c r="G1246" s="12" t="s">
        <v>3538</v>
      </c>
      <c r="H1246" t="s">
        <v>4419</v>
      </c>
      <c r="I1246" s="12" t="str">
        <f t="shared" si="17"/>
        <v>Bermuda_Plate2</v>
      </c>
      <c r="J1246" s="13" t="s">
        <v>1507</v>
      </c>
      <c r="K1246" s="1" t="s">
        <v>3093</v>
      </c>
    </row>
    <row r="1247" spans="1:11" x14ac:dyDescent="0.2">
      <c r="A1247" t="s">
        <v>1990</v>
      </c>
      <c r="B1247" s="12" t="s">
        <v>3103</v>
      </c>
      <c r="C1247" s="12" t="s">
        <v>3539</v>
      </c>
      <c r="E1247" s="11" t="s">
        <v>2491</v>
      </c>
      <c r="G1247" s="12" t="s">
        <v>3539</v>
      </c>
      <c r="H1247" t="s">
        <v>4419</v>
      </c>
      <c r="I1247" s="12" t="str">
        <f t="shared" si="17"/>
        <v>Bermuda_Plate2</v>
      </c>
      <c r="J1247" s="13" t="s">
        <v>1506</v>
      </c>
      <c r="K1247" s="1" t="s">
        <v>3093</v>
      </c>
    </row>
    <row r="1248" spans="1:11" x14ac:dyDescent="0.2">
      <c r="A1248" t="s">
        <v>1990</v>
      </c>
      <c r="B1248" s="12" t="s">
        <v>3103</v>
      </c>
      <c r="C1248" s="12" t="s">
        <v>3540</v>
      </c>
      <c r="E1248" s="11" t="s">
        <v>2488</v>
      </c>
      <c r="G1248" s="12" t="s">
        <v>3540</v>
      </c>
      <c r="H1248" t="s">
        <v>4419</v>
      </c>
      <c r="I1248" s="12" t="str">
        <f t="shared" si="17"/>
        <v>Bermuda_Plate2</v>
      </c>
      <c r="J1248" s="13" t="s">
        <v>1505</v>
      </c>
      <c r="K1248" s="1" t="s">
        <v>3093</v>
      </c>
    </row>
    <row r="1249" spans="1:11" x14ac:dyDescent="0.2">
      <c r="A1249" t="s">
        <v>1990</v>
      </c>
      <c r="B1249" s="12" t="s">
        <v>3103</v>
      </c>
      <c r="C1249" s="12" t="s">
        <v>3541</v>
      </c>
      <c r="E1249" s="11" t="s">
        <v>2491</v>
      </c>
      <c r="G1249" s="12" t="s">
        <v>3541</v>
      </c>
      <c r="H1249" t="s">
        <v>4419</v>
      </c>
      <c r="I1249" s="12" t="str">
        <f t="shared" si="17"/>
        <v>Bermuda_Plate2</v>
      </c>
      <c r="J1249" s="13" t="s">
        <v>1504</v>
      </c>
      <c r="K1249" s="1" t="s">
        <v>3093</v>
      </c>
    </row>
    <row r="1250" spans="1:11" x14ac:dyDescent="0.2">
      <c r="A1250" t="s">
        <v>1990</v>
      </c>
      <c r="B1250" s="12" t="s">
        <v>3103</v>
      </c>
      <c r="C1250" s="12" t="s">
        <v>3542</v>
      </c>
      <c r="E1250" s="11" t="s">
        <v>2491</v>
      </c>
      <c r="G1250" s="12" t="s">
        <v>3542</v>
      </c>
      <c r="H1250" t="s">
        <v>4419</v>
      </c>
      <c r="I1250" s="12" t="str">
        <f t="shared" si="17"/>
        <v>Bermuda_Plate2</v>
      </c>
      <c r="J1250" s="13" t="s">
        <v>1503</v>
      </c>
      <c r="K1250" s="1" t="s">
        <v>3093</v>
      </c>
    </row>
    <row r="1251" spans="1:11" x14ac:dyDescent="0.2">
      <c r="A1251" t="s">
        <v>1990</v>
      </c>
      <c r="B1251" s="12" t="s">
        <v>3103</v>
      </c>
      <c r="C1251" s="12" t="s">
        <v>3543</v>
      </c>
      <c r="E1251" s="11" t="s">
        <v>2484</v>
      </c>
      <c r="G1251" s="12" t="s">
        <v>3543</v>
      </c>
      <c r="H1251" t="s">
        <v>4419</v>
      </c>
      <c r="I1251" s="12" t="str">
        <f t="shared" si="17"/>
        <v>Bermuda_Plate2</v>
      </c>
      <c r="J1251" s="13" t="s">
        <v>1502</v>
      </c>
      <c r="K1251" s="1" t="s">
        <v>3093</v>
      </c>
    </row>
    <row r="1252" spans="1:11" x14ac:dyDescent="0.2">
      <c r="A1252" t="s">
        <v>1990</v>
      </c>
      <c r="B1252" s="12" t="s">
        <v>3103</v>
      </c>
      <c r="C1252" s="12" t="s">
        <v>3544</v>
      </c>
      <c r="E1252" s="11" t="s">
        <v>2491</v>
      </c>
      <c r="G1252" s="12" t="s">
        <v>3544</v>
      </c>
      <c r="H1252" t="s">
        <v>4419</v>
      </c>
      <c r="I1252" s="12" t="str">
        <f t="shared" si="17"/>
        <v>Bermuda_Plate2</v>
      </c>
      <c r="J1252" s="13" t="s">
        <v>1501</v>
      </c>
      <c r="K1252" s="1" t="s">
        <v>3093</v>
      </c>
    </row>
    <row r="1253" spans="1:11" x14ac:dyDescent="0.2">
      <c r="A1253" t="s">
        <v>1990</v>
      </c>
      <c r="B1253" s="12" t="s">
        <v>3104</v>
      </c>
      <c r="C1253" s="12" t="s">
        <v>3545</v>
      </c>
      <c r="E1253" s="11" t="s">
        <v>2484</v>
      </c>
      <c r="G1253" s="12" t="s">
        <v>3545</v>
      </c>
      <c r="H1253" t="s">
        <v>4419</v>
      </c>
      <c r="I1253" s="12" t="str">
        <f t="shared" si="17"/>
        <v>Bermuda_Plate2</v>
      </c>
      <c r="J1253" s="13" t="s">
        <v>1500</v>
      </c>
      <c r="K1253" s="1" t="s">
        <v>3093</v>
      </c>
    </row>
    <row r="1254" spans="1:11" x14ac:dyDescent="0.2">
      <c r="A1254" t="s">
        <v>1990</v>
      </c>
      <c r="B1254" s="12" t="s">
        <v>3104</v>
      </c>
      <c r="C1254" s="12" t="s">
        <v>3546</v>
      </c>
      <c r="E1254" s="11" t="s">
        <v>3134</v>
      </c>
      <c r="G1254" s="12" t="s">
        <v>3546</v>
      </c>
      <c r="H1254" t="s">
        <v>4419</v>
      </c>
      <c r="I1254" s="12" t="str">
        <f t="shared" si="17"/>
        <v>Bermuda_Plate2</v>
      </c>
      <c r="J1254" s="13" t="s">
        <v>1499</v>
      </c>
      <c r="K1254" s="1" t="s">
        <v>3093</v>
      </c>
    </row>
    <row r="1255" spans="1:11" x14ac:dyDescent="0.2">
      <c r="A1255" t="s">
        <v>1990</v>
      </c>
      <c r="B1255" s="12" t="s">
        <v>3104</v>
      </c>
      <c r="C1255" s="12" t="s">
        <v>3547</v>
      </c>
      <c r="E1255" s="11" t="s">
        <v>2471</v>
      </c>
      <c r="G1255" s="12" t="s">
        <v>3547</v>
      </c>
      <c r="H1255" t="s">
        <v>4419</v>
      </c>
      <c r="I1255" s="12" t="str">
        <f t="shared" si="17"/>
        <v>Bermuda_Plate2</v>
      </c>
      <c r="J1255" s="13" t="s">
        <v>1498</v>
      </c>
      <c r="K1255" s="1" t="s">
        <v>3093</v>
      </c>
    </row>
    <row r="1256" spans="1:11" x14ac:dyDescent="0.2">
      <c r="A1256" t="s">
        <v>1990</v>
      </c>
      <c r="B1256" s="12" t="s">
        <v>3104</v>
      </c>
      <c r="C1256" s="12" t="s">
        <v>3548</v>
      </c>
      <c r="E1256" s="11" t="s">
        <v>2488</v>
      </c>
      <c r="G1256" s="12" t="s">
        <v>3548</v>
      </c>
      <c r="H1256" t="s">
        <v>4419</v>
      </c>
      <c r="I1256" s="12" t="str">
        <f t="shared" si="17"/>
        <v>Bermuda_Plate2</v>
      </c>
      <c r="J1256" s="13" t="s">
        <v>1497</v>
      </c>
      <c r="K1256" s="1" t="s">
        <v>3093</v>
      </c>
    </row>
    <row r="1257" spans="1:11" x14ac:dyDescent="0.2">
      <c r="A1257" t="s">
        <v>1990</v>
      </c>
      <c r="B1257" s="12" t="s">
        <v>3104</v>
      </c>
      <c r="C1257" s="12" t="s">
        <v>3549</v>
      </c>
      <c r="E1257" s="11" t="s">
        <v>3131</v>
      </c>
      <c r="G1257" s="12" t="s">
        <v>3549</v>
      </c>
      <c r="H1257" t="s">
        <v>4419</v>
      </c>
      <c r="I1257" s="12" t="str">
        <f t="shared" si="17"/>
        <v>Bermuda_Plate2</v>
      </c>
      <c r="J1257" s="13" t="s">
        <v>1496</v>
      </c>
      <c r="K1257" s="1" t="s">
        <v>3093</v>
      </c>
    </row>
    <row r="1258" spans="1:11" x14ac:dyDescent="0.2">
      <c r="A1258" t="s">
        <v>1990</v>
      </c>
      <c r="B1258" s="12" t="s">
        <v>3104</v>
      </c>
      <c r="C1258" s="12" t="s">
        <v>3550</v>
      </c>
      <c r="E1258" s="11" t="s">
        <v>3135</v>
      </c>
      <c r="G1258" s="12" t="s">
        <v>3550</v>
      </c>
      <c r="H1258" t="s">
        <v>4419</v>
      </c>
      <c r="I1258" s="12" t="str">
        <f t="shared" si="17"/>
        <v>Bermuda_Plate2</v>
      </c>
      <c r="J1258" s="13" t="s">
        <v>1495</v>
      </c>
      <c r="K1258" s="1" t="s">
        <v>3093</v>
      </c>
    </row>
    <row r="1259" spans="1:11" x14ac:dyDescent="0.2">
      <c r="A1259" t="s">
        <v>1990</v>
      </c>
      <c r="B1259" s="12" t="s">
        <v>3104</v>
      </c>
      <c r="C1259" s="12" t="s">
        <v>3551</v>
      </c>
      <c r="E1259" s="11" t="s">
        <v>3136</v>
      </c>
      <c r="G1259" s="12" t="s">
        <v>3551</v>
      </c>
      <c r="H1259" t="s">
        <v>4419</v>
      </c>
      <c r="I1259" s="12" t="str">
        <f t="shared" si="17"/>
        <v>Bermuda_Plate2</v>
      </c>
      <c r="J1259" s="13" t="s">
        <v>1494</v>
      </c>
      <c r="K1259" s="1" t="s">
        <v>3093</v>
      </c>
    </row>
    <row r="1260" spans="1:11" x14ac:dyDescent="0.2">
      <c r="A1260" t="s">
        <v>1990</v>
      </c>
      <c r="B1260" s="12" t="s">
        <v>3104</v>
      </c>
      <c r="C1260" s="12" t="s">
        <v>3552</v>
      </c>
      <c r="E1260" s="11" t="s">
        <v>3137</v>
      </c>
      <c r="G1260" s="12" t="s">
        <v>3552</v>
      </c>
      <c r="H1260" t="s">
        <v>4419</v>
      </c>
      <c r="I1260" s="12" t="str">
        <f t="shared" si="17"/>
        <v>Bermuda_Plate2</v>
      </c>
      <c r="J1260" s="13" t="s">
        <v>1493</v>
      </c>
      <c r="K1260" s="1" t="s">
        <v>3093</v>
      </c>
    </row>
    <row r="1261" spans="1:11" x14ac:dyDescent="0.2">
      <c r="A1261" t="s">
        <v>1990</v>
      </c>
      <c r="B1261" s="12" t="s">
        <v>3104</v>
      </c>
      <c r="C1261" s="12" t="s">
        <v>3553</v>
      </c>
      <c r="E1261" s="11" t="s">
        <v>3133</v>
      </c>
      <c r="G1261" s="12" t="s">
        <v>3553</v>
      </c>
      <c r="H1261" t="s">
        <v>4419</v>
      </c>
      <c r="I1261" s="12" t="str">
        <f t="shared" si="17"/>
        <v>Bermuda_Plate2</v>
      </c>
      <c r="J1261" s="13" t="s">
        <v>1492</v>
      </c>
      <c r="K1261" s="1" t="s">
        <v>3093</v>
      </c>
    </row>
    <row r="1262" spans="1:11" x14ac:dyDescent="0.2">
      <c r="A1262" t="s">
        <v>1990</v>
      </c>
      <c r="B1262" s="12" t="s">
        <v>3104</v>
      </c>
      <c r="C1262" s="12" t="s">
        <v>3554</v>
      </c>
      <c r="E1262" s="11" t="s">
        <v>3128</v>
      </c>
      <c r="G1262" s="12" t="s">
        <v>3554</v>
      </c>
      <c r="H1262" t="s">
        <v>4419</v>
      </c>
      <c r="I1262" s="12" t="str">
        <f t="shared" si="17"/>
        <v>Bermuda_Plate2</v>
      </c>
      <c r="J1262" s="13" t="s">
        <v>1491</v>
      </c>
      <c r="K1262" s="1" t="s">
        <v>3093</v>
      </c>
    </row>
    <row r="1263" spans="1:11" x14ac:dyDescent="0.2">
      <c r="A1263" t="s">
        <v>1990</v>
      </c>
      <c r="B1263" s="12" t="s">
        <v>3104</v>
      </c>
      <c r="C1263" s="12" t="s">
        <v>3555</v>
      </c>
      <c r="E1263" s="11" t="s">
        <v>2491</v>
      </c>
      <c r="G1263" s="12" t="s">
        <v>3555</v>
      </c>
      <c r="H1263" t="s">
        <v>4419</v>
      </c>
      <c r="I1263" s="12" t="str">
        <f t="shared" si="17"/>
        <v>Bermuda_Plate2</v>
      </c>
      <c r="J1263" s="13" t="s">
        <v>1490</v>
      </c>
      <c r="K1263" s="1" t="s">
        <v>3093</v>
      </c>
    </row>
    <row r="1264" spans="1:11" x14ac:dyDescent="0.2">
      <c r="A1264" t="s">
        <v>1990</v>
      </c>
      <c r="B1264" s="12" t="s">
        <v>3104</v>
      </c>
      <c r="C1264" s="12" t="s">
        <v>3556</v>
      </c>
      <c r="E1264" s="11" t="s">
        <v>2500</v>
      </c>
      <c r="G1264" s="12" t="s">
        <v>3556</v>
      </c>
      <c r="H1264" t="s">
        <v>4419</v>
      </c>
      <c r="I1264" s="12" t="str">
        <f t="shared" si="17"/>
        <v>Bermuda_Plate2</v>
      </c>
      <c r="J1264" s="13" t="s">
        <v>1489</v>
      </c>
      <c r="K1264" s="1" t="s">
        <v>3093</v>
      </c>
    </row>
    <row r="1265" spans="1:11" x14ac:dyDescent="0.2">
      <c r="A1265" t="s">
        <v>1990</v>
      </c>
      <c r="B1265" s="12" t="s">
        <v>3104</v>
      </c>
      <c r="C1265" s="12" t="s">
        <v>3557</v>
      </c>
      <c r="E1265" s="11" t="s">
        <v>3128</v>
      </c>
      <c r="G1265" s="12" t="s">
        <v>3557</v>
      </c>
      <c r="H1265" t="s">
        <v>4419</v>
      </c>
      <c r="I1265" s="12" t="str">
        <f t="shared" si="17"/>
        <v>Bermuda_Plate2</v>
      </c>
      <c r="J1265" s="13" t="s">
        <v>1488</v>
      </c>
      <c r="K1265" s="1" t="s">
        <v>3093</v>
      </c>
    </row>
    <row r="1266" spans="1:11" x14ac:dyDescent="0.2">
      <c r="A1266" t="s">
        <v>1990</v>
      </c>
      <c r="B1266" s="12" t="s">
        <v>3104</v>
      </c>
      <c r="C1266" s="12" t="s">
        <v>3558</v>
      </c>
      <c r="E1266" s="11" t="s">
        <v>2500</v>
      </c>
      <c r="G1266" s="12" t="s">
        <v>3558</v>
      </c>
      <c r="H1266" t="s">
        <v>4419</v>
      </c>
      <c r="I1266" s="12" t="str">
        <f t="shared" si="17"/>
        <v>Bermuda_Plate2</v>
      </c>
      <c r="J1266" s="13" t="s">
        <v>1487</v>
      </c>
      <c r="K1266" s="1" t="s">
        <v>3093</v>
      </c>
    </row>
    <row r="1267" spans="1:11" x14ac:dyDescent="0.2">
      <c r="A1267" t="s">
        <v>1990</v>
      </c>
      <c r="B1267" s="12" t="s">
        <v>3104</v>
      </c>
      <c r="C1267" s="12" t="s">
        <v>3559</v>
      </c>
      <c r="E1267" s="11" t="s">
        <v>2483</v>
      </c>
      <c r="G1267" s="12" t="s">
        <v>3559</v>
      </c>
      <c r="H1267" t="s">
        <v>4419</v>
      </c>
      <c r="I1267" s="12" t="str">
        <f t="shared" si="17"/>
        <v>Bermuda_Plate2</v>
      </c>
      <c r="J1267" s="13" t="s">
        <v>1486</v>
      </c>
      <c r="K1267" s="1" t="s">
        <v>3093</v>
      </c>
    </row>
    <row r="1268" spans="1:11" x14ac:dyDescent="0.2">
      <c r="A1268" t="s">
        <v>1990</v>
      </c>
      <c r="B1268" s="12" t="s">
        <v>3104</v>
      </c>
      <c r="C1268" s="12" t="s">
        <v>3560</v>
      </c>
      <c r="E1268" s="11" t="s">
        <v>2484</v>
      </c>
      <c r="G1268" s="12" t="s">
        <v>3560</v>
      </c>
      <c r="H1268" t="s">
        <v>4419</v>
      </c>
      <c r="I1268" s="12" t="str">
        <f t="shared" si="17"/>
        <v>Bermuda_Plate2</v>
      </c>
      <c r="J1268" s="13" t="s">
        <v>1485</v>
      </c>
      <c r="K1268" s="1" t="s">
        <v>3093</v>
      </c>
    </row>
    <row r="1269" spans="1:11" x14ac:dyDescent="0.2">
      <c r="A1269" t="s">
        <v>1990</v>
      </c>
      <c r="B1269" s="12" t="s">
        <v>3104</v>
      </c>
      <c r="C1269" s="12" t="s">
        <v>3561</v>
      </c>
      <c r="E1269" s="11" t="s">
        <v>2500</v>
      </c>
      <c r="G1269" s="12" t="s">
        <v>3561</v>
      </c>
      <c r="H1269" t="s">
        <v>4419</v>
      </c>
      <c r="I1269" s="12" t="str">
        <f t="shared" si="17"/>
        <v>Bermuda_Plate2</v>
      </c>
      <c r="J1269" s="13" t="s">
        <v>1484</v>
      </c>
      <c r="K1269" s="1" t="s">
        <v>3093</v>
      </c>
    </row>
    <row r="1270" spans="1:11" x14ac:dyDescent="0.2">
      <c r="A1270" t="s">
        <v>1990</v>
      </c>
      <c r="B1270" s="12" t="s">
        <v>3104</v>
      </c>
      <c r="C1270" s="12" t="s">
        <v>3562</v>
      </c>
      <c r="E1270" s="11" t="s">
        <v>3129</v>
      </c>
      <c r="G1270" s="12" t="s">
        <v>3562</v>
      </c>
      <c r="H1270" t="s">
        <v>4419</v>
      </c>
      <c r="I1270" s="12" t="str">
        <f t="shared" si="17"/>
        <v>Bermuda_Plate2</v>
      </c>
      <c r="J1270" s="13" t="s">
        <v>1483</v>
      </c>
      <c r="K1270" s="1" t="s">
        <v>3093</v>
      </c>
    </row>
    <row r="1271" spans="1:11" x14ac:dyDescent="0.2">
      <c r="A1271" t="s">
        <v>1990</v>
      </c>
      <c r="B1271" s="12" t="s">
        <v>3104</v>
      </c>
      <c r="C1271" s="12" t="s">
        <v>3563</v>
      </c>
      <c r="E1271" s="11" t="s">
        <v>3128</v>
      </c>
      <c r="G1271" s="12" t="s">
        <v>3563</v>
      </c>
      <c r="H1271" t="s">
        <v>4419</v>
      </c>
      <c r="I1271" s="12" t="str">
        <f t="shared" si="17"/>
        <v>Bermuda_Plate2</v>
      </c>
      <c r="J1271" s="13" t="s">
        <v>1482</v>
      </c>
      <c r="K1271" s="1" t="s">
        <v>3093</v>
      </c>
    </row>
    <row r="1272" spans="1:11" x14ac:dyDescent="0.2">
      <c r="A1272" t="s">
        <v>1990</v>
      </c>
      <c r="B1272" s="12" t="s">
        <v>3104</v>
      </c>
      <c r="C1272" s="12" t="s">
        <v>3564</v>
      </c>
      <c r="E1272" s="11" t="s">
        <v>2487</v>
      </c>
      <c r="G1272" s="12" t="s">
        <v>3564</v>
      </c>
      <c r="H1272" t="s">
        <v>4419</v>
      </c>
      <c r="I1272" s="12" t="str">
        <f t="shared" si="17"/>
        <v>Bermuda_Plate2</v>
      </c>
      <c r="J1272" s="13" t="s">
        <v>1481</v>
      </c>
      <c r="K1272" s="1" t="s">
        <v>3093</v>
      </c>
    </row>
    <row r="1273" spans="1:11" x14ac:dyDescent="0.2">
      <c r="A1273" t="s">
        <v>1990</v>
      </c>
      <c r="B1273" s="12" t="s">
        <v>3104</v>
      </c>
      <c r="C1273" s="12" t="s">
        <v>3565</v>
      </c>
      <c r="E1273" s="11" t="s">
        <v>2487</v>
      </c>
      <c r="G1273" s="12" t="s">
        <v>3565</v>
      </c>
      <c r="H1273" t="s">
        <v>4419</v>
      </c>
      <c r="I1273" s="12" t="str">
        <f t="shared" si="17"/>
        <v>Bermuda_Plate2</v>
      </c>
      <c r="J1273" s="13" t="s">
        <v>1480</v>
      </c>
      <c r="K1273" s="1" t="s">
        <v>3093</v>
      </c>
    </row>
    <row r="1274" spans="1:11" x14ac:dyDescent="0.2">
      <c r="A1274" t="s">
        <v>1990</v>
      </c>
      <c r="B1274" s="12" t="s">
        <v>3104</v>
      </c>
      <c r="C1274" s="12" t="s">
        <v>3566</v>
      </c>
      <c r="E1274" s="11" t="s">
        <v>2500</v>
      </c>
      <c r="G1274" s="12" t="s">
        <v>3566</v>
      </c>
      <c r="H1274" t="s">
        <v>4419</v>
      </c>
      <c r="I1274" s="12" t="str">
        <f t="shared" si="17"/>
        <v>Bermuda_Plate2</v>
      </c>
      <c r="J1274" s="13" t="s">
        <v>1479</v>
      </c>
      <c r="K1274" s="1" t="s">
        <v>3093</v>
      </c>
    </row>
    <row r="1275" spans="1:11" x14ac:dyDescent="0.2">
      <c r="A1275" t="s">
        <v>1990</v>
      </c>
      <c r="B1275" s="12" t="s">
        <v>3104</v>
      </c>
      <c r="C1275" s="12" t="s">
        <v>3567</v>
      </c>
      <c r="E1275" s="11" t="s">
        <v>3128</v>
      </c>
      <c r="G1275" s="12" t="s">
        <v>3567</v>
      </c>
      <c r="H1275" t="s">
        <v>4419</v>
      </c>
      <c r="I1275" s="12" t="str">
        <f t="shared" si="17"/>
        <v>Bermuda_Plate2</v>
      </c>
      <c r="J1275" s="13" t="s">
        <v>1478</v>
      </c>
      <c r="K1275" s="1" t="s">
        <v>3093</v>
      </c>
    </row>
    <row r="1276" spans="1:11" x14ac:dyDescent="0.2">
      <c r="A1276" t="s">
        <v>1990</v>
      </c>
      <c r="B1276" s="12" t="s">
        <v>3104</v>
      </c>
      <c r="C1276" s="12" t="s">
        <v>3568</v>
      </c>
      <c r="E1276" s="11" t="s">
        <v>2491</v>
      </c>
      <c r="G1276" s="12" t="s">
        <v>3568</v>
      </c>
      <c r="H1276" t="s">
        <v>4419</v>
      </c>
      <c r="I1276" s="12" t="str">
        <f t="shared" si="17"/>
        <v>Bermuda_Plate2</v>
      </c>
      <c r="J1276" s="13" t="s">
        <v>1477</v>
      </c>
      <c r="K1276" s="1" t="s">
        <v>3093</v>
      </c>
    </row>
    <row r="1277" spans="1:11" x14ac:dyDescent="0.2">
      <c r="A1277" t="s">
        <v>1990</v>
      </c>
      <c r="B1277" s="12" t="s">
        <v>3104</v>
      </c>
      <c r="C1277" s="12" t="s">
        <v>3569</v>
      </c>
      <c r="E1277" s="11" t="s">
        <v>2491</v>
      </c>
      <c r="G1277" s="12" t="s">
        <v>3569</v>
      </c>
      <c r="H1277" t="s">
        <v>4419</v>
      </c>
      <c r="I1277" s="12" t="str">
        <f t="shared" si="17"/>
        <v>Bermuda_Plate2</v>
      </c>
      <c r="J1277" s="13" t="s">
        <v>1476</v>
      </c>
      <c r="K1277" s="1" t="s">
        <v>3093</v>
      </c>
    </row>
    <row r="1278" spans="1:11" x14ac:dyDescent="0.2">
      <c r="A1278" t="s">
        <v>1990</v>
      </c>
      <c r="B1278" s="12" t="s">
        <v>3105</v>
      </c>
      <c r="C1278" s="12" t="s">
        <v>3570</v>
      </c>
      <c r="E1278" s="11" t="s">
        <v>3127</v>
      </c>
      <c r="G1278" s="12" t="s">
        <v>3570</v>
      </c>
      <c r="H1278" t="s">
        <v>4419</v>
      </c>
      <c r="I1278" s="12" t="str">
        <f t="shared" si="17"/>
        <v>Bermuda_Plate2</v>
      </c>
      <c r="J1278" s="13" t="s">
        <v>1475</v>
      </c>
      <c r="K1278" s="1" t="s">
        <v>3093</v>
      </c>
    </row>
    <row r="1279" spans="1:11" x14ac:dyDescent="0.2">
      <c r="A1279" t="s">
        <v>1990</v>
      </c>
      <c r="B1279" s="12" t="s">
        <v>3105</v>
      </c>
      <c r="C1279" s="12" t="s">
        <v>3571</v>
      </c>
      <c r="E1279" s="11" t="s">
        <v>2489</v>
      </c>
      <c r="G1279" s="12" t="s">
        <v>3571</v>
      </c>
      <c r="H1279" t="s">
        <v>4419</v>
      </c>
      <c r="I1279" s="12" t="str">
        <f t="shared" si="17"/>
        <v>Bermuda_Plate2</v>
      </c>
      <c r="J1279" s="13" t="s">
        <v>1474</v>
      </c>
      <c r="K1279" s="1" t="s">
        <v>3093</v>
      </c>
    </row>
    <row r="1280" spans="1:11" x14ac:dyDescent="0.2">
      <c r="A1280" t="s">
        <v>1990</v>
      </c>
      <c r="B1280" s="12" t="s">
        <v>3105</v>
      </c>
      <c r="C1280" s="12" t="s">
        <v>3572</v>
      </c>
      <c r="E1280" s="11" t="s">
        <v>3138</v>
      </c>
      <c r="G1280" s="12" t="s">
        <v>3572</v>
      </c>
      <c r="H1280" t="s">
        <v>4419</v>
      </c>
      <c r="I1280" s="12" t="str">
        <f t="shared" si="17"/>
        <v>Bermuda_Plate2</v>
      </c>
      <c r="J1280" s="13" t="s">
        <v>1473</v>
      </c>
      <c r="K1280" s="1" t="s">
        <v>3093</v>
      </c>
    </row>
    <row r="1281" spans="1:11" x14ac:dyDescent="0.2">
      <c r="A1281" t="s">
        <v>1990</v>
      </c>
      <c r="B1281" s="12" t="s">
        <v>3105</v>
      </c>
      <c r="C1281" s="12" t="s">
        <v>3573</v>
      </c>
      <c r="E1281" s="11" t="s">
        <v>3139</v>
      </c>
      <c r="G1281" s="12" t="s">
        <v>3573</v>
      </c>
      <c r="H1281" t="s">
        <v>4419</v>
      </c>
      <c r="I1281" s="12" t="str">
        <f t="shared" si="17"/>
        <v>Bermuda_Plate2</v>
      </c>
      <c r="J1281" s="13" t="s">
        <v>1472</v>
      </c>
      <c r="K1281" s="1" t="s">
        <v>3093</v>
      </c>
    </row>
    <row r="1282" spans="1:11" x14ac:dyDescent="0.2">
      <c r="A1282" t="s">
        <v>1990</v>
      </c>
      <c r="B1282" s="12" t="s">
        <v>3105</v>
      </c>
      <c r="C1282" s="12" t="s">
        <v>3574</v>
      </c>
      <c r="E1282" s="11" t="s">
        <v>3139</v>
      </c>
      <c r="G1282" s="12" t="s">
        <v>3574</v>
      </c>
      <c r="H1282" t="s">
        <v>4419</v>
      </c>
      <c r="I1282" s="12" t="str">
        <f t="shared" si="17"/>
        <v>Bermuda_Plate2</v>
      </c>
      <c r="J1282" s="13" t="s">
        <v>1471</v>
      </c>
      <c r="K1282" s="1" t="s">
        <v>3093</v>
      </c>
    </row>
    <row r="1283" spans="1:11" x14ac:dyDescent="0.2">
      <c r="A1283" t="s">
        <v>1990</v>
      </c>
      <c r="B1283" s="12" t="s">
        <v>3106</v>
      </c>
      <c r="C1283" s="12" t="s">
        <v>3575</v>
      </c>
      <c r="E1283" s="11" t="s">
        <v>2483</v>
      </c>
      <c r="G1283" s="12" t="s">
        <v>3575</v>
      </c>
      <c r="H1283" t="s">
        <v>4419</v>
      </c>
      <c r="I1283" s="12" t="str">
        <f t="shared" si="17"/>
        <v>Bermuda_Plate2</v>
      </c>
      <c r="J1283" s="13" t="s">
        <v>1470</v>
      </c>
      <c r="K1283" s="1" t="s">
        <v>3093</v>
      </c>
    </row>
    <row r="1284" spans="1:11" x14ac:dyDescent="0.2">
      <c r="A1284" t="s">
        <v>1990</v>
      </c>
      <c r="B1284" s="12" t="s">
        <v>3106</v>
      </c>
      <c r="C1284" s="12" t="s">
        <v>3576</v>
      </c>
      <c r="E1284" s="11" t="s">
        <v>2483</v>
      </c>
      <c r="G1284" s="12" t="s">
        <v>3576</v>
      </c>
      <c r="H1284" t="s">
        <v>4419</v>
      </c>
      <c r="I1284" s="12" t="str">
        <f t="shared" si="17"/>
        <v>Bermuda_Plate2</v>
      </c>
      <c r="J1284" s="13" t="s">
        <v>1469</v>
      </c>
      <c r="K1284" s="1" t="s">
        <v>3093</v>
      </c>
    </row>
    <row r="1285" spans="1:11" x14ac:dyDescent="0.2">
      <c r="A1285" t="s">
        <v>1990</v>
      </c>
      <c r="B1285" s="12" t="s">
        <v>3106</v>
      </c>
      <c r="C1285" s="12" t="s">
        <v>3577</v>
      </c>
      <c r="E1285" s="11" t="s">
        <v>2483</v>
      </c>
      <c r="G1285" s="12" t="s">
        <v>3577</v>
      </c>
      <c r="H1285" t="s">
        <v>4419</v>
      </c>
      <c r="I1285" s="12" t="str">
        <f t="shared" si="17"/>
        <v>Bermuda_Plate2</v>
      </c>
      <c r="J1285" s="13" t="s">
        <v>1468</v>
      </c>
      <c r="K1285" s="1" t="s">
        <v>3093</v>
      </c>
    </row>
    <row r="1286" spans="1:11" x14ac:dyDescent="0.2">
      <c r="A1286" t="s">
        <v>1990</v>
      </c>
      <c r="B1286" s="12" t="s">
        <v>3106</v>
      </c>
      <c r="C1286" s="12" t="s">
        <v>3578</v>
      </c>
      <c r="E1286" s="11" t="s">
        <v>2483</v>
      </c>
      <c r="G1286" s="12" t="s">
        <v>3578</v>
      </c>
      <c r="H1286" t="s">
        <v>4419</v>
      </c>
      <c r="I1286" s="12" t="str">
        <f t="shared" si="17"/>
        <v>Bermuda_Plate2</v>
      </c>
      <c r="J1286" s="13" t="s">
        <v>1467</v>
      </c>
      <c r="K1286" s="1" t="s">
        <v>3093</v>
      </c>
    </row>
    <row r="1287" spans="1:11" x14ac:dyDescent="0.2">
      <c r="A1287" t="s">
        <v>1990</v>
      </c>
      <c r="B1287" s="12" t="s">
        <v>3106</v>
      </c>
      <c r="C1287" s="12" t="s">
        <v>3579</v>
      </c>
      <c r="E1287" s="11" t="s">
        <v>2483</v>
      </c>
      <c r="G1287" s="12" t="s">
        <v>3579</v>
      </c>
      <c r="H1287" t="s">
        <v>4419</v>
      </c>
      <c r="I1287" s="12" t="str">
        <f t="shared" si="17"/>
        <v>Bermuda_Plate2</v>
      </c>
      <c r="J1287" s="13" t="s">
        <v>1466</v>
      </c>
      <c r="K1287" s="1" t="s">
        <v>3093</v>
      </c>
    </row>
    <row r="1288" spans="1:11" x14ac:dyDescent="0.2">
      <c r="A1288" t="s">
        <v>1990</v>
      </c>
      <c r="B1288" s="12" t="s">
        <v>3106</v>
      </c>
      <c r="C1288" s="12" t="s">
        <v>3580</v>
      </c>
      <c r="E1288" s="11" t="s">
        <v>2483</v>
      </c>
      <c r="G1288" s="12" t="s">
        <v>3580</v>
      </c>
      <c r="H1288" t="s">
        <v>4419</v>
      </c>
      <c r="I1288" s="12" t="str">
        <f t="shared" si="17"/>
        <v>Bermuda_Plate2</v>
      </c>
      <c r="J1288" s="13" t="s">
        <v>1465</v>
      </c>
      <c r="K1288" s="1" t="s">
        <v>3093</v>
      </c>
    </row>
    <row r="1289" spans="1:11" x14ac:dyDescent="0.2">
      <c r="A1289" t="s">
        <v>1990</v>
      </c>
      <c r="B1289" s="12" t="s">
        <v>3106</v>
      </c>
      <c r="C1289" s="12" t="s">
        <v>3581</v>
      </c>
      <c r="E1289" s="11" t="s">
        <v>2483</v>
      </c>
      <c r="G1289" s="12" t="s">
        <v>3581</v>
      </c>
      <c r="H1289" t="s">
        <v>4419</v>
      </c>
      <c r="I1289" s="12" t="str">
        <f t="shared" si="17"/>
        <v>Bermuda_Plate2</v>
      </c>
      <c r="J1289" s="13" t="s">
        <v>1464</v>
      </c>
      <c r="K1289" s="1" t="s">
        <v>3093</v>
      </c>
    </row>
    <row r="1290" spans="1:11" x14ac:dyDescent="0.2">
      <c r="A1290" t="s">
        <v>1990</v>
      </c>
      <c r="B1290" s="12" t="s">
        <v>3106</v>
      </c>
      <c r="C1290" s="12" t="s">
        <v>3582</v>
      </c>
      <c r="E1290" s="11" t="s">
        <v>2483</v>
      </c>
      <c r="G1290" s="12" t="s">
        <v>3582</v>
      </c>
      <c r="H1290" t="s">
        <v>4419</v>
      </c>
      <c r="I1290" s="12" t="str">
        <f t="shared" si="17"/>
        <v>Bermuda_Plate2</v>
      </c>
      <c r="J1290" s="13" t="s">
        <v>1461</v>
      </c>
      <c r="K1290" s="1" t="s">
        <v>3093</v>
      </c>
    </row>
    <row r="1291" spans="1:11" x14ac:dyDescent="0.2">
      <c r="A1291" t="s">
        <v>1990</v>
      </c>
      <c r="B1291" s="12" t="s">
        <v>3106</v>
      </c>
      <c r="C1291" s="12" t="s">
        <v>3583</v>
      </c>
      <c r="E1291" s="11" t="s">
        <v>2483</v>
      </c>
      <c r="G1291" s="12" t="s">
        <v>3583</v>
      </c>
      <c r="H1291" t="s">
        <v>4419</v>
      </c>
      <c r="I1291" s="12" t="str">
        <f t="shared" si="17"/>
        <v>Bermuda_Plate2</v>
      </c>
      <c r="J1291" s="13" t="s">
        <v>1460</v>
      </c>
      <c r="K1291" s="1" t="s">
        <v>3093</v>
      </c>
    </row>
    <row r="1292" spans="1:11" x14ac:dyDescent="0.2">
      <c r="A1292" t="s">
        <v>1990</v>
      </c>
      <c r="B1292" s="12" t="s">
        <v>3106</v>
      </c>
      <c r="C1292" s="12" t="s">
        <v>3584</v>
      </c>
      <c r="E1292" s="11" t="s">
        <v>2483</v>
      </c>
      <c r="G1292" s="12" t="s">
        <v>3584</v>
      </c>
      <c r="H1292" t="s">
        <v>4419</v>
      </c>
      <c r="I1292" s="12" t="str">
        <f t="shared" si="17"/>
        <v>Bermuda_Plate2</v>
      </c>
      <c r="J1292" s="13" t="s">
        <v>1459</v>
      </c>
      <c r="K1292" s="1" t="s">
        <v>3093</v>
      </c>
    </row>
    <row r="1293" spans="1:11" x14ac:dyDescent="0.2">
      <c r="A1293" t="s">
        <v>1990</v>
      </c>
      <c r="B1293" s="12" t="s">
        <v>3107</v>
      </c>
      <c r="C1293" s="12" t="s">
        <v>3585</v>
      </c>
      <c r="E1293" s="11" t="s">
        <v>3128</v>
      </c>
      <c r="G1293" s="12" t="s">
        <v>3585</v>
      </c>
      <c r="H1293" t="s">
        <v>4419</v>
      </c>
      <c r="I1293" s="12" t="str">
        <f t="shared" si="17"/>
        <v>Bermuda_Plate2</v>
      </c>
      <c r="J1293" s="13" t="s">
        <v>1458</v>
      </c>
      <c r="K1293" s="1" t="s">
        <v>3093</v>
      </c>
    </row>
    <row r="1294" spans="1:11" x14ac:dyDescent="0.2">
      <c r="A1294" t="s">
        <v>1990</v>
      </c>
      <c r="B1294" s="12" t="s">
        <v>3107</v>
      </c>
      <c r="C1294" s="12" t="s">
        <v>3586</v>
      </c>
      <c r="E1294" s="11" t="s">
        <v>2483</v>
      </c>
      <c r="G1294" s="12" t="s">
        <v>3586</v>
      </c>
      <c r="H1294" t="s">
        <v>4419</v>
      </c>
      <c r="I1294" s="12" t="str">
        <f t="shared" si="17"/>
        <v>Bermuda_Plate2</v>
      </c>
      <c r="J1294" s="13" t="s">
        <v>1457</v>
      </c>
      <c r="K1294" s="1" t="s">
        <v>3093</v>
      </c>
    </row>
    <row r="1295" spans="1:11" x14ac:dyDescent="0.2">
      <c r="A1295" t="s">
        <v>1990</v>
      </c>
      <c r="B1295" s="12" t="s">
        <v>3107</v>
      </c>
      <c r="C1295" s="12" t="s">
        <v>3587</v>
      </c>
      <c r="E1295" s="11" t="s">
        <v>2484</v>
      </c>
      <c r="G1295" s="12" t="s">
        <v>3587</v>
      </c>
      <c r="H1295" t="s">
        <v>4419</v>
      </c>
      <c r="I1295" s="12" t="str">
        <f t="shared" si="17"/>
        <v>Bermuda_Plate2</v>
      </c>
      <c r="J1295" s="13" t="s">
        <v>1456</v>
      </c>
      <c r="K1295" s="1" t="s">
        <v>3093</v>
      </c>
    </row>
    <row r="1296" spans="1:11" x14ac:dyDescent="0.2">
      <c r="A1296" t="s">
        <v>1990</v>
      </c>
      <c r="B1296" s="12" t="s">
        <v>3107</v>
      </c>
      <c r="C1296" s="12" t="s">
        <v>3588</v>
      </c>
      <c r="E1296" s="11" t="s">
        <v>2491</v>
      </c>
      <c r="G1296" s="12" t="s">
        <v>3588</v>
      </c>
      <c r="H1296" t="s">
        <v>4419</v>
      </c>
      <c r="I1296" s="12" t="str">
        <f t="shared" si="17"/>
        <v>Bermuda_Plate2</v>
      </c>
      <c r="J1296" s="13" t="s">
        <v>1455</v>
      </c>
      <c r="K1296" s="1" t="s">
        <v>3093</v>
      </c>
    </row>
    <row r="1297" spans="1:11" x14ac:dyDescent="0.2">
      <c r="A1297" t="s">
        <v>1990</v>
      </c>
      <c r="B1297" s="12" t="s">
        <v>3107</v>
      </c>
      <c r="C1297" s="12" t="s">
        <v>3589</v>
      </c>
      <c r="E1297" s="11" t="s">
        <v>3126</v>
      </c>
      <c r="G1297" s="12" t="s">
        <v>3589</v>
      </c>
      <c r="H1297" t="s">
        <v>4419</v>
      </c>
      <c r="I1297" s="12" t="str">
        <f t="shared" si="17"/>
        <v>Bermuda_Plate2</v>
      </c>
      <c r="J1297" s="13" t="s">
        <v>1454</v>
      </c>
      <c r="K1297" s="1" t="s">
        <v>3093</v>
      </c>
    </row>
    <row r="1298" spans="1:11" x14ac:dyDescent="0.2">
      <c r="A1298" t="s">
        <v>1990</v>
      </c>
      <c r="B1298" s="12" t="s">
        <v>3107</v>
      </c>
      <c r="C1298" s="12" t="s">
        <v>3590</v>
      </c>
      <c r="E1298" s="11" t="s">
        <v>3131</v>
      </c>
      <c r="G1298" s="12" t="s">
        <v>3590</v>
      </c>
      <c r="H1298" t="s">
        <v>4419</v>
      </c>
      <c r="I1298" s="12" t="str">
        <f t="shared" si="17"/>
        <v>Bermuda_Plate2</v>
      </c>
      <c r="J1298" s="13" t="s">
        <v>1453</v>
      </c>
      <c r="K1298" s="1" t="s">
        <v>3093</v>
      </c>
    </row>
    <row r="1299" spans="1:11" x14ac:dyDescent="0.2">
      <c r="A1299" t="s">
        <v>1990</v>
      </c>
      <c r="B1299" s="12" t="s">
        <v>3107</v>
      </c>
      <c r="C1299" s="12" t="s">
        <v>3591</v>
      </c>
      <c r="E1299" s="11" t="s">
        <v>2488</v>
      </c>
      <c r="G1299" s="12" t="s">
        <v>3591</v>
      </c>
      <c r="H1299" t="s">
        <v>4419</v>
      </c>
      <c r="I1299" s="12" t="str">
        <f t="shared" si="17"/>
        <v>Bermuda_Plate2</v>
      </c>
      <c r="J1299" s="13" t="s">
        <v>1452</v>
      </c>
      <c r="K1299" s="1" t="s">
        <v>3093</v>
      </c>
    </row>
    <row r="1300" spans="1:11" x14ac:dyDescent="0.2">
      <c r="A1300" t="s">
        <v>1990</v>
      </c>
      <c r="B1300" s="12" t="s">
        <v>3103</v>
      </c>
      <c r="C1300" s="12" t="s">
        <v>3592</v>
      </c>
      <c r="E1300" s="11" t="s">
        <v>2491</v>
      </c>
      <c r="G1300" s="12" t="s">
        <v>3592</v>
      </c>
      <c r="H1300" t="s">
        <v>4419</v>
      </c>
      <c r="I1300" s="12" t="str">
        <f t="shared" si="17"/>
        <v>Bermuda_Plate2</v>
      </c>
      <c r="J1300" s="13" t="s">
        <v>1451</v>
      </c>
      <c r="K1300" s="1" t="s">
        <v>3093</v>
      </c>
    </row>
    <row r="1301" spans="1:11" x14ac:dyDescent="0.2">
      <c r="A1301" t="s">
        <v>1990</v>
      </c>
      <c r="B1301" s="12" t="s">
        <v>3103</v>
      </c>
      <c r="C1301" s="12" t="s">
        <v>3593</v>
      </c>
      <c r="E1301" s="11" t="s">
        <v>2491</v>
      </c>
      <c r="G1301" s="12" t="s">
        <v>3593</v>
      </c>
      <c r="H1301" t="s">
        <v>4419</v>
      </c>
      <c r="I1301" s="12" t="str">
        <f t="shared" si="17"/>
        <v>Bermuda_Plate2</v>
      </c>
      <c r="J1301" s="13" t="s">
        <v>1450</v>
      </c>
      <c r="K1301" s="1" t="s">
        <v>3093</v>
      </c>
    </row>
    <row r="1302" spans="1:11" x14ac:dyDescent="0.2">
      <c r="A1302" t="s">
        <v>1990</v>
      </c>
      <c r="B1302" s="12" t="s">
        <v>3103</v>
      </c>
      <c r="C1302" s="12" t="s">
        <v>3594</v>
      </c>
      <c r="E1302" s="11" t="s">
        <v>2484</v>
      </c>
      <c r="G1302" s="12" t="s">
        <v>3594</v>
      </c>
      <c r="H1302" t="s">
        <v>4419</v>
      </c>
      <c r="I1302" s="12" t="str">
        <f t="shared" si="17"/>
        <v>Bermuda_Plate2</v>
      </c>
      <c r="J1302" s="13" t="s">
        <v>1449</v>
      </c>
      <c r="K1302" s="1" t="s">
        <v>3093</v>
      </c>
    </row>
    <row r="1303" spans="1:11" x14ac:dyDescent="0.2">
      <c r="A1303" t="s">
        <v>1990</v>
      </c>
      <c r="B1303" s="12" t="s">
        <v>3103</v>
      </c>
      <c r="C1303" s="12" t="s">
        <v>3595</v>
      </c>
      <c r="E1303" s="11" t="s">
        <v>2483</v>
      </c>
      <c r="G1303" s="12" t="s">
        <v>3595</v>
      </c>
      <c r="H1303" t="s">
        <v>4419</v>
      </c>
      <c r="I1303" s="12" t="str">
        <f t="shared" si="17"/>
        <v>Bermuda_Plate2</v>
      </c>
      <c r="J1303" s="13" t="s">
        <v>1448</v>
      </c>
      <c r="K1303" s="1" t="s">
        <v>3093</v>
      </c>
    </row>
    <row r="1304" spans="1:11" x14ac:dyDescent="0.2">
      <c r="A1304" t="s">
        <v>1990</v>
      </c>
      <c r="B1304" s="12" t="s">
        <v>3103</v>
      </c>
      <c r="C1304" s="12" t="s">
        <v>3596</v>
      </c>
      <c r="E1304" s="11" t="s">
        <v>2484</v>
      </c>
      <c r="G1304" s="12" t="s">
        <v>3596</v>
      </c>
      <c r="H1304" t="s">
        <v>4419</v>
      </c>
      <c r="I1304" s="12" t="str">
        <f t="shared" si="17"/>
        <v>Bermuda_Plate2</v>
      </c>
      <c r="J1304" s="13" t="s">
        <v>1447</v>
      </c>
      <c r="K1304" s="1" t="s">
        <v>3093</v>
      </c>
    </row>
    <row r="1305" spans="1:11" x14ac:dyDescent="0.2">
      <c r="A1305" t="s">
        <v>1990</v>
      </c>
      <c r="B1305" s="12" t="s">
        <v>3103</v>
      </c>
      <c r="C1305" s="12" t="s">
        <v>3597</v>
      </c>
      <c r="E1305" s="11" t="s">
        <v>2483</v>
      </c>
      <c r="G1305" s="12" t="s">
        <v>3597</v>
      </c>
      <c r="H1305" t="s">
        <v>4419</v>
      </c>
      <c r="I1305" s="12" t="str">
        <f t="shared" si="17"/>
        <v>Bermuda_Plate2</v>
      </c>
      <c r="J1305" s="13" t="s">
        <v>1446</v>
      </c>
      <c r="K1305" s="1" t="s">
        <v>3093</v>
      </c>
    </row>
    <row r="1306" spans="1:11" x14ac:dyDescent="0.2">
      <c r="A1306" t="s">
        <v>1990</v>
      </c>
      <c r="B1306" s="12" t="s">
        <v>3103</v>
      </c>
      <c r="C1306" s="12" t="s">
        <v>3598</v>
      </c>
      <c r="E1306" s="11" t="s">
        <v>2491</v>
      </c>
      <c r="G1306" s="12" t="s">
        <v>3598</v>
      </c>
      <c r="H1306" t="s">
        <v>4419</v>
      </c>
      <c r="I1306" s="12" t="str">
        <f t="shared" si="17"/>
        <v>Bermuda_Plate2</v>
      </c>
      <c r="J1306" s="13" t="s">
        <v>1445</v>
      </c>
      <c r="K1306" s="1" t="s">
        <v>3093</v>
      </c>
    </row>
    <row r="1307" spans="1:11" x14ac:dyDescent="0.2">
      <c r="A1307" t="s">
        <v>1990</v>
      </c>
      <c r="B1307" s="12" t="s">
        <v>3103</v>
      </c>
      <c r="C1307" s="12" t="s">
        <v>3599</v>
      </c>
      <c r="E1307" s="11" t="s">
        <v>2484</v>
      </c>
      <c r="G1307" s="12" t="s">
        <v>3599</v>
      </c>
      <c r="H1307" t="s">
        <v>4419</v>
      </c>
      <c r="I1307" s="12" t="str">
        <f t="shared" ref="I1307:I1337" si="18">I1306</f>
        <v>Bermuda_Plate2</v>
      </c>
      <c r="J1307" s="13" t="s">
        <v>1444</v>
      </c>
      <c r="K1307" s="1" t="s">
        <v>3093</v>
      </c>
    </row>
    <row r="1308" spans="1:11" x14ac:dyDescent="0.2">
      <c r="A1308" t="s">
        <v>1990</v>
      </c>
      <c r="B1308" s="12" t="s">
        <v>3103</v>
      </c>
      <c r="C1308" s="12" t="s">
        <v>3600</v>
      </c>
      <c r="E1308" s="11" t="s">
        <v>2491</v>
      </c>
      <c r="G1308" s="12" t="s">
        <v>3600</v>
      </c>
      <c r="H1308" t="s">
        <v>4419</v>
      </c>
      <c r="I1308" s="12" t="str">
        <f t="shared" si="18"/>
        <v>Bermuda_Plate2</v>
      </c>
      <c r="J1308" s="13" t="s">
        <v>1443</v>
      </c>
      <c r="K1308" s="1" t="s">
        <v>3093</v>
      </c>
    </row>
    <row r="1309" spans="1:11" x14ac:dyDescent="0.2">
      <c r="A1309" t="s">
        <v>1990</v>
      </c>
      <c r="B1309" s="12" t="s">
        <v>3103</v>
      </c>
      <c r="C1309" s="12" t="s">
        <v>3601</v>
      </c>
      <c r="E1309" s="11" t="s">
        <v>2488</v>
      </c>
      <c r="G1309" s="12" t="s">
        <v>3601</v>
      </c>
      <c r="H1309" t="s">
        <v>4419</v>
      </c>
      <c r="I1309" s="12" t="str">
        <f t="shared" si="18"/>
        <v>Bermuda_Plate2</v>
      </c>
      <c r="J1309" s="13" t="s">
        <v>1442</v>
      </c>
      <c r="K1309" s="1" t="s">
        <v>3093</v>
      </c>
    </row>
    <row r="1310" spans="1:11" x14ac:dyDescent="0.2">
      <c r="A1310" t="s">
        <v>1990</v>
      </c>
      <c r="B1310" s="12" t="s">
        <v>3103</v>
      </c>
      <c r="C1310" s="12" t="s">
        <v>3602</v>
      </c>
      <c r="E1310" s="11" t="s">
        <v>2491</v>
      </c>
      <c r="G1310" s="12" t="s">
        <v>3602</v>
      </c>
      <c r="H1310" t="s">
        <v>4419</v>
      </c>
      <c r="I1310" s="12" t="str">
        <f t="shared" si="18"/>
        <v>Bermuda_Plate2</v>
      </c>
      <c r="J1310" s="13" t="s">
        <v>1441</v>
      </c>
      <c r="K1310" s="1" t="s">
        <v>3093</v>
      </c>
    </row>
    <row r="1311" spans="1:11" x14ac:dyDescent="0.2">
      <c r="A1311" t="s">
        <v>1990</v>
      </c>
      <c r="B1311" s="12" t="s">
        <v>3103</v>
      </c>
      <c r="C1311" s="12" t="s">
        <v>3603</v>
      </c>
      <c r="E1311" s="11" t="s">
        <v>3139</v>
      </c>
      <c r="G1311" s="12" t="s">
        <v>3603</v>
      </c>
      <c r="H1311" t="s">
        <v>4419</v>
      </c>
      <c r="I1311" s="12" t="str">
        <f t="shared" si="18"/>
        <v>Bermuda_Plate2</v>
      </c>
      <c r="J1311" s="13" t="s">
        <v>1440</v>
      </c>
      <c r="K1311" s="1" t="s">
        <v>3093</v>
      </c>
    </row>
    <row r="1312" spans="1:11" x14ac:dyDescent="0.2">
      <c r="A1312" t="s">
        <v>1990</v>
      </c>
      <c r="B1312" s="12" t="s">
        <v>3103</v>
      </c>
      <c r="C1312" s="12" t="s">
        <v>3604</v>
      </c>
      <c r="E1312" s="11" t="s">
        <v>3139</v>
      </c>
      <c r="G1312" s="12" t="s">
        <v>3604</v>
      </c>
      <c r="H1312" t="s">
        <v>4419</v>
      </c>
      <c r="I1312" s="12" t="str">
        <f t="shared" si="18"/>
        <v>Bermuda_Plate2</v>
      </c>
      <c r="J1312" s="13" t="s">
        <v>1439</v>
      </c>
      <c r="K1312" s="1" t="s">
        <v>3093</v>
      </c>
    </row>
    <row r="1313" spans="1:11" x14ac:dyDescent="0.2">
      <c r="A1313" t="s">
        <v>1990</v>
      </c>
      <c r="B1313" s="12" t="s">
        <v>3103</v>
      </c>
      <c r="C1313" s="12" t="s">
        <v>3605</v>
      </c>
      <c r="E1313" s="11" t="s">
        <v>3139</v>
      </c>
      <c r="G1313" s="12" t="s">
        <v>3605</v>
      </c>
      <c r="H1313" t="s">
        <v>4419</v>
      </c>
      <c r="I1313" s="12" t="str">
        <f t="shared" si="18"/>
        <v>Bermuda_Plate2</v>
      </c>
      <c r="J1313" s="13" t="s">
        <v>1438</v>
      </c>
      <c r="K1313" s="1" t="s">
        <v>3093</v>
      </c>
    </row>
    <row r="1314" spans="1:11" x14ac:dyDescent="0.2">
      <c r="A1314" t="s">
        <v>1990</v>
      </c>
      <c r="B1314" s="12" t="s">
        <v>3099</v>
      </c>
      <c r="C1314" s="12" t="s">
        <v>3606</v>
      </c>
      <c r="E1314" s="11" t="s">
        <v>2484</v>
      </c>
      <c r="G1314" s="12" t="s">
        <v>3606</v>
      </c>
      <c r="H1314" t="s">
        <v>4419</v>
      </c>
      <c r="I1314" s="12" t="str">
        <f t="shared" si="18"/>
        <v>Bermuda_Plate2</v>
      </c>
      <c r="J1314" s="13" t="s">
        <v>1437</v>
      </c>
      <c r="K1314" s="1" t="s">
        <v>3093</v>
      </c>
    </row>
    <row r="1315" spans="1:11" x14ac:dyDescent="0.2">
      <c r="A1315" t="s">
        <v>1990</v>
      </c>
      <c r="B1315" s="12" t="s">
        <v>3099</v>
      </c>
      <c r="C1315" s="12" t="s">
        <v>3607</v>
      </c>
      <c r="E1315" s="11" t="s">
        <v>2488</v>
      </c>
      <c r="G1315" s="12" t="s">
        <v>3607</v>
      </c>
      <c r="H1315" t="s">
        <v>4419</v>
      </c>
      <c r="I1315" s="12" t="str">
        <f t="shared" si="18"/>
        <v>Bermuda_Plate2</v>
      </c>
      <c r="J1315" s="13" t="s">
        <v>1436</v>
      </c>
      <c r="K1315" s="1" t="s">
        <v>3093</v>
      </c>
    </row>
    <row r="1316" spans="1:11" x14ac:dyDescent="0.2">
      <c r="A1316" t="s">
        <v>1990</v>
      </c>
      <c r="B1316" s="12" t="s">
        <v>3099</v>
      </c>
      <c r="C1316" s="12" t="s">
        <v>3608</v>
      </c>
      <c r="E1316" s="11" t="s">
        <v>2491</v>
      </c>
      <c r="G1316" s="12" t="s">
        <v>3608</v>
      </c>
      <c r="H1316" t="s">
        <v>4419</v>
      </c>
      <c r="I1316" s="12" t="str">
        <f t="shared" si="18"/>
        <v>Bermuda_Plate2</v>
      </c>
      <c r="J1316" s="13" t="s">
        <v>1435</v>
      </c>
      <c r="K1316" s="1" t="s">
        <v>3093</v>
      </c>
    </row>
    <row r="1317" spans="1:11" x14ac:dyDescent="0.2">
      <c r="A1317" t="s">
        <v>1990</v>
      </c>
      <c r="B1317" s="12" t="s">
        <v>3099</v>
      </c>
      <c r="C1317" s="12" t="s">
        <v>3609</v>
      </c>
      <c r="E1317" s="11" t="s">
        <v>2491</v>
      </c>
      <c r="G1317" s="12" t="s">
        <v>3609</v>
      </c>
      <c r="H1317" t="s">
        <v>4419</v>
      </c>
      <c r="I1317" s="12" t="str">
        <f t="shared" si="18"/>
        <v>Bermuda_Plate2</v>
      </c>
      <c r="J1317" s="13" t="s">
        <v>1434</v>
      </c>
      <c r="K1317" s="1" t="s">
        <v>3093</v>
      </c>
    </row>
    <row r="1318" spans="1:11" x14ac:dyDescent="0.2">
      <c r="A1318" t="s">
        <v>1990</v>
      </c>
      <c r="B1318" s="12" t="s">
        <v>3099</v>
      </c>
      <c r="C1318" s="12" t="s">
        <v>3610</v>
      </c>
      <c r="E1318" s="11" t="s">
        <v>3128</v>
      </c>
      <c r="G1318" s="12" t="s">
        <v>3610</v>
      </c>
      <c r="H1318" t="s">
        <v>4419</v>
      </c>
      <c r="I1318" s="12" t="str">
        <f t="shared" si="18"/>
        <v>Bermuda_Plate2</v>
      </c>
      <c r="J1318" s="13" t="s">
        <v>1433</v>
      </c>
      <c r="K1318" s="1" t="s">
        <v>3093</v>
      </c>
    </row>
    <row r="1319" spans="1:11" x14ac:dyDescent="0.2">
      <c r="A1319" t="s">
        <v>1990</v>
      </c>
      <c r="B1319" s="12" t="s">
        <v>3099</v>
      </c>
      <c r="C1319" s="12" t="s">
        <v>3611</v>
      </c>
      <c r="E1319" s="11" t="s">
        <v>2483</v>
      </c>
      <c r="G1319" s="12" t="s">
        <v>3611</v>
      </c>
      <c r="H1319" t="s">
        <v>4419</v>
      </c>
      <c r="I1319" s="12" t="str">
        <f t="shared" si="18"/>
        <v>Bermuda_Plate2</v>
      </c>
      <c r="J1319" s="13" t="s">
        <v>1432</v>
      </c>
      <c r="K1319" s="1" t="s">
        <v>3093</v>
      </c>
    </row>
    <row r="1320" spans="1:11" x14ac:dyDescent="0.2">
      <c r="A1320" t="s">
        <v>1990</v>
      </c>
      <c r="B1320" s="12" t="s">
        <v>3099</v>
      </c>
      <c r="C1320" s="12" t="s">
        <v>3612</v>
      </c>
      <c r="E1320" s="11" t="s">
        <v>2483</v>
      </c>
      <c r="G1320" s="12" t="s">
        <v>3612</v>
      </c>
      <c r="H1320" t="s">
        <v>4419</v>
      </c>
      <c r="I1320" s="12" t="str">
        <f t="shared" si="18"/>
        <v>Bermuda_Plate2</v>
      </c>
      <c r="J1320" s="13" t="s">
        <v>1431</v>
      </c>
      <c r="K1320" s="1" t="s">
        <v>3093</v>
      </c>
    </row>
    <row r="1321" spans="1:11" x14ac:dyDescent="0.2">
      <c r="A1321" t="s">
        <v>1990</v>
      </c>
      <c r="B1321" s="12" t="s">
        <v>3099</v>
      </c>
      <c r="C1321" s="12" t="s">
        <v>3613</v>
      </c>
      <c r="E1321" s="11" t="s">
        <v>2483</v>
      </c>
      <c r="G1321" s="12" t="s">
        <v>3613</v>
      </c>
      <c r="H1321" t="s">
        <v>4419</v>
      </c>
      <c r="I1321" s="12" t="str">
        <f t="shared" si="18"/>
        <v>Bermuda_Plate2</v>
      </c>
      <c r="J1321" s="13" t="s">
        <v>1430</v>
      </c>
      <c r="K1321" s="1" t="s">
        <v>3093</v>
      </c>
    </row>
    <row r="1322" spans="1:11" x14ac:dyDescent="0.2">
      <c r="A1322" t="s">
        <v>1990</v>
      </c>
      <c r="B1322" s="12" t="s">
        <v>3099</v>
      </c>
      <c r="C1322" s="12" t="s">
        <v>3614</v>
      </c>
      <c r="E1322" s="11" t="s">
        <v>3128</v>
      </c>
      <c r="G1322" s="12" t="s">
        <v>3614</v>
      </c>
      <c r="H1322" t="s">
        <v>4419</v>
      </c>
      <c r="I1322" s="12" t="str">
        <f t="shared" si="18"/>
        <v>Bermuda_Plate2</v>
      </c>
      <c r="J1322" s="13" t="s">
        <v>1429</v>
      </c>
      <c r="K1322" s="1" t="s">
        <v>3093</v>
      </c>
    </row>
    <row r="1323" spans="1:11" x14ac:dyDescent="0.2">
      <c r="A1323" t="s">
        <v>1990</v>
      </c>
      <c r="B1323" s="12" t="s">
        <v>3099</v>
      </c>
      <c r="C1323" s="12" t="s">
        <v>3615</v>
      </c>
      <c r="E1323" s="11" t="s">
        <v>2488</v>
      </c>
      <c r="G1323" s="12" t="s">
        <v>3615</v>
      </c>
      <c r="H1323" t="s">
        <v>4419</v>
      </c>
      <c r="I1323" s="12" t="str">
        <f t="shared" si="18"/>
        <v>Bermuda_Plate2</v>
      </c>
      <c r="J1323" s="13" t="s">
        <v>1427</v>
      </c>
      <c r="K1323" s="1" t="s">
        <v>3093</v>
      </c>
    </row>
    <row r="1324" spans="1:11" x14ac:dyDescent="0.2">
      <c r="A1324" t="s">
        <v>1990</v>
      </c>
      <c r="B1324" s="12" t="s">
        <v>3099</v>
      </c>
      <c r="C1324" s="12" t="s">
        <v>3616</v>
      </c>
      <c r="E1324" s="11" t="s">
        <v>2484</v>
      </c>
      <c r="G1324" s="12" t="s">
        <v>3616</v>
      </c>
      <c r="H1324" t="s">
        <v>4419</v>
      </c>
      <c r="I1324" s="12" t="str">
        <f t="shared" si="18"/>
        <v>Bermuda_Plate2</v>
      </c>
      <c r="J1324" s="13" t="s">
        <v>1426</v>
      </c>
      <c r="K1324" s="1" t="s">
        <v>3093</v>
      </c>
    </row>
    <row r="1325" spans="1:11" x14ac:dyDescent="0.2">
      <c r="A1325" t="s">
        <v>1990</v>
      </c>
      <c r="B1325" s="12" t="s">
        <v>3099</v>
      </c>
      <c r="C1325" s="12" t="s">
        <v>3617</v>
      </c>
      <c r="E1325" s="11" t="s">
        <v>3129</v>
      </c>
      <c r="G1325" s="12" t="s">
        <v>3617</v>
      </c>
      <c r="H1325" t="s">
        <v>4419</v>
      </c>
      <c r="I1325" s="12" t="str">
        <f t="shared" si="18"/>
        <v>Bermuda_Plate2</v>
      </c>
      <c r="J1325" s="13" t="s">
        <v>1425</v>
      </c>
      <c r="K1325" s="1" t="s">
        <v>3093</v>
      </c>
    </row>
    <row r="1326" spans="1:11" x14ac:dyDescent="0.2">
      <c r="A1326" t="s">
        <v>1990</v>
      </c>
      <c r="B1326" s="12" t="s">
        <v>3099</v>
      </c>
      <c r="C1326" s="12" t="s">
        <v>3618</v>
      </c>
      <c r="E1326" s="11" t="s">
        <v>2500</v>
      </c>
      <c r="G1326" s="12" t="s">
        <v>3618</v>
      </c>
      <c r="H1326" t="s">
        <v>4419</v>
      </c>
      <c r="I1326" s="12" t="str">
        <f t="shared" si="18"/>
        <v>Bermuda_Plate2</v>
      </c>
      <c r="J1326" s="13" t="s">
        <v>1424</v>
      </c>
      <c r="K1326" s="1" t="s">
        <v>3093</v>
      </c>
    </row>
    <row r="1327" spans="1:11" x14ac:dyDescent="0.2">
      <c r="A1327" t="s">
        <v>1990</v>
      </c>
      <c r="B1327" s="12" t="s">
        <v>3108</v>
      </c>
      <c r="C1327" s="12" t="s">
        <v>3619</v>
      </c>
      <c r="E1327" s="11" t="s">
        <v>3133</v>
      </c>
      <c r="G1327" s="12" t="s">
        <v>3619</v>
      </c>
      <c r="H1327" t="s">
        <v>4419</v>
      </c>
      <c r="I1327" s="12" t="str">
        <f t="shared" si="18"/>
        <v>Bermuda_Plate2</v>
      </c>
      <c r="J1327" s="13" t="s">
        <v>1423</v>
      </c>
      <c r="K1327" s="1" t="s">
        <v>3093</v>
      </c>
    </row>
    <row r="1328" spans="1:11" x14ac:dyDescent="0.2">
      <c r="A1328" t="s">
        <v>1990</v>
      </c>
      <c r="B1328" s="12" t="s">
        <v>3108</v>
      </c>
      <c r="C1328" s="12" t="s">
        <v>3620</v>
      </c>
      <c r="E1328" s="11" t="s">
        <v>3127</v>
      </c>
      <c r="G1328" s="12" t="s">
        <v>3620</v>
      </c>
      <c r="H1328" t="s">
        <v>4419</v>
      </c>
      <c r="I1328" s="12" t="str">
        <f t="shared" si="18"/>
        <v>Bermuda_Plate2</v>
      </c>
      <c r="J1328" s="13" t="s">
        <v>1422</v>
      </c>
      <c r="K1328" s="1" t="s">
        <v>3093</v>
      </c>
    </row>
    <row r="1329" spans="1:11" x14ac:dyDescent="0.2">
      <c r="A1329" t="s">
        <v>1990</v>
      </c>
      <c r="B1329" s="12" t="s">
        <v>3108</v>
      </c>
      <c r="C1329" s="12" t="s">
        <v>3621</v>
      </c>
      <c r="E1329" s="11" t="s">
        <v>3129</v>
      </c>
      <c r="G1329" s="12" t="s">
        <v>3621</v>
      </c>
      <c r="H1329" t="s">
        <v>4419</v>
      </c>
      <c r="I1329" s="12" t="str">
        <f t="shared" si="18"/>
        <v>Bermuda_Plate2</v>
      </c>
      <c r="J1329" s="13" t="s">
        <v>1421</v>
      </c>
      <c r="K1329" s="1" t="s">
        <v>3093</v>
      </c>
    </row>
    <row r="1330" spans="1:11" x14ac:dyDescent="0.2">
      <c r="A1330" t="s">
        <v>1990</v>
      </c>
      <c r="B1330" s="12" t="s">
        <v>3108</v>
      </c>
      <c r="C1330" s="12" t="s">
        <v>3622</v>
      </c>
      <c r="E1330" s="11" t="s">
        <v>3133</v>
      </c>
      <c r="G1330" s="12" t="s">
        <v>3622</v>
      </c>
      <c r="H1330" t="s">
        <v>4419</v>
      </c>
      <c r="I1330" s="12" t="str">
        <f t="shared" si="18"/>
        <v>Bermuda_Plate2</v>
      </c>
      <c r="J1330" s="13" t="s">
        <v>1420</v>
      </c>
      <c r="K1330" s="1" t="s">
        <v>3093</v>
      </c>
    </row>
    <row r="1331" spans="1:11" x14ac:dyDescent="0.2">
      <c r="A1331" t="s">
        <v>1990</v>
      </c>
      <c r="B1331" s="12" t="s">
        <v>3108</v>
      </c>
      <c r="C1331" s="12" t="s">
        <v>3623</v>
      </c>
      <c r="E1331" s="11" t="s">
        <v>2491</v>
      </c>
      <c r="G1331" s="12" t="s">
        <v>3623</v>
      </c>
      <c r="H1331" t="s">
        <v>4419</v>
      </c>
      <c r="I1331" s="12" t="str">
        <f t="shared" si="18"/>
        <v>Bermuda_Plate2</v>
      </c>
      <c r="J1331" s="13" t="s">
        <v>1419</v>
      </c>
      <c r="K1331" s="1" t="s">
        <v>3093</v>
      </c>
    </row>
    <row r="1332" spans="1:11" x14ac:dyDescent="0.2">
      <c r="A1332" t="s">
        <v>1990</v>
      </c>
      <c r="B1332" s="12" t="s">
        <v>3108</v>
      </c>
      <c r="C1332" s="12" t="s">
        <v>3624</v>
      </c>
      <c r="E1332" s="11" t="s">
        <v>2483</v>
      </c>
      <c r="G1332" s="12" t="s">
        <v>3624</v>
      </c>
      <c r="H1332" t="s">
        <v>4419</v>
      </c>
      <c r="I1332" s="12" t="str">
        <f t="shared" si="18"/>
        <v>Bermuda_Plate2</v>
      </c>
      <c r="J1332" s="13" t="s">
        <v>1418</v>
      </c>
      <c r="K1332" s="1" t="s">
        <v>3093</v>
      </c>
    </row>
    <row r="1333" spans="1:11" x14ac:dyDescent="0.2">
      <c r="A1333" t="s">
        <v>1990</v>
      </c>
      <c r="B1333" s="12" t="s">
        <v>3108</v>
      </c>
      <c r="C1333" s="12" t="s">
        <v>3625</v>
      </c>
      <c r="E1333" s="11" t="s">
        <v>2483</v>
      </c>
      <c r="G1333" s="12" t="s">
        <v>3625</v>
      </c>
      <c r="H1333" t="s">
        <v>4419</v>
      </c>
      <c r="I1333" s="12" t="str">
        <f t="shared" si="18"/>
        <v>Bermuda_Plate2</v>
      </c>
      <c r="J1333" s="13" t="s">
        <v>1417</v>
      </c>
      <c r="K1333" s="1" t="s">
        <v>3093</v>
      </c>
    </row>
    <row r="1334" spans="1:11" x14ac:dyDescent="0.2">
      <c r="A1334" t="s">
        <v>1990</v>
      </c>
      <c r="B1334" s="12" t="s">
        <v>3108</v>
      </c>
      <c r="C1334" s="12" t="s">
        <v>3626</v>
      </c>
      <c r="E1334" s="11" t="s">
        <v>3131</v>
      </c>
      <c r="G1334" s="12" t="s">
        <v>3626</v>
      </c>
      <c r="H1334" t="s">
        <v>4419</v>
      </c>
      <c r="I1334" s="12" t="str">
        <f t="shared" si="18"/>
        <v>Bermuda_Plate2</v>
      </c>
      <c r="J1334" s="13" t="s">
        <v>1416</v>
      </c>
      <c r="K1334" s="1" t="s">
        <v>3093</v>
      </c>
    </row>
    <row r="1335" spans="1:11" x14ac:dyDescent="0.2">
      <c r="A1335" t="s">
        <v>1990</v>
      </c>
      <c r="B1335" s="12" t="s">
        <v>3108</v>
      </c>
      <c r="C1335" s="12" t="s">
        <v>3627</v>
      </c>
      <c r="E1335" s="11" t="s">
        <v>2484</v>
      </c>
      <c r="G1335" s="12" t="s">
        <v>3627</v>
      </c>
      <c r="H1335" t="s">
        <v>4419</v>
      </c>
      <c r="I1335" s="12" t="str">
        <f t="shared" si="18"/>
        <v>Bermuda_Plate2</v>
      </c>
      <c r="J1335" s="13" t="s">
        <v>1415</v>
      </c>
      <c r="K1335" s="1" t="s">
        <v>3093</v>
      </c>
    </row>
    <row r="1336" spans="1:11" x14ac:dyDescent="0.2">
      <c r="A1336" t="s">
        <v>1990</v>
      </c>
      <c r="B1336" s="12" t="s">
        <v>3108</v>
      </c>
      <c r="C1336" s="12" t="s">
        <v>3628</v>
      </c>
      <c r="E1336" s="11" t="s">
        <v>3128</v>
      </c>
      <c r="G1336" s="12" t="s">
        <v>3628</v>
      </c>
      <c r="H1336" t="s">
        <v>4419</v>
      </c>
      <c r="I1336" s="12" t="str">
        <f t="shared" si="18"/>
        <v>Bermuda_Plate2</v>
      </c>
      <c r="J1336" s="13" t="s">
        <v>1414</v>
      </c>
      <c r="K1336" s="1" t="s">
        <v>3093</v>
      </c>
    </row>
    <row r="1337" spans="1:11" x14ac:dyDescent="0.2">
      <c r="A1337" t="s">
        <v>1990</v>
      </c>
      <c r="B1337" s="12" t="s">
        <v>3108</v>
      </c>
      <c r="C1337" s="12" t="s">
        <v>3629</v>
      </c>
      <c r="E1337" s="11" t="s">
        <v>2488</v>
      </c>
      <c r="G1337" s="12" t="s">
        <v>3629</v>
      </c>
      <c r="H1337" t="s">
        <v>4419</v>
      </c>
      <c r="I1337" s="12" t="str">
        <f t="shared" si="18"/>
        <v>Bermuda_Plate2</v>
      </c>
      <c r="J1337" s="13" t="s">
        <v>1413</v>
      </c>
      <c r="K1337" s="1" t="s">
        <v>3093</v>
      </c>
    </row>
    <row r="1338" spans="1:11" x14ac:dyDescent="0.2">
      <c r="A1338" t="s">
        <v>1990</v>
      </c>
      <c r="B1338" s="12" t="s">
        <v>3108</v>
      </c>
      <c r="C1338" s="12" t="s">
        <v>3630</v>
      </c>
      <c r="E1338" s="11" t="s">
        <v>2488</v>
      </c>
      <c r="G1338" s="12" t="s">
        <v>3630</v>
      </c>
      <c r="H1338" t="s">
        <v>4419</v>
      </c>
      <c r="I1338" s="12" t="s">
        <v>3085</v>
      </c>
      <c r="J1338" s="13" t="s">
        <v>1511</v>
      </c>
      <c r="K1338" s="1" t="s">
        <v>3093</v>
      </c>
    </row>
    <row r="1339" spans="1:11" x14ac:dyDescent="0.2">
      <c r="A1339" t="s">
        <v>1990</v>
      </c>
      <c r="B1339" s="12" t="s">
        <v>3108</v>
      </c>
      <c r="C1339" s="12" t="s">
        <v>3631</v>
      </c>
      <c r="E1339" s="11" t="s">
        <v>2491</v>
      </c>
      <c r="G1339" s="12" t="s">
        <v>3631</v>
      </c>
      <c r="H1339" t="s">
        <v>4419</v>
      </c>
      <c r="I1339" s="12" t="str">
        <f t="shared" ref="I1339:I1402" si="19">I1338</f>
        <v>Bermuda_Plate3</v>
      </c>
      <c r="J1339" s="13" t="s">
        <v>1510</v>
      </c>
      <c r="K1339" s="1" t="s">
        <v>3093</v>
      </c>
    </row>
    <row r="1340" spans="1:11" x14ac:dyDescent="0.2">
      <c r="A1340" t="s">
        <v>1990</v>
      </c>
      <c r="B1340" s="12" t="s">
        <v>3108</v>
      </c>
      <c r="C1340" s="12" t="s">
        <v>3632</v>
      </c>
      <c r="E1340" s="11" t="s">
        <v>2484</v>
      </c>
      <c r="G1340" s="12" t="s">
        <v>3632</v>
      </c>
      <c r="H1340" t="s">
        <v>4419</v>
      </c>
      <c r="I1340" s="12" t="str">
        <f t="shared" si="19"/>
        <v>Bermuda_Plate3</v>
      </c>
      <c r="J1340" s="13" t="s">
        <v>1509</v>
      </c>
      <c r="K1340" s="1" t="s">
        <v>3093</v>
      </c>
    </row>
    <row r="1341" spans="1:11" x14ac:dyDescent="0.2">
      <c r="A1341" t="s">
        <v>1990</v>
      </c>
      <c r="B1341" s="12" t="s">
        <v>3108</v>
      </c>
      <c r="C1341" s="12" t="s">
        <v>3633</v>
      </c>
      <c r="E1341" s="11" t="s">
        <v>3128</v>
      </c>
      <c r="G1341" s="12" t="s">
        <v>3633</v>
      </c>
      <c r="H1341" t="s">
        <v>4419</v>
      </c>
      <c r="I1341" s="12" t="str">
        <f t="shared" si="19"/>
        <v>Bermuda_Plate3</v>
      </c>
      <c r="J1341" s="13" t="s">
        <v>1508</v>
      </c>
      <c r="K1341" s="1" t="s">
        <v>3093</v>
      </c>
    </row>
    <row r="1342" spans="1:11" x14ac:dyDescent="0.2">
      <c r="A1342" t="s">
        <v>1990</v>
      </c>
      <c r="B1342" s="12" t="s">
        <v>3108</v>
      </c>
      <c r="C1342" s="12" t="s">
        <v>3634</v>
      </c>
      <c r="E1342" s="11" t="s">
        <v>3126</v>
      </c>
      <c r="G1342" s="12" t="s">
        <v>3634</v>
      </c>
      <c r="H1342" t="s">
        <v>4419</v>
      </c>
      <c r="I1342" s="12" t="str">
        <f t="shared" si="19"/>
        <v>Bermuda_Plate3</v>
      </c>
      <c r="J1342" s="13" t="s">
        <v>1507</v>
      </c>
      <c r="K1342" s="1" t="s">
        <v>3093</v>
      </c>
    </row>
    <row r="1343" spans="1:11" x14ac:dyDescent="0.2">
      <c r="A1343" t="s">
        <v>1990</v>
      </c>
      <c r="B1343" s="12" t="s">
        <v>3108</v>
      </c>
      <c r="C1343" s="12" t="s">
        <v>3635</v>
      </c>
      <c r="E1343" s="11" t="s">
        <v>3126</v>
      </c>
      <c r="G1343" s="12" t="s">
        <v>3635</v>
      </c>
      <c r="H1343" t="s">
        <v>4419</v>
      </c>
      <c r="I1343" s="12" t="str">
        <f t="shared" si="19"/>
        <v>Bermuda_Plate3</v>
      </c>
      <c r="J1343" s="13" t="s">
        <v>1506</v>
      </c>
      <c r="K1343" s="1" t="s">
        <v>3093</v>
      </c>
    </row>
    <row r="1344" spans="1:11" x14ac:dyDescent="0.2">
      <c r="A1344" t="s">
        <v>1990</v>
      </c>
      <c r="B1344" s="12" t="s">
        <v>3104</v>
      </c>
      <c r="C1344" s="12" t="s">
        <v>3636</v>
      </c>
      <c r="E1344" s="11" t="s">
        <v>2488</v>
      </c>
      <c r="G1344" s="12" t="s">
        <v>3636</v>
      </c>
      <c r="H1344" t="s">
        <v>4419</v>
      </c>
      <c r="I1344" s="12" t="str">
        <f t="shared" si="19"/>
        <v>Bermuda_Plate3</v>
      </c>
      <c r="J1344" s="13" t="s">
        <v>1505</v>
      </c>
      <c r="K1344" s="1" t="s">
        <v>3093</v>
      </c>
    </row>
    <row r="1345" spans="1:11" x14ac:dyDescent="0.2">
      <c r="A1345" t="s">
        <v>1990</v>
      </c>
      <c r="B1345" s="12" t="s">
        <v>3104</v>
      </c>
      <c r="C1345" s="12" t="s">
        <v>3637</v>
      </c>
      <c r="E1345" s="11" t="s">
        <v>3128</v>
      </c>
      <c r="G1345" s="12" t="s">
        <v>3637</v>
      </c>
      <c r="H1345" t="s">
        <v>4419</v>
      </c>
      <c r="I1345" s="12" t="str">
        <f t="shared" si="19"/>
        <v>Bermuda_Plate3</v>
      </c>
      <c r="J1345" s="13" t="s">
        <v>1504</v>
      </c>
      <c r="K1345" s="1" t="s">
        <v>3093</v>
      </c>
    </row>
    <row r="1346" spans="1:11" x14ac:dyDescent="0.2">
      <c r="A1346" t="s">
        <v>1990</v>
      </c>
      <c r="B1346" s="12" t="s">
        <v>3104</v>
      </c>
      <c r="C1346" s="12" t="s">
        <v>3638</v>
      </c>
      <c r="E1346" s="11" t="s">
        <v>2483</v>
      </c>
      <c r="G1346" s="12" t="s">
        <v>3638</v>
      </c>
      <c r="H1346" t="s">
        <v>4419</v>
      </c>
      <c r="I1346" s="12" t="str">
        <f t="shared" si="19"/>
        <v>Bermuda_Plate3</v>
      </c>
      <c r="J1346" s="13" t="s">
        <v>1503</v>
      </c>
      <c r="K1346" s="1" t="s">
        <v>3093</v>
      </c>
    </row>
    <row r="1347" spans="1:11" x14ac:dyDescent="0.2">
      <c r="A1347" t="s">
        <v>1990</v>
      </c>
      <c r="B1347" s="12" t="s">
        <v>3104</v>
      </c>
      <c r="C1347" s="12" t="s">
        <v>3639</v>
      </c>
      <c r="E1347" s="11" t="s">
        <v>2491</v>
      </c>
      <c r="G1347" s="12" t="s">
        <v>3639</v>
      </c>
      <c r="H1347" t="s">
        <v>4419</v>
      </c>
      <c r="I1347" s="12" t="str">
        <f t="shared" si="19"/>
        <v>Bermuda_Plate3</v>
      </c>
      <c r="J1347" s="13" t="s">
        <v>1502</v>
      </c>
      <c r="K1347" s="1" t="s">
        <v>3093</v>
      </c>
    </row>
    <row r="1348" spans="1:11" x14ac:dyDescent="0.2">
      <c r="A1348" t="s">
        <v>1990</v>
      </c>
      <c r="B1348" s="12" t="s">
        <v>3104</v>
      </c>
      <c r="C1348" s="12" t="s">
        <v>3640</v>
      </c>
      <c r="E1348" s="11" t="s">
        <v>3128</v>
      </c>
      <c r="G1348" s="12" t="s">
        <v>3640</v>
      </c>
      <c r="H1348" t="s">
        <v>4419</v>
      </c>
      <c r="I1348" s="12" t="str">
        <f t="shared" si="19"/>
        <v>Bermuda_Plate3</v>
      </c>
      <c r="J1348" s="13" t="s">
        <v>1501</v>
      </c>
      <c r="K1348" s="1" t="s">
        <v>3093</v>
      </c>
    </row>
    <row r="1349" spans="1:11" x14ac:dyDescent="0.2">
      <c r="A1349" t="s">
        <v>1990</v>
      </c>
      <c r="B1349" s="12" t="s">
        <v>3104</v>
      </c>
      <c r="C1349" s="12" t="s">
        <v>3641</v>
      </c>
      <c r="E1349" s="11" t="s">
        <v>2488</v>
      </c>
      <c r="G1349" s="12" t="s">
        <v>3641</v>
      </c>
      <c r="H1349" t="s">
        <v>4419</v>
      </c>
      <c r="I1349" s="12" t="str">
        <f t="shared" si="19"/>
        <v>Bermuda_Plate3</v>
      </c>
      <c r="J1349" s="13" t="s">
        <v>1500</v>
      </c>
      <c r="K1349" s="1" t="s">
        <v>3093</v>
      </c>
    </row>
    <row r="1350" spans="1:11" x14ac:dyDescent="0.2">
      <c r="A1350" t="s">
        <v>1990</v>
      </c>
      <c r="B1350" s="12" t="s">
        <v>3104</v>
      </c>
      <c r="C1350" s="12" t="s">
        <v>3642</v>
      </c>
      <c r="E1350" s="11" t="s">
        <v>2484</v>
      </c>
      <c r="G1350" s="12" t="s">
        <v>3642</v>
      </c>
      <c r="H1350" t="s">
        <v>4419</v>
      </c>
      <c r="I1350" s="12" t="str">
        <f t="shared" si="19"/>
        <v>Bermuda_Plate3</v>
      </c>
      <c r="J1350" s="13" t="s">
        <v>1499</v>
      </c>
      <c r="K1350" s="1" t="s">
        <v>3093</v>
      </c>
    </row>
    <row r="1351" spans="1:11" x14ac:dyDescent="0.2">
      <c r="A1351" t="s">
        <v>1990</v>
      </c>
      <c r="B1351" s="12" t="s">
        <v>3104</v>
      </c>
      <c r="C1351" s="12" t="s">
        <v>3643</v>
      </c>
      <c r="E1351" s="11" t="s">
        <v>2484</v>
      </c>
      <c r="G1351" s="12" t="s">
        <v>3643</v>
      </c>
      <c r="H1351" t="s">
        <v>4419</v>
      </c>
      <c r="I1351" s="12" t="str">
        <f t="shared" si="19"/>
        <v>Bermuda_Plate3</v>
      </c>
      <c r="J1351" s="13" t="s">
        <v>1498</v>
      </c>
      <c r="K1351" s="1" t="s">
        <v>3093</v>
      </c>
    </row>
    <row r="1352" spans="1:11" x14ac:dyDescent="0.2">
      <c r="A1352" t="s">
        <v>1990</v>
      </c>
      <c r="B1352" s="12" t="s">
        <v>3102</v>
      </c>
      <c r="C1352" s="12" t="s">
        <v>3644</v>
      </c>
      <c r="E1352" s="11" t="s">
        <v>3128</v>
      </c>
      <c r="G1352" s="12" t="s">
        <v>3644</v>
      </c>
      <c r="H1352" t="s">
        <v>4419</v>
      </c>
      <c r="I1352" s="12" t="str">
        <f t="shared" si="19"/>
        <v>Bermuda_Plate3</v>
      </c>
      <c r="J1352" s="13" t="s">
        <v>1497</v>
      </c>
      <c r="K1352" s="1" t="s">
        <v>3093</v>
      </c>
    </row>
    <row r="1353" spans="1:11" x14ac:dyDescent="0.2">
      <c r="A1353" t="s">
        <v>1990</v>
      </c>
      <c r="B1353" s="12" t="s">
        <v>3102</v>
      </c>
      <c r="C1353" s="12" t="s">
        <v>3645</v>
      </c>
      <c r="E1353" s="11" t="s">
        <v>2484</v>
      </c>
      <c r="G1353" s="12" t="s">
        <v>3645</v>
      </c>
      <c r="H1353" t="s">
        <v>4419</v>
      </c>
      <c r="I1353" s="12" t="str">
        <f t="shared" si="19"/>
        <v>Bermuda_Plate3</v>
      </c>
      <c r="J1353" s="13" t="s">
        <v>1496</v>
      </c>
      <c r="K1353" s="1" t="s">
        <v>3093</v>
      </c>
    </row>
    <row r="1354" spans="1:11" x14ac:dyDescent="0.2">
      <c r="A1354" t="s">
        <v>1990</v>
      </c>
      <c r="B1354" s="12" t="s">
        <v>3102</v>
      </c>
      <c r="C1354" s="12" t="s">
        <v>3646</v>
      </c>
      <c r="E1354" s="11" t="s">
        <v>2488</v>
      </c>
      <c r="G1354" s="12" t="s">
        <v>3646</v>
      </c>
      <c r="H1354" t="s">
        <v>4419</v>
      </c>
      <c r="I1354" s="12" t="str">
        <f t="shared" si="19"/>
        <v>Bermuda_Plate3</v>
      </c>
      <c r="J1354" s="13" t="s">
        <v>1495</v>
      </c>
      <c r="K1354" s="1" t="s">
        <v>3093</v>
      </c>
    </row>
    <row r="1355" spans="1:11" x14ac:dyDescent="0.2">
      <c r="A1355" t="s">
        <v>1990</v>
      </c>
      <c r="B1355" s="12" t="s">
        <v>3102</v>
      </c>
      <c r="C1355" s="12" t="s">
        <v>3647</v>
      </c>
      <c r="E1355" s="11" t="s">
        <v>2483</v>
      </c>
      <c r="G1355" s="12" t="s">
        <v>3647</v>
      </c>
      <c r="H1355" t="s">
        <v>4419</v>
      </c>
      <c r="I1355" s="12" t="str">
        <f t="shared" si="19"/>
        <v>Bermuda_Plate3</v>
      </c>
      <c r="J1355" s="13" t="s">
        <v>1494</v>
      </c>
      <c r="K1355" s="1" t="s">
        <v>3093</v>
      </c>
    </row>
    <row r="1356" spans="1:11" x14ac:dyDescent="0.2">
      <c r="A1356" t="s">
        <v>1990</v>
      </c>
      <c r="B1356" s="12" t="s">
        <v>3102</v>
      </c>
      <c r="C1356" s="12" t="s">
        <v>3648</v>
      </c>
      <c r="E1356" s="11" t="s">
        <v>2491</v>
      </c>
      <c r="G1356" s="12" t="s">
        <v>3648</v>
      </c>
      <c r="H1356" t="s">
        <v>4419</v>
      </c>
      <c r="I1356" s="12" t="str">
        <f t="shared" si="19"/>
        <v>Bermuda_Plate3</v>
      </c>
      <c r="J1356" s="13" t="s">
        <v>1493</v>
      </c>
      <c r="K1356" s="1" t="s">
        <v>3093</v>
      </c>
    </row>
    <row r="1357" spans="1:11" x14ac:dyDescent="0.2">
      <c r="A1357" t="s">
        <v>1990</v>
      </c>
      <c r="B1357" s="12" t="s">
        <v>3102</v>
      </c>
      <c r="C1357" s="12" t="s">
        <v>3649</v>
      </c>
      <c r="E1357" s="11" t="s">
        <v>2483</v>
      </c>
      <c r="G1357" s="12" t="s">
        <v>3649</v>
      </c>
      <c r="H1357" t="s">
        <v>4419</v>
      </c>
      <c r="I1357" s="12" t="str">
        <f t="shared" si="19"/>
        <v>Bermuda_Plate3</v>
      </c>
      <c r="J1357" s="13" t="s">
        <v>1492</v>
      </c>
      <c r="K1357" s="1" t="s">
        <v>3093</v>
      </c>
    </row>
    <row r="1358" spans="1:11" x14ac:dyDescent="0.2">
      <c r="A1358" t="s">
        <v>1990</v>
      </c>
      <c r="B1358" s="12" t="s">
        <v>3102</v>
      </c>
      <c r="C1358" s="12" t="s">
        <v>3650</v>
      </c>
      <c r="E1358" s="11" t="s">
        <v>2484</v>
      </c>
      <c r="G1358" s="12" t="s">
        <v>3650</v>
      </c>
      <c r="H1358" t="s">
        <v>4419</v>
      </c>
      <c r="I1358" s="12" t="str">
        <f t="shared" si="19"/>
        <v>Bermuda_Plate3</v>
      </c>
      <c r="J1358" s="13" t="s">
        <v>1491</v>
      </c>
      <c r="K1358" s="1" t="s">
        <v>3093</v>
      </c>
    </row>
    <row r="1359" spans="1:11" x14ac:dyDescent="0.2">
      <c r="A1359" t="s">
        <v>1990</v>
      </c>
      <c r="B1359" s="12" t="s">
        <v>3102</v>
      </c>
      <c r="C1359" s="12" t="s">
        <v>3651</v>
      </c>
      <c r="E1359" s="11" t="s">
        <v>2491</v>
      </c>
      <c r="G1359" s="12" t="s">
        <v>3651</v>
      </c>
      <c r="H1359" t="s">
        <v>4419</v>
      </c>
      <c r="I1359" s="12" t="str">
        <f t="shared" si="19"/>
        <v>Bermuda_Plate3</v>
      </c>
      <c r="J1359" s="13" t="s">
        <v>1490</v>
      </c>
      <c r="K1359" s="1" t="s">
        <v>3093</v>
      </c>
    </row>
    <row r="1360" spans="1:11" x14ac:dyDescent="0.2">
      <c r="A1360" t="s">
        <v>1990</v>
      </c>
      <c r="B1360" s="12" t="s">
        <v>3102</v>
      </c>
      <c r="C1360" s="12" t="s">
        <v>3652</v>
      </c>
      <c r="E1360" s="11" t="s">
        <v>2488</v>
      </c>
      <c r="G1360" s="12" t="s">
        <v>3652</v>
      </c>
      <c r="H1360" t="s">
        <v>4419</v>
      </c>
      <c r="I1360" s="12" t="str">
        <f t="shared" si="19"/>
        <v>Bermuda_Plate3</v>
      </c>
      <c r="J1360" s="13" t="s">
        <v>1489</v>
      </c>
      <c r="K1360" s="1" t="s">
        <v>3093</v>
      </c>
    </row>
    <row r="1361" spans="1:11" x14ac:dyDescent="0.2">
      <c r="A1361" t="s">
        <v>1990</v>
      </c>
      <c r="B1361" s="12" t="s">
        <v>3102</v>
      </c>
      <c r="C1361" s="12" t="s">
        <v>3653</v>
      </c>
      <c r="E1361" s="11" t="s">
        <v>3128</v>
      </c>
      <c r="G1361" s="12" t="s">
        <v>3653</v>
      </c>
      <c r="H1361" t="s">
        <v>4419</v>
      </c>
      <c r="I1361" s="12" t="str">
        <f t="shared" si="19"/>
        <v>Bermuda_Plate3</v>
      </c>
      <c r="J1361" s="13" t="s">
        <v>1488</v>
      </c>
      <c r="K1361" s="1" t="s">
        <v>3093</v>
      </c>
    </row>
    <row r="1362" spans="1:11" x14ac:dyDescent="0.2">
      <c r="A1362" t="s">
        <v>1990</v>
      </c>
      <c r="B1362" s="12" t="s">
        <v>3100</v>
      </c>
      <c r="C1362" s="12" t="s">
        <v>3654</v>
      </c>
      <c r="E1362" s="11" t="s">
        <v>3131</v>
      </c>
      <c r="G1362" s="12" t="s">
        <v>3654</v>
      </c>
      <c r="H1362" t="s">
        <v>4419</v>
      </c>
      <c r="I1362" s="12" t="str">
        <f t="shared" si="19"/>
        <v>Bermuda_Plate3</v>
      </c>
      <c r="J1362" s="13" t="s">
        <v>1487</v>
      </c>
      <c r="K1362" s="1" t="s">
        <v>3093</v>
      </c>
    </row>
    <row r="1363" spans="1:11" x14ac:dyDescent="0.2">
      <c r="A1363" t="s">
        <v>1990</v>
      </c>
      <c r="B1363" s="12" t="s">
        <v>3100</v>
      </c>
      <c r="C1363" s="12" t="s">
        <v>3655</v>
      </c>
      <c r="E1363" s="11" t="s">
        <v>3131</v>
      </c>
      <c r="G1363" s="12" t="s">
        <v>3655</v>
      </c>
      <c r="H1363" t="s">
        <v>4419</v>
      </c>
      <c r="I1363" s="12" t="str">
        <f t="shared" si="19"/>
        <v>Bermuda_Plate3</v>
      </c>
      <c r="J1363" s="13" t="s">
        <v>1486</v>
      </c>
      <c r="K1363" s="1" t="s">
        <v>3093</v>
      </c>
    </row>
    <row r="1364" spans="1:11" x14ac:dyDescent="0.2">
      <c r="A1364" t="s">
        <v>1990</v>
      </c>
      <c r="B1364" s="12" t="s">
        <v>3100</v>
      </c>
      <c r="C1364" s="12" t="s">
        <v>3656</v>
      </c>
      <c r="E1364" s="11" t="s">
        <v>3127</v>
      </c>
      <c r="G1364" s="12" t="s">
        <v>3656</v>
      </c>
      <c r="H1364" t="s">
        <v>4419</v>
      </c>
      <c r="I1364" s="12" t="str">
        <f t="shared" si="19"/>
        <v>Bermuda_Plate3</v>
      </c>
      <c r="J1364" s="13" t="s">
        <v>1485</v>
      </c>
      <c r="K1364" s="1" t="s">
        <v>3093</v>
      </c>
    </row>
    <row r="1365" spans="1:11" x14ac:dyDescent="0.2">
      <c r="A1365" t="s">
        <v>1990</v>
      </c>
      <c r="B1365" s="12" t="s">
        <v>3100</v>
      </c>
      <c r="C1365" s="12" t="s">
        <v>3657</v>
      </c>
      <c r="E1365" s="11" t="s">
        <v>3127</v>
      </c>
      <c r="G1365" s="12" t="s">
        <v>3657</v>
      </c>
      <c r="H1365" t="s">
        <v>4419</v>
      </c>
      <c r="I1365" s="12" t="str">
        <f t="shared" si="19"/>
        <v>Bermuda_Plate3</v>
      </c>
      <c r="J1365" s="13" t="s">
        <v>1484</v>
      </c>
      <c r="K1365" s="1" t="s">
        <v>3093</v>
      </c>
    </row>
    <row r="1366" spans="1:11" x14ac:dyDescent="0.2">
      <c r="A1366" t="s">
        <v>1990</v>
      </c>
      <c r="B1366" s="12" t="s">
        <v>3100</v>
      </c>
      <c r="C1366" s="12" t="s">
        <v>3658</v>
      </c>
      <c r="E1366" s="11" t="s">
        <v>3131</v>
      </c>
      <c r="G1366" s="12" t="s">
        <v>3658</v>
      </c>
      <c r="H1366" t="s">
        <v>4419</v>
      </c>
      <c r="I1366" s="12" t="str">
        <f t="shared" si="19"/>
        <v>Bermuda_Plate3</v>
      </c>
      <c r="J1366" s="13" t="s">
        <v>1483</v>
      </c>
      <c r="K1366" s="1" t="s">
        <v>3093</v>
      </c>
    </row>
    <row r="1367" spans="1:11" x14ac:dyDescent="0.2">
      <c r="A1367" t="s">
        <v>1990</v>
      </c>
      <c r="B1367" s="12" t="s">
        <v>3106</v>
      </c>
      <c r="C1367" s="12" t="s">
        <v>3659</v>
      </c>
      <c r="E1367" s="11" t="s">
        <v>2484</v>
      </c>
      <c r="G1367" s="12" t="s">
        <v>3659</v>
      </c>
      <c r="H1367" t="s">
        <v>4419</v>
      </c>
      <c r="I1367" s="12" t="str">
        <f t="shared" si="19"/>
        <v>Bermuda_Plate3</v>
      </c>
      <c r="J1367" s="13" t="s">
        <v>1482</v>
      </c>
      <c r="K1367" s="1" t="s">
        <v>3093</v>
      </c>
    </row>
    <row r="1368" spans="1:11" x14ac:dyDescent="0.2">
      <c r="A1368" t="s">
        <v>1990</v>
      </c>
      <c r="B1368" s="12" t="s">
        <v>3106</v>
      </c>
      <c r="C1368" s="12" t="s">
        <v>3660</v>
      </c>
      <c r="E1368" s="11" t="s">
        <v>2484</v>
      </c>
      <c r="G1368" s="12" t="s">
        <v>3660</v>
      </c>
      <c r="H1368" t="s">
        <v>4419</v>
      </c>
      <c r="I1368" s="12" t="str">
        <f t="shared" si="19"/>
        <v>Bermuda_Plate3</v>
      </c>
      <c r="J1368" s="13" t="s">
        <v>1481</v>
      </c>
      <c r="K1368" s="1" t="s">
        <v>3093</v>
      </c>
    </row>
    <row r="1369" spans="1:11" x14ac:dyDescent="0.2">
      <c r="A1369" t="s">
        <v>1990</v>
      </c>
      <c r="B1369" s="12" t="s">
        <v>3106</v>
      </c>
      <c r="C1369" s="12" t="s">
        <v>3661</v>
      </c>
      <c r="E1369" s="11" t="s">
        <v>2484</v>
      </c>
      <c r="G1369" s="12" t="s">
        <v>3661</v>
      </c>
      <c r="H1369" t="s">
        <v>4419</v>
      </c>
      <c r="I1369" s="12" t="str">
        <f t="shared" si="19"/>
        <v>Bermuda_Plate3</v>
      </c>
      <c r="J1369" s="13" t="s">
        <v>1480</v>
      </c>
      <c r="K1369" s="1" t="s">
        <v>3093</v>
      </c>
    </row>
    <row r="1370" spans="1:11" x14ac:dyDescent="0.2">
      <c r="A1370" t="s">
        <v>1990</v>
      </c>
      <c r="B1370" s="12" t="s">
        <v>3106</v>
      </c>
      <c r="C1370" s="12" t="s">
        <v>3662</v>
      </c>
      <c r="E1370" s="11" t="s">
        <v>2484</v>
      </c>
      <c r="G1370" s="12" t="s">
        <v>3662</v>
      </c>
      <c r="H1370" t="s">
        <v>4419</v>
      </c>
      <c r="I1370" s="12" t="str">
        <f t="shared" si="19"/>
        <v>Bermuda_Plate3</v>
      </c>
      <c r="J1370" s="13" t="s">
        <v>1479</v>
      </c>
      <c r="K1370" s="1" t="s">
        <v>3093</v>
      </c>
    </row>
    <row r="1371" spans="1:11" x14ac:dyDescent="0.2">
      <c r="A1371" t="s">
        <v>1990</v>
      </c>
      <c r="B1371" s="12" t="s">
        <v>3106</v>
      </c>
      <c r="C1371" s="12" t="s">
        <v>3663</v>
      </c>
      <c r="E1371" s="11" t="s">
        <v>2484</v>
      </c>
      <c r="G1371" s="12" t="s">
        <v>3663</v>
      </c>
      <c r="H1371" t="s">
        <v>4419</v>
      </c>
      <c r="I1371" s="12" t="str">
        <f t="shared" si="19"/>
        <v>Bermuda_Plate3</v>
      </c>
      <c r="J1371" s="13" t="s">
        <v>1478</v>
      </c>
      <c r="K1371" s="1" t="s">
        <v>3093</v>
      </c>
    </row>
    <row r="1372" spans="1:11" x14ac:dyDescent="0.2">
      <c r="A1372" t="s">
        <v>1990</v>
      </c>
      <c r="B1372" s="12" t="s">
        <v>3106</v>
      </c>
      <c r="C1372" s="12" t="s">
        <v>3664</v>
      </c>
      <c r="E1372" s="11" t="s">
        <v>2484</v>
      </c>
      <c r="G1372" s="12" t="s">
        <v>3664</v>
      </c>
      <c r="H1372" t="s">
        <v>4419</v>
      </c>
      <c r="I1372" s="12" t="str">
        <f t="shared" si="19"/>
        <v>Bermuda_Plate3</v>
      </c>
      <c r="J1372" s="13" t="s">
        <v>1477</v>
      </c>
      <c r="K1372" s="1" t="s">
        <v>3093</v>
      </c>
    </row>
    <row r="1373" spans="1:11" x14ac:dyDescent="0.2">
      <c r="A1373" t="s">
        <v>1990</v>
      </c>
      <c r="B1373" s="12" t="s">
        <v>3106</v>
      </c>
      <c r="C1373" s="12" t="s">
        <v>3665</v>
      </c>
      <c r="E1373" s="11" t="s">
        <v>2484</v>
      </c>
      <c r="G1373" s="12" t="s">
        <v>3665</v>
      </c>
      <c r="H1373" t="s">
        <v>4419</v>
      </c>
      <c r="I1373" s="12" t="str">
        <f t="shared" si="19"/>
        <v>Bermuda_Plate3</v>
      </c>
      <c r="J1373" s="13" t="s">
        <v>1476</v>
      </c>
      <c r="K1373" s="1" t="s">
        <v>3093</v>
      </c>
    </row>
    <row r="1374" spans="1:11" x14ac:dyDescent="0.2">
      <c r="A1374" t="s">
        <v>1990</v>
      </c>
      <c r="B1374" s="12" t="s">
        <v>3106</v>
      </c>
      <c r="C1374" s="12" t="s">
        <v>3666</v>
      </c>
      <c r="E1374" s="11" t="s">
        <v>2484</v>
      </c>
      <c r="G1374" s="12" t="s">
        <v>3666</v>
      </c>
      <c r="H1374" t="s">
        <v>4419</v>
      </c>
      <c r="I1374" s="12" t="str">
        <f t="shared" si="19"/>
        <v>Bermuda_Plate3</v>
      </c>
      <c r="J1374" s="13" t="s">
        <v>1475</v>
      </c>
      <c r="K1374" s="1" t="s">
        <v>3093</v>
      </c>
    </row>
    <row r="1375" spans="1:11" x14ac:dyDescent="0.2">
      <c r="A1375" t="s">
        <v>1990</v>
      </c>
      <c r="B1375" s="12" t="s">
        <v>3106</v>
      </c>
      <c r="C1375" s="12" t="s">
        <v>3667</v>
      </c>
      <c r="E1375" s="11" t="s">
        <v>2484</v>
      </c>
      <c r="G1375" s="12" t="s">
        <v>3667</v>
      </c>
      <c r="H1375" t="s">
        <v>4419</v>
      </c>
      <c r="I1375" s="12" t="str">
        <f t="shared" si="19"/>
        <v>Bermuda_Plate3</v>
      </c>
      <c r="J1375" s="13" t="s">
        <v>1474</v>
      </c>
      <c r="K1375" s="1" t="s">
        <v>3093</v>
      </c>
    </row>
    <row r="1376" spans="1:11" x14ac:dyDescent="0.2">
      <c r="A1376" t="s">
        <v>1990</v>
      </c>
      <c r="B1376" s="12" t="s">
        <v>3106</v>
      </c>
      <c r="C1376" s="12" t="s">
        <v>3668</v>
      </c>
      <c r="E1376" s="11" t="s">
        <v>2484</v>
      </c>
      <c r="G1376" s="12" t="s">
        <v>3668</v>
      </c>
      <c r="H1376" t="s">
        <v>4419</v>
      </c>
      <c r="I1376" s="12" t="str">
        <f t="shared" si="19"/>
        <v>Bermuda_Plate3</v>
      </c>
      <c r="J1376" s="13" t="s">
        <v>1473</v>
      </c>
      <c r="K1376" s="1" t="s">
        <v>3093</v>
      </c>
    </row>
    <row r="1377" spans="1:11" x14ac:dyDescent="0.2">
      <c r="A1377" t="s">
        <v>1990</v>
      </c>
      <c r="B1377" s="12" t="s">
        <v>3106</v>
      </c>
      <c r="C1377" s="12" t="s">
        <v>3669</v>
      </c>
      <c r="E1377" s="11" t="s">
        <v>2484</v>
      </c>
      <c r="G1377" s="12" t="s">
        <v>3669</v>
      </c>
      <c r="H1377" t="s">
        <v>4419</v>
      </c>
      <c r="I1377" s="12" t="str">
        <f t="shared" si="19"/>
        <v>Bermuda_Plate3</v>
      </c>
      <c r="J1377" s="13" t="s">
        <v>1472</v>
      </c>
      <c r="K1377" s="1" t="s">
        <v>3093</v>
      </c>
    </row>
    <row r="1378" spans="1:11" x14ac:dyDescent="0.2">
      <c r="A1378" t="s">
        <v>1990</v>
      </c>
      <c r="B1378" s="12" t="s">
        <v>3106</v>
      </c>
      <c r="C1378" s="12" t="s">
        <v>3670</v>
      </c>
      <c r="E1378" s="11" t="s">
        <v>2484</v>
      </c>
      <c r="G1378" s="12" t="s">
        <v>3670</v>
      </c>
      <c r="H1378" t="s">
        <v>4419</v>
      </c>
      <c r="I1378" s="12" t="str">
        <f t="shared" si="19"/>
        <v>Bermuda_Plate3</v>
      </c>
      <c r="J1378" s="13" t="s">
        <v>1471</v>
      </c>
      <c r="K1378" s="1" t="s">
        <v>3093</v>
      </c>
    </row>
    <row r="1379" spans="1:11" x14ac:dyDescent="0.2">
      <c r="A1379" t="s">
        <v>1990</v>
      </c>
      <c r="B1379" s="12" t="s">
        <v>3106</v>
      </c>
      <c r="C1379" s="12" t="s">
        <v>3670</v>
      </c>
      <c r="E1379" s="11" t="s">
        <v>2484</v>
      </c>
      <c r="G1379" s="12" t="s">
        <v>3670</v>
      </c>
      <c r="H1379" t="s">
        <v>4419</v>
      </c>
      <c r="I1379" s="12" t="str">
        <f t="shared" si="19"/>
        <v>Bermuda_Plate3</v>
      </c>
      <c r="J1379" s="13" t="s">
        <v>1470</v>
      </c>
      <c r="K1379" s="1" t="s">
        <v>3093</v>
      </c>
    </row>
    <row r="1380" spans="1:11" x14ac:dyDescent="0.2">
      <c r="A1380" t="s">
        <v>1990</v>
      </c>
      <c r="B1380" s="12" t="s">
        <v>3106</v>
      </c>
      <c r="C1380" s="12" t="s">
        <v>3671</v>
      </c>
      <c r="E1380" s="11" t="s">
        <v>2484</v>
      </c>
      <c r="G1380" s="12" t="s">
        <v>3671</v>
      </c>
      <c r="H1380" t="s">
        <v>4419</v>
      </c>
      <c r="I1380" s="12" t="str">
        <f t="shared" si="19"/>
        <v>Bermuda_Plate3</v>
      </c>
      <c r="J1380" s="13" t="s">
        <v>1469</v>
      </c>
      <c r="K1380" s="1" t="s">
        <v>3093</v>
      </c>
    </row>
    <row r="1381" spans="1:11" x14ac:dyDescent="0.2">
      <c r="A1381" t="s">
        <v>1990</v>
      </c>
      <c r="B1381" s="12" t="s">
        <v>3106</v>
      </c>
      <c r="C1381" s="12" t="s">
        <v>3671</v>
      </c>
      <c r="E1381" s="11" t="s">
        <v>2484</v>
      </c>
      <c r="G1381" s="12" t="s">
        <v>3671</v>
      </c>
      <c r="H1381" t="s">
        <v>4419</v>
      </c>
      <c r="I1381" s="12" t="str">
        <f t="shared" si="19"/>
        <v>Bermuda_Plate3</v>
      </c>
      <c r="J1381" s="13" t="s">
        <v>1468</v>
      </c>
      <c r="K1381" s="1" t="s">
        <v>3093</v>
      </c>
    </row>
    <row r="1382" spans="1:11" x14ac:dyDescent="0.2">
      <c r="A1382" t="s">
        <v>1990</v>
      </c>
      <c r="B1382" s="12" t="s">
        <v>3106</v>
      </c>
      <c r="C1382" s="12" t="s">
        <v>3672</v>
      </c>
      <c r="E1382" s="11" t="s">
        <v>2484</v>
      </c>
      <c r="G1382" s="12" t="s">
        <v>3672</v>
      </c>
      <c r="H1382" t="s">
        <v>4419</v>
      </c>
      <c r="I1382" s="12" t="str">
        <f t="shared" si="19"/>
        <v>Bermuda_Plate3</v>
      </c>
      <c r="J1382" s="13" t="s">
        <v>1467</v>
      </c>
      <c r="K1382" s="1" t="s">
        <v>3093</v>
      </c>
    </row>
    <row r="1383" spans="1:11" x14ac:dyDescent="0.2">
      <c r="A1383" t="s">
        <v>1990</v>
      </c>
      <c r="B1383" s="12" t="s">
        <v>3106</v>
      </c>
      <c r="C1383" s="12" t="s">
        <v>3673</v>
      </c>
      <c r="E1383" s="11" t="s">
        <v>2484</v>
      </c>
      <c r="G1383" s="12" t="s">
        <v>3673</v>
      </c>
      <c r="H1383" t="s">
        <v>4419</v>
      </c>
      <c r="I1383" s="12" t="str">
        <f t="shared" si="19"/>
        <v>Bermuda_Plate3</v>
      </c>
      <c r="J1383" s="13" t="s">
        <v>1466</v>
      </c>
      <c r="K1383" s="1" t="s">
        <v>3093</v>
      </c>
    </row>
    <row r="1384" spans="1:11" x14ac:dyDescent="0.2">
      <c r="A1384" t="s">
        <v>1990</v>
      </c>
      <c r="B1384" s="12" t="s">
        <v>3106</v>
      </c>
      <c r="C1384" s="12" t="s">
        <v>3674</v>
      </c>
      <c r="E1384" s="11" t="s">
        <v>2484</v>
      </c>
      <c r="G1384" s="12" t="s">
        <v>3674</v>
      </c>
      <c r="H1384" t="s">
        <v>4419</v>
      </c>
      <c r="I1384" s="12" t="str">
        <f t="shared" si="19"/>
        <v>Bermuda_Plate3</v>
      </c>
      <c r="J1384" s="13" t="s">
        <v>1465</v>
      </c>
      <c r="K1384" s="1" t="s">
        <v>3093</v>
      </c>
    </row>
    <row r="1385" spans="1:11" x14ac:dyDescent="0.2">
      <c r="A1385" t="s">
        <v>1990</v>
      </c>
      <c r="B1385" s="12" t="s">
        <v>3106</v>
      </c>
      <c r="C1385" s="12" t="s">
        <v>3675</v>
      </c>
      <c r="E1385" s="11" t="s">
        <v>2484</v>
      </c>
      <c r="G1385" s="12" t="s">
        <v>3675</v>
      </c>
      <c r="H1385" t="s">
        <v>4419</v>
      </c>
      <c r="I1385" s="12" t="str">
        <f t="shared" si="19"/>
        <v>Bermuda_Plate3</v>
      </c>
      <c r="J1385" s="13" t="s">
        <v>1464</v>
      </c>
      <c r="K1385" s="1" t="s">
        <v>3093</v>
      </c>
    </row>
    <row r="1386" spans="1:11" x14ac:dyDescent="0.2">
      <c r="A1386" t="s">
        <v>1990</v>
      </c>
      <c r="B1386" s="12" t="s">
        <v>3106</v>
      </c>
      <c r="C1386" s="12" t="s">
        <v>3676</v>
      </c>
      <c r="E1386" s="11" t="s">
        <v>2484</v>
      </c>
      <c r="G1386" s="12" t="s">
        <v>3676</v>
      </c>
      <c r="H1386" t="s">
        <v>4419</v>
      </c>
      <c r="I1386" s="12" t="str">
        <f t="shared" si="19"/>
        <v>Bermuda_Plate3</v>
      </c>
      <c r="J1386" s="13" t="s">
        <v>1461</v>
      </c>
      <c r="K1386" s="1" t="s">
        <v>3093</v>
      </c>
    </row>
    <row r="1387" spans="1:11" x14ac:dyDescent="0.2">
      <c r="A1387" t="s">
        <v>1990</v>
      </c>
      <c r="B1387" s="12" t="s">
        <v>3106</v>
      </c>
      <c r="C1387" s="12" t="s">
        <v>3677</v>
      </c>
      <c r="E1387" s="11" t="s">
        <v>2484</v>
      </c>
      <c r="G1387" s="12" t="s">
        <v>3677</v>
      </c>
      <c r="H1387" t="s">
        <v>4419</v>
      </c>
      <c r="I1387" s="12" t="str">
        <f t="shared" si="19"/>
        <v>Bermuda_Plate3</v>
      </c>
      <c r="J1387" s="13" t="s">
        <v>1460</v>
      </c>
      <c r="K1387" s="1" t="s">
        <v>3093</v>
      </c>
    </row>
    <row r="1388" spans="1:11" x14ac:dyDescent="0.2">
      <c r="A1388" t="s">
        <v>1990</v>
      </c>
      <c r="B1388" s="12" t="s">
        <v>3106</v>
      </c>
      <c r="C1388" s="12" t="s">
        <v>3678</v>
      </c>
      <c r="E1388" s="11" t="s">
        <v>2484</v>
      </c>
      <c r="G1388" s="12" t="s">
        <v>3678</v>
      </c>
      <c r="H1388" t="s">
        <v>4419</v>
      </c>
      <c r="I1388" s="12" t="str">
        <f t="shared" si="19"/>
        <v>Bermuda_Plate3</v>
      </c>
      <c r="J1388" s="13" t="s">
        <v>1459</v>
      </c>
      <c r="K1388" s="1" t="s">
        <v>3093</v>
      </c>
    </row>
    <row r="1389" spans="1:11" x14ac:dyDescent="0.2">
      <c r="A1389" t="s">
        <v>1990</v>
      </c>
      <c r="B1389" s="12" t="s">
        <v>3106</v>
      </c>
      <c r="C1389" s="12" t="s">
        <v>3679</v>
      </c>
      <c r="E1389" s="11" t="s">
        <v>2484</v>
      </c>
      <c r="G1389" s="12" t="s">
        <v>3679</v>
      </c>
      <c r="H1389" t="s">
        <v>4419</v>
      </c>
      <c r="I1389" s="12" t="str">
        <f t="shared" si="19"/>
        <v>Bermuda_Plate3</v>
      </c>
      <c r="J1389" s="13" t="s">
        <v>1458</v>
      </c>
      <c r="K1389" s="1" t="s">
        <v>3093</v>
      </c>
    </row>
    <row r="1390" spans="1:11" x14ac:dyDescent="0.2">
      <c r="A1390" t="s">
        <v>1990</v>
      </c>
      <c r="B1390" s="12" t="s">
        <v>3106</v>
      </c>
      <c r="C1390" s="12" t="s">
        <v>3680</v>
      </c>
      <c r="E1390" s="11" t="s">
        <v>2484</v>
      </c>
      <c r="G1390" s="12" t="s">
        <v>3680</v>
      </c>
      <c r="H1390" t="s">
        <v>4419</v>
      </c>
      <c r="I1390" s="12" t="str">
        <f t="shared" si="19"/>
        <v>Bermuda_Plate3</v>
      </c>
      <c r="J1390" s="13" t="s">
        <v>1457</v>
      </c>
      <c r="K1390" s="1" t="s">
        <v>3093</v>
      </c>
    </row>
    <row r="1391" spans="1:11" x14ac:dyDescent="0.2">
      <c r="A1391" t="s">
        <v>1990</v>
      </c>
      <c r="B1391" s="12" t="s">
        <v>3106</v>
      </c>
      <c r="C1391" s="12" t="s">
        <v>3681</v>
      </c>
      <c r="E1391" s="11" t="s">
        <v>2484</v>
      </c>
      <c r="G1391" s="12" t="s">
        <v>3681</v>
      </c>
      <c r="H1391" t="s">
        <v>4419</v>
      </c>
      <c r="I1391" s="12" t="str">
        <f t="shared" si="19"/>
        <v>Bermuda_Plate3</v>
      </c>
      <c r="J1391" s="13" t="s">
        <v>1456</v>
      </c>
      <c r="K1391" s="1" t="s">
        <v>3093</v>
      </c>
    </row>
    <row r="1392" spans="1:11" x14ac:dyDescent="0.2">
      <c r="A1392" t="s">
        <v>1990</v>
      </c>
      <c r="B1392" s="12" t="s">
        <v>3106</v>
      </c>
      <c r="C1392" s="12" t="s">
        <v>3682</v>
      </c>
      <c r="E1392" s="11" t="s">
        <v>2484</v>
      </c>
      <c r="G1392" s="12" t="s">
        <v>3682</v>
      </c>
      <c r="H1392" t="s">
        <v>4419</v>
      </c>
      <c r="I1392" s="12" t="str">
        <f t="shared" si="19"/>
        <v>Bermuda_Plate3</v>
      </c>
      <c r="J1392" s="13" t="s">
        <v>1455</v>
      </c>
      <c r="K1392" s="1" t="s">
        <v>3093</v>
      </c>
    </row>
    <row r="1393" spans="1:11" x14ac:dyDescent="0.2">
      <c r="A1393" t="s">
        <v>1990</v>
      </c>
      <c r="B1393" s="12" t="s">
        <v>3106</v>
      </c>
      <c r="C1393" s="12" t="s">
        <v>3683</v>
      </c>
      <c r="E1393" s="11" t="s">
        <v>2484</v>
      </c>
      <c r="G1393" s="12" t="s">
        <v>3683</v>
      </c>
      <c r="H1393" t="s">
        <v>4419</v>
      </c>
      <c r="I1393" s="12" t="str">
        <f t="shared" si="19"/>
        <v>Bermuda_Plate3</v>
      </c>
      <c r="J1393" s="13" t="s">
        <v>1454</v>
      </c>
      <c r="K1393" s="1" t="s">
        <v>3093</v>
      </c>
    </row>
    <row r="1394" spans="1:11" x14ac:dyDescent="0.2">
      <c r="A1394" t="s">
        <v>1990</v>
      </c>
      <c r="B1394" s="12" t="s">
        <v>3106</v>
      </c>
      <c r="C1394" s="12" t="s">
        <v>3684</v>
      </c>
      <c r="E1394" s="11" t="s">
        <v>2484</v>
      </c>
      <c r="G1394" s="12" t="s">
        <v>3684</v>
      </c>
      <c r="H1394" t="s">
        <v>4419</v>
      </c>
      <c r="I1394" s="12" t="str">
        <f t="shared" si="19"/>
        <v>Bermuda_Plate3</v>
      </c>
      <c r="J1394" s="13" t="s">
        <v>1453</v>
      </c>
      <c r="K1394" s="1" t="s">
        <v>3093</v>
      </c>
    </row>
    <row r="1395" spans="1:11" x14ac:dyDescent="0.2">
      <c r="A1395" t="s">
        <v>1990</v>
      </c>
      <c r="B1395" s="12" t="s">
        <v>3106</v>
      </c>
      <c r="C1395" s="12" t="s">
        <v>3685</v>
      </c>
      <c r="E1395" s="11" t="s">
        <v>2484</v>
      </c>
      <c r="G1395" s="12" t="s">
        <v>3685</v>
      </c>
      <c r="H1395" t="s">
        <v>4419</v>
      </c>
      <c r="I1395" s="12" t="str">
        <f t="shared" si="19"/>
        <v>Bermuda_Plate3</v>
      </c>
      <c r="J1395" s="13" t="s">
        <v>1452</v>
      </c>
      <c r="K1395" s="1" t="s">
        <v>3093</v>
      </c>
    </row>
    <row r="1396" spans="1:11" x14ac:dyDescent="0.2">
      <c r="A1396" t="s">
        <v>1990</v>
      </c>
      <c r="B1396" s="12" t="s">
        <v>3106</v>
      </c>
      <c r="C1396" s="12" t="s">
        <v>3686</v>
      </c>
      <c r="E1396" s="11" t="s">
        <v>2484</v>
      </c>
      <c r="G1396" s="12" t="s">
        <v>3686</v>
      </c>
      <c r="H1396" t="s">
        <v>4419</v>
      </c>
      <c r="I1396" s="12" t="str">
        <f t="shared" si="19"/>
        <v>Bermuda_Plate3</v>
      </c>
      <c r="J1396" s="13" t="s">
        <v>1451</v>
      </c>
      <c r="K1396" s="1" t="s">
        <v>3093</v>
      </c>
    </row>
    <row r="1397" spans="1:11" x14ac:dyDescent="0.2">
      <c r="A1397" t="s">
        <v>1990</v>
      </c>
      <c r="B1397" s="12" t="s">
        <v>3106</v>
      </c>
      <c r="C1397" s="12" t="s">
        <v>3687</v>
      </c>
      <c r="E1397" s="11" t="s">
        <v>2484</v>
      </c>
      <c r="G1397" s="12" t="s">
        <v>3687</v>
      </c>
      <c r="H1397" t="s">
        <v>4419</v>
      </c>
      <c r="I1397" s="12" t="str">
        <f t="shared" si="19"/>
        <v>Bermuda_Plate3</v>
      </c>
      <c r="J1397" s="13" t="s">
        <v>1450</v>
      </c>
      <c r="K1397" s="1" t="s">
        <v>3093</v>
      </c>
    </row>
    <row r="1398" spans="1:11" x14ac:dyDescent="0.2">
      <c r="A1398" t="s">
        <v>1990</v>
      </c>
      <c r="B1398" s="12" t="s">
        <v>3106</v>
      </c>
      <c r="C1398" s="12" t="s">
        <v>3688</v>
      </c>
      <c r="E1398" s="11" t="s">
        <v>2484</v>
      </c>
      <c r="G1398" s="12" t="s">
        <v>3688</v>
      </c>
      <c r="H1398" t="s">
        <v>4419</v>
      </c>
      <c r="I1398" s="12" t="str">
        <f t="shared" si="19"/>
        <v>Bermuda_Plate3</v>
      </c>
      <c r="J1398" s="13" t="s">
        <v>1449</v>
      </c>
      <c r="K1398" s="1" t="s">
        <v>3093</v>
      </c>
    </row>
    <row r="1399" spans="1:11" x14ac:dyDescent="0.2">
      <c r="A1399" t="s">
        <v>1990</v>
      </c>
      <c r="B1399" s="12" t="s">
        <v>3106</v>
      </c>
      <c r="C1399" s="12" t="s">
        <v>3689</v>
      </c>
      <c r="E1399" s="11" t="s">
        <v>2483</v>
      </c>
      <c r="G1399" s="12" t="s">
        <v>3689</v>
      </c>
      <c r="H1399" t="s">
        <v>4419</v>
      </c>
      <c r="I1399" s="12" t="str">
        <f t="shared" si="19"/>
        <v>Bermuda_Plate3</v>
      </c>
      <c r="J1399" s="13" t="s">
        <v>1448</v>
      </c>
      <c r="K1399" s="1" t="s">
        <v>3093</v>
      </c>
    </row>
    <row r="1400" spans="1:11" x14ac:dyDescent="0.2">
      <c r="A1400" t="s">
        <v>1990</v>
      </c>
      <c r="B1400" s="12" t="s">
        <v>3106</v>
      </c>
      <c r="C1400" s="12" t="s">
        <v>3690</v>
      </c>
      <c r="E1400" s="11" t="s">
        <v>2483</v>
      </c>
      <c r="G1400" s="12" t="s">
        <v>3690</v>
      </c>
      <c r="H1400" t="s">
        <v>4419</v>
      </c>
      <c r="I1400" s="12" t="str">
        <f t="shared" si="19"/>
        <v>Bermuda_Plate3</v>
      </c>
      <c r="J1400" s="13" t="s">
        <v>1447</v>
      </c>
      <c r="K1400" s="1" t="s">
        <v>3093</v>
      </c>
    </row>
    <row r="1401" spans="1:11" x14ac:dyDescent="0.2">
      <c r="A1401" t="s">
        <v>1990</v>
      </c>
      <c r="B1401" s="12" t="s">
        <v>3106</v>
      </c>
      <c r="C1401" s="12" t="s">
        <v>3691</v>
      </c>
      <c r="E1401" s="11" t="s">
        <v>2483</v>
      </c>
      <c r="G1401" s="12" t="s">
        <v>3691</v>
      </c>
      <c r="H1401" t="s">
        <v>4419</v>
      </c>
      <c r="I1401" s="12" t="str">
        <f t="shared" si="19"/>
        <v>Bermuda_Plate3</v>
      </c>
      <c r="J1401" s="13" t="s">
        <v>1446</v>
      </c>
      <c r="K1401" s="1" t="s">
        <v>3093</v>
      </c>
    </row>
    <row r="1402" spans="1:11" x14ac:dyDescent="0.2">
      <c r="A1402" t="s">
        <v>1990</v>
      </c>
      <c r="B1402" s="12" t="s">
        <v>3106</v>
      </c>
      <c r="C1402" s="12" t="s">
        <v>3692</v>
      </c>
      <c r="E1402" s="11" t="s">
        <v>2483</v>
      </c>
      <c r="G1402" s="12" t="s">
        <v>3692</v>
      </c>
      <c r="H1402" t="s">
        <v>4419</v>
      </c>
      <c r="I1402" s="12" t="str">
        <f t="shared" si="19"/>
        <v>Bermuda_Plate3</v>
      </c>
      <c r="J1402" s="13" t="s">
        <v>1445</v>
      </c>
      <c r="K1402" s="1" t="s">
        <v>3093</v>
      </c>
    </row>
    <row r="1403" spans="1:11" x14ac:dyDescent="0.2">
      <c r="A1403" t="s">
        <v>1990</v>
      </c>
      <c r="B1403" s="12" t="s">
        <v>3106</v>
      </c>
      <c r="C1403" s="12" t="s">
        <v>3693</v>
      </c>
      <c r="E1403" s="11" t="s">
        <v>2483</v>
      </c>
      <c r="G1403" s="12" t="s">
        <v>3693</v>
      </c>
      <c r="H1403" t="s">
        <v>4419</v>
      </c>
      <c r="I1403" s="12" t="str">
        <f t="shared" ref="I1403:I1433" si="20">I1402</f>
        <v>Bermuda_Plate3</v>
      </c>
      <c r="J1403" s="13" t="s">
        <v>1444</v>
      </c>
      <c r="K1403" s="1" t="s">
        <v>3093</v>
      </c>
    </row>
    <row r="1404" spans="1:11" x14ac:dyDescent="0.2">
      <c r="A1404" t="s">
        <v>1990</v>
      </c>
      <c r="B1404" s="12" t="s">
        <v>3106</v>
      </c>
      <c r="C1404" s="12" t="s">
        <v>3694</v>
      </c>
      <c r="E1404" s="11" t="s">
        <v>2483</v>
      </c>
      <c r="G1404" s="12" t="s">
        <v>3694</v>
      </c>
      <c r="H1404" t="s">
        <v>4419</v>
      </c>
      <c r="I1404" s="12" t="str">
        <f t="shared" si="20"/>
        <v>Bermuda_Plate3</v>
      </c>
      <c r="J1404" s="13" t="s">
        <v>1443</v>
      </c>
      <c r="K1404" s="1" t="s">
        <v>3093</v>
      </c>
    </row>
    <row r="1405" spans="1:11" x14ac:dyDescent="0.2">
      <c r="A1405" t="s">
        <v>1990</v>
      </c>
      <c r="B1405" s="12" t="s">
        <v>3106</v>
      </c>
      <c r="C1405" s="12" t="s">
        <v>3695</v>
      </c>
      <c r="E1405" s="11" t="s">
        <v>2483</v>
      </c>
      <c r="G1405" s="12" t="s">
        <v>3695</v>
      </c>
      <c r="H1405" t="s">
        <v>4419</v>
      </c>
      <c r="I1405" s="12" t="str">
        <f t="shared" si="20"/>
        <v>Bermuda_Plate3</v>
      </c>
      <c r="J1405" s="13" t="s">
        <v>1442</v>
      </c>
      <c r="K1405" s="1" t="s">
        <v>3093</v>
      </c>
    </row>
    <row r="1406" spans="1:11" x14ac:dyDescent="0.2">
      <c r="A1406" t="s">
        <v>1990</v>
      </c>
      <c r="B1406" s="12" t="s">
        <v>3106</v>
      </c>
      <c r="C1406" s="12" t="s">
        <v>3696</v>
      </c>
      <c r="E1406" s="11" t="s">
        <v>2483</v>
      </c>
      <c r="G1406" s="12" t="s">
        <v>3696</v>
      </c>
      <c r="H1406" t="s">
        <v>4419</v>
      </c>
      <c r="I1406" s="12" t="str">
        <f t="shared" si="20"/>
        <v>Bermuda_Plate3</v>
      </c>
      <c r="J1406" s="13" t="s">
        <v>1441</v>
      </c>
      <c r="K1406" s="1" t="s">
        <v>3093</v>
      </c>
    </row>
    <row r="1407" spans="1:11" x14ac:dyDescent="0.2">
      <c r="A1407" t="s">
        <v>1990</v>
      </c>
      <c r="B1407" s="12" t="s">
        <v>3106</v>
      </c>
      <c r="C1407" s="12" t="s">
        <v>3697</v>
      </c>
      <c r="E1407" s="11" t="s">
        <v>2483</v>
      </c>
      <c r="G1407" s="12" t="s">
        <v>3697</v>
      </c>
      <c r="H1407" t="s">
        <v>4419</v>
      </c>
      <c r="I1407" s="12" t="str">
        <f t="shared" si="20"/>
        <v>Bermuda_Plate3</v>
      </c>
      <c r="J1407" s="13" t="s">
        <v>1440</v>
      </c>
      <c r="K1407" s="1" t="s">
        <v>3093</v>
      </c>
    </row>
    <row r="1408" spans="1:11" x14ac:dyDescent="0.2">
      <c r="A1408" t="s">
        <v>1990</v>
      </c>
      <c r="B1408" s="12" t="s">
        <v>3106</v>
      </c>
      <c r="C1408" s="12" t="s">
        <v>3698</v>
      </c>
      <c r="E1408" s="11" t="s">
        <v>2483</v>
      </c>
      <c r="G1408" s="12" t="s">
        <v>3698</v>
      </c>
      <c r="H1408" t="s">
        <v>4419</v>
      </c>
      <c r="I1408" s="12" t="str">
        <f t="shared" si="20"/>
        <v>Bermuda_Plate3</v>
      </c>
      <c r="J1408" s="13" t="s">
        <v>1439</v>
      </c>
      <c r="K1408" s="1" t="s">
        <v>3093</v>
      </c>
    </row>
    <row r="1409" spans="1:11" x14ac:dyDescent="0.2">
      <c r="A1409" t="s">
        <v>1990</v>
      </c>
      <c r="B1409" s="12" t="s">
        <v>3106</v>
      </c>
      <c r="C1409" s="12" t="s">
        <v>3699</v>
      </c>
      <c r="E1409" s="11" t="s">
        <v>2483</v>
      </c>
      <c r="G1409" s="12" t="s">
        <v>3699</v>
      </c>
      <c r="H1409" t="s">
        <v>4419</v>
      </c>
      <c r="I1409" s="12" t="str">
        <f t="shared" si="20"/>
        <v>Bermuda_Plate3</v>
      </c>
      <c r="J1409" s="13" t="s">
        <v>1438</v>
      </c>
      <c r="K1409" s="1" t="s">
        <v>3093</v>
      </c>
    </row>
    <row r="1410" spans="1:11" x14ac:dyDescent="0.2">
      <c r="A1410" t="s">
        <v>1990</v>
      </c>
      <c r="B1410" s="12" t="s">
        <v>3106</v>
      </c>
      <c r="C1410" s="12" t="s">
        <v>3700</v>
      </c>
      <c r="E1410" s="11" t="s">
        <v>2483</v>
      </c>
      <c r="G1410" s="12" t="s">
        <v>3700</v>
      </c>
      <c r="H1410" t="s">
        <v>4419</v>
      </c>
      <c r="I1410" s="12" t="str">
        <f t="shared" si="20"/>
        <v>Bermuda_Plate3</v>
      </c>
      <c r="J1410" s="13" t="s">
        <v>1437</v>
      </c>
      <c r="K1410" s="1" t="s">
        <v>3093</v>
      </c>
    </row>
    <row r="1411" spans="1:11" x14ac:dyDescent="0.2">
      <c r="A1411" t="s">
        <v>1990</v>
      </c>
      <c r="B1411" s="12" t="s">
        <v>3106</v>
      </c>
      <c r="C1411" s="12" t="s">
        <v>3701</v>
      </c>
      <c r="E1411" s="11" t="s">
        <v>2483</v>
      </c>
      <c r="G1411" s="12" t="s">
        <v>3701</v>
      </c>
      <c r="H1411" t="s">
        <v>4419</v>
      </c>
      <c r="I1411" s="12" t="str">
        <f t="shared" si="20"/>
        <v>Bermuda_Plate3</v>
      </c>
      <c r="J1411" s="13" t="s">
        <v>1436</v>
      </c>
      <c r="K1411" s="1" t="s">
        <v>3093</v>
      </c>
    </row>
    <row r="1412" spans="1:11" x14ac:dyDescent="0.2">
      <c r="A1412" t="s">
        <v>1990</v>
      </c>
      <c r="B1412" s="12" t="s">
        <v>3106</v>
      </c>
      <c r="C1412" s="12" t="s">
        <v>3702</v>
      </c>
      <c r="E1412" s="11" t="s">
        <v>2483</v>
      </c>
      <c r="G1412" s="12" t="s">
        <v>3702</v>
      </c>
      <c r="H1412" t="s">
        <v>4419</v>
      </c>
      <c r="I1412" s="12" t="str">
        <f t="shared" si="20"/>
        <v>Bermuda_Plate3</v>
      </c>
      <c r="J1412" s="13" t="s">
        <v>1435</v>
      </c>
      <c r="K1412" s="1" t="s">
        <v>3093</v>
      </c>
    </row>
    <row r="1413" spans="1:11" x14ac:dyDescent="0.2">
      <c r="A1413" t="s">
        <v>1990</v>
      </c>
      <c r="B1413" s="12" t="s">
        <v>3106</v>
      </c>
      <c r="C1413" s="12" t="s">
        <v>3703</v>
      </c>
      <c r="E1413" s="11" t="s">
        <v>2483</v>
      </c>
      <c r="G1413" s="12" t="s">
        <v>3703</v>
      </c>
      <c r="H1413" t="s">
        <v>4419</v>
      </c>
      <c r="I1413" s="12" t="str">
        <f t="shared" si="20"/>
        <v>Bermuda_Plate3</v>
      </c>
      <c r="J1413" s="13" t="s">
        <v>1434</v>
      </c>
      <c r="K1413" s="1" t="s">
        <v>3093</v>
      </c>
    </row>
    <row r="1414" spans="1:11" x14ac:dyDescent="0.2">
      <c r="A1414" t="s">
        <v>1990</v>
      </c>
      <c r="B1414" s="12" t="s">
        <v>3106</v>
      </c>
      <c r="C1414" s="12" t="s">
        <v>3704</v>
      </c>
      <c r="E1414" s="11" t="s">
        <v>2483</v>
      </c>
      <c r="G1414" s="12" t="s">
        <v>3704</v>
      </c>
      <c r="H1414" t="s">
        <v>4419</v>
      </c>
      <c r="I1414" s="12" t="str">
        <f t="shared" si="20"/>
        <v>Bermuda_Plate3</v>
      </c>
      <c r="J1414" s="13" t="s">
        <v>1433</v>
      </c>
      <c r="K1414" s="1" t="s">
        <v>3093</v>
      </c>
    </row>
    <row r="1415" spans="1:11" x14ac:dyDescent="0.2">
      <c r="A1415" t="s">
        <v>1990</v>
      </c>
      <c r="B1415" s="12" t="s">
        <v>3106</v>
      </c>
      <c r="C1415" s="12" t="s">
        <v>3705</v>
      </c>
      <c r="E1415" s="11" t="s">
        <v>2483</v>
      </c>
      <c r="G1415" s="12" t="s">
        <v>3705</v>
      </c>
      <c r="H1415" t="s">
        <v>4419</v>
      </c>
      <c r="I1415" s="12" t="str">
        <f t="shared" si="20"/>
        <v>Bermuda_Plate3</v>
      </c>
      <c r="J1415" s="13" t="s">
        <v>1432</v>
      </c>
      <c r="K1415" s="1" t="s">
        <v>3093</v>
      </c>
    </row>
    <row r="1416" spans="1:11" x14ac:dyDescent="0.2">
      <c r="A1416" t="s">
        <v>1990</v>
      </c>
      <c r="B1416" s="12" t="s">
        <v>3106</v>
      </c>
      <c r="C1416" s="12" t="s">
        <v>3706</v>
      </c>
      <c r="E1416" s="11" t="s">
        <v>2483</v>
      </c>
      <c r="G1416" s="12" t="s">
        <v>3706</v>
      </c>
      <c r="H1416" t="s">
        <v>4419</v>
      </c>
      <c r="I1416" s="12" t="str">
        <f t="shared" si="20"/>
        <v>Bermuda_Plate3</v>
      </c>
      <c r="J1416" s="13" t="s">
        <v>1431</v>
      </c>
      <c r="K1416" s="1" t="s">
        <v>3093</v>
      </c>
    </row>
    <row r="1417" spans="1:11" x14ac:dyDescent="0.2">
      <c r="A1417" t="s">
        <v>1990</v>
      </c>
      <c r="B1417" s="12" t="s">
        <v>3106</v>
      </c>
      <c r="C1417" s="12" t="s">
        <v>3707</v>
      </c>
      <c r="E1417" s="11" t="s">
        <v>2483</v>
      </c>
      <c r="G1417" s="12" t="s">
        <v>3707</v>
      </c>
      <c r="H1417" t="s">
        <v>4419</v>
      </c>
      <c r="I1417" s="12" t="str">
        <f t="shared" si="20"/>
        <v>Bermuda_Plate3</v>
      </c>
      <c r="J1417" s="13" t="s">
        <v>1430</v>
      </c>
      <c r="K1417" s="1" t="s">
        <v>3093</v>
      </c>
    </row>
    <row r="1418" spans="1:11" x14ac:dyDescent="0.2">
      <c r="A1418" t="s">
        <v>1990</v>
      </c>
      <c r="B1418" s="12" t="s">
        <v>3106</v>
      </c>
      <c r="C1418" s="12" t="s">
        <v>3708</v>
      </c>
      <c r="E1418" s="11" t="s">
        <v>2483</v>
      </c>
      <c r="G1418" s="12" t="s">
        <v>3708</v>
      </c>
      <c r="H1418" t="s">
        <v>4419</v>
      </c>
      <c r="I1418" s="12" t="str">
        <f t="shared" si="20"/>
        <v>Bermuda_Plate3</v>
      </c>
      <c r="J1418" s="13" t="s">
        <v>1429</v>
      </c>
      <c r="K1418" s="1" t="s">
        <v>3093</v>
      </c>
    </row>
    <row r="1419" spans="1:11" x14ac:dyDescent="0.2">
      <c r="A1419" t="s">
        <v>1990</v>
      </c>
      <c r="B1419" s="12" t="s">
        <v>3106</v>
      </c>
      <c r="C1419" s="12" t="s">
        <v>3709</v>
      </c>
      <c r="E1419" s="11" t="s">
        <v>2483</v>
      </c>
      <c r="G1419" s="12" t="s">
        <v>3709</v>
      </c>
      <c r="H1419" t="s">
        <v>4419</v>
      </c>
      <c r="I1419" s="12" t="str">
        <f t="shared" si="20"/>
        <v>Bermuda_Plate3</v>
      </c>
      <c r="J1419" s="13" t="s">
        <v>1427</v>
      </c>
      <c r="K1419" s="1" t="s">
        <v>3093</v>
      </c>
    </row>
    <row r="1420" spans="1:11" x14ac:dyDescent="0.2">
      <c r="A1420" t="s">
        <v>1990</v>
      </c>
      <c r="B1420" s="12" t="s">
        <v>3106</v>
      </c>
      <c r="C1420" s="12" t="s">
        <v>3710</v>
      </c>
      <c r="E1420" s="11" t="s">
        <v>2483</v>
      </c>
      <c r="G1420" s="12" t="s">
        <v>3710</v>
      </c>
      <c r="H1420" t="s">
        <v>4419</v>
      </c>
      <c r="I1420" s="12" t="str">
        <f t="shared" si="20"/>
        <v>Bermuda_Plate3</v>
      </c>
      <c r="J1420" s="13" t="s">
        <v>1426</v>
      </c>
      <c r="K1420" s="1" t="s">
        <v>3093</v>
      </c>
    </row>
    <row r="1421" spans="1:11" x14ac:dyDescent="0.2">
      <c r="A1421" t="s">
        <v>1990</v>
      </c>
      <c r="B1421" s="12" t="s">
        <v>3106</v>
      </c>
      <c r="C1421" s="12" t="s">
        <v>3711</v>
      </c>
      <c r="E1421" s="11" t="s">
        <v>2483</v>
      </c>
      <c r="G1421" s="12" t="s">
        <v>3711</v>
      </c>
      <c r="H1421" t="s">
        <v>4419</v>
      </c>
      <c r="I1421" s="12" t="str">
        <f t="shared" si="20"/>
        <v>Bermuda_Plate3</v>
      </c>
      <c r="J1421" s="13" t="s">
        <v>1425</v>
      </c>
      <c r="K1421" s="1" t="s">
        <v>3093</v>
      </c>
    </row>
    <row r="1422" spans="1:11" x14ac:dyDescent="0.2">
      <c r="A1422" t="s">
        <v>1990</v>
      </c>
      <c r="B1422" s="12" t="s">
        <v>3106</v>
      </c>
      <c r="C1422" s="12" t="s">
        <v>3712</v>
      </c>
      <c r="E1422" s="11" t="s">
        <v>2483</v>
      </c>
      <c r="G1422" s="12" t="s">
        <v>3712</v>
      </c>
      <c r="H1422" t="s">
        <v>4419</v>
      </c>
      <c r="I1422" s="12" t="str">
        <f t="shared" si="20"/>
        <v>Bermuda_Plate3</v>
      </c>
      <c r="J1422" s="13" t="s">
        <v>1424</v>
      </c>
      <c r="K1422" s="1" t="s">
        <v>3093</v>
      </c>
    </row>
    <row r="1423" spans="1:11" x14ac:dyDescent="0.2">
      <c r="A1423" t="s">
        <v>1990</v>
      </c>
      <c r="B1423" s="12" t="s">
        <v>3106</v>
      </c>
      <c r="C1423" s="12" t="s">
        <v>3713</v>
      </c>
      <c r="E1423" s="11" t="s">
        <v>2483</v>
      </c>
      <c r="G1423" s="12" t="s">
        <v>3713</v>
      </c>
      <c r="H1423" t="s">
        <v>4419</v>
      </c>
      <c r="I1423" s="12" t="str">
        <f t="shared" si="20"/>
        <v>Bermuda_Plate3</v>
      </c>
      <c r="J1423" s="13" t="s">
        <v>1423</v>
      </c>
      <c r="K1423" s="1" t="s">
        <v>3093</v>
      </c>
    </row>
    <row r="1424" spans="1:11" x14ac:dyDescent="0.2">
      <c r="A1424" t="s">
        <v>1990</v>
      </c>
      <c r="B1424" s="12" t="s">
        <v>3106</v>
      </c>
      <c r="C1424" s="12" t="s">
        <v>3714</v>
      </c>
      <c r="E1424" s="11" t="s">
        <v>2483</v>
      </c>
      <c r="G1424" s="12" t="s">
        <v>3714</v>
      </c>
      <c r="H1424" t="s">
        <v>4419</v>
      </c>
      <c r="I1424" s="12" t="str">
        <f t="shared" si="20"/>
        <v>Bermuda_Plate3</v>
      </c>
      <c r="J1424" s="13" t="s">
        <v>1422</v>
      </c>
      <c r="K1424" s="1" t="s">
        <v>3093</v>
      </c>
    </row>
    <row r="1425" spans="1:11" x14ac:dyDescent="0.2">
      <c r="A1425" t="s">
        <v>1990</v>
      </c>
      <c r="B1425" s="12" t="s">
        <v>3106</v>
      </c>
      <c r="C1425" s="12" t="s">
        <v>3714</v>
      </c>
      <c r="E1425" s="11" t="s">
        <v>2483</v>
      </c>
      <c r="G1425" s="12" t="s">
        <v>3714</v>
      </c>
      <c r="H1425" t="s">
        <v>4419</v>
      </c>
      <c r="I1425" s="12" t="str">
        <f t="shared" si="20"/>
        <v>Bermuda_Plate3</v>
      </c>
      <c r="J1425" s="13" t="s">
        <v>1421</v>
      </c>
      <c r="K1425" s="1" t="s">
        <v>3093</v>
      </c>
    </row>
    <row r="1426" spans="1:11" x14ac:dyDescent="0.2">
      <c r="A1426" t="s">
        <v>1990</v>
      </c>
      <c r="B1426" s="12" t="s">
        <v>3106</v>
      </c>
      <c r="C1426" s="12" t="s">
        <v>3715</v>
      </c>
      <c r="E1426" s="11" t="s">
        <v>2483</v>
      </c>
      <c r="G1426" s="12" t="s">
        <v>3715</v>
      </c>
      <c r="H1426" t="s">
        <v>4419</v>
      </c>
      <c r="I1426" s="12" t="str">
        <f t="shared" si="20"/>
        <v>Bermuda_Plate3</v>
      </c>
      <c r="J1426" s="13" t="s">
        <v>1420</v>
      </c>
      <c r="K1426" s="1" t="s">
        <v>3093</v>
      </c>
    </row>
    <row r="1427" spans="1:11" x14ac:dyDescent="0.2">
      <c r="A1427" t="s">
        <v>1990</v>
      </c>
      <c r="B1427" s="12" t="s">
        <v>3106</v>
      </c>
      <c r="C1427" s="12" t="s">
        <v>3716</v>
      </c>
      <c r="E1427" s="11" t="s">
        <v>2483</v>
      </c>
      <c r="G1427" s="12" t="s">
        <v>3716</v>
      </c>
      <c r="H1427" t="s">
        <v>4419</v>
      </c>
      <c r="I1427" s="12" t="str">
        <f t="shared" si="20"/>
        <v>Bermuda_Plate3</v>
      </c>
      <c r="J1427" s="13" t="s">
        <v>1419</v>
      </c>
      <c r="K1427" s="1" t="s">
        <v>3093</v>
      </c>
    </row>
    <row r="1428" spans="1:11" x14ac:dyDescent="0.2">
      <c r="A1428" t="s">
        <v>1990</v>
      </c>
      <c r="B1428" s="12" t="s">
        <v>3106</v>
      </c>
      <c r="C1428" s="12" t="s">
        <v>3717</v>
      </c>
      <c r="E1428" s="11" t="s">
        <v>2483</v>
      </c>
      <c r="G1428" s="12" t="s">
        <v>3717</v>
      </c>
      <c r="H1428" t="s">
        <v>4419</v>
      </c>
      <c r="I1428" s="12" t="str">
        <f t="shared" si="20"/>
        <v>Bermuda_Plate3</v>
      </c>
      <c r="J1428" s="13" t="s">
        <v>1418</v>
      </c>
      <c r="K1428" s="1" t="s">
        <v>3093</v>
      </c>
    </row>
    <row r="1429" spans="1:11" x14ac:dyDescent="0.2">
      <c r="A1429" t="s">
        <v>1990</v>
      </c>
      <c r="B1429" s="12" t="s">
        <v>3106</v>
      </c>
      <c r="C1429" s="12" t="s">
        <v>3718</v>
      </c>
      <c r="E1429" s="11" t="s">
        <v>2483</v>
      </c>
      <c r="G1429" s="12" t="s">
        <v>3718</v>
      </c>
      <c r="H1429" t="s">
        <v>4419</v>
      </c>
      <c r="I1429" s="12" t="str">
        <f t="shared" si="20"/>
        <v>Bermuda_Plate3</v>
      </c>
      <c r="J1429" s="13" t="s">
        <v>1417</v>
      </c>
      <c r="K1429" s="1" t="s">
        <v>3093</v>
      </c>
    </row>
    <row r="1430" spans="1:11" x14ac:dyDescent="0.2">
      <c r="A1430" t="s">
        <v>1990</v>
      </c>
      <c r="B1430" s="12" t="s">
        <v>3106</v>
      </c>
      <c r="C1430" s="12" t="s">
        <v>3719</v>
      </c>
      <c r="E1430" s="11" t="s">
        <v>2483</v>
      </c>
      <c r="G1430" s="12" t="s">
        <v>3719</v>
      </c>
      <c r="H1430" t="s">
        <v>4419</v>
      </c>
      <c r="I1430" s="12" t="str">
        <f t="shared" si="20"/>
        <v>Bermuda_Plate3</v>
      </c>
      <c r="J1430" s="13" t="s">
        <v>1416</v>
      </c>
      <c r="K1430" s="1" t="s">
        <v>3093</v>
      </c>
    </row>
    <row r="1431" spans="1:11" x14ac:dyDescent="0.2">
      <c r="A1431" t="s">
        <v>1990</v>
      </c>
      <c r="B1431" s="12" t="s">
        <v>3106</v>
      </c>
      <c r="C1431" s="12" t="s">
        <v>3720</v>
      </c>
      <c r="E1431" s="11" t="s">
        <v>2483</v>
      </c>
      <c r="G1431" s="12" t="s">
        <v>3720</v>
      </c>
      <c r="H1431" t="s">
        <v>4419</v>
      </c>
      <c r="I1431" s="12" t="str">
        <f t="shared" si="20"/>
        <v>Bermuda_Plate3</v>
      </c>
      <c r="J1431" s="13" t="s">
        <v>1415</v>
      </c>
      <c r="K1431" s="1" t="s">
        <v>3093</v>
      </c>
    </row>
    <row r="1432" spans="1:11" x14ac:dyDescent="0.2">
      <c r="A1432" t="s">
        <v>1990</v>
      </c>
      <c r="B1432" s="12" t="s">
        <v>3106</v>
      </c>
      <c r="C1432" s="12" t="s">
        <v>3721</v>
      </c>
      <c r="E1432" s="11" t="s">
        <v>2483</v>
      </c>
      <c r="G1432" s="12" t="s">
        <v>3721</v>
      </c>
      <c r="H1432" t="s">
        <v>4419</v>
      </c>
      <c r="I1432" s="12" t="str">
        <f t="shared" si="20"/>
        <v>Bermuda_Plate3</v>
      </c>
      <c r="J1432" s="13" t="s">
        <v>1414</v>
      </c>
      <c r="K1432" s="1" t="s">
        <v>3093</v>
      </c>
    </row>
    <row r="1433" spans="1:11" x14ac:dyDescent="0.2">
      <c r="A1433" t="s">
        <v>1990</v>
      </c>
      <c r="B1433" s="12" t="s">
        <v>3106</v>
      </c>
      <c r="C1433" s="12" t="s">
        <v>3722</v>
      </c>
      <c r="E1433" s="11" t="s">
        <v>3129</v>
      </c>
      <c r="G1433" s="12" t="s">
        <v>3722</v>
      </c>
      <c r="H1433" t="s">
        <v>4419</v>
      </c>
      <c r="I1433" s="12" t="str">
        <f t="shared" si="20"/>
        <v>Bermuda_Plate3</v>
      </c>
      <c r="J1433" s="13" t="s">
        <v>1413</v>
      </c>
      <c r="K1433" s="1" t="s">
        <v>3093</v>
      </c>
    </row>
    <row r="1434" spans="1:11" x14ac:dyDescent="0.2">
      <c r="A1434" t="s">
        <v>1990</v>
      </c>
      <c r="B1434" s="12" t="s">
        <v>3106</v>
      </c>
      <c r="C1434" s="12" t="s">
        <v>3723</v>
      </c>
      <c r="E1434" s="11" t="s">
        <v>2491</v>
      </c>
      <c r="G1434" s="12" t="s">
        <v>3723</v>
      </c>
      <c r="H1434" t="s">
        <v>4419</v>
      </c>
      <c r="I1434" s="12" t="s">
        <v>3086</v>
      </c>
      <c r="J1434" s="13" t="s">
        <v>1511</v>
      </c>
      <c r="K1434" s="1" t="s">
        <v>3093</v>
      </c>
    </row>
    <row r="1435" spans="1:11" x14ac:dyDescent="0.2">
      <c r="A1435" t="s">
        <v>1990</v>
      </c>
      <c r="B1435" s="12" t="s">
        <v>3098</v>
      </c>
      <c r="C1435" s="12" t="s">
        <v>3724</v>
      </c>
      <c r="E1435" s="11" t="s">
        <v>3126</v>
      </c>
      <c r="G1435" s="12" t="s">
        <v>3724</v>
      </c>
      <c r="H1435" t="s">
        <v>4419</v>
      </c>
      <c r="I1435" s="11" t="str">
        <f t="shared" ref="I1435:I1498" si="21">I1434</f>
        <v>Bermuda_Plate4</v>
      </c>
      <c r="J1435" s="13" t="s">
        <v>1510</v>
      </c>
      <c r="K1435" s="1" t="s">
        <v>3093</v>
      </c>
    </row>
    <row r="1436" spans="1:11" x14ac:dyDescent="0.2">
      <c r="A1436" t="s">
        <v>1990</v>
      </c>
      <c r="B1436" s="12" t="s">
        <v>3098</v>
      </c>
      <c r="C1436" s="12" t="s">
        <v>3725</v>
      </c>
      <c r="E1436" s="11" t="s">
        <v>3127</v>
      </c>
      <c r="G1436" s="12" t="s">
        <v>3725</v>
      </c>
      <c r="H1436" t="s">
        <v>4419</v>
      </c>
      <c r="I1436" s="11" t="str">
        <f t="shared" si="21"/>
        <v>Bermuda_Plate4</v>
      </c>
      <c r="J1436" s="13" t="s">
        <v>1509</v>
      </c>
      <c r="K1436" s="1" t="s">
        <v>3093</v>
      </c>
    </row>
    <row r="1437" spans="1:11" x14ac:dyDescent="0.2">
      <c r="A1437" t="s">
        <v>1990</v>
      </c>
      <c r="B1437" s="12" t="s">
        <v>3098</v>
      </c>
      <c r="C1437" s="12" t="s">
        <v>3726</v>
      </c>
      <c r="E1437" s="11" t="s">
        <v>3133</v>
      </c>
      <c r="G1437" s="12" t="s">
        <v>3726</v>
      </c>
      <c r="H1437" t="s">
        <v>4419</v>
      </c>
      <c r="I1437" s="11" t="str">
        <f t="shared" si="21"/>
        <v>Bermuda_Plate4</v>
      </c>
      <c r="J1437" s="13" t="s">
        <v>1508</v>
      </c>
      <c r="K1437" s="1" t="s">
        <v>3093</v>
      </c>
    </row>
    <row r="1438" spans="1:11" x14ac:dyDescent="0.2">
      <c r="A1438" t="s">
        <v>1990</v>
      </c>
      <c r="B1438" s="12" t="s">
        <v>3098</v>
      </c>
      <c r="C1438" s="12" t="s">
        <v>3727</v>
      </c>
      <c r="E1438" s="11" t="s">
        <v>3128</v>
      </c>
      <c r="G1438" s="12" t="s">
        <v>3727</v>
      </c>
      <c r="H1438" t="s">
        <v>4419</v>
      </c>
      <c r="I1438" s="11" t="str">
        <f t="shared" si="21"/>
        <v>Bermuda_Plate4</v>
      </c>
      <c r="J1438" s="13" t="s">
        <v>1507</v>
      </c>
      <c r="K1438" s="1" t="s">
        <v>3093</v>
      </c>
    </row>
    <row r="1439" spans="1:11" x14ac:dyDescent="0.2">
      <c r="A1439" t="s">
        <v>1990</v>
      </c>
      <c r="B1439" s="12" t="s">
        <v>3098</v>
      </c>
      <c r="C1439" s="12" t="s">
        <v>3728</v>
      </c>
      <c r="E1439" s="11" t="s">
        <v>3128</v>
      </c>
      <c r="G1439" s="12" t="s">
        <v>3728</v>
      </c>
      <c r="H1439" t="s">
        <v>4419</v>
      </c>
      <c r="I1439" s="11" t="str">
        <f t="shared" si="21"/>
        <v>Bermuda_Plate4</v>
      </c>
      <c r="J1439" s="13" t="s">
        <v>1506</v>
      </c>
      <c r="K1439" s="1" t="s">
        <v>3093</v>
      </c>
    </row>
    <row r="1440" spans="1:11" x14ac:dyDescent="0.2">
      <c r="A1440" t="s">
        <v>1990</v>
      </c>
      <c r="B1440" s="12" t="s">
        <v>3098</v>
      </c>
      <c r="C1440" s="12" t="s">
        <v>3729</v>
      </c>
      <c r="E1440" s="11" t="s">
        <v>2483</v>
      </c>
      <c r="G1440" s="12" t="s">
        <v>3729</v>
      </c>
      <c r="H1440" t="s">
        <v>4419</v>
      </c>
      <c r="I1440" s="11" t="str">
        <f t="shared" si="21"/>
        <v>Bermuda_Plate4</v>
      </c>
      <c r="J1440" s="13" t="s">
        <v>1505</v>
      </c>
      <c r="K1440" s="1" t="s">
        <v>3093</v>
      </c>
    </row>
    <row r="1441" spans="1:11" x14ac:dyDescent="0.2">
      <c r="A1441" t="s">
        <v>1990</v>
      </c>
      <c r="B1441" s="12" t="s">
        <v>3098</v>
      </c>
      <c r="C1441" s="12" t="s">
        <v>3730</v>
      </c>
      <c r="E1441" s="11" t="s">
        <v>2484</v>
      </c>
      <c r="G1441" s="12" t="s">
        <v>3730</v>
      </c>
      <c r="H1441" t="s">
        <v>4419</v>
      </c>
      <c r="I1441" s="11" t="str">
        <f t="shared" si="21"/>
        <v>Bermuda_Plate4</v>
      </c>
      <c r="J1441" s="13" t="s">
        <v>1504</v>
      </c>
      <c r="K1441" s="1" t="s">
        <v>3093</v>
      </c>
    </row>
    <row r="1442" spans="1:11" x14ac:dyDescent="0.2">
      <c r="A1442" t="s">
        <v>1990</v>
      </c>
      <c r="B1442" s="12" t="s">
        <v>3098</v>
      </c>
      <c r="C1442" s="12" t="s">
        <v>3731</v>
      </c>
      <c r="E1442" s="11" t="s">
        <v>3126</v>
      </c>
      <c r="G1442" s="12" t="s">
        <v>3731</v>
      </c>
      <c r="H1442" t="s">
        <v>4419</v>
      </c>
      <c r="I1442" s="11" t="str">
        <f t="shared" si="21"/>
        <v>Bermuda_Plate4</v>
      </c>
      <c r="J1442" s="13" t="s">
        <v>1503</v>
      </c>
      <c r="K1442" s="1" t="s">
        <v>3093</v>
      </c>
    </row>
    <row r="1443" spans="1:11" x14ac:dyDescent="0.2">
      <c r="A1443" t="s">
        <v>1990</v>
      </c>
      <c r="B1443" s="12" t="s">
        <v>3098</v>
      </c>
      <c r="C1443" s="12" t="s">
        <v>3732</v>
      </c>
      <c r="E1443" s="11" t="s">
        <v>2491</v>
      </c>
      <c r="G1443" s="12" t="s">
        <v>3732</v>
      </c>
      <c r="H1443" t="s">
        <v>4419</v>
      </c>
      <c r="I1443" s="11" t="str">
        <f t="shared" si="21"/>
        <v>Bermuda_Plate4</v>
      </c>
      <c r="J1443" s="13" t="s">
        <v>1502</v>
      </c>
      <c r="K1443" s="1" t="s">
        <v>3093</v>
      </c>
    </row>
    <row r="1444" spans="1:11" x14ac:dyDescent="0.2">
      <c r="A1444" t="s">
        <v>1990</v>
      </c>
      <c r="B1444" s="12" t="s">
        <v>3098</v>
      </c>
      <c r="C1444" s="12" t="s">
        <v>3733</v>
      </c>
      <c r="E1444" s="11" t="s">
        <v>2483</v>
      </c>
      <c r="G1444" s="12" t="s">
        <v>3733</v>
      </c>
      <c r="H1444" t="s">
        <v>4419</v>
      </c>
      <c r="I1444" s="11" t="str">
        <f t="shared" si="21"/>
        <v>Bermuda_Plate4</v>
      </c>
      <c r="J1444" s="13" t="s">
        <v>1501</v>
      </c>
      <c r="K1444" s="1" t="s">
        <v>3093</v>
      </c>
    </row>
    <row r="1445" spans="1:11" x14ac:dyDescent="0.2">
      <c r="A1445" t="s">
        <v>1990</v>
      </c>
      <c r="B1445" s="12" t="s">
        <v>3098</v>
      </c>
      <c r="C1445" s="12" t="s">
        <v>3734</v>
      </c>
      <c r="E1445" s="11" t="s">
        <v>2484</v>
      </c>
      <c r="G1445" s="12" t="s">
        <v>3734</v>
      </c>
      <c r="H1445" t="s">
        <v>4419</v>
      </c>
      <c r="I1445" s="11" t="str">
        <f t="shared" si="21"/>
        <v>Bermuda_Plate4</v>
      </c>
      <c r="J1445" s="13" t="s">
        <v>1500</v>
      </c>
      <c r="K1445" s="1" t="s">
        <v>3093</v>
      </c>
    </row>
    <row r="1446" spans="1:11" x14ac:dyDescent="0.2">
      <c r="A1446" t="s">
        <v>1990</v>
      </c>
      <c r="B1446" s="12" t="s">
        <v>3098</v>
      </c>
      <c r="C1446" s="12" t="s">
        <v>3735</v>
      </c>
      <c r="E1446" s="11" t="s">
        <v>2471</v>
      </c>
      <c r="G1446" s="12" t="s">
        <v>3735</v>
      </c>
      <c r="H1446" t="s">
        <v>4419</v>
      </c>
      <c r="I1446" s="11" t="str">
        <f t="shared" si="21"/>
        <v>Bermuda_Plate4</v>
      </c>
      <c r="J1446" s="13" t="s">
        <v>1499</v>
      </c>
      <c r="K1446" s="1" t="s">
        <v>3093</v>
      </c>
    </row>
    <row r="1447" spans="1:11" x14ac:dyDescent="0.2">
      <c r="A1447" t="s">
        <v>1990</v>
      </c>
      <c r="B1447" s="12" t="s">
        <v>3098</v>
      </c>
      <c r="C1447" s="12" t="s">
        <v>3736</v>
      </c>
      <c r="E1447" s="11" t="s">
        <v>2491</v>
      </c>
      <c r="G1447" s="12" t="s">
        <v>3736</v>
      </c>
      <c r="H1447" t="s">
        <v>4419</v>
      </c>
      <c r="I1447" s="11" t="str">
        <f t="shared" si="21"/>
        <v>Bermuda_Plate4</v>
      </c>
      <c r="J1447" s="13" t="s">
        <v>1498</v>
      </c>
      <c r="K1447" s="1" t="s">
        <v>3093</v>
      </c>
    </row>
    <row r="1448" spans="1:11" x14ac:dyDescent="0.2">
      <c r="A1448" t="s">
        <v>1990</v>
      </c>
      <c r="B1448" s="12" t="s">
        <v>3098</v>
      </c>
      <c r="C1448" s="12" t="s">
        <v>3737</v>
      </c>
      <c r="E1448" s="11" t="s">
        <v>3127</v>
      </c>
      <c r="G1448" s="12" t="s">
        <v>3737</v>
      </c>
      <c r="H1448" t="s">
        <v>4419</v>
      </c>
      <c r="I1448" s="11" t="str">
        <f t="shared" si="21"/>
        <v>Bermuda_Plate4</v>
      </c>
      <c r="J1448" s="13" t="s">
        <v>1497</v>
      </c>
      <c r="K1448" s="1" t="s">
        <v>3093</v>
      </c>
    </row>
    <row r="1449" spans="1:11" x14ac:dyDescent="0.2">
      <c r="A1449" t="s">
        <v>1990</v>
      </c>
      <c r="B1449" s="12" t="s">
        <v>3098</v>
      </c>
      <c r="C1449" s="12" t="s">
        <v>3738</v>
      </c>
      <c r="E1449" s="11" t="s">
        <v>3131</v>
      </c>
      <c r="G1449" s="12" t="s">
        <v>3738</v>
      </c>
      <c r="H1449" t="s">
        <v>4419</v>
      </c>
      <c r="I1449" s="11" t="str">
        <f t="shared" si="21"/>
        <v>Bermuda_Plate4</v>
      </c>
      <c r="J1449" s="13" t="s">
        <v>1496</v>
      </c>
      <c r="K1449" s="1" t="s">
        <v>3093</v>
      </c>
    </row>
    <row r="1450" spans="1:11" x14ac:dyDescent="0.2">
      <c r="A1450" t="s">
        <v>1990</v>
      </c>
      <c r="B1450" s="12" t="s">
        <v>3098</v>
      </c>
      <c r="C1450" s="12" t="s">
        <v>3739</v>
      </c>
      <c r="E1450" s="11" t="s">
        <v>3131</v>
      </c>
      <c r="G1450" s="12" t="s">
        <v>3739</v>
      </c>
      <c r="H1450" t="s">
        <v>4419</v>
      </c>
      <c r="I1450" s="11" t="str">
        <f t="shared" si="21"/>
        <v>Bermuda_Plate4</v>
      </c>
      <c r="J1450" s="13" t="s">
        <v>1495</v>
      </c>
      <c r="K1450" s="1" t="s">
        <v>3093</v>
      </c>
    </row>
    <row r="1451" spans="1:11" x14ac:dyDescent="0.2">
      <c r="A1451" t="s">
        <v>1990</v>
      </c>
      <c r="B1451" s="12" t="s">
        <v>3098</v>
      </c>
      <c r="C1451" s="12" t="s">
        <v>3740</v>
      </c>
      <c r="E1451" s="11" t="s">
        <v>3129</v>
      </c>
      <c r="G1451" s="12" t="s">
        <v>3740</v>
      </c>
      <c r="H1451" t="s">
        <v>4419</v>
      </c>
      <c r="I1451" s="11" t="str">
        <f t="shared" si="21"/>
        <v>Bermuda_Plate4</v>
      </c>
      <c r="J1451" s="13" t="s">
        <v>1494</v>
      </c>
      <c r="K1451" s="1" t="s">
        <v>3093</v>
      </c>
    </row>
    <row r="1452" spans="1:11" x14ac:dyDescent="0.2">
      <c r="A1452" t="s">
        <v>1990</v>
      </c>
      <c r="B1452" s="12" t="s">
        <v>3098</v>
      </c>
      <c r="C1452" s="12" t="s">
        <v>3741</v>
      </c>
      <c r="E1452" s="11" t="s">
        <v>3133</v>
      </c>
      <c r="G1452" s="12" t="s">
        <v>3741</v>
      </c>
      <c r="H1452" t="s">
        <v>4419</v>
      </c>
      <c r="I1452" s="11" t="str">
        <f t="shared" si="21"/>
        <v>Bermuda_Plate4</v>
      </c>
      <c r="J1452" s="13" t="s">
        <v>1493</v>
      </c>
      <c r="K1452" s="1" t="s">
        <v>3093</v>
      </c>
    </row>
    <row r="1453" spans="1:11" x14ac:dyDescent="0.2">
      <c r="A1453" t="s">
        <v>1990</v>
      </c>
      <c r="B1453" s="12" t="s">
        <v>1386</v>
      </c>
      <c r="C1453" s="12" t="s">
        <v>3742</v>
      </c>
      <c r="E1453" s="11" t="s">
        <v>3131</v>
      </c>
      <c r="G1453" s="12" t="s">
        <v>3742</v>
      </c>
      <c r="H1453" t="s">
        <v>4419</v>
      </c>
      <c r="I1453" s="11" t="str">
        <f t="shared" si="21"/>
        <v>Bermuda_Plate4</v>
      </c>
      <c r="J1453" s="13" t="s">
        <v>1492</v>
      </c>
      <c r="K1453" s="1" t="s">
        <v>3093</v>
      </c>
    </row>
    <row r="1454" spans="1:11" x14ac:dyDescent="0.2">
      <c r="A1454" t="s">
        <v>1990</v>
      </c>
      <c r="B1454" s="12" t="s">
        <v>1386</v>
      </c>
      <c r="C1454" s="12" t="s">
        <v>3743</v>
      </c>
      <c r="E1454" s="11" t="s">
        <v>3133</v>
      </c>
      <c r="G1454" s="12" t="s">
        <v>3743</v>
      </c>
      <c r="H1454" t="s">
        <v>4419</v>
      </c>
      <c r="I1454" s="11" t="str">
        <f t="shared" si="21"/>
        <v>Bermuda_Plate4</v>
      </c>
      <c r="J1454" s="13" t="s">
        <v>1491</v>
      </c>
      <c r="K1454" s="1" t="s">
        <v>3093</v>
      </c>
    </row>
    <row r="1455" spans="1:11" x14ac:dyDescent="0.2">
      <c r="A1455" t="s">
        <v>1990</v>
      </c>
      <c r="B1455" s="12" t="s">
        <v>1386</v>
      </c>
      <c r="C1455" s="12" t="s">
        <v>3744</v>
      </c>
      <c r="E1455" s="11" t="s">
        <v>3133</v>
      </c>
      <c r="G1455" s="12" t="s">
        <v>3744</v>
      </c>
      <c r="H1455" t="s">
        <v>4419</v>
      </c>
      <c r="I1455" s="11" t="str">
        <f t="shared" si="21"/>
        <v>Bermuda_Plate4</v>
      </c>
      <c r="J1455" s="13" t="s">
        <v>1490</v>
      </c>
      <c r="K1455" s="1" t="s">
        <v>3093</v>
      </c>
    </row>
    <row r="1456" spans="1:11" x14ac:dyDescent="0.2">
      <c r="A1456" t="s">
        <v>1990</v>
      </c>
      <c r="B1456" s="12" t="s">
        <v>1386</v>
      </c>
      <c r="C1456" s="12" t="s">
        <v>3745</v>
      </c>
      <c r="E1456" s="11" t="s">
        <v>2483</v>
      </c>
      <c r="G1456" s="12" t="s">
        <v>3745</v>
      </c>
      <c r="H1456" t="s">
        <v>4419</v>
      </c>
      <c r="I1456" s="11" t="str">
        <f t="shared" si="21"/>
        <v>Bermuda_Plate4</v>
      </c>
      <c r="J1456" s="13" t="s">
        <v>1489</v>
      </c>
      <c r="K1456" s="1" t="s">
        <v>3093</v>
      </c>
    </row>
    <row r="1457" spans="1:11" x14ac:dyDescent="0.2">
      <c r="A1457" t="s">
        <v>1990</v>
      </c>
      <c r="B1457" s="12" t="s">
        <v>1386</v>
      </c>
      <c r="C1457" s="12" t="s">
        <v>3746</v>
      </c>
      <c r="E1457" s="11" t="s">
        <v>2488</v>
      </c>
      <c r="G1457" s="12" t="s">
        <v>3746</v>
      </c>
      <c r="H1457" t="s">
        <v>4419</v>
      </c>
      <c r="I1457" s="11" t="str">
        <f t="shared" si="21"/>
        <v>Bermuda_Plate4</v>
      </c>
      <c r="J1457" s="13" t="s">
        <v>1488</v>
      </c>
      <c r="K1457" s="1" t="s">
        <v>3093</v>
      </c>
    </row>
    <row r="1458" spans="1:11" x14ac:dyDescent="0.2">
      <c r="A1458" t="s">
        <v>1990</v>
      </c>
      <c r="B1458" s="12" t="s">
        <v>1386</v>
      </c>
      <c r="C1458" s="12" t="s">
        <v>3747</v>
      </c>
      <c r="E1458" s="11" t="s">
        <v>2491</v>
      </c>
      <c r="G1458" s="12" t="s">
        <v>3747</v>
      </c>
      <c r="H1458" t="s">
        <v>4419</v>
      </c>
      <c r="I1458" s="11" t="str">
        <f t="shared" si="21"/>
        <v>Bermuda_Plate4</v>
      </c>
      <c r="J1458" s="13" t="s">
        <v>1487</v>
      </c>
      <c r="K1458" s="1" t="s">
        <v>3093</v>
      </c>
    </row>
    <row r="1459" spans="1:11" x14ac:dyDescent="0.2">
      <c r="A1459" t="s">
        <v>1990</v>
      </c>
      <c r="B1459" s="12" t="s">
        <v>1386</v>
      </c>
      <c r="C1459" s="12" t="s">
        <v>3748</v>
      </c>
      <c r="E1459" s="11" t="s">
        <v>3126</v>
      </c>
      <c r="G1459" s="12" t="s">
        <v>3748</v>
      </c>
      <c r="H1459" t="s">
        <v>4419</v>
      </c>
      <c r="I1459" s="11" t="str">
        <f t="shared" si="21"/>
        <v>Bermuda_Plate4</v>
      </c>
      <c r="J1459" s="13" t="s">
        <v>1486</v>
      </c>
      <c r="K1459" s="1" t="s">
        <v>3093</v>
      </c>
    </row>
    <row r="1460" spans="1:11" x14ac:dyDescent="0.2">
      <c r="A1460" t="s">
        <v>1990</v>
      </c>
      <c r="B1460" s="12" t="s">
        <v>1386</v>
      </c>
      <c r="C1460" s="12" t="s">
        <v>3749</v>
      </c>
      <c r="E1460" s="11" t="s">
        <v>3128</v>
      </c>
      <c r="G1460" s="12" t="s">
        <v>3749</v>
      </c>
      <c r="H1460" t="s">
        <v>4419</v>
      </c>
      <c r="I1460" s="11" t="str">
        <f t="shared" si="21"/>
        <v>Bermuda_Plate4</v>
      </c>
      <c r="J1460" s="13" t="s">
        <v>1485</v>
      </c>
      <c r="K1460" s="1" t="s">
        <v>3093</v>
      </c>
    </row>
    <row r="1461" spans="1:11" x14ac:dyDescent="0.2">
      <c r="A1461" t="s">
        <v>1990</v>
      </c>
      <c r="B1461" s="12" t="s">
        <v>1386</v>
      </c>
      <c r="C1461" s="12" t="s">
        <v>3750</v>
      </c>
      <c r="E1461" s="11" t="s">
        <v>2488</v>
      </c>
      <c r="G1461" s="12" t="s">
        <v>3750</v>
      </c>
      <c r="H1461" t="s">
        <v>4419</v>
      </c>
      <c r="I1461" s="11" t="str">
        <f t="shared" si="21"/>
        <v>Bermuda_Plate4</v>
      </c>
      <c r="J1461" s="13" t="s">
        <v>1484</v>
      </c>
      <c r="K1461" s="1" t="s">
        <v>3093</v>
      </c>
    </row>
    <row r="1462" spans="1:11" x14ac:dyDescent="0.2">
      <c r="A1462" t="s">
        <v>1990</v>
      </c>
      <c r="B1462" s="12" t="s">
        <v>1386</v>
      </c>
      <c r="C1462" s="12" t="s">
        <v>3751</v>
      </c>
      <c r="E1462" s="11" t="s">
        <v>3127</v>
      </c>
      <c r="G1462" s="12" t="s">
        <v>3751</v>
      </c>
      <c r="H1462" t="s">
        <v>4419</v>
      </c>
      <c r="I1462" s="11" t="str">
        <f t="shared" si="21"/>
        <v>Bermuda_Plate4</v>
      </c>
      <c r="J1462" s="13" t="s">
        <v>1483</v>
      </c>
      <c r="K1462" s="1" t="s">
        <v>3093</v>
      </c>
    </row>
    <row r="1463" spans="1:11" x14ac:dyDescent="0.2">
      <c r="A1463" t="s">
        <v>1990</v>
      </c>
      <c r="B1463" s="12" t="s">
        <v>1386</v>
      </c>
      <c r="C1463" s="12" t="s">
        <v>3752</v>
      </c>
      <c r="E1463" s="11" t="s">
        <v>2484</v>
      </c>
      <c r="G1463" s="12" t="s">
        <v>3752</v>
      </c>
      <c r="H1463" t="s">
        <v>4419</v>
      </c>
      <c r="I1463" s="11" t="str">
        <f t="shared" si="21"/>
        <v>Bermuda_Plate4</v>
      </c>
      <c r="J1463" s="13" t="s">
        <v>1482</v>
      </c>
      <c r="K1463" s="1" t="s">
        <v>3093</v>
      </c>
    </row>
    <row r="1464" spans="1:11" x14ac:dyDescent="0.2">
      <c r="A1464" t="s">
        <v>1990</v>
      </c>
      <c r="B1464" s="12" t="s">
        <v>1386</v>
      </c>
      <c r="C1464" s="12" t="s">
        <v>3753</v>
      </c>
      <c r="E1464" s="11" t="s">
        <v>2484</v>
      </c>
      <c r="G1464" s="12" t="s">
        <v>3753</v>
      </c>
      <c r="H1464" t="s">
        <v>4419</v>
      </c>
      <c r="I1464" s="11" t="str">
        <f t="shared" si="21"/>
        <v>Bermuda_Plate4</v>
      </c>
      <c r="J1464" s="13" t="s">
        <v>1481</v>
      </c>
      <c r="K1464" s="1" t="s">
        <v>3093</v>
      </c>
    </row>
    <row r="1465" spans="1:11" x14ac:dyDescent="0.2">
      <c r="A1465" t="s">
        <v>1990</v>
      </c>
      <c r="B1465" s="13" t="s">
        <v>3102</v>
      </c>
      <c r="C1465" s="12" t="s">
        <v>3754</v>
      </c>
      <c r="E1465" s="11" t="s">
        <v>2484</v>
      </c>
      <c r="G1465" s="12" t="s">
        <v>3754</v>
      </c>
      <c r="H1465" t="s">
        <v>4420</v>
      </c>
      <c r="I1465" s="11" t="str">
        <f t="shared" si="21"/>
        <v>Bermuda_Plate4</v>
      </c>
      <c r="J1465" s="13" t="s">
        <v>1480</v>
      </c>
      <c r="K1465" s="1" t="s">
        <v>3093</v>
      </c>
    </row>
    <row r="1466" spans="1:11" x14ac:dyDescent="0.2">
      <c r="A1466" t="s">
        <v>1990</v>
      </c>
      <c r="B1466" s="13" t="s">
        <v>3102</v>
      </c>
      <c r="C1466" s="12" t="s">
        <v>3755</v>
      </c>
      <c r="E1466" s="11" t="s">
        <v>2471</v>
      </c>
      <c r="G1466" s="12" t="s">
        <v>3755</v>
      </c>
      <c r="H1466" t="s">
        <v>4420</v>
      </c>
      <c r="I1466" s="11" t="str">
        <f t="shared" si="21"/>
        <v>Bermuda_Plate4</v>
      </c>
      <c r="J1466" s="13" t="s">
        <v>1479</v>
      </c>
      <c r="K1466" s="1" t="s">
        <v>3093</v>
      </c>
    </row>
    <row r="1467" spans="1:11" x14ac:dyDescent="0.2">
      <c r="A1467" t="s">
        <v>1990</v>
      </c>
      <c r="B1467" s="13" t="s">
        <v>3102</v>
      </c>
      <c r="C1467" s="12" t="s">
        <v>3756</v>
      </c>
      <c r="E1467" s="11" t="s">
        <v>2488</v>
      </c>
      <c r="G1467" s="12" t="s">
        <v>3756</v>
      </c>
      <c r="H1467" t="s">
        <v>4420</v>
      </c>
      <c r="I1467" s="11" t="str">
        <f t="shared" si="21"/>
        <v>Bermuda_Plate4</v>
      </c>
      <c r="J1467" s="13" t="s">
        <v>1478</v>
      </c>
      <c r="K1467" s="1" t="s">
        <v>3093</v>
      </c>
    </row>
    <row r="1468" spans="1:11" x14ac:dyDescent="0.2">
      <c r="A1468" t="s">
        <v>1990</v>
      </c>
      <c r="B1468" s="13" t="s">
        <v>3102</v>
      </c>
      <c r="C1468" s="12" t="s">
        <v>3757</v>
      </c>
      <c r="E1468" s="11" t="s">
        <v>2483</v>
      </c>
      <c r="G1468" s="12" t="s">
        <v>3757</v>
      </c>
      <c r="H1468" t="s">
        <v>4420</v>
      </c>
      <c r="I1468" s="11" t="str">
        <f t="shared" si="21"/>
        <v>Bermuda_Plate4</v>
      </c>
      <c r="J1468" s="13" t="s">
        <v>1477</v>
      </c>
      <c r="K1468" s="1" t="s">
        <v>3093</v>
      </c>
    </row>
    <row r="1469" spans="1:11" x14ac:dyDescent="0.2">
      <c r="A1469" t="s">
        <v>1990</v>
      </c>
      <c r="B1469" s="13" t="s">
        <v>3102</v>
      </c>
      <c r="C1469" s="12" t="s">
        <v>3758</v>
      </c>
      <c r="E1469" s="11" t="s">
        <v>2471</v>
      </c>
      <c r="G1469" s="12" t="s">
        <v>3758</v>
      </c>
      <c r="H1469" t="s">
        <v>4420</v>
      </c>
      <c r="I1469" s="11" t="str">
        <f t="shared" si="21"/>
        <v>Bermuda_Plate4</v>
      </c>
      <c r="J1469" s="13" t="s">
        <v>1476</v>
      </c>
      <c r="K1469" s="1" t="s">
        <v>3093</v>
      </c>
    </row>
    <row r="1470" spans="1:11" x14ac:dyDescent="0.2">
      <c r="A1470" t="s">
        <v>1990</v>
      </c>
      <c r="B1470" s="13" t="s">
        <v>3102</v>
      </c>
      <c r="C1470" s="12" t="s">
        <v>3759</v>
      </c>
      <c r="E1470" s="11" t="s">
        <v>2491</v>
      </c>
      <c r="G1470" s="12" t="s">
        <v>3759</v>
      </c>
      <c r="H1470" t="s">
        <v>4420</v>
      </c>
      <c r="I1470" s="11" t="str">
        <f t="shared" si="21"/>
        <v>Bermuda_Plate4</v>
      </c>
      <c r="J1470" s="13" t="s">
        <v>1475</v>
      </c>
      <c r="K1470" s="1" t="s">
        <v>3093</v>
      </c>
    </row>
    <row r="1471" spans="1:11" x14ac:dyDescent="0.2">
      <c r="A1471" t="s">
        <v>1990</v>
      </c>
      <c r="B1471" s="13" t="s">
        <v>3102</v>
      </c>
      <c r="C1471" s="12" t="s">
        <v>3760</v>
      </c>
      <c r="E1471" s="11" t="s">
        <v>2491</v>
      </c>
      <c r="G1471" s="12" t="s">
        <v>3760</v>
      </c>
      <c r="H1471" t="s">
        <v>4420</v>
      </c>
      <c r="I1471" s="11" t="str">
        <f t="shared" si="21"/>
        <v>Bermuda_Plate4</v>
      </c>
      <c r="J1471" s="13" t="s">
        <v>1474</v>
      </c>
      <c r="K1471" s="1" t="s">
        <v>3093</v>
      </c>
    </row>
    <row r="1472" spans="1:11" x14ac:dyDescent="0.2">
      <c r="A1472" t="s">
        <v>1990</v>
      </c>
      <c r="B1472" s="13" t="s">
        <v>3102</v>
      </c>
      <c r="C1472" s="12" t="s">
        <v>3761</v>
      </c>
      <c r="E1472" s="11" t="s">
        <v>2484</v>
      </c>
      <c r="G1472" s="12" t="s">
        <v>3761</v>
      </c>
      <c r="H1472" t="s">
        <v>4420</v>
      </c>
      <c r="I1472" s="11" t="str">
        <f t="shared" si="21"/>
        <v>Bermuda_Plate4</v>
      </c>
      <c r="J1472" s="13" t="s">
        <v>1473</v>
      </c>
      <c r="K1472" s="1" t="s">
        <v>3093</v>
      </c>
    </row>
    <row r="1473" spans="1:11" x14ac:dyDescent="0.2">
      <c r="A1473" t="s">
        <v>1990</v>
      </c>
      <c r="B1473" s="13" t="s">
        <v>3102</v>
      </c>
      <c r="C1473" s="12" t="s">
        <v>3762</v>
      </c>
      <c r="E1473" s="11" t="s">
        <v>2483</v>
      </c>
      <c r="G1473" s="12" t="s">
        <v>3762</v>
      </c>
      <c r="H1473" t="s">
        <v>4420</v>
      </c>
      <c r="I1473" s="11" t="str">
        <f t="shared" si="21"/>
        <v>Bermuda_Plate4</v>
      </c>
      <c r="J1473" s="13" t="s">
        <v>1472</v>
      </c>
      <c r="K1473" s="1" t="s">
        <v>3093</v>
      </c>
    </row>
    <row r="1474" spans="1:11" x14ac:dyDescent="0.2">
      <c r="A1474" t="s">
        <v>1990</v>
      </c>
      <c r="B1474" s="13" t="s">
        <v>3102</v>
      </c>
      <c r="C1474" s="12" t="s">
        <v>3763</v>
      </c>
      <c r="E1474" s="11" t="s">
        <v>2484</v>
      </c>
      <c r="G1474" s="12" t="s">
        <v>3763</v>
      </c>
      <c r="H1474" t="s">
        <v>4420</v>
      </c>
      <c r="I1474" s="11" t="str">
        <f t="shared" si="21"/>
        <v>Bermuda_Plate4</v>
      </c>
      <c r="J1474" s="13" t="s">
        <v>1471</v>
      </c>
      <c r="K1474" s="1" t="s">
        <v>3093</v>
      </c>
    </row>
    <row r="1475" spans="1:11" x14ac:dyDescent="0.2">
      <c r="A1475" t="s">
        <v>1990</v>
      </c>
      <c r="B1475" s="13" t="s">
        <v>3102</v>
      </c>
      <c r="C1475" s="12" t="s">
        <v>3764</v>
      </c>
      <c r="E1475" s="11" t="s">
        <v>2488</v>
      </c>
      <c r="G1475" s="12" t="s">
        <v>3764</v>
      </c>
      <c r="H1475" t="s">
        <v>4420</v>
      </c>
      <c r="I1475" s="11" t="str">
        <f t="shared" si="21"/>
        <v>Bermuda_Plate4</v>
      </c>
      <c r="J1475" s="13" t="s">
        <v>1470</v>
      </c>
      <c r="K1475" s="1" t="s">
        <v>3093</v>
      </c>
    </row>
    <row r="1476" spans="1:11" x14ac:dyDescent="0.2">
      <c r="A1476" t="s">
        <v>1990</v>
      </c>
      <c r="B1476" s="13" t="s">
        <v>3103</v>
      </c>
      <c r="C1476" s="12" t="s">
        <v>3765</v>
      </c>
      <c r="E1476" s="11" t="s">
        <v>2491</v>
      </c>
      <c r="G1476" s="12" t="s">
        <v>3765</v>
      </c>
      <c r="H1476" t="s">
        <v>4420</v>
      </c>
      <c r="I1476" s="11" t="str">
        <f t="shared" si="21"/>
        <v>Bermuda_Plate4</v>
      </c>
      <c r="J1476" s="13" t="s">
        <v>1469</v>
      </c>
      <c r="K1476" s="1" t="s">
        <v>3093</v>
      </c>
    </row>
    <row r="1477" spans="1:11" x14ac:dyDescent="0.2">
      <c r="A1477" t="s">
        <v>1990</v>
      </c>
      <c r="B1477" s="13" t="s">
        <v>3103</v>
      </c>
      <c r="C1477" s="12" t="s">
        <v>3766</v>
      </c>
      <c r="E1477" s="11" t="s">
        <v>2488</v>
      </c>
      <c r="G1477" s="12" t="s">
        <v>3766</v>
      </c>
      <c r="H1477" t="s">
        <v>4420</v>
      </c>
      <c r="I1477" s="11" t="str">
        <f t="shared" si="21"/>
        <v>Bermuda_Plate4</v>
      </c>
      <c r="J1477" s="13" t="s">
        <v>1468</v>
      </c>
      <c r="K1477" s="1" t="s">
        <v>3093</v>
      </c>
    </row>
    <row r="1478" spans="1:11" x14ac:dyDescent="0.2">
      <c r="A1478" t="s">
        <v>1990</v>
      </c>
      <c r="B1478" s="13" t="s">
        <v>3103</v>
      </c>
      <c r="C1478" s="12" t="s">
        <v>3767</v>
      </c>
      <c r="E1478" s="11" t="s">
        <v>2491</v>
      </c>
      <c r="G1478" s="12" t="s">
        <v>3767</v>
      </c>
      <c r="H1478" t="s">
        <v>4420</v>
      </c>
      <c r="I1478" s="11" t="str">
        <f t="shared" si="21"/>
        <v>Bermuda_Plate4</v>
      </c>
      <c r="J1478" s="13" t="s">
        <v>1467</v>
      </c>
      <c r="K1478" s="1" t="s">
        <v>3093</v>
      </c>
    </row>
    <row r="1479" spans="1:11" x14ac:dyDescent="0.2">
      <c r="A1479" t="s">
        <v>1990</v>
      </c>
      <c r="B1479" s="13" t="s">
        <v>3103</v>
      </c>
      <c r="C1479" s="12" t="s">
        <v>3768</v>
      </c>
      <c r="E1479" s="11" t="s">
        <v>2491</v>
      </c>
      <c r="G1479" s="12" t="s">
        <v>3768</v>
      </c>
      <c r="H1479" t="s">
        <v>4420</v>
      </c>
      <c r="I1479" s="11" t="str">
        <f t="shared" si="21"/>
        <v>Bermuda_Plate4</v>
      </c>
      <c r="J1479" s="13" t="s">
        <v>1466</v>
      </c>
      <c r="K1479" s="1" t="s">
        <v>3093</v>
      </c>
    </row>
    <row r="1480" spans="1:11" x14ac:dyDescent="0.2">
      <c r="A1480" t="s">
        <v>1990</v>
      </c>
      <c r="B1480" s="13" t="s">
        <v>3103</v>
      </c>
      <c r="C1480" s="12" t="s">
        <v>3769</v>
      </c>
      <c r="E1480" s="11" t="s">
        <v>2484</v>
      </c>
      <c r="G1480" s="12" t="s">
        <v>3769</v>
      </c>
      <c r="H1480" t="s">
        <v>4420</v>
      </c>
      <c r="I1480" s="11" t="str">
        <f t="shared" si="21"/>
        <v>Bermuda_Plate4</v>
      </c>
      <c r="J1480" s="13" t="s">
        <v>1465</v>
      </c>
      <c r="K1480" s="1" t="s">
        <v>3093</v>
      </c>
    </row>
    <row r="1481" spans="1:11" x14ac:dyDescent="0.2">
      <c r="A1481" t="s">
        <v>1990</v>
      </c>
      <c r="B1481" s="13" t="s">
        <v>3103</v>
      </c>
      <c r="C1481" s="12" t="s">
        <v>3770</v>
      </c>
      <c r="E1481" s="11" t="s">
        <v>2491</v>
      </c>
      <c r="G1481" s="12" t="s">
        <v>3770</v>
      </c>
      <c r="H1481" t="s">
        <v>4420</v>
      </c>
      <c r="I1481" s="11" t="str">
        <f t="shared" si="21"/>
        <v>Bermuda_Plate4</v>
      </c>
      <c r="J1481" s="13" t="s">
        <v>1464</v>
      </c>
      <c r="K1481" s="1" t="s">
        <v>3093</v>
      </c>
    </row>
    <row r="1482" spans="1:11" x14ac:dyDescent="0.2">
      <c r="A1482" t="s">
        <v>1990</v>
      </c>
      <c r="B1482" s="13" t="s">
        <v>3103</v>
      </c>
      <c r="C1482" s="12" t="s">
        <v>3771</v>
      </c>
      <c r="E1482" s="11" t="s">
        <v>2471</v>
      </c>
      <c r="G1482" s="12" t="s">
        <v>3771</v>
      </c>
      <c r="H1482" t="s">
        <v>4420</v>
      </c>
      <c r="I1482" s="11" t="str">
        <f t="shared" si="21"/>
        <v>Bermuda_Plate4</v>
      </c>
      <c r="J1482" s="13" t="s">
        <v>1461</v>
      </c>
      <c r="K1482" s="1" t="s">
        <v>3093</v>
      </c>
    </row>
    <row r="1483" spans="1:11" x14ac:dyDescent="0.2">
      <c r="A1483" t="s">
        <v>1990</v>
      </c>
      <c r="B1483" s="13" t="s">
        <v>3103</v>
      </c>
      <c r="C1483" s="12" t="s">
        <v>3772</v>
      </c>
      <c r="E1483" s="11" t="s">
        <v>2471</v>
      </c>
      <c r="G1483" s="12" t="s">
        <v>3772</v>
      </c>
      <c r="H1483" t="s">
        <v>4420</v>
      </c>
      <c r="I1483" s="11" t="str">
        <f t="shared" si="21"/>
        <v>Bermuda_Plate4</v>
      </c>
      <c r="J1483" s="13" t="s">
        <v>1460</v>
      </c>
      <c r="K1483" s="1" t="s">
        <v>3093</v>
      </c>
    </row>
    <row r="1484" spans="1:11" x14ac:dyDescent="0.2">
      <c r="A1484" t="s">
        <v>1990</v>
      </c>
      <c r="B1484" s="13" t="s">
        <v>3103</v>
      </c>
      <c r="C1484" s="12" t="s">
        <v>3773</v>
      </c>
      <c r="E1484" s="11" t="s">
        <v>2491</v>
      </c>
      <c r="G1484" s="12" t="s">
        <v>3773</v>
      </c>
      <c r="H1484" t="s">
        <v>4420</v>
      </c>
      <c r="I1484" s="11" t="str">
        <f t="shared" si="21"/>
        <v>Bermuda_Plate4</v>
      </c>
      <c r="J1484" s="13" t="s">
        <v>1459</v>
      </c>
      <c r="K1484" s="1" t="s">
        <v>3093</v>
      </c>
    </row>
    <row r="1485" spans="1:11" x14ac:dyDescent="0.2">
      <c r="A1485" t="s">
        <v>1990</v>
      </c>
      <c r="B1485" s="13" t="s">
        <v>3103</v>
      </c>
      <c r="C1485" s="12" t="s">
        <v>3774</v>
      </c>
      <c r="E1485" s="11" t="s">
        <v>2491</v>
      </c>
      <c r="G1485" s="12" t="s">
        <v>3774</v>
      </c>
      <c r="H1485" t="s">
        <v>4420</v>
      </c>
      <c r="I1485" s="11" t="str">
        <f t="shared" si="21"/>
        <v>Bermuda_Plate4</v>
      </c>
      <c r="J1485" s="13" t="s">
        <v>1458</v>
      </c>
      <c r="K1485" s="1" t="s">
        <v>3093</v>
      </c>
    </row>
    <row r="1486" spans="1:11" x14ac:dyDescent="0.2">
      <c r="A1486" t="s">
        <v>1990</v>
      </c>
      <c r="B1486" s="13" t="s">
        <v>3103</v>
      </c>
      <c r="C1486" s="12" t="s">
        <v>3775</v>
      </c>
      <c r="E1486" s="11" t="s">
        <v>2484</v>
      </c>
      <c r="G1486" s="12" t="s">
        <v>3775</v>
      </c>
      <c r="H1486" t="s">
        <v>4420</v>
      </c>
      <c r="I1486" s="11" t="str">
        <f t="shared" si="21"/>
        <v>Bermuda_Plate4</v>
      </c>
      <c r="J1486" s="13" t="s">
        <v>1457</v>
      </c>
      <c r="K1486" s="1" t="s">
        <v>3093</v>
      </c>
    </row>
    <row r="1487" spans="1:11" x14ac:dyDescent="0.2">
      <c r="A1487" t="s">
        <v>1990</v>
      </c>
      <c r="B1487" s="13" t="s">
        <v>3103</v>
      </c>
      <c r="C1487" s="12" t="s">
        <v>3776</v>
      </c>
      <c r="E1487" s="11" t="s">
        <v>2491</v>
      </c>
      <c r="G1487" s="12" t="s">
        <v>3776</v>
      </c>
      <c r="H1487" t="s">
        <v>4420</v>
      </c>
      <c r="I1487" s="11" t="str">
        <f t="shared" si="21"/>
        <v>Bermuda_Plate4</v>
      </c>
      <c r="J1487" s="13" t="s">
        <v>1456</v>
      </c>
      <c r="K1487" s="1" t="s">
        <v>3093</v>
      </c>
    </row>
    <row r="1488" spans="1:11" x14ac:dyDescent="0.2">
      <c r="A1488" t="s">
        <v>1990</v>
      </c>
      <c r="B1488" s="13" t="s">
        <v>3103</v>
      </c>
      <c r="C1488" s="12" t="s">
        <v>3777</v>
      </c>
      <c r="E1488" s="11" t="s">
        <v>2471</v>
      </c>
      <c r="G1488" s="12" t="s">
        <v>3777</v>
      </c>
      <c r="H1488" t="s">
        <v>4420</v>
      </c>
      <c r="I1488" s="11" t="str">
        <f t="shared" si="21"/>
        <v>Bermuda_Plate4</v>
      </c>
      <c r="J1488" s="13" t="s">
        <v>1455</v>
      </c>
      <c r="K1488" s="1" t="s">
        <v>3093</v>
      </c>
    </row>
    <row r="1489" spans="1:11" x14ac:dyDescent="0.2">
      <c r="A1489" t="s">
        <v>1990</v>
      </c>
      <c r="B1489" s="13" t="s">
        <v>3103</v>
      </c>
      <c r="C1489" s="12" t="s">
        <v>3778</v>
      </c>
      <c r="E1489" s="11" t="s">
        <v>2491</v>
      </c>
      <c r="G1489" s="12" t="s">
        <v>3778</v>
      </c>
      <c r="H1489" t="s">
        <v>4420</v>
      </c>
      <c r="I1489" s="11" t="str">
        <f t="shared" si="21"/>
        <v>Bermuda_Plate4</v>
      </c>
      <c r="J1489" s="13" t="s">
        <v>1454</v>
      </c>
      <c r="K1489" s="1" t="s">
        <v>3093</v>
      </c>
    </row>
    <row r="1490" spans="1:11" x14ac:dyDescent="0.2">
      <c r="A1490" t="s">
        <v>1990</v>
      </c>
      <c r="B1490" s="13" t="s">
        <v>3103</v>
      </c>
      <c r="C1490" s="12" t="s">
        <v>3779</v>
      </c>
      <c r="E1490" s="11" t="s">
        <v>2483</v>
      </c>
      <c r="G1490" s="12" t="s">
        <v>3779</v>
      </c>
      <c r="H1490" t="s">
        <v>4420</v>
      </c>
      <c r="I1490" s="11" t="str">
        <f t="shared" si="21"/>
        <v>Bermuda_Plate4</v>
      </c>
      <c r="J1490" s="13" t="s">
        <v>1453</v>
      </c>
      <c r="K1490" s="1" t="s">
        <v>3093</v>
      </c>
    </row>
    <row r="1491" spans="1:11" x14ac:dyDescent="0.2">
      <c r="A1491" t="s">
        <v>1990</v>
      </c>
      <c r="B1491" s="13" t="s">
        <v>3103</v>
      </c>
      <c r="C1491" s="12" t="s">
        <v>3780</v>
      </c>
      <c r="E1491" s="11" t="s">
        <v>2483</v>
      </c>
      <c r="G1491" s="12" t="s">
        <v>3780</v>
      </c>
      <c r="H1491" t="s">
        <v>4420</v>
      </c>
      <c r="I1491" s="11" t="str">
        <f t="shared" si="21"/>
        <v>Bermuda_Plate4</v>
      </c>
      <c r="J1491" s="13" t="s">
        <v>1452</v>
      </c>
      <c r="K1491" s="1" t="s">
        <v>3093</v>
      </c>
    </row>
    <row r="1492" spans="1:11" x14ac:dyDescent="0.2">
      <c r="A1492" t="s">
        <v>1990</v>
      </c>
      <c r="B1492" s="13" t="s">
        <v>3103</v>
      </c>
      <c r="C1492" s="12" t="s">
        <v>3781</v>
      </c>
      <c r="E1492" s="11" t="s">
        <v>2484</v>
      </c>
      <c r="G1492" s="12" t="s">
        <v>3781</v>
      </c>
      <c r="H1492" t="s">
        <v>4420</v>
      </c>
      <c r="I1492" s="11" t="str">
        <f t="shared" si="21"/>
        <v>Bermuda_Plate4</v>
      </c>
      <c r="J1492" s="13" t="s">
        <v>1451</v>
      </c>
      <c r="K1492" s="1" t="s">
        <v>3093</v>
      </c>
    </row>
    <row r="1493" spans="1:11" x14ac:dyDescent="0.2">
      <c r="A1493" t="s">
        <v>1990</v>
      </c>
      <c r="B1493" s="13" t="s">
        <v>1367</v>
      </c>
      <c r="C1493" s="12" t="s">
        <v>3782</v>
      </c>
      <c r="E1493" s="11" t="s">
        <v>3134</v>
      </c>
      <c r="G1493" s="12" t="s">
        <v>3782</v>
      </c>
      <c r="H1493" t="s">
        <v>4420</v>
      </c>
      <c r="I1493" s="11" t="str">
        <f t="shared" si="21"/>
        <v>Bermuda_Plate4</v>
      </c>
      <c r="J1493" s="13" t="s">
        <v>1450</v>
      </c>
      <c r="K1493" s="1" t="s">
        <v>3093</v>
      </c>
    </row>
    <row r="1494" spans="1:11" x14ac:dyDescent="0.2">
      <c r="A1494" t="s">
        <v>1990</v>
      </c>
      <c r="B1494" s="13" t="s">
        <v>1367</v>
      </c>
      <c r="C1494" s="12" t="s">
        <v>3783</v>
      </c>
      <c r="E1494" s="11" t="s">
        <v>3140</v>
      </c>
      <c r="G1494" s="12" t="s">
        <v>3783</v>
      </c>
      <c r="H1494" t="s">
        <v>4420</v>
      </c>
      <c r="I1494" s="11" t="str">
        <f t="shared" si="21"/>
        <v>Bermuda_Plate4</v>
      </c>
      <c r="J1494" s="13" t="s">
        <v>1449</v>
      </c>
      <c r="K1494" s="1" t="s">
        <v>3093</v>
      </c>
    </row>
    <row r="1495" spans="1:11" x14ac:dyDescent="0.2">
      <c r="A1495" t="s">
        <v>1990</v>
      </c>
      <c r="B1495" s="13" t="s">
        <v>1367</v>
      </c>
      <c r="C1495" s="12" t="s">
        <v>3784</v>
      </c>
      <c r="E1495" s="11" t="s">
        <v>3129</v>
      </c>
      <c r="G1495" s="12" t="s">
        <v>3784</v>
      </c>
      <c r="H1495" t="s">
        <v>4420</v>
      </c>
      <c r="I1495" s="11" t="str">
        <f t="shared" si="21"/>
        <v>Bermuda_Plate4</v>
      </c>
      <c r="J1495" s="13" t="s">
        <v>1448</v>
      </c>
      <c r="K1495" s="1" t="s">
        <v>3093</v>
      </c>
    </row>
    <row r="1496" spans="1:11" x14ac:dyDescent="0.2">
      <c r="A1496" t="s">
        <v>1990</v>
      </c>
      <c r="B1496" s="13" t="s">
        <v>1367</v>
      </c>
      <c r="C1496" s="12" t="s">
        <v>3785</v>
      </c>
      <c r="E1496" s="11" t="s">
        <v>3128</v>
      </c>
      <c r="G1496" s="12" t="s">
        <v>3785</v>
      </c>
      <c r="H1496" t="s">
        <v>4420</v>
      </c>
      <c r="I1496" s="11" t="str">
        <f t="shared" si="21"/>
        <v>Bermuda_Plate4</v>
      </c>
      <c r="J1496" s="13" t="s">
        <v>1447</v>
      </c>
      <c r="K1496" s="1" t="s">
        <v>3093</v>
      </c>
    </row>
    <row r="1497" spans="1:11" x14ac:dyDescent="0.2">
      <c r="A1497" t="s">
        <v>1990</v>
      </c>
      <c r="B1497" s="13" t="s">
        <v>1367</v>
      </c>
      <c r="C1497" s="12" t="s">
        <v>3786</v>
      </c>
      <c r="E1497" s="11" t="s">
        <v>3126</v>
      </c>
      <c r="G1497" s="12" t="s">
        <v>3786</v>
      </c>
      <c r="H1497" t="s">
        <v>4420</v>
      </c>
      <c r="I1497" s="11" t="str">
        <f t="shared" si="21"/>
        <v>Bermuda_Plate4</v>
      </c>
      <c r="J1497" s="13" t="s">
        <v>1446</v>
      </c>
      <c r="K1497" s="1" t="s">
        <v>3093</v>
      </c>
    </row>
    <row r="1498" spans="1:11" x14ac:dyDescent="0.2">
      <c r="A1498" t="s">
        <v>1990</v>
      </c>
      <c r="B1498" s="13" t="s">
        <v>1367</v>
      </c>
      <c r="C1498" s="12" t="s">
        <v>3787</v>
      </c>
      <c r="E1498" s="11" t="s">
        <v>2483</v>
      </c>
      <c r="G1498" s="12" t="s">
        <v>3787</v>
      </c>
      <c r="H1498" t="s">
        <v>4420</v>
      </c>
      <c r="I1498" s="11" t="str">
        <f t="shared" si="21"/>
        <v>Bermuda_Plate4</v>
      </c>
      <c r="J1498" s="13" t="s">
        <v>1445</v>
      </c>
      <c r="K1498" s="1" t="s">
        <v>3093</v>
      </c>
    </row>
    <row r="1499" spans="1:11" x14ac:dyDescent="0.2">
      <c r="A1499" t="s">
        <v>1990</v>
      </c>
      <c r="B1499" s="13" t="s">
        <v>1367</v>
      </c>
      <c r="C1499" s="12" t="s">
        <v>3788</v>
      </c>
      <c r="E1499" s="11" t="s">
        <v>2471</v>
      </c>
      <c r="G1499" s="12" t="s">
        <v>3788</v>
      </c>
      <c r="H1499" t="s">
        <v>4420</v>
      </c>
      <c r="I1499" s="11" t="str">
        <f t="shared" ref="I1499:I1529" si="22">I1498</f>
        <v>Bermuda_Plate4</v>
      </c>
      <c r="J1499" s="13" t="s">
        <v>1444</v>
      </c>
      <c r="K1499" s="1" t="s">
        <v>3093</v>
      </c>
    </row>
    <row r="1500" spans="1:11" x14ac:dyDescent="0.2">
      <c r="A1500" t="s">
        <v>1990</v>
      </c>
      <c r="B1500" s="13" t="s">
        <v>1367</v>
      </c>
      <c r="C1500" s="12" t="s">
        <v>3789</v>
      </c>
      <c r="E1500" s="11" t="s">
        <v>3127</v>
      </c>
      <c r="G1500" s="12" t="s">
        <v>3789</v>
      </c>
      <c r="H1500" t="s">
        <v>4420</v>
      </c>
      <c r="I1500" s="11" t="str">
        <f t="shared" si="22"/>
        <v>Bermuda_Plate4</v>
      </c>
      <c r="J1500" s="13" t="s">
        <v>1443</v>
      </c>
      <c r="K1500" s="1" t="s">
        <v>3093</v>
      </c>
    </row>
    <row r="1501" spans="1:11" x14ac:dyDescent="0.2">
      <c r="A1501" t="s">
        <v>1990</v>
      </c>
      <c r="B1501" s="13" t="s">
        <v>1367</v>
      </c>
      <c r="C1501" s="12" t="s">
        <v>3790</v>
      </c>
      <c r="E1501" s="11" t="s">
        <v>2484</v>
      </c>
      <c r="G1501" s="12" t="s">
        <v>3790</v>
      </c>
      <c r="H1501" t="s">
        <v>4420</v>
      </c>
      <c r="I1501" s="11" t="str">
        <f t="shared" si="22"/>
        <v>Bermuda_Plate4</v>
      </c>
      <c r="J1501" s="13" t="s">
        <v>1442</v>
      </c>
      <c r="K1501" s="1" t="s">
        <v>3093</v>
      </c>
    </row>
    <row r="1502" spans="1:11" x14ac:dyDescent="0.2">
      <c r="A1502" t="s">
        <v>1990</v>
      </c>
      <c r="B1502" s="13" t="s">
        <v>1367</v>
      </c>
      <c r="C1502" s="12" t="s">
        <v>3791</v>
      </c>
      <c r="E1502" s="11" t="s">
        <v>2491</v>
      </c>
      <c r="G1502" s="12" t="s">
        <v>3791</v>
      </c>
      <c r="H1502" t="s">
        <v>4420</v>
      </c>
      <c r="I1502" s="11" t="str">
        <f t="shared" si="22"/>
        <v>Bermuda_Plate4</v>
      </c>
      <c r="J1502" s="13" t="s">
        <v>1441</v>
      </c>
      <c r="K1502" s="1" t="s">
        <v>3093</v>
      </c>
    </row>
    <row r="1503" spans="1:11" x14ac:dyDescent="0.2">
      <c r="A1503" t="s">
        <v>1990</v>
      </c>
      <c r="B1503" s="13" t="s">
        <v>1367</v>
      </c>
      <c r="C1503" s="12" t="s">
        <v>3792</v>
      </c>
      <c r="E1503" s="11" t="s">
        <v>2471</v>
      </c>
      <c r="G1503" s="12" t="s">
        <v>3792</v>
      </c>
      <c r="H1503" t="s">
        <v>4420</v>
      </c>
      <c r="I1503" s="11" t="str">
        <f t="shared" si="22"/>
        <v>Bermuda_Plate4</v>
      </c>
      <c r="J1503" s="13" t="s">
        <v>1440</v>
      </c>
      <c r="K1503" s="1" t="s">
        <v>3093</v>
      </c>
    </row>
    <row r="1504" spans="1:11" x14ac:dyDescent="0.2">
      <c r="A1504" t="s">
        <v>1990</v>
      </c>
      <c r="B1504" s="13" t="s">
        <v>1367</v>
      </c>
      <c r="C1504" s="12" t="s">
        <v>3793</v>
      </c>
      <c r="E1504" s="11" t="s">
        <v>3133</v>
      </c>
      <c r="G1504" s="12" t="s">
        <v>3793</v>
      </c>
      <c r="H1504" t="s">
        <v>4420</v>
      </c>
      <c r="I1504" s="11" t="str">
        <f t="shared" si="22"/>
        <v>Bermuda_Plate4</v>
      </c>
      <c r="J1504" s="13" t="s">
        <v>1439</v>
      </c>
      <c r="K1504" s="1" t="s">
        <v>3093</v>
      </c>
    </row>
    <row r="1505" spans="1:11" x14ac:dyDescent="0.2">
      <c r="A1505" t="s">
        <v>1990</v>
      </c>
      <c r="B1505" s="13" t="s">
        <v>1367</v>
      </c>
      <c r="C1505" s="12" t="s">
        <v>3794</v>
      </c>
      <c r="E1505" s="11" t="s">
        <v>3128</v>
      </c>
      <c r="G1505" s="12" t="s">
        <v>3794</v>
      </c>
      <c r="H1505" t="s">
        <v>4420</v>
      </c>
      <c r="I1505" s="11" t="str">
        <f t="shared" si="22"/>
        <v>Bermuda_Plate4</v>
      </c>
      <c r="J1505" s="13" t="s">
        <v>1438</v>
      </c>
      <c r="K1505" s="1" t="s">
        <v>3093</v>
      </c>
    </row>
    <row r="1506" spans="1:11" x14ac:dyDescent="0.2">
      <c r="A1506" t="s">
        <v>1990</v>
      </c>
      <c r="B1506" s="13" t="s">
        <v>1367</v>
      </c>
      <c r="C1506" s="12" t="s">
        <v>3795</v>
      </c>
      <c r="E1506" s="11" t="s">
        <v>3141</v>
      </c>
      <c r="G1506" s="12" t="s">
        <v>3795</v>
      </c>
      <c r="H1506" t="s">
        <v>4420</v>
      </c>
      <c r="I1506" s="11" t="str">
        <f t="shared" si="22"/>
        <v>Bermuda_Plate4</v>
      </c>
      <c r="J1506" s="13" t="s">
        <v>1437</v>
      </c>
      <c r="K1506" s="1" t="s">
        <v>3093</v>
      </c>
    </row>
    <row r="1507" spans="1:11" x14ac:dyDescent="0.2">
      <c r="A1507" t="s">
        <v>1990</v>
      </c>
      <c r="B1507" s="13" t="s">
        <v>1367</v>
      </c>
      <c r="C1507" s="12" t="s">
        <v>3796</v>
      </c>
      <c r="E1507" s="11" t="s">
        <v>2491</v>
      </c>
      <c r="G1507" s="12" t="s">
        <v>3796</v>
      </c>
      <c r="H1507" t="s">
        <v>4420</v>
      </c>
      <c r="I1507" s="11" t="str">
        <f t="shared" si="22"/>
        <v>Bermuda_Plate4</v>
      </c>
      <c r="J1507" s="13" t="s">
        <v>1436</v>
      </c>
      <c r="K1507" s="1" t="s">
        <v>3093</v>
      </c>
    </row>
    <row r="1508" spans="1:11" x14ac:dyDescent="0.2">
      <c r="A1508" t="s">
        <v>1990</v>
      </c>
      <c r="B1508" s="13" t="s">
        <v>1367</v>
      </c>
      <c r="C1508" s="12" t="s">
        <v>3797</v>
      </c>
      <c r="E1508" s="11" t="s">
        <v>2481</v>
      </c>
      <c r="G1508" s="12" t="s">
        <v>3797</v>
      </c>
      <c r="H1508" t="s">
        <v>4420</v>
      </c>
      <c r="I1508" s="11" t="str">
        <f t="shared" si="22"/>
        <v>Bermuda_Plate4</v>
      </c>
      <c r="J1508" s="13" t="s">
        <v>1435</v>
      </c>
      <c r="K1508" s="1" t="s">
        <v>3093</v>
      </c>
    </row>
    <row r="1509" spans="1:11" x14ac:dyDescent="0.2">
      <c r="A1509" t="s">
        <v>1990</v>
      </c>
      <c r="B1509" s="13" t="s">
        <v>1367</v>
      </c>
      <c r="C1509" s="12" t="s">
        <v>3798</v>
      </c>
      <c r="E1509" s="11" t="s">
        <v>3126</v>
      </c>
      <c r="G1509" s="12" t="s">
        <v>3798</v>
      </c>
      <c r="H1509" t="s">
        <v>4420</v>
      </c>
      <c r="I1509" s="11" t="str">
        <f t="shared" si="22"/>
        <v>Bermuda_Plate4</v>
      </c>
      <c r="J1509" s="13" t="s">
        <v>1434</v>
      </c>
      <c r="K1509" s="1" t="s">
        <v>3093</v>
      </c>
    </row>
    <row r="1510" spans="1:11" x14ac:dyDescent="0.2">
      <c r="A1510" t="s">
        <v>1990</v>
      </c>
      <c r="B1510" s="13" t="s">
        <v>1367</v>
      </c>
      <c r="C1510" s="12" t="s">
        <v>3799</v>
      </c>
      <c r="E1510" s="11" t="s">
        <v>3134</v>
      </c>
      <c r="G1510" s="12" t="s">
        <v>3799</v>
      </c>
      <c r="H1510" t="s">
        <v>4420</v>
      </c>
      <c r="I1510" s="11" t="str">
        <f t="shared" si="22"/>
        <v>Bermuda_Plate4</v>
      </c>
      <c r="J1510" s="13" t="s">
        <v>1433</v>
      </c>
      <c r="K1510" s="1" t="s">
        <v>3093</v>
      </c>
    </row>
    <row r="1511" spans="1:11" x14ac:dyDescent="0.2">
      <c r="A1511" t="s">
        <v>1990</v>
      </c>
      <c r="B1511" s="13" t="s">
        <v>1367</v>
      </c>
      <c r="C1511" s="12" t="s">
        <v>3800</v>
      </c>
      <c r="E1511" s="11" t="s">
        <v>3141</v>
      </c>
      <c r="G1511" s="12" t="s">
        <v>3800</v>
      </c>
      <c r="H1511" t="s">
        <v>4420</v>
      </c>
      <c r="I1511" s="11" t="str">
        <f t="shared" si="22"/>
        <v>Bermuda_Plate4</v>
      </c>
      <c r="J1511" s="13" t="s">
        <v>1432</v>
      </c>
      <c r="K1511" s="1" t="s">
        <v>3093</v>
      </c>
    </row>
    <row r="1512" spans="1:11" x14ac:dyDescent="0.2">
      <c r="A1512" t="s">
        <v>1990</v>
      </c>
      <c r="B1512" s="13" t="s">
        <v>1367</v>
      </c>
      <c r="C1512" s="12" t="s">
        <v>3801</v>
      </c>
      <c r="E1512" s="11" t="s">
        <v>3133</v>
      </c>
      <c r="G1512" s="12" t="s">
        <v>3801</v>
      </c>
      <c r="H1512" t="s">
        <v>4420</v>
      </c>
      <c r="I1512" s="11" t="str">
        <f t="shared" si="22"/>
        <v>Bermuda_Plate4</v>
      </c>
      <c r="J1512" s="13" t="s">
        <v>1431</v>
      </c>
      <c r="K1512" s="1" t="s">
        <v>3093</v>
      </c>
    </row>
    <row r="1513" spans="1:11" x14ac:dyDescent="0.2">
      <c r="A1513" t="s">
        <v>1990</v>
      </c>
      <c r="B1513" s="13" t="s">
        <v>3109</v>
      </c>
      <c r="C1513" s="12" t="s">
        <v>3802</v>
      </c>
      <c r="E1513" s="11" t="s">
        <v>3137</v>
      </c>
      <c r="G1513" s="12" t="s">
        <v>3802</v>
      </c>
      <c r="H1513" t="s">
        <v>4420</v>
      </c>
      <c r="I1513" s="11" t="str">
        <f t="shared" si="22"/>
        <v>Bermuda_Plate4</v>
      </c>
      <c r="J1513" s="13" t="s">
        <v>1430</v>
      </c>
      <c r="K1513" s="1" t="s">
        <v>3093</v>
      </c>
    </row>
    <row r="1514" spans="1:11" x14ac:dyDescent="0.2">
      <c r="A1514" t="s">
        <v>1990</v>
      </c>
      <c r="B1514" s="13" t="s">
        <v>1367</v>
      </c>
      <c r="C1514" s="12" t="s">
        <v>3803</v>
      </c>
      <c r="E1514" s="11" t="s">
        <v>3137</v>
      </c>
      <c r="G1514" s="12" t="s">
        <v>3803</v>
      </c>
      <c r="H1514" t="s">
        <v>4420</v>
      </c>
      <c r="I1514" s="11" t="str">
        <f t="shared" si="22"/>
        <v>Bermuda_Plate4</v>
      </c>
      <c r="J1514" s="13" t="s">
        <v>1429</v>
      </c>
      <c r="K1514" s="1" t="s">
        <v>3093</v>
      </c>
    </row>
    <row r="1515" spans="1:11" x14ac:dyDescent="0.2">
      <c r="A1515" t="s">
        <v>1990</v>
      </c>
      <c r="B1515" s="13" t="s">
        <v>1367</v>
      </c>
      <c r="C1515" s="12" t="s">
        <v>3804</v>
      </c>
      <c r="E1515" s="11" t="s">
        <v>3127</v>
      </c>
      <c r="G1515" s="12" t="s">
        <v>3804</v>
      </c>
      <c r="H1515" t="s">
        <v>4420</v>
      </c>
      <c r="I1515" s="11" t="str">
        <f t="shared" si="22"/>
        <v>Bermuda_Plate4</v>
      </c>
      <c r="J1515" s="13" t="s">
        <v>1427</v>
      </c>
      <c r="K1515" s="1" t="s">
        <v>3093</v>
      </c>
    </row>
    <row r="1516" spans="1:11" x14ac:dyDescent="0.2">
      <c r="A1516" t="s">
        <v>1990</v>
      </c>
      <c r="B1516" s="13" t="s">
        <v>1367</v>
      </c>
      <c r="C1516" s="12" t="s">
        <v>3805</v>
      </c>
      <c r="E1516" s="11" t="s">
        <v>2483</v>
      </c>
      <c r="G1516" s="12" t="s">
        <v>3805</v>
      </c>
      <c r="H1516" t="s">
        <v>4420</v>
      </c>
      <c r="I1516" s="11" t="str">
        <f t="shared" si="22"/>
        <v>Bermuda_Plate4</v>
      </c>
      <c r="J1516" s="13" t="s">
        <v>1426</v>
      </c>
      <c r="K1516" s="1" t="s">
        <v>3093</v>
      </c>
    </row>
    <row r="1517" spans="1:11" x14ac:dyDescent="0.2">
      <c r="A1517" t="s">
        <v>1990</v>
      </c>
      <c r="B1517" s="13" t="s">
        <v>3109</v>
      </c>
      <c r="C1517" s="12" t="s">
        <v>3806</v>
      </c>
      <c r="E1517" s="11" t="s">
        <v>3137</v>
      </c>
      <c r="G1517" s="12" t="s">
        <v>3806</v>
      </c>
      <c r="H1517" t="s">
        <v>4420</v>
      </c>
      <c r="I1517" s="11" t="str">
        <f t="shared" si="22"/>
        <v>Bermuda_Plate4</v>
      </c>
      <c r="J1517" s="13" t="s">
        <v>1425</v>
      </c>
      <c r="K1517" s="1" t="s">
        <v>3093</v>
      </c>
    </row>
    <row r="1518" spans="1:11" x14ac:dyDescent="0.2">
      <c r="A1518" t="s">
        <v>1990</v>
      </c>
      <c r="B1518" s="13" t="s">
        <v>3109</v>
      </c>
      <c r="C1518" s="12" t="s">
        <v>3807</v>
      </c>
      <c r="E1518" s="11" t="s">
        <v>3137</v>
      </c>
      <c r="G1518" s="12" t="s">
        <v>3807</v>
      </c>
      <c r="H1518" t="s">
        <v>4420</v>
      </c>
      <c r="I1518" s="11" t="str">
        <f t="shared" si="22"/>
        <v>Bermuda_Plate4</v>
      </c>
      <c r="J1518" s="13" t="s">
        <v>1424</v>
      </c>
      <c r="K1518" s="1" t="s">
        <v>3093</v>
      </c>
    </row>
    <row r="1519" spans="1:11" x14ac:dyDescent="0.2">
      <c r="A1519" t="s">
        <v>1990</v>
      </c>
      <c r="B1519" s="13" t="s">
        <v>3109</v>
      </c>
      <c r="C1519" s="12" t="s">
        <v>3808</v>
      </c>
      <c r="E1519" s="11" t="s">
        <v>3131</v>
      </c>
      <c r="G1519" s="12" t="s">
        <v>3808</v>
      </c>
      <c r="H1519" t="s">
        <v>4420</v>
      </c>
      <c r="I1519" s="11" t="str">
        <f t="shared" si="22"/>
        <v>Bermuda_Plate4</v>
      </c>
      <c r="J1519" s="13" t="s">
        <v>1423</v>
      </c>
      <c r="K1519" s="1" t="s">
        <v>3093</v>
      </c>
    </row>
    <row r="1520" spans="1:11" x14ac:dyDescent="0.2">
      <c r="A1520" t="s">
        <v>1990</v>
      </c>
      <c r="B1520" s="13" t="s">
        <v>3109</v>
      </c>
      <c r="C1520" s="12" t="s">
        <v>3809</v>
      </c>
      <c r="E1520" s="11" t="s">
        <v>3131</v>
      </c>
      <c r="G1520" s="12" t="s">
        <v>3809</v>
      </c>
      <c r="H1520" t="s">
        <v>4420</v>
      </c>
      <c r="I1520" s="11" t="str">
        <f t="shared" si="22"/>
        <v>Bermuda_Plate4</v>
      </c>
      <c r="J1520" s="13" t="s">
        <v>1422</v>
      </c>
      <c r="K1520" s="1" t="s">
        <v>3093</v>
      </c>
    </row>
    <row r="1521" spans="1:11" x14ac:dyDescent="0.2">
      <c r="A1521" t="s">
        <v>1990</v>
      </c>
      <c r="B1521" s="13" t="s">
        <v>3109</v>
      </c>
      <c r="C1521" s="12" t="s">
        <v>3810</v>
      </c>
      <c r="E1521" s="11" t="s">
        <v>3137</v>
      </c>
      <c r="G1521" s="12" t="s">
        <v>3810</v>
      </c>
      <c r="H1521" t="s">
        <v>4420</v>
      </c>
      <c r="I1521" s="11" t="str">
        <f t="shared" si="22"/>
        <v>Bermuda_Plate4</v>
      </c>
      <c r="J1521" s="13" t="s">
        <v>1421</v>
      </c>
      <c r="K1521" s="1" t="s">
        <v>3093</v>
      </c>
    </row>
    <row r="1522" spans="1:11" x14ac:dyDescent="0.2">
      <c r="A1522" t="s">
        <v>1990</v>
      </c>
      <c r="B1522" s="13" t="s">
        <v>3109</v>
      </c>
      <c r="C1522" s="12" t="s">
        <v>3811</v>
      </c>
      <c r="E1522" s="11" t="s">
        <v>3137</v>
      </c>
      <c r="G1522" s="12" t="s">
        <v>3811</v>
      </c>
      <c r="H1522" t="s">
        <v>4420</v>
      </c>
      <c r="I1522" s="11" t="str">
        <f t="shared" si="22"/>
        <v>Bermuda_Plate4</v>
      </c>
      <c r="J1522" s="13" t="s">
        <v>1420</v>
      </c>
      <c r="K1522" s="1" t="s">
        <v>3093</v>
      </c>
    </row>
    <row r="1523" spans="1:11" x14ac:dyDescent="0.2">
      <c r="A1523" t="s">
        <v>1990</v>
      </c>
      <c r="B1523" s="13" t="s">
        <v>3109</v>
      </c>
      <c r="C1523" s="12" t="s">
        <v>3812</v>
      </c>
      <c r="E1523" s="11" t="s">
        <v>3127</v>
      </c>
      <c r="G1523" s="12" t="s">
        <v>3812</v>
      </c>
      <c r="H1523" t="s">
        <v>4420</v>
      </c>
      <c r="I1523" s="11" t="str">
        <f t="shared" si="22"/>
        <v>Bermuda_Plate4</v>
      </c>
      <c r="J1523" s="13" t="s">
        <v>1419</v>
      </c>
      <c r="K1523" s="1" t="s">
        <v>3093</v>
      </c>
    </row>
    <row r="1524" spans="1:11" x14ac:dyDescent="0.2">
      <c r="A1524" t="s">
        <v>1990</v>
      </c>
      <c r="B1524" s="13" t="s">
        <v>3109</v>
      </c>
      <c r="C1524" s="12" t="s">
        <v>3813</v>
      </c>
      <c r="E1524" s="11" t="s">
        <v>3127</v>
      </c>
      <c r="G1524" s="12" t="s">
        <v>3813</v>
      </c>
      <c r="H1524" t="s">
        <v>4420</v>
      </c>
      <c r="I1524" s="11" t="str">
        <f t="shared" si="22"/>
        <v>Bermuda_Plate4</v>
      </c>
      <c r="J1524" s="13" t="s">
        <v>1418</v>
      </c>
      <c r="K1524" s="1" t="s">
        <v>3093</v>
      </c>
    </row>
    <row r="1525" spans="1:11" x14ac:dyDescent="0.2">
      <c r="A1525" t="s">
        <v>1990</v>
      </c>
      <c r="B1525" s="13" t="s">
        <v>3109</v>
      </c>
      <c r="C1525" s="12" t="s">
        <v>3814</v>
      </c>
      <c r="E1525" s="11" t="s">
        <v>3131</v>
      </c>
      <c r="G1525" s="12" t="s">
        <v>3814</v>
      </c>
      <c r="H1525" t="s">
        <v>4420</v>
      </c>
      <c r="I1525" s="11" t="str">
        <f t="shared" si="22"/>
        <v>Bermuda_Plate4</v>
      </c>
      <c r="J1525" s="13" t="s">
        <v>1417</v>
      </c>
      <c r="K1525" s="1" t="s">
        <v>3093</v>
      </c>
    </row>
    <row r="1526" spans="1:11" x14ac:dyDescent="0.2">
      <c r="A1526" t="s">
        <v>1990</v>
      </c>
      <c r="B1526" s="13" t="s">
        <v>3109</v>
      </c>
      <c r="C1526" s="12" t="s">
        <v>3815</v>
      </c>
      <c r="E1526" s="11" t="s">
        <v>3141</v>
      </c>
      <c r="G1526" s="12" t="s">
        <v>3815</v>
      </c>
      <c r="H1526" t="s">
        <v>4420</v>
      </c>
      <c r="I1526" s="11" t="str">
        <f t="shared" si="22"/>
        <v>Bermuda_Plate4</v>
      </c>
      <c r="J1526" s="13" t="s">
        <v>1416</v>
      </c>
      <c r="K1526" s="1" t="s">
        <v>3093</v>
      </c>
    </row>
    <row r="1527" spans="1:11" x14ac:dyDescent="0.2">
      <c r="A1527" t="s">
        <v>1990</v>
      </c>
      <c r="B1527" s="13" t="s">
        <v>3109</v>
      </c>
      <c r="C1527" s="12" t="s">
        <v>3816</v>
      </c>
      <c r="E1527" s="11" t="s">
        <v>3127</v>
      </c>
      <c r="G1527" s="12" t="s">
        <v>3816</v>
      </c>
      <c r="H1527" t="s">
        <v>4420</v>
      </c>
      <c r="I1527" s="11" t="str">
        <f t="shared" si="22"/>
        <v>Bermuda_Plate4</v>
      </c>
      <c r="J1527" s="13" t="s">
        <v>1415</v>
      </c>
      <c r="K1527" s="1" t="s">
        <v>3093</v>
      </c>
    </row>
    <row r="1528" spans="1:11" x14ac:dyDescent="0.2">
      <c r="A1528" t="s">
        <v>1990</v>
      </c>
      <c r="B1528" s="13" t="s">
        <v>3109</v>
      </c>
      <c r="C1528" s="12" t="s">
        <v>3817</v>
      </c>
      <c r="E1528" s="11" t="s">
        <v>3141</v>
      </c>
      <c r="G1528" s="12" t="s">
        <v>3817</v>
      </c>
      <c r="H1528" t="s">
        <v>4420</v>
      </c>
      <c r="I1528" s="11" t="str">
        <f t="shared" si="22"/>
        <v>Bermuda_Plate4</v>
      </c>
      <c r="J1528" s="13" t="s">
        <v>1414</v>
      </c>
      <c r="K1528" s="1" t="s">
        <v>3093</v>
      </c>
    </row>
    <row r="1529" spans="1:11" x14ac:dyDescent="0.2">
      <c r="A1529" t="s">
        <v>1990</v>
      </c>
      <c r="B1529" s="13" t="s">
        <v>3109</v>
      </c>
      <c r="C1529" s="12" t="s">
        <v>3818</v>
      </c>
      <c r="E1529" s="11" t="s">
        <v>3134</v>
      </c>
      <c r="G1529" s="12" t="s">
        <v>3818</v>
      </c>
      <c r="H1529" t="s">
        <v>4420</v>
      </c>
      <c r="I1529" s="11" t="str">
        <f t="shared" si="22"/>
        <v>Bermuda_Plate4</v>
      </c>
      <c r="J1529" s="13" t="s">
        <v>1413</v>
      </c>
      <c r="K1529" s="1" t="s">
        <v>3093</v>
      </c>
    </row>
    <row r="1530" spans="1:11" x14ac:dyDescent="0.2">
      <c r="A1530" t="s">
        <v>1990</v>
      </c>
      <c r="B1530" s="13" t="s">
        <v>3109</v>
      </c>
      <c r="C1530" s="12" t="s">
        <v>3819</v>
      </c>
      <c r="E1530" s="11" t="s">
        <v>3134</v>
      </c>
      <c r="G1530" s="12" t="s">
        <v>3819</v>
      </c>
      <c r="H1530" t="s">
        <v>4420</v>
      </c>
      <c r="I1530" s="11" t="s">
        <v>3087</v>
      </c>
      <c r="J1530" s="13" t="s">
        <v>1511</v>
      </c>
      <c r="K1530" s="1" t="s">
        <v>3093</v>
      </c>
    </row>
    <row r="1531" spans="1:11" x14ac:dyDescent="0.2">
      <c r="A1531" t="s">
        <v>1990</v>
      </c>
      <c r="B1531" s="13" t="s">
        <v>3110</v>
      </c>
      <c r="C1531" s="12" t="s">
        <v>3820</v>
      </c>
      <c r="E1531" s="11" t="s">
        <v>2471</v>
      </c>
      <c r="G1531" s="12" t="s">
        <v>3820</v>
      </c>
      <c r="H1531" t="s">
        <v>4420</v>
      </c>
      <c r="I1531" s="11" t="str">
        <f t="shared" ref="I1531:I1594" si="23">I1530</f>
        <v>Bermuda_Plate5</v>
      </c>
      <c r="J1531" s="13" t="s">
        <v>1510</v>
      </c>
      <c r="K1531" s="1" t="s">
        <v>3093</v>
      </c>
    </row>
    <row r="1532" spans="1:11" x14ac:dyDescent="0.2">
      <c r="A1532" t="s">
        <v>1990</v>
      </c>
      <c r="B1532" s="13" t="s">
        <v>3110</v>
      </c>
      <c r="C1532" s="12" t="s">
        <v>3821</v>
      </c>
      <c r="E1532" s="11" t="s">
        <v>3128</v>
      </c>
      <c r="G1532" s="12" t="s">
        <v>3821</v>
      </c>
      <c r="H1532" t="s">
        <v>4420</v>
      </c>
      <c r="I1532" s="11" t="str">
        <f t="shared" si="23"/>
        <v>Bermuda_Plate5</v>
      </c>
      <c r="J1532" s="13" t="s">
        <v>1509</v>
      </c>
      <c r="K1532" s="1" t="s">
        <v>3093</v>
      </c>
    </row>
    <row r="1533" spans="1:11" x14ac:dyDescent="0.2">
      <c r="A1533" t="s">
        <v>1990</v>
      </c>
      <c r="B1533" s="13" t="s">
        <v>3110</v>
      </c>
      <c r="C1533" s="12" t="s">
        <v>3822</v>
      </c>
      <c r="E1533" s="11" t="s">
        <v>2471</v>
      </c>
      <c r="G1533" s="12" t="s">
        <v>3822</v>
      </c>
      <c r="H1533" t="s">
        <v>4420</v>
      </c>
      <c r="I1533" s="11" t="str">
        <f t="shared" si="23"/>
        <v>Bermuda_Plate5</v>
      </c>
      <c r="J1533" s="13" t="s">
        <v>1508</v>
      </c>
      <c r="K1533" s="1" t="s">
        <v>3093</v>
      </c>
    </row>
    <row r="1534" spans="1:11" x14ac:dyDescent="0.2">
      <c r="A1534" t="s">
        <v>1990</v>
      </c>
      <c r="B1534" s="13" t="s">
        <v>3110</v>
      </c>
      <c r="C1534" s="12" t="s">
        <v>3823</v>
      </c>
      <c r="E1534" s="11" t="s">
        <v>2491</v>
      </c>
      <c r="G1534" s="12" t="s">
        <v>3823</v>
      </c>
      <c r="H1534" t="s">
        <v>4420</v>
      </c>
      <c r="I1534" s="11" t="str">
        <f t="shared" si="23"/>
        <v>Bermuda_Plate5</v>
      </c>
      <c r="J1534" s="13" t="s">
        <v>1507</v>
      </c>
      <c r="K1534" s="1" t="s">
        <v>3093</v>
      </c>
    </row>
    <row r="1535" spans="1:11" x14ac:dyDescent="0.2">
      <c r="A1535" t="s">
        <v>1990</v>
      </c>
      <c r="B1535" s="13" t="s">
        <v>3110</v>
      </c>
      <c r="C1535" s="12" t="s">
        <v>3824</v>
      </c>
      <c r="E1535" s="11" t="s">
        <v>2484</v>
      </c>
      <c r="G1535" s="12" t="s">
        <v>3824</v>
      </c>
      <c r="H1535" t="s">
        <v>4420</v>
      </c>
      <c r="I1535" s="11" t="str">
        <f t="shared" si="23"/>
        <v>Bermuda_Plate5</v>
      </c>
      <c r="J1535" s="13" t="s">
        <v>1506</v>
      </c>
      <c r="K1535" s="1" t="s">
        <v>3093</v>
      </c>
    </row>
    <row r="1536" spans="1:11" x14ac:dyDescent="0.2">
      <c r="A1536" t="s">
        <v>1990</v>
      </c>
      <c r="B1536" s="13" t="s">
        <v>3110</v>
      </c>
      <c r="C1536" s="12" t="s">
        <v>3825</v>
      </c>
      <c r="E1536" s="11" t="s">
        <v>3128</v>
      </c>
      <c r="G1536" s="12" t="s">
        <v>3825</v>
      </c>
      <c r="H1536" t="s">
        <v>4420</v>
      </c>
      <c r="I1536" s="11" t="str">
        <f t="shared" si="23"/>
        <v>Bermuda_Plate5</v>
      </c>
      <c r="J1536" s="13" t="s">
        <v>1505</v>
      </c>
      <c r="K1536" s="1" t="s">
        <v>3093</v>
      </c>
    </row>
    <row r="1537" spans="1:11" x14ac:dyDescent="0.2">
      <c r="A1537" t="s">
        <v>1990</v>
      </c>
      <c r="B1537" s="13" t="s">
        <v>3110</v>
      </c>
      <c r="C1537" s="12" t="s">
        <v>3826</v>
      </c>
      <c r="E1537" s="11" t="s">
        <v>2484</v>
      </c>
      <c r="G1537" s="12" t="s">
        <v>3826</v>
      </c>
      <c r="H1537" t="s">
        <v>4420</v>
      </c>
      <c r="I1537" s="11" t="str">
        <f t="shared" si="23"/>
        <v>Bermuda_Plate5</v>
      </c>
      <c r="J1537" s="13" t="s">
        <v>1504</v>
      </c>
      <c r="K1537" s="1" t="s">
        <v>3093</v>
      </c>
    </row>
    <row r="1538" spans="1:11" x14ac:dyDescent="0.2">
      <c r="A1538" t="s">
        <v>1990</v>
      </c>
      <c r="B1538" s="13" t="s">
        <v>3110</v>
      </c>
      <c r="C1538" s="12" t="s">
        <v>3827</v>
      </c>
      <c r="E1538" s="11" t="s">
        <v>2491</v>
      </c>
      <c r="G1538" s="12" t="s">
        <v>3827</v>
      </c>
      <c r="H1538" t="s">
        <v>4420</v>
      </c>
      <c r="I1538" s="11" t="str">
        <f t="shared" si="23"/>
        <v>Bermuda_Plate5</v>
      </c>
      <c r="J1538" s="13" t="s">
        <v>1503</v>
      </c>
      <c r="K1538" s="1" t="s">
        <v>3093</v>
      </c>
    </row>
    <row r="1539" spans="1:11" x14ac:dyDescent="0.2">
      <c r="A1539" t="s">
        <v>1990</v>
      </c>
      <c r="B1539" s="13" t="s">
        <v>3106</v>
      </c>
      <c r="C1539" s="12" t="s">
        <v>3828</v>
      </c>
      <c r="E1539" s="11" t="s">
        <v>2484</v>
      </c>
      <c r="G1539" s="12" t="s">
        <v>3828</v>
      </c>
      <c r="H1539" t="s">
        <v>4420</v>
      </c>
      <c r="I1539" s="11" t="str">
        <f t="shared" si="23"/>
        <v>Bermuda_Plate5</v>
      </c>
      <c r="J1539" s="13" t="s">
        <v>1502</v>
      </c>
      <c r="K1539" s="1" t="s">
        <v>3093</v>
      </c>
    </row>
    <row r="1540" spans="1:11" x14ac:dyDescent="0.2">
      <c r="A1540" t="s">
        <v>1990</v>
      </c>
      <c r="B1540" s="13" t="s">
        <v>3106</v>
      </c>
      <c r="C1540" s="12" t="s">
        <v>3829</v>
      </c>
      <c r="E1540" s="11" t="s">
        <v>2484</v>
      </c>
      <c r="G1540" s="12" t="s">
        <v>3829</v>
      </c>
      <c r="H1540" t="s">
        <v>4420</v>
      </c>
      <c r="I1540" s="11" t="str">
        <f t="shared" si="23"/>
        <v>Bermuda_Plate5</v>
      </c>
      <c r="J1540" s="13" t="s">
        <v>1501</v>
      </c>
      <c r="K1540" s="1" t="s">
        <v>3093</v>
      </c>
    </row>
    <row r="1541" spans="1:11" x14ac:dyDescent="0.2">
      <c r="A1541" t="s">
        <v>1990</v>
      </c>
      <c r="B1541" s="13" t="s">
        <v>3106</v>
      </c>
      <c r="C1541" s="12" t="s">
        <v>3830</v>
      </c>
      <c r="E1541" s="11" t="s">
        <v>2471</v>
      </c>
      <c r="G1541" s="12" t="s">
        <v>3830</v>
      </c>
      <c r="H1541" t="s">
        <v>4420</v>
      </c>
      <c r="I1541" s="11" t="str">
        <f t="shared" si="23"/>
        <v>Bermuda_Plate5</v>
      </c>
      <c r="J1541" s="13" t="s">
        <v>1500</v>
      </c>
      <c r="K1541" s="1" t="s">
        <v>3093</v>
      </c>
    </row>
    <row r="1542" spans="1:11" x14ac:dyDescent="0.2">
      <c r="A1542" t="s">
        <v>1990</v>
      </c>
      <c r="B1542" s="13" t="s">
        <v>3106</v>
      </c>
      <c r="C1542" s="12" t="s">
        <v>3831</v>
      </c>
      <c r="E1542" s="11" t="s">
        <v>2484</v>
      </c>
      <c r="G1542" s="12" t="s">
        <v>3831</v>
      </c>
      <c r="H1542" t="s">
        <v>4420</v>
      </c>
      <c r="I1542" s="11" t="str">
        <f t="shared" si="23"/>
        <v>Bermuda_Plate5</v>
      </c>
      <c r="J1542" s="13" t="s">
        <v>1499</v>
      </c>
      <c r="K1542" s="1" t="s">
        <v>3093</v>
      </c>
    </row>
    <row r="1543" spans="1:11" x14ac:dyDescent="0.2">
      <c r="A1543" t="s">
        <v>1990</v>
      </c>
      <c r="B1543" s="13" t="s">
        <v>3106</v>
      </c>
      <c r="C1543" s="12" t="s">
        <v>3832</v>
      </c>
      <c r="E1543" s="11" t="s">
        <v>2484</v>
      </c>
      <c r="G1543" s="12" t="s">
        <v>3832</v>
      </c>
      <c r="H1543" t="s">
        <v>4420</v>
      </c>
      <c r="I1543" s="11" t="str">
        <f t="shared" si="23"/>
        <v>Bermuda_Plate5</v>
      </c>
      <c r="J1543" s="13" t="s">
        <v>1498</v>
      </c>
      <c r="K1543" s="1" t="s">
        <v>3093</v>
      </c>
    </row>
    <row r="1544" spans="1:11" x14ac:dyDescent="0.2">
      <c r="A1544" t="s">
        <v>1990</v>
      </c>
      <c r="B1544" s="13" t="s">
        <v>3106</v>
      </c>
      <c r="C1544" s="12" t="s">
        <v>3833</v>
      </c>
      <c r="E1544" s="11" t="s">
        <v>2484</v>
      </c>
      <c r="G1544" s="12" t="s">
        <v>3833</v>
      </c>
      <c r="H1544" t="s">
        <v>4420</v>
      </c>
      <c r="I1544" s="11" t="str">
        <f t="shared" si="23"/>
        <v>Bermuda_Plate5</v>
      </c>
      <c r="J1544" s="13" t="s">
        <v>1497</v>
      </c>
      <c r="K1544" s="1" t="s">
        <v>3093</v>
      </c>
    </row>
    <row r="1545" spans="1:11" x14ac:dyDescent="0.2">
      <c r="A1545" t="s">
        <v>1990</v>
      </c>
      <c r="B1545" s="13" t="s">
        <v>3106</v>
      </c>
      <c r="C1545" s="12" t="s">
        <v>3834</v>
      </c>
      <c r="E1545" s="11" t="s">
        <v>2471</v>
      </c>
      <c r="G1545" s="12" t="s">
        <v>3834</v>
      </c>
      <c r="H1545" t="s">
        <v>4420</v>
      </c>
      <c r="I1545" s="11" t="str">
        <f t="shared" si="23"/>
        <v>Bermuda_Plate5</v>
      </c>
      <c r="J1545" s="13" t="s">
        <v>1496</v>
      </c>
      <c r="K1545" s="1" t="s">
        <v>3093</v>
      </c>
    </row>
    <row r="1546" spans="1:11" x14ac:dyDescent="0.2">
      <c r="A1546" t="s">
        <v>1990</v>
      </c>
      <c r="B1546" s="13" t="s">
        <v>3106</v>
      </c>
      <c r="C1546" s="12" t="s">
        <v>3835</v>
      </c>
      <c r="E1546" s="11" t="s">
        <v>2484</v>
      </c>
      <c r="G1546" s="12" t="s">
        <v>3835</v>
      </c>
      <c r="H1546" t="s">
        <v>4420</v>
      </c>
      <c r="I1546" s="11" t="str">
        <f t="shared" si="23"/>
        <v>Bermuda_Plate5</v>
      </c>
      <c r="J1546" s="13" t="s">
        <v>1495</v>
      </c>
      <c r="K1546" s="1" t="s">
        <v>3093</v>
      </c>
    </row>
    <row r="1547" spans="1:11" x14ac:dyDescent="0.2">
      <c r="A1547" t="s">
        <v>1990</v>
      </c>
      <c r="B1547" s="13" t="s">
        <v>3106</v>
      </c>
      <c r="C1547" s="12" t="s">
        <v>3836</v>
      </c>
      <c r="E1547" s="11" t="s">
        <v>2484</v>
      </c>
      <c r="G1547" s="12" t="s">
        <v>3836</v>
      </c>
      <c r="H1547" t="s">
        <v>4420</v>
      </c>
      <c r="I1547" s="11" t="str">
        <f t="shared" si="23"/>
        <v>Bermuda_Plate5</v>
      </c>
      <c r="J1547" s="13" t="s">
        <v>1494</v>
      </c>
      <c r="K1547" s="1" t="s">
        <v>3093</v>
      </c>
    </row>
    <row r="1548" spans="1:11" x14ac:dyDescent="0.2">
      <c r="A1548" t="s">
        <v>1990</v>
      </c>
      <c r="B1548" s="13" t="s">
        <v>3106</v>
      </c>
      <c r="C1548" s="12" t="s">
        <v>3837</v>
      </c>
      <c r="E1548" s="11" t="s">
        <v>2484</v>
      </c>
      <c r="G1548" s="12" t="s">
        <v>3837</v>
      </c>
      <c r="H1548" t="s">
        <v>4420</v>
      </c>
      <c r="I1548" s="11" t="str">
        <f t="shared" si="23"/>
        <v>Bermuda_Plate5</v>
      </c>
      <c r="J1548" s="13" t="s">
        <v>1493</v>
      </c>
      <c r="K1548" s="1" t="s">
        <v>3093</v>
      </c>
    </row>
    <row r="1549" spans="1:11" x14ac:dyDescent="0.2">
      <c r="A1549" t="s">
        <v>1990</v>
      </c>
      <c r="B1549" s="13" t="s">
        <v>3110</v>
      </c>
      <c r="C1549" s="12" t="s">
        <v>3838</v>
      </c>
      <c r="E1549" s="11" t="s">
        <v>2500</v>
      </c>
      <c r="G1549" s="12" t="s">
        <v>3838</v>
      </c>
      <c r="H1549" t="s">
        <v>4420</v>
      </c>
      <c r="I1549" s="11" t="str">
        <f t="shared" si="23"/>
        <v>Bermuda_Plate5</v>
      </c>
      <c r="J1549" s="13" t="s">
        <v>1492</v>
      </c>
      <c r="K1549" s="1" t="s">
        <v>3093</v>
      </c>
    </row>
    <row r="1550" spans="1:11" x14ac:dyDescent="0.2">
      <c r="A1550" t="s">
        <v>1990</v>
      </c>
      <c r="B1550" s="13" t="s">
        <v>3106</v>
      </c>
      <c r="C1550" s="12" t="s">
        <v>3839</v>
      </c>
      <c r="E1550" s="11" t="s">
        <v>2483</v>
      </c>
      <c r="G1550" s="12" t="s">
        <v>3839</v>
      </c>
      <c r="H1550" t="s">
        <v>4420</v>
      </c>
      <c r="I1550" s="11" t="str">
        <f t="shared" si="23"/>
        <v>Bermuda_Plate5</v>
      </c>
      <c r="J1550" s="13" t="s">
        <v>1491</v>
      </c>
      <c r="K1550" s="1" t="s">
        <v>3093</v>
      </c>
    </row>
    <row r="1551" spans="1:11" x14ac:dyDescent="0.2">
      <c r="A1551" t="s">
        <v>1990</v>
      </c>
      <c r="B1551" s="13" t="s">
        <v>3106</v>
      </c>
      <c r="C1551" s="12" t="s">
        <v>3840</v>
      </c>
      <c r="E1551" s="11" t="s">
        <v>2483</v>
      </c>
      <c r="G1551" s="12" t="s">
        <v>3840</v>
      </c>
      <c r="H1551" t="s">
        <v>4420</v>
      </c>
      <c r="I1551" s="11" t="str">
        <f t="shared" si="23"/>
        <v>Bermuda_Plate5</v>
      </c>
      <c r="J1551" s="13" t="s">
        <v>1490</v>
      </c>
      <c r="K1551" s="1" t="s">
        <v>3093</v>
      </c>
    </row>
    <row r="1552" spans="1:11" x14ac:dyDescent="0.2">
      <c r="A1552" t="s">
        <v>1990</v>
      </c>
      <c r="B1552" s="13" t="s">
        <v>3110</v>
      </c>
      <c r="C1552" s="12" t="s">
        <v>3841</v>
      </c>
      <c r="E1552" s="11" t="s">
        <v>2483</v>
      </c>
      <c r="G1552" s="12" t="s">
        <v>3841</v>
      </c>
      <c r="H1552" t="s">
        <v>4420</v>
      </c>
      <c r="I1552" s="11" t="str">
        <f t="shared" si="23"/>
        <v>Bermuda_Plate5</v>
      </c>
      <c r="J1552" s="13" t="s">
        <v>1489</v>
      </c>
      <c r="K1552" s="1" t="s">
        <v>3093</v>
      </c>
    </row>
    <row r="1553" spans="1:11" x14ac:dyDescent="0.2">
      <c r="A1553" t="s">
        <v>1990</v>
      </c>
      <c r="B1553" s="13" t="s">
        <v>3106</v>
      </c>
      <c r="C1553" s="12" t="s">
        <v>3842</v>
      </c>
      <c r="E1553" s="11" t="s">
        <v>2483</v>
      </c>
      <c r="G1553" s="12" t="s">
        <v>3842</v>
      </c>
      <c r="H1553" t="s">
        <v>4420</v>
      </c>
      <c r="I1553" s="11" t="str">
        <f t="shared" si="23"/>
        <v>Bermuda_Plate5</v>
      </c>
      <c r="J1553" s="13" t="s">
        <v>1488</v>
      </c>
      <c r="K1553" s="1" t="s">
        <v>3093</v>
      </c>
    </row>
    <row r="1554" spans="1:11" x14ac:dyDescent="0.2">
      <c r="A1554" t="s">
        <v>1990</v>
      </c>
      <c r="B1554" s="13" t="s">
        <v>3106</v>
      </c>
      <c r="C1554" s="12" t="s">
        <v>3843</v>
      </c>
      <c r="E1554" s="11" t="s">
        <v>2483</v>
      </c>
      <c r="G1554" s="12" t="s">
        <v>3843</v>
      </c>
      <c r="H1554" t="s">
        <v>4420</v>
      </c>
      <c r="I1554" s="11" t="str">
        <f t="shared" si="23"/>
        <v>Bermuda_Plate5</v>
      </c>
      <c r="J1554" s="13" t="s">
        <v>1487</v>
      </c>
      <c r="K1554" s="1" t="s">
        <v>3093</v>
      </c>
    </row>
    <row r="1555" spans="1:11" x14ac:dyDescent="0.2">
      <c r="A1555" t="s">
        <v>1990</v>
      </c>
      <c r="B1555" s="13" t="s">
        <v>3106</v>
      </c>
      <c r="C1555" s="12" t="s">
        <v>3844</v>
      </c>
      <c r="E1555" s="11" t="s">
        <v>3129</v>
      </c>
      <c r="G1555" s="12" t="s">
        <v>3844</v>
      </c>
      <c r="H1555" t="s">
        <v>4420</v>
      </c>
      <c r="I1555" s="11" t="str">
        <f t="shared" si="23"/>
        <v>Bermuda_Plate5</v>
      </c>
      <c r="J1555" s="13" t="s">
        <v>1486</v>
      </c>
      <c r="K1555" s="1" t="s">
        <v>3093</v>
      </c>
    </row>
    <row r="1556" spans="1:11" x14ac:dyDescent="0.2">
      <c r="A1556" t="s">
        <v>1990</v>
      </c>
      <c r="B1556" s="13" t="s">
        <v>3106</v>
      </c>
      <c r="C1556" s="12" t="s">
        <v>3845</v>
      </c>
      <c r="E1556" s="11" t="s">
        <v>2483</v>
      </c>
      <c r="G1556" s="12" t="s">
        <v>3845</v>
      </c>
      <c r="H1556" t="s">
        <v>4420</v>
      </c>
      <c r="I1556" s="11" t="str">
        <f t="shared" si="23"/>
        <v>Bermuda_Plate5</v>
      </c>
      <c r="J1556" s="13" t="s">
        <v>1485</v>
      </c>
      <c r="K1556" s="1" t="s">
        <v>3093</v>
      </c>
    </row>
    <row r="1557" spans="1:11" x14ac:dyDescent="0.2">
      <c r="A1557" t="s">
        <v>1990</v>
      </c>
      <c r="B1557" s="13" t="s">
        <v>3106</v>
      </c>
      <c r="C1557" s="12" t="s">
        <v>3846</v>
      </c>
      <c r="E1557" s="11" t="s">
        <v>2483</v>
      </c>
      <c r="G1557" s="12" t="s">
        <v>3846</v>
      </c>
      <c r="H1557" t="s">
        <v>4420</v>
      </c>
      <c r="I1557" s="11" t="str">
        <f t="shared" si="23"/>
        <v>Bermuda_Plate5</v>
      </c>
      <c r="J1557" s="13" t="s">
        <v>1484</v>
      </c>
      <c r="K1557" s="1" t="s">
        <v>3093</v>
      </c>
    </row>
    <row r="1558" spans="1:11" x14ac:dyDescent="0.2">
      <c r="A1558" t="s">
        <v>1990</v>
      </c>
      <c r="B1558" s="13" t="s">
        <v>3106</v>
      </c>
      <c r="C1558" s="12" t="s">
        <v>3847</v>
      </c>
      <c r="E1558" s="11" t="s">
        <v>2483</v>
      </c>
      <c r="G1558" s="12" t="s">
        <v>3847</v>
      </c>
      <c r="H1558" t="s">
        <v>4420</v>
      </c>
      <c r="I1558" s="11" t="str">
        <f t="shared" si="23"/>
        <v>Bermuda_Plate5</v>
      </c>
      <c r="J1558" s="13" t="s">
        <v>1483</v>
      </c>
      <c r="K1558" s="1" t="s">
        <v>3093</v>
      </c>
    </row>
    <row r="1559" spans="1:11" x14ac:dyDescent="0.2">
      <c r="A1559" t="s">
        <v>1990</v>
      </c>
      <c r="B1559" s="13" t="s">
        <v>3106</v>
      </c>
      <c r="C1559" s="12" t="s">
        <v>3848</v>
      </c>
      <c r="E1559" s="11" t="s">
        <v>2483</v>
      </c>
      <c r="G1559" s="12" t="s">
        <v>3848</v>
      </c>
      <c r="H1559" t="s">
        <v>4420</v>
      </c>
      <c r="I1559" s="11" t="str">
        <f t="shared" si="23"/>
        <v>Bermuda_Plate5</v>
      </c>
      <c r="J1559" s="13" t="s">
        <v>1482</v>
      </c>
      <c r="K1559" s="1" t="s">
        <v>3093</v>
      </c>
    </row>
    <row r="1560" spans="1:11" x14ac:dyDescent="0.2">
      <c r="A1560" t="s">
        <v>1990</v>
      </c>
      <c r="B1560" s="13" t="s">
        <v>3106</v>
      </c>
      <c r="C1560" s="12" t="s">
        <v>3849</v>
      </c>
      <c r="E1560" s="11" t="s">
        <v>2483</v>
      </c>
      <c r="G1560" s="12" t="s">
        <v>3849</v>
      </c>
      <c r="H1560" t="s">
        <v>4420</v>
      </c>
      <c r="I1560" s="11" t="str">
        <f t="shared" si="23"/>
        <v>Bermuda_Plate5</v>
      </c>
      <c r="J1560" s="13" t="s">
        <v>1481</v>
      </c>
      <c r="K1560" s="1" t="s">
        <v>3093</v>
      </c>
    </row>
    <row r="1561" spans="1:11" x14ac:dyDescent="0.2">
      <c r="A1561" t="s">
        <v>1990</v>
      </c>
      <c r="B1561" s="13" t="s">
        <v>3106</v>
      </c>
      <c r="C1561" s="12" t="s">
        <v>3850</v>
      </c>
      <c r="E1561" s="11" t="s">
        <v>2483</v>
      </c>
      <c r="G1561" s="12" t="s">
        <v>3850</v>
      </c>
      <c r="H1561" t="s">
        <v>4420</v>
      </c>
      <c r="I1561" s="11" t="str">
        <f t="shared" si="23"/>
        <v>Bermuda_Plate5</v>
      </c>
      <c r="J1561" s="13" t="s">
        <v>1480</v>
      </c>
      <c r="K1561" s="1" t="s">
        <v>3093</v>
      </c>
    </row>
    <row r="1562" spans="1:11" x14ac:dyDescent="0.2">
      <c r="A1562" t="s">
        <v>1990</v>
      </c>
      <c r="B1562" s="13" t="s">
        <v>3106</v>
      </c>
      <c r="C1562" s="12" t="s">
        <v>3851</v>
      </c>
      <c r="E1562" s="11" t="s">
        <v>2483</v>
      </c>
      <c r="G1562" s="12" t="s">
        <v>3851</v>
      </c>
      <c r="H1562" t="s">
        <v>4420</v>
      </c>
      <c r="I1562" s="11" t="str">
        <f t="shared" si="23"/>
        <v>Bermuda_Plate5</v>
      </c>
      <c r="J1562" s="13" t="s">
        <v>1479</v>
      </c>
      <c r="K1562" s="1" t="s">
        <v>3093</v>
      </c>
    </row>
    <row r="1563" spans="1:11" x14ac:dyDescent="0.2">
      <c r="A1563" t="s">
        <v>1990</v>
      </c>
      <c r="B1563" s="13" t="s">
        <v>3106</v>
      </c>
      <c r="C1563" s="12" t="s">
        <v>3852</v>
      </c>
      <c r="E1563" s="11" t="s">
        <v>2483</v>
      </c>
      <c r="G1563" s="12" t="s">
        <v>3852</v>
      </c>
      <c r="H1563" t="s">
        <v>4420</v>
      </c>
      <c r="I1563" s="11" t="str">
        <f t="shared" si="23"/>
        <v>Bermuda_Plate5</v>
      </c>
      <c r="J1563" s="13" t="s">
        <v>1478</v>
      </c>
      <c r="K1563" s="1" t="s">
        <v>3093</v>
      </c>
    </row>
    <row r="1564" spans="1:11" x14ac:dyDescent="0.2">
      <c r="A1564" t="s">
        <v>1990</v>
      </c>
      <c r="B1564" s="13" t="s">
        <v>3106</v>
      </c>
      <c r="C1564" s="12" t="s">
        <v>3853</v>
      </c>
      <c r="E1564" s="11" t="s">
        <v>2483</v>
      </c>
      <c r="G1564" s="12" t="s">
        <v>3853</v>
      </c>
      <c r="H1564" t="s">
        <v>4420</v>
      </c>
      <c r="I1564" s="11" t="str">
        <f t="shared" si="23"/>
        <v>Bermuda_Plate5</v>
      </c>
      <c r="J1564" s="13" t="s">
        <v>1477</v>
      </c>
      <c r="K1564" s="1" t="s">
        <v>3093</v>
      </c>
    </row>
    <row r="1565" spans="1:11" x14ac:dyDescent="0.2">
      <c r="A1565" t="s">
        <v>1990</v>
      </c>
      <c r="B1565" s="13" t="s">
        <v>3106</v>
      </c>
      <c r="C1565" s="12" t="s">
        <v>3854</v>
      </c>
      <c r="E1565" s="11" t="s">
        <v>2483</v>
      </c>
      <c r="G1565" s="12" t="s">
        <v>3854</v>
      </c>
      <c r="H1565" t="s">
        <v>4420</v>
      </c>
      <c r="I1565" s="11" t="str">
        <f t="shared" si="23"/>
        <v>Bermuda_Plate5</v>
      </c>
      <c r="J1565" s="13" t="s">
        <v>1476</v>
      </c>
      <c r="K1565" s="1" t="s">
        <v>3093</v>
      </c>
    </row>
    <row r="1566" spans="1:11" x14ac:dyDescent="0.2">
      <c r="A1566" t="s">
        <v>1990</v>
      </c>
      <c r="B1566" s="13" t="s">
        <v>3106</v>
      </c>
      <c r="C1566" s="12" t="s">
        <v>3855</v>
      </c>
      <c r="E1566" s="11" t="s">
        <v>2483</v>
      </c>
      <c r="G1566" s="12" t="s">
        <v>3855</v>
      </c>
      <c r="H1566" t="s">
        <v>4420</v>
      </c>
      <c r="I1566" s="11" t="str">
        <f t="shared" si="23"/>
        <v>Bermuda_Plate5</v>
      </c>
      <c r="J1566" s="13" t="s">
        <v>1475</v>
      </c>
      <c r="K1566" s="1" t="s">
        <v>3093</v>
      </c>
    </row>
    <row r="1567" spans="1:11" x14ac:dyDescent="0.2">
      <c r="A1567" t="s">
        <v>1990</v>
      </c>
      <c r="B1567" s="13" t="s">
        <v>3106</v>
      </c>
      <c r="C1567" s="12" t="s">
        <v>3856</v>
      </c>
      <c r="E1567" s="11" t="s">
        <v>2483</v>
      </c>
      <c r="G1567" s="12" t="s">
        <v>3856</v>
      </c>
      <c r="H1567" t="s">
        <v>4420</v>
      </c>
      <c r="I1567" s="11" t="str">
        <f t="shared" si="23"/>
        <v>Bermuda_Plate5</v>
      </c>
      <c r="J1567" s="13" t="s">
        <v>1474</v>
      </c>
      <c r="K1567" s="1" t="s">
        <v>3093</v>
      </c>
    </row>
    <row r="1568" spans="1:11" x14ac:dyDescent="0.2">
      <c r="A1568" t="s">
        <v>1990</v>
      </c>
      <c r="B1568" s="13" t="s">
        <v>3106</v>
      </c>
      <c r="C1568" s="12" t="s">
        <v>3857</v>
      </c>
      <c r="E1568" s="11" t="s">
        <v>2483</v>
      </c>
      <c r="G1568" s="12" t="s">
        <v>3857</v>
      </c>
      <c r="H1568" t="s">
        <v>4420</v>
      </c>
      <c r="I1568" s="11" t="str">
        <f t="shared" si="23"/>
        <v>Bermuda_Plate5</v>
      </c>
      <c r="J1568" s="13" t="s">
        <v>1473</v>
      </c>
      <c r="K1568" s="1" t="s">
        <v>3093</v>
      </c>
    </row>
    <row r="1569" spans="1:11" x14ac:dyDescent="0.2">
      <c r="A1569" t="s">
        <v>1990</v>
      </c>
      <c r="B1569" s="13" t="s">
        <v>3106</v>
      </c>
      <c r="C1569" s="12" t="s">
        <v>3858</v>
      </c>
      <c r="E1569" s="11" t="s">
        <v>2483</v>
      </c>
      <c r="G1569" s="12" t="s">
        <v>3858</v>
      </c>
      <c r="H1569" t="s">
        <v>4420</v>
      </c>
      <c r="I1569" s="11" t="str">
        <f t="shared" si="23"/>
        <v>Bermuda_Plate5</v>
      </c>
      <c r="J1569" s="13" t="s">
        <v>1472</v>
      </c>
      <c r="K1569" s="1" t="s">
        <v>3093</v>
      </c>
    </row>
    <row r="1570" spans="1:11" x14ac:dyDescent="0.2">
      <c r="A1570" t="s">
        <v>1990</v>
      </c>
      <c r="B1570" s="13" t="s">
        <v>3106</v>
      </c>
      <c r="C1570" s="12" t="s">
        <v>3859</v>
      </c>
      <c r="E1570" s="11" t="s">
        <v>2483</v>
      </c>
      <c r="G1570" s="12" t="s">
        <v>3859</v>
      </c>
      <c r="H1570" t="s">
        <v>4420</v>
      </c>
      <c r="I1570" s="11" t="str">
        <f t="shared" si="23"/>
        <v>Bermuda_Plate5</v>
      </c>
      <c r="J1570" s="13" t="s">
        <v>1471</v>
      </c>
      <c r="K1570" s="1" t="s">
        <v>3093</v>
      </c>
    </row>
    <row r="1571" spans="1:11" x14ac:dyDescent="0.2">
      <c r="A1571" t="s">
        <v>1990</v>
      </c>
      <c r="B1571" s="13" t="s">
        <v>3106</v>
      </c>
      <c r="C1571" s="12" t="s">
        <v>3860</v>
      </c>
      <c r="E1571" s="11" t="s">
        <v>2483</v>
      </c>
      <c r="G1571" s="12" t="s">
        <v>3860</v>
      </c>
      <c r="H1571" t="s">
        <v>4420</v>
      </c>
      <c r="I1571" s="11" t="str">
        <f t="shared" si="23"/>
        <v>Bermuda_Plate5</v>
      </c>
      <c r="J1571" s="13" t="s">
        <v>1470</v>
      </c>
      <c r="K1571" s="1" t="s">
        <v>3093</v>
      </c>
    </row>
    <row r="1572" spans="1:11" x14ac:dyDescent="0.2">
      <c r="A1572" t="s">
        <v>1990</v>
      </c>
      <c r="B1572" s="13" t="s">
        <v>3106</v>
      </c>
      <c r="C1572" s="12" t="s">
        <v>3861</v>
      </c>
      <c r="E1572" s="11" t="s">
        <v>2483</v>
      </c>
      <c r="G1572" s="12" t="s">
        <v>3861</v>
      </c>
      <c r="H1572" t="s">
        <v>4420</v>
      </c>
      <c r="I1572" s="11" t="str">
        <f t="shared" si="23"/>
        <v>Bermuda_Plate5</v>
      </c>
      <c r="J1572" s="13" t="s">
        <v>1469</v>
      </c>
      <c r="K1572" s="1" t="s">
        <v>3093</v>
      </c>
    </row>
    <row r="1573" spans="1:11" x14ac:dyDescent="0.2">
      <c r="A1573" t="s">
        <v>1990</v>
      </c>
      <c r="B1573" s="13" t="s">
        <v>3110</v>
      </c>
      <c r="C1573" s="12" t="s">
        <v>3862</v>
      </c>
      <c r="E1573" s="11" t="s">
        <v>3137</v>
      </c>
      <c r="G1573" s="12" t="s">
        <v>3862</v>
      </c>
      <c r="H1573" t="s">
        <v>4420</v>
      </c>
      <c r="I1573" s="11" t="str">
        <f t="shared" si="23"/>
        <v>Bermuda_Plate5</v>
      </c>
      <c r="J1573" s="13" t="s">
        <v>1468</v>
      </c>
      <c r="K1573" s="1" t="s">
        <v>3093</v>
      </c>
    </row>
    <row r="1574" spans="1:11" x14ac:dyDescent="0.2">
      <c r="A1574" t="s">
        <v>1990</v>
      </c>
      <c r="B1574" s="13" t="s">
        <v>3110</v>
      </c>
      <c r="C1574" s="12" t="s">
        <v>3863</v>
      </c>
      <c r="E1574" s="11" t="s">
        <v>3129</v>
      </c>
      <c r="G1574" s="12" t="s">
        <v>3863</v>
      </c>
      <c r="H1574" t="s">
        <v>4420</v>
      </c>
      <c r="I1574" s="11" t="str">
        <f t="shared" si="23"/>
        <v>Bermuda_Plate5</v>
      </c>
      <c r="J1574" s="13" t="s">
        <v>1467</v>
      </c>
      <c r="K1574" s="1" t="s">
        <v>3093</v>
      </c>
    </row>
    <row r="1575" spans="1:11" x14ac:dyDescent="0.2">
      <c r="A1575" t="s">
        <v>1990</v>
      </c>
      <c r="B1575" s="13" t="s">
        <v>3110</v>
      </c>
      <c r="C1575" s="12" t="s">
        <v>3864</v>
      </c>
      <c r="E1575" s="11" t="s">
        <v>2488</v>
      </c>
      <c r="G1575" s="12" t="s">
        <v>3864</v>
      </c>
      <c r="H1575" t="s">
        <v>4420</v>
      </c>
      <c r="I1575" s="11" t="str">
        <f t="shared" si="23"/>
        <v>Bermuda_Plate5</v>
      </c>
      <c r="J1575" s="13" t="s">
        <v>1466</v>
      </c>
      <c r="K1575" s="1" t="s">
        <v>3093</v>
      </c>
    </row>
    <row r="1576" spans="1:11" x14ac:dyDescent="0.2">
      <c r="A1576" t="s">
        <v>1990</v>
      </c>
      <c r="B1576" s="13" t="s">
        <v>3110</v>
      </c>
      <c r="C1576" s="12" t="s">
        <v>3865</v>
      </c>
      <c r="E1576" s="11" t="s">
        <v>2483</v>
      </c>
      <c r="G1576" s="12" t="s">
        <v>3865</v>
      </c>
      <c r="H1576" t="s">
        <v>4420</v>
      </c>
      <c r="I1576" s="11" t="str">
        <f t="shared" si="23"/>
        <v>Bermuda_Plate5</v>
      </c>
      <c r="J1576" s="13" t="s">
        <v>1465</v>
      </c>
      <c r="K1576" s="1" t="s">
        <v>3093</v>
      </c>
    </row>
    <row r="1577" spans="1:11" x14ac:dyDescent="0.2">
      <c r="A1577" t="s">
        <v>1990</v>
      </c>
      <c r="B1577" s="13" t="s">
        <v>3110</v>
      </c>
      <c r="C1577" s="12" t="s">
        <v>3866</v>
      </c>
      <c r="E1577" s="11" t="s">
        <v>2488</v>
      </c>
      <c r="G1577" s="12" t="s">
        <v>3866</v>
      </c>
      <c r="H1577" t="s">
        <v>4420</v>
      </c>
      <c r="I1577" s="11" t="str">
        <f t="shared" si="23"/>
        <v>Bermuda_Plate5</v>
      </c>
      <c r="J1577" s="13" t="s">
        <v>1464</v>
      </c>
      <c r="K1577" s="1" t="s">
        <v>3093</v>
      </c>
    </row>
    <row r="1578" spans="1:11" x14ac:dyDescent="0.2">
      <c r="A1578" t="s">
        <v>1990</v>
      </c>
      <c r="B1578" s="13" t="s">
        <v>3110</v>
      </c>
      <c r="C1578" s="12" t="s">
        <v>3867</v>
      </c>
      <c r="E1578" s="11" t="s">
        <v>2483</v>
      </c>
      <c r="G1578" s="12" t="s">
        <v>3867</v>
      </c>
      <c r="H1578" t="s">
        <v>4420</v>
      </c>
      <c r="I1578" s="11" t="str">
        <f t="shared" si="23"/>
        <v>Bermuda_Plate5</v>
      </c>
      <c r="J1578" s="13" t="s">
        <v>1461</v>
      </c>
      <c r="K1578" s="1" t="s">
        <v>3093</v>
      </c>
    </row>
    <row r="1579" spans="1:11" x14ac:dyDescent="0.2">
      <c r="A1579" t="s">
        <v>1990</v>
      </c>
      <c r="B1579" s="13" t="s">
        <v>3106</v>
      </c>
      <c r="C1579" s="12" t="s">
        <v>3868</v>
      </c>
      <c r="E1579" s="11" t="s">
        <v>2483</v>
      </c>
      <c r="G1579" s="12" t="s">
        <v>3868</v>
      </c>
      <c r="H1579" t="s">
        <v>4420</v>
      </c>
      <c r="I1579" s="11" t="str">
        <f t="shared" si="23"/>
        <v>Bermuda_Plate5</v>
      </c>
      <c r="J1579" s="13" t="s">
        <v>1460</v>
      </c>
      <c r="K1579" s="1" t="s">
        <v>3093</v>
      </c>
    </row>
    <row r="1580" spans="1:11" x14ac:dyDescent="0.2">
      <c r="A1580" t="s">
        <v>1990</v>
      </c>
      <c r="B1580" s="13" t="s">
        <v>3106</v>
      </c>
      <c r="C1580" s="12" t="s">
        <v>3869</v>
      </c>
      <c r="E1580" s="11" t="s">
        <v>2483</v>
      </c>
      <c r="G1580" s="12" t="s">
        <v>3869</v>
      </c>
      <c r="H1580" t="s">
        <v>4420</v>
      </c>
      <c r="I1580" s="11" t="str">
        <f t="shared" si="23"/>
        <v>Bermuda_Plate5</v>
      </c>
      <c r="J1580" s="13" t="s">
        <v>1459</v>
      </c>
      <c r="K1580" s="1" t="s">
        <v>3093</v>
      </c>
    </row>
    <row r="1581" spans="1:11" x14ac:dyDescent="0.2">
      <c r="A1581" t="s">
        <v>1990</v>
      </c>
      <c r="B1581" s="13" t="s">
        <v>3106</v>
      </c>
      <c r="C1581" s="12" t="s">
        <v>3870</v>
      </c>
      <c r="E1581" s="11" t="s">
        <v>2483</v>
      </c>
      <c r="G1581" s="12" t="s">
        <v>3870</v>
      </c>
      <c r="H1581" t="s">
        <v>4420</v>
      </c>
      <c r="I1581" s="11" t="str">
        <f t="shared" si="23"/>
        <v>Bermuda_Plate5</v>
      </c>
      <c r="J1581" s="13" t="s">
        <v>1458</v>
      </c>
      <c r="K1581" s="1" t="s">
        <v>3093</v>
      </c>
    </row>
    <row r="1582" spans="1:11" x14ac:dyDescent="0.2">
      <c r="A1582" t="s">
        <v>1990</v>
      </c>
      <c r="B1582" s="13" t="s">
        <v>3106</v>
      </c>
      <c r="C1582" s="12" t="s">
        <v>3871</v>
      </c>
      <c r="E1582" s="11" t="s">
        <v>2483</v>
      </c>
      <c r="G1582" s="12" t="s">
        <v>3871</v>
      </c>
      <c r="H1582" t="s">
        <v>4420</v>
      </c>
      <c r="I1582" s="11" t="str">
        <f t="shared" si="23"/>
        <v>Bermuda_Plate5</v>
      </c>
      <c r="J1582" s="13" t="s">
        <v>1457</v>
      </c>
      <c r="K1582" s="1" t="s">
        <v>3093</v>
      </c>
    </row>
    <row r="1583" spans="1:11" x14ac:dyDescent="0.2">
      <c r="A1583" t="s">
        <v>1990</v>
      </c>
      <c r="B1583" s="13" t="s">
        <v>3106</v>
      </c>
      <c r="C1583" s="12" t="s">
        <v>3872</v>
      </c>
      <c r="E1583" s="11" t="s">
        <v>2483</v>
      </c>
      <c r="G1583" s="12" t="s">
        <v>3872</v>
      </c>
      <c r="H1583" t="s">
        <v>4420</v>
      </c>
      <c r="I1583" s="11" t="str">
        <f t="shared" si="23"/>
        <v>Bermuda_Plate5</v>
      </c>
      <c r="J1583" s="13" t="s">
        <v>1456</v>
      </c>
      <c r="K1583" s="1" t="s">
        <v>3093</v>
      </c>
    </row>
    <row r="1584" spans="1:11" x14ac:dyDescent="0.2">
      <c r="A1584" t="s">
        <v>1990</v>
      </c>
      <c r="B1584" s="13" t="s">
        <v>3106</v>
      </c>
      <c r="C1584" s="12" t="s">
        <v>3873</v>
      </c>
      <c r="E1584" s="11" t="s">
        <v>2483</v>
      </c>
      <c r="G1584" s="12" t="s">
        <v>3873</v>
      </c>
      <c r="H1584" t="s">
        <v>4420</v>
      </c>
      <c r="I1584" s="11" t="str">
        <f t="shared" si="23"/>
        <v>Bermuda_Plate5</v>
      </c>
      <c r="J1584" s="13" t="s">
        <v>1455</v>
      </c>
      <c r="K1584" s="1" t="s">
        <v>3093</v>
      </c>
    </row>
    <row r="1585" spans="1:11" x14ac:dyDescent="0.2">
      <c r="A1585" t="s">
        <v>1990</v>
      </c>
      <c r="B1585" s="13" t="s">
        <v>3106</v>
      </c>
      <c r="C1585" s="12" t="s">
        <v>3874</v>
      </c>
      <c r="E1585" s="11" t="s">
        <v>2483</v>
      </c>
      <c r="G1585" s="12" t="s">
        <v>3874</v>
      </c>
      <c r="H1585" t="s">
        <v>4420</v>
      </c>
      <c r="I1585" s="11" t="str">
        <f t="shared" si="23"/>
        <v>Bermuda_Plate5</v>
      </c>
      <c r="J1585" s="13" t="s">
        <v>1454</v>
      </c>
      <c r="K1585" s="1" t="s">
        <v>3093</v>
      </c>
    </row>
    <row r="1586" spans="1:11" x14ac:dyDescent="0.2">
      <c r="A1586" t="s">
        <v>1990</v>
      </c>
      <c r="B1586" s="13" t="s">
        <v>3108</v>
      </c>
      <c r="C1586" s="12" t="s">
        <v>3875</v>
      </c>
      <c r="E1586" s="11" t="s">
        <v>3133</v>
      </c>
      <c r="G1586" s="12" t="s">
        <v>3875</v>
      </c>
      <c r="H1586" t="s">
        <v>4420</v>
      </c>
      <c r="I1586" s="11" t="str">
        <f t="shared" si="23"/>
        <v>Bermuda_Plate5</v>
      </c>
      <c r="J1586" s="13" t="s">
        <v>1453</v>
      </c>
      <c r="K1586" s="1" t="s">
        <v>3093</v>
      </c>
    </row>
    <row r="1587" spans="1:11" x14ac:dyDescent="0.2">
      <c r="A1587" t="s">
        <v>1990</v>
      </c>
      <c r="B1587" s="13" t="s">
        <v>3108</v>
      </c>
      <c r="C1587" s="12" t="s">
        <v>3876</v>
      </c>
      <c r="E1587" s="11" t="s">
        <v>3126</v>
      </c>
      <c r="G1587" s="12" t="s">
        <v>3876</v>
      </c>
      <c r="H1587" t="s">
        <v>4420</v>
      </c>
      <c r="I1587" s="11" t="str">
        <f t="shared" si="23"/>
        <v>Bermuda_Plate5</v>
      </c>
      <c r="J1587" s="13" t="s">
        <v>1452</v>
      </c>
      <c r="K1587" s="1" t="s">
        <v>3093</v>
      </c>
    </row>
    <row r="1588" spans="1:11" x14ac:dyDescent="0.2">
      <c r="A1588" t="s">
        <v>1990</v>
      </c>
      <c r="B1588" s="13" t="s">
        <v>3108</v>
      </c>
      <c r="C1588" s="12" t="s">
        <v>3877</v>
      </c>
      <c r="E1588" s="11" t="s">
        <v>3133</v>
      </c>
      <c r="G1588" s="12" t="s">
        <v>3877</v>
      </c>
      <c r="H1588" t="s">
        <v>4420</v>
      </c>
      <c r="I1588" s="11" t="str">
        <f t="shared" si="23"/>
        <v>Bermuda_Plate5</v>
      </c>
      <c r="J1588" s="13" t="s">
        <v>1451</v>
      </c>
      <c r="K1588" s="1" t="s">
        <v>3093</v>
      </c>
    </row>
    <row r="1589" spans="1:11" x14ac:dyDescent="0.2">
      <c r="A1589" t="s">
        <v>1990</v>
      </c>
      <c r="B1589" s="13" t="s">
        <v>3108</v>
      </c>
      <c r="C1589" s="12" t="s">
        <v>3878</v>
      </c>
      <c r="E1589" s="11" t="s">
        <v>3137</v>
      </c>
      <c r="G1589" s="12" t="s">
        <v>3878</v>
      </c>
      <c r="H1589" t="s">
        <v>4420</v>
      </c>
      <c r="I1589" s="11" t="str">
        <f t="shared" si="23"/>
        <v>Bermuda_Plate5</v>
      </c>
      <c r="J1589" s="13" t="s">
        <v>1450</v>
      </c>
      <c r="K1589" s="1" t="s">
        <v>3093</v>
      </c>
    </row>
    <row r="1590" spans="1:11" x14ac:dyDescent="0.2">
      <c r="A1590" t="s">
        <v>1990</v>
      </c>
      <c r="B1590" s="13" t="s">
        <v>3108</v>
      </c>
      <c r="C1590" s="12" t="s">
        <v>3879</v>
      </c>
      <c r="E1590" s="11" t="s">
        <v>3129</v>
      </c>
      <c r="G1590" s="12" t="s">
        <v>3879</v>
      </c>
      <c r="H1590" t="s">
        <v>4420</v>
      </c>
      <c r="I1590" s="11" t="str">
        <f t="shared" si="23"/>
        <v>Bermuda_Plate5</v>
      </c>
      <c r="J1590" s="13" t="s">
        <v>1449</v>
      </c>
      <c r="K1590" s="1" t="s">
        <v>3093</v>
      </c>
    </row>
    <row r="1591" spans="1:11" x14ac:dyDescent="0.2">
      <c r="A1591" t="s">
        <v>1990</v>
      </c>
      <c r="B1591" s="13" t="s">
        <v>3108</v>
      </c>
      <c r="C1591" s="12" t="s">
        <v>3880</v>
      </c>
      <c r="E1591" s="11" t="s">
        <v>3137</v>
      </c>
      <c r="G1591" s="12" t="s">
        <v>3880</v>
      </c>
      <c r="H1591" t="s">
        <v>4420</v>
      </c>
      <c r="I1591" s="11" t="str">
        <f t="shared" si="23"/>
        <v>Bermuda_Plate5</v>
      </c>
      <c r="J1591" s="13" t="s">
        <v>1448</v>
      </c>
      <c r="K1591" s="1" t="s">
        <v>3093</v>
      </c>
    </row>
    <row r="1592" spans="1:11" x14ac:dyDescent="0.2">
      <c r="A1592" t="s">
        <v>1990</v>
      </c>
      <c r="B1592" s="13" t="s">
        <v>3108</v>
      </c>
      <c r="C1592" s="12" t="s">
        <v>3881</v>
      </c>
      <c r="E1592" s="11" t="s">
        <v>3137</v>
      </c>
      <c r="G1592" s="12" t="s">
        <v>3881</v>
      </c>
      <c r="H1592" t="s">
        <v>4420</v>
      </c>
      <c r="I1592" s="11" t="str">
        <f t="shared" si="23"/>
        <v>Bermuda_Plate5</v>
      </c>
      <c r="J1592" s="13" t="s">
        <v>1447</v>
      </c>
      <c r="K1592" s="1" t="s">
        <v>3093</v>
      </c>
    </row>
    <row r="1593" spans="1:11" x14ac:dyDescent="0.2">
      <c r="A1593" t="s">
        <v>1990</v>
      </c>
      <c r="B1593" s="13" t="s">
        <v>3108</v>
      </c>
      <c r="C1593" s="12" t="s">
        <v>3882</v>
      </c>
      <c r="E1593" s="11" t="s">
        <v>2483</v>
      </c>
      <c r="G1593" s="12" t="s">
        <v>3882</v>
      </c>
      <c r="H1593" t="s">
        <v>4420</v>
      </c>
      <c r="I1593" s="11" t="str">
        <f t="shared" si="23"/>
        <v>Bermuda_Plate5</v>
      </c>
      <c r="J1593" s="13" t="s">
        <v>1446</v>
      </c>
      <c r="K1593" s="1" t="s">
        <v>3093</v>
      </c>
    </row>
    <row r="1594" spans="1:11" x14ac:dyDescent="0.2">
      <c r="A1594" t="s">
        <v>1990</v>
      </c>
      <c r="B1594" s="13" t="s">
        <v>3108</v>
      </c>
      <c r="C1594" s="12" t="s">
        <v>3883</v>
      </c>
      <c r="E1594" s="11" t="s">
        <v>2488</v>
      </c>
      <c r="G1594" s="12" t="s">
        <v>3883</v>
      </c>
      <c r="H1594" t="s">
        <v>4420</v>
      </c>
      <c r="I1594" s="11" t="str">
        <f t="shared" si="23"/>
        <v>Bermuda_Plate5</v>
      </c>
      <c r="J1594" s="13" t="s">
        <v>1445</v>
      </c>
      <c r="K1594" s="1" t="s">
        <v>3093</v>
      </c>
    </row>
    <row r="1595" spans="1:11" x14ac:dyDescent="0.2">
      <c r="A1595" t="s">
        <v>1990</v>
      </c>
      <c r="B1595" s="13" t="s">
        <v>3108</v>
      </c>
      <c r="C1595" s="12" t="s">
        <v>3884</v>
      </c>
      <c r="E1595" s="11" t="s">
        <v>2488</v>
      </c>
      <c r="G1595" s="12" t="s">
        <v>3884</v>
      </c>
      <c r="H1595" t="s">
        <v>4420</v>
      </c>
      <c r="I1595" s="11" t="str">
        <f t="shared" ref="I1595:I1625" si="24">I1594</f>
        <v>Bermuda_Plate5</v>
      </c>
      <c r="J1595" s="13" t="s">
        <v>1444</v>
      </c>
      <c r="K1595" s="1" t="s">
        <v>3093</v>
      </c>
    </row>
    <row r="1596" spans="1:11" x14ac:dyDescent="0.2">
      <c r="A1596" t="s">
        <v>1990</v>
      </c>
      <c r="B1596" s="13" t="s">
        <v>3108</v>
      </c>
      <c r="C1596" s="12" t="s">
        <v>3885</v>
      </c>
      <c r="E1596" s="11" t="s">
        <v>2483</v>
      </c>
      <c r="G1596" s="12" t="s">
        <v>3885</v>
      </c>
      <c r="H1596" t="s">
        <v>4420</v>
      </c>
      <c r="I1596" s="11" t="str">
        <f t="shared" si="24"/>
        <v>Bermuda_Plate5</v>
      </c>
      <c r="J1596" s="13" t="s">
        <v>1443</v>
      </c>
      <c r="K1596" s="1" t="s">
        <v>3093</v>
      </c>
    </row>
    <row r="1597" spans="1:11" x14ac:dyDescent="0.2">
      <c r="A1597" t="s">
        <v>1990</v>
      </c>
      <c r="B1597" s="13" t="s">
        <v>3106</v>
      </c>
      <c r="C1597" s="12" t="s">
        <v>3886</v>
      </c>
      <c r="E1597" s="11" t="s">
        <v>2483</v>
      </c>
      <c r="G1597" s="12" t="s">
        <v>3886</v>
      </c>
      <c r="H1597" t="s">
        <v>4420</v>
      </c>
      <c r="I1597" s="11" t="str">
        <f t="shared" si="24"/>
        <v>Bermuda_Plate5</v>
      </c>
      <c r="J1597" s="13" t="s">
        <v>1442</v>
      </c>
      <c r="K1597" s="1" t="s">
        <v>3093</v>
      </c>
    </row>
    <row r="1598" spans="1:11" x14ac:dyDescent="0.2">
      <c r="A1598" t="s">
        <v>1990</v>
      </c>
      <c r="B1598" s="13" t="s">
        <v>3106</v>
      </c>
      <c r="C1598" s="12" t="s">
        <v>3887</v>
      </c>
      <c r="E1598" s="11" t="s">
        <v>2483</v>
      </c>
      <c r="G1598" s="12" t="s">
        <v>3887</v>
      </c>
      <c r="H1598" t="s">
        <v>4420</v>
      </c>
      <c r="I1598" s="11" t="str">
        <f t="shared" si="24"/>
        <v>Bermuda_Plate5</v>
      </c>
      <c r="J1598" s="13" t="s">
        <v>1441</v>
      </c>
      <c r="K1598" s="1" t="s">
        <v>3093</v>
      </c>
    </row>
    <row r="1599" spans="1:11" x14ac:dyDescent="0.2">
      <c r="A1599" t="s">
        <v>1990</v>
      </c>
      <c r="B1599" s="13" t="s">
        <v>3106</v>
      </c>
      <c r="C1599" s="12" t="s">
        <v>3888</v>
      </c>
      <c r="E1599" s="11" t="s">
        <v>2483</v>
      </c>
      <c r="G1599" s="12" t="s">
        <v>3888</v>
      </c>
      <c r="H1599" t="s">
        <v>4420</v>
      </c>
      <c r="I1599" s="11" t="str">
        <f t="shared" si="24"/>
        <v>Bermuda_Plate5</v>
      </c>
      <c r="J1599" s="13" t="s">
        <v>1440</v>
      </c>
      <c r="K1599" s="1" t="s">
        <v>3093</v>
      </c>
    </row>
    <row r="1600" spans="1:11" x14ac:dyDescent="0.2">
      <c r="A1600" t="s">
        <v>1990</v>
      </c>
      <c r="B1600" s="13" t="s">
        <v>3106</v>
      </c>
      <c r="C1600" s="12" t="s">
        <v>3889</v>
      </c>
      <c r="E1600" s="11" t="s">
        <v>2483</v>
      </c>
      <c r="G1600" s="12" t="s">
        <v>3889</v>
      </c>
      <c r="H1600" t="s">
        <v>4420</v>
      </c>
      <c r="I1600" s="11" t="str">
        <f t="shared" si="24"/>
        <v>Bermuda_Plate5</v>
      </c>
      <c r="J1600" s="13" t="s">
        <v>1439</v>
      </c>
      <c r="K1600" s="1" t="s">
        <v>3093</v>
      </c>
    </row>
    <row r="1601" spans="1:11" x14ac:dyDescent="0.2">
      <c r="A1601" t="s">
        <v>1990</v>
      </c>
      <c r="B1601" s="13" t="s">
        <v>3106</v>
      </c>
      <c r="C1601" s="12" t="s">
        <v>3890</v>
      </c>
      <c r="E1601" s="11" t="s">
        <v>2483</v>
      </c>
      <c r="G1601" s="12" t="s">
        <v>3890</v>
      </c>
      <c r="H1601" t="s">
        <v>4420</v>
      </c>
      <c r="I1601" s="11" t="str">
        <f t="shared" si="24"/>
        <v>Bermuda_Plate5</v>
      </c>
      <c r="J1601" s="13" t="s">
        <v>1438</v>
      </c>
      <c r="K1601" s="1" t="s">
        <v>3093</v>
      </c>
    </row>
    <row r="1602" spans="1:11" x14ac:dyDescent="0.2">
      <c r="A1602" t="s">
        <v>1990</v>
      </c>
      <c r="B1602" s="13" t="s">
        <v>3106</v>
      </c>
      <c r="C1602" s="12" t="s">
        <v>3891</v>
      </c>
      <c r="E1602" s="11" t="s">
        <v>2483</v>
      </c>
      <c r="G1602" s="12" t="s">
        <v>3891</v>
      </c>
      <c r="H1602" t="s">
        <v>4420</v>
      </c>
      <c r="I1602" s="11" t="str">
        <f t="shared" si="24"/>
        <v>Bermuda_Plate5</v>
      </c>
      <c r="J1602" s="13" t="s">
        <v>1437</v>
      </c>
      <c r="K1602" s="1" t="s">
        <v>3093</v>
      </c>
    </row>
    <row r="1603" spans="1:11" x14ac:dyDescent="0.2">
      <c r="A1603" t="s">
        <v>1990</v>
      </c>
      <c r="B1603" s="13" t="s">
        <v>3106</v>
      </c>
      <c r="C1603" s="12" t="s">
        <v>3892</v>
      </c>
      <c r="E1603" s="11" t="s">
        <v>2484</v>
      </c>
      <c r="G1603" s="12" t="s">
        <v>3892</v>
      </c>
      <c r="H1603" t="s">
        <v>4420</v>
      </c>
      <c r="I1603" s="11" t="str">
        <f t="shared" si="24"/>
        <v>Bermuda_Plate5</v>
      </c>
      <c r="J1603" s="13" t="s">
        <v>1436</v>
      </c>
      <c r="K1603" s="1" t="s">
        <v>3093</v>
      </c>
    </row>
    <row r="1604" spans="1:11" x14ac:dyDescent="0.2">
      <c r="A1604" t="s">
        <v>1990</v>
      </c>
      <c r="B1604" s="13" t="s">
        <v>3106</v>
      </c>
      <c r="C1604" s="12" t="s">
        <v>3893</v>
      </c>
      <c r="E1604" s="11" t="s">
        <v>2484</v>
      </c>
      <c r="G1604" s="12" t="s">
        <v>3893</v>
      </c>
      <c r="H1604" t="s">
        <v>4420</v>
      </c>
      <c r="I1604" s="11" t="str">
        <f t="shared" si="24"/>
        <v>Bermuda_Plate5</v>
      </c>
      <c r="J1604" s="13" t="s">
        <v>1435</v>
      </c>
      <c r="K1604" s="1" t="s">
        <v>3093</v>
      </c>
    </row>
    <row r="1605" spans="1:11" x14ac:dyDescent="0.2">
      <c r="A1605" t="s">
        <v>1990</v>
      </c>
      <c r="B1605" s="13" t="s">
        <v>3106</v>
      </c>
      <c r="C1605" s="12" t="s">
        <v>3894</v>
      </c>
      <c r="E1605" s="11" t="s">
        <v>2471</v>
      </c>
      <c r="G1605" s="12" t="s">
        <v>3894</v>
      </c>
      <c r="H1605" t="s">
        <v>4420</v>
      </c>
      <c r="I1605" s="11" t="str">
        <f t="shared" si="24"/>
        <v>Bermuda_Plate5</v>
      </c>
      <c r="J1605" s="13" t="s">
        <v>1434</v>
      </c>
      <c r="K1605" s="1" t="s">
        <v>3093</v>
      </c>
    </row>
    <row r="1606" spans="1:11" x14ac:dyDescent="0.2">
      <c r="A1606" t="s">
        <v>1990</v>
      </c>
      <c r="B1606" s="13" t="s">
        <v>3106</v>
      </c>
      <c r="C1606" s="12" t="s">
        <v>3895</v>
      </c>
      <c r="E1606" s="11" t="s">
        <v>2484</v>
      </c>
      <c r="G1606" s="12" t="s">
        <v>3895</v>
      </c>
      <c r="H1606" t="s">
        <v>4420</v>
      </c>
      <c r="I1606" s="11" t="str">
        <f t="shared" si="24"/>
        <v>Bermuda_Plate5</v>
      </c>
      <c r="J1606" s="13" t="s">
        <v>1433</v>
      </c>
      <c r="K1606" s="1" t="s">
        <v>3093</v>
      </c>
    </row>
    <row r="1607" spans="1:11" x14ac:dyDescent="0.2">
      <c r="A1607" t="s">
        <v>1990</v>
      </c>
      <c r="B1607" s="13" t="s">
        <v>3106</v>
      </c>
      <c r="C1607" s="12" t="s">
        <v>3896</v>
      </c>
      <c r="E1607" s="11" t="s">
        <v>2484</v>
      </c>
      <c r="G1607" s="12" t="s">
        <v>3896</v>
      </c>
      <c r="H1607" t="s">
        <v>4420</v>
      </c>
      <c r="I1607" s="11" t="str">
        <f t="shared" si="24"/>
        <v>Bermuda_Plate5</v>
      </c>
      <c r="J1607" s="13" t="s">
        <v>1432</v>
      </c>
      <c r="K1607" s="1" t="s">
        <v>3093</v>
      </c>
    </row>
    <row r="1608" spans="1:11" x14ac:dyDescent="0.2">
      <c r="A1608" t="s">
        <v>1990</v>
      </c>
      <c r="B1608" s="13" t="s">
        <v>3106</v>
      </c>
      <c r="C1608" s="12" t="s">
        <v>3897</v>
      </c>
      <c r="E1608" s="11" t="s">
        <v>2484</v>
      </c>
      <c r="G1608" s="12" t="s">
        <v>3897</v>
      </c>
      <c r="H1608" t="s">
        <v>4420</v>
      </c>
      <c r="I1608" s="11" t="str">
        <f t="shared" si="24"/>
        <v>Bermuda_Plate5</v>
      </c>
      <c r="J1608" s="13" t="s">
        <v>1431</v>
      </c>
      <c r="K1608" s="1" t="s">
        <v>3093</v>
      </c>
    </row>
    <row r="1609" spans="1:11" x14ac:dyDescent="0.2">
      <c r="A1609" t="s">
        <v>1990</v>
      </c>
      <c r="B1609" s="13" t="s">
        <v>3106</v>
      </c>
      <c r="C1609" s="12" t="s">
        <v>3898</v>
      </c>
      <c r="E1609" s="11" t="s">
        <v>2484</v>
      </c>
      <c r="G1609" s="12" t="s">
        <v>3898</v>
      </c>
      <c r="H1609" t="s">
        <v>4420</v>
      </c>
      <c r="I1609" s="11" t="str">
        <f t="shared" si="24"/>
        <v>Bermuda_Plate5</v>
      </c>
      <c r="J1609" s="13" t="s">
        <v>1430</v>
      </c>
      <c r="K1609" s="1" t="s">
        <v>3093</v>
      </c>
    </row>
    <row r="1610" spans="1:11" x14ac:dyDescent="0.2">
      <c r="A1610" t="s">
        <v>1990</v>
      </c>
      <c r="B1610" s="13" t="s">
        <v>3106</v>
      </c>
      <c r="C1610" s="12" t="s">
        <v>3899</v>
      </c>
      <c r="E1610" s="11" t="s">
        <v>2484</v>
      </c>
      <c r="G1610" s="12" t="s">
        <v>3899</v>
      </c>
      <c r="H1610" t="s">
        <v>4420</v>
      </c>
      <c r="I1610" s="11" t="str">
        <f t="shared" si="24"/>
        <v>Bermuda_Plate5</v>
      </c>
      <c r="J1610" s="13" t="s">
        <v>1429</v>
      </c>
      <c r="K1610" s="1" t="s">
        <v>3093</v>
      </c>
    </row>
    <row r="1611" spans="1:11" x14ac:dyDescent="0.2">
      <c r="A1611" t="s">
        <v>1990</v>
      </c>
      <c r="B1611" s="13" t="s">
        <v>3106</v>
      </c>
      <c r="C1611" s="12" t="s">
        <v>3900</v>
      </c>
      <c r="E1611" s="11" t="s">
        <v>2484</v>
      </c>
      <c r="G1611" s="12" t="s">
        <v>3900</v>
      </c>
      <c r="H1611" t="s">
        <v>4420</v>
      </c>
      <c r="I1611" s="11" t="str">
        <f t="shared" si="24"/>
        <v>Bermuda_Plate5</v>
      </c>
      <c r="J1611" s="13" t="s">
        <v>1427</v>
      </c>
      <c r="K1611" s="1" t="s">
        <v>3093</v>
      </c>
    </row>
    <row r="1612" spans="1:11" x14ac:dyDescent="0.2">
      <c r="A1612" t="s">
        <v>1990</v>
      </c>
      <c r="B1612" s="13" t="s">
        <v>3106</v>
      </c>
      <c r="C1612" s="12" t="s">
        <v>3901</v>
      </c>
      <c r="E1612" s="11" t="s">
        <v>2484</v>
      </c>
      <c r="G1612" s="12" t="s">
        <v>3901</v>
      </c>
      <c r="H1612" t="s">
        <v>4420</v>
      </c>
      <c r="I1612" s="11" t="str">
        <f t="shared" si="24"/>
        <v>Bermuda_Plate5</v>
      </c>
      <c r="J1612" s="13" t="s">
        <v>1426</v>
      </c>
      <c r="K1612" s="1" t="s">
        <v>3093</v>
      </c>
    </row>
    <row r="1613" spans="1:11" x14ac:dyDescent="0.2">
      <c r="A1613" t="s">
        <v>1990</v>
      </c>
      <c r="B1613" s="13" t="s">
        <v>3106</v>
      </c>
      <c r="C1613" s="12" t="s">
        <v>3902</v>
      </c>
      <c r="E1613" s="11" t="s">
        <v>2484</v>
      </c>
      <c r="G1613" s="12" t="s">
        <v>3902</v>
      </c>
      <c r="H1613" t="s">
        <v>4420</v>
      </c>
      <c r="I1613" s="11" t="str">
        <f t="shared" si="24"/>
        <v>Bermuda_Plate5</v>
      </c>
      <c r="J1613" s="13" t="s">
        <v>1425</v>
      </c>
      <c r="K1613" s="1" t="s">
        <v>3093</v>
      </c>
    </row>
    <row r="1614" spans="1:11" x14ac:dyDescent="0.2">
      <c r="A1614" t="s">
        <v>1990</v>
      </c>
      <c r="B1614" s="13" t="s">
        <v>3106</v>
      </c>
      <c r="C1614" s="12" t="s">
        <v>3903</v>
      </c>
      <c r="E1614" s="11" t="s">
        <v>2484</v>
      </c>
      <c r="G1614" s="12" t="s">
        <v>3903</v>
      </c>
      <c r="H1614" t="s">
        <v>4420</v>
      </c>
      <c r="I1614" s="11" t="str">
        <f t="shared" si="24"/>
        <v>Bermuda_Plate5</v>
      </c>
      <c r="J1614" s="13" t="s">
        <v>1424</v>
      </c>
      <c r="K1614" s="1" t="s">
        <v>3093</v>
      </c>
    </row>
    <row r="1615" spans="1:11" x14ac:dyDescent="0.2">
      <c r="A1615" t="s">
        <v>1990</v>
      </c>
      <c r="B1615" s="13" t="s">
        <v>3106</v>
      </c>
      <c r="C1615" s="12" t="s">
        <v>3904</v>
      </c>
      <c r="E1615" s="11" t="s">
        <v>2484</v>
      </c>
      <c r="G1615" s="12" t="s">
        <v>3904</v>
      </c>
      <c r="H1615" t="s">
        <v>4420</v>
      </c>
      <c r="I1615" s="11" t="str">
        <f t="shared" si="24"/>
        <v>Bermuda_Plate5</v>
      </c>
      <c r="J1615" s="13" t="s">
        <v>1423</v>
      </c>
      <c r="K1615" s="1" t="s">
        <v>3093</v>
      </c>
    </row>
    <row r="1616" spans="1:11" x14ac:dyDescent="0.2">
      <c r="A1616" t="s">
        <v>1990</v>
      </c>
      <c r="B1616" s="13" t="s">
        <v>3106</v>
      </c>
      <c r="C1616" s="12" t="s">
        <v>3905</v>
      </c>
      <c r="E1616" s="11" t="s">
        <v>2484</v>
      </c>
      <c r="G1616" s="12" t="s">
        <v>3905</v>
      </c>
      <c r="H1616" t="s">
        <v>4420</v>
      </c>
      <c r="I1616" s="11" t="str">
        <f t="shared" si="24"/>
        <v>Bermuda_Plate5</v>
      </c>
      <c r="J1616" s="13" t="s">
        <v>1422</v>
      </c>
      <c r="K1616" s="1" t="s">
        <v>3093</v>
      </c>
    </row>
    <row r="1617" spans="1:11" x14ac:dyDescent="0.2">
      <c r="A1617" t="s">
        <v>1990</v>
      </c>
      <c r="B1617" s="13" t="s">
        <v>3106</v>
      </c>
      <c r="C1617" s="12" t="s">
        <v>3906</v>
      </c>
      <c r="E1617" s="11" t="s">
        <v>2484</v>
      </c>
      <c r="G1617" s="12" t="s">
        <v>3906</v>
      </c>
      <c r="H1617" t="s">
        <v>4420</v>
      </c>
      <c r="I1617" s="11" t="str">
        <f t="shared" si="24"/>
        <v>Bermuda_Plate5</v>
      </c>
      <c r="J1617" s="13" t="s">
        <v>1421</v>
      </c>
      <c r="K1617" s="1" t="s">
        <v>3093</v>
      </c>
    </row>
    <row r="1618" spans="1:11" x14ac:dyDescent="0.2">
      <c r="A1618" t="s">
        <v>1990</v>
      </c>
      <c r="B1618" s="13" t="s">
        <v>3106</v>
      </c>
      <c r="C1618" s="12" t="s">
        <v>3907</v>
      </c>
      <c r="E1618" s="11" t="s">
        <v>2491</v>
      </c>
      <c r="G1618" s="12" t="s">
        <v>3907</v>
      </c>
      <c r="H1618" t="s">
        <v>4420</v>
      </c>
      <c r="I1618" s="11" t="str">
        <f t="shared" si="24"/>
        <v>Bermuda_Plate5</v>
      </c>
      <c r="J1618" s="13" t="s">
        <v>1420</v>
      </c>
      <c r="K1618" s="1" t="s">
        <v>3093</v>
      </c>
    </row>
    <row r="1619" spans="1:11" x14ac:dyDescent="0.2">
      <c r="A1619" t="s">
        <v>1990</v>
      </c>
      <c r="B1619" s="13" t="s">
        <v>3106</v>
      </c>
      <c r="C1619" s="12" t="s">
        <v>3908</v>
      </c>
      <c r="E1619" s="11" t="s">
        <v>2484</v>
      </c>
      <c r="G1619" s="12" t="s">
        <v>3908</v>
      </c>
      <c r="H1619" t="s">
        <v>4420</v>
      </c>
      <c r="I1619" s="11" t="str">
        <f t="shared" si="24"/>
        <v>Bermuda_Plate5</v>
      </c>
      <c r="J1619" s="13" t="s">
        <v>1419</v>
      </c>
      <c r="K1619" s="1" t="s">
        <v>3093</v>
      </c>
    </row>
    <row r="1620" spans="1:11" x14ac:dyDescent="0.2">
      <c r="A1620" t="s">
        <v>1990</v>
      </c>
      <c r="B1620" s="13" t="s">
        <v>3106</v>
      </c>
      <c r="C1620" s="12" t="s">
        <v>3909</v>
      </c>
      <c r="E1620" s="11" t="s">
        <v>2471</v>
      </c>
      <c r="G1620" s="12" t="s">
        <v>3909</v>
      </c>
      <c r="H1620" t="s">
        <v>4420</v>
      </c>
      <c r="I1620" s="11" t="str">
        <f t="shared" si="24"/>
        <v>Bermuda_Plate5</v>
      </c>
      <c r="J1620" s="13" t="s">
        <v>1418</v>
      </c>
      <c r="K1620" s="1" t="s">
        <v>3093</v>
      </c>
    </row>
    <row r="1621" spans="1:11" x14ac:dyDescent="0.2">
      <c r="A1621" t="s">
        <v>1990</v>
      </c>
      <c r="B1621" s="13" t="s">
        <v>3106</v>
      </c>
      <c r="C1621" s="12" t="s">
        <v>3910</v>
      </c>
      <c r="E1621" s="11" t="s">
        <v>2484</v>
      </c>
      <c r="G1621" s="12" t="s">
        <v>3910</v>
      </c>
      <c r="H1621" t="s">
        <v>4420</v>
      </c>
      <c r="I1621" s="11" t="str">
        <f t="shared" si="24"/>
        <v>Bermuda_Plate5</v>
      </c>
      <c r="J1621" s="13" t="s">
        <v>1417</v>
      </c>
      <c r="K1621" s="1" t="s">
        <v>3093</v>
      </c>
    </row>
    <row r="1622" spans="1:11" x14ac:dyDescent="0.2">
      <c r="A1622" t="s">
        <v>1990</v>
      </c>
      <c r="B1622" s="13" t="s">
        <v>3106</v>
      </c>
      <c r="C1622" s="12" t="s">
        <v>3911</v>
      </c>
      <c r="E1622" s="11" t="s">
        <v>2484</v>
      </c>
      <c r="G1622" s="12" t="s">
        <v>3911</v>
      </c>
      <c r="H1622" t="s">
        <v>4420</v>
      </c>
      <c r="I1622" s="11" t="str">
        <f t="shared" si="24"/>
        <v>Bermuda_Plate5</v>
      </c>
      <c r="J1622" s="13" t="s">
        <v>1416</v>
      </c>
      <c r="K1622" s="1" t="s">
        <v>3093</v>
      </c>
    </row>
    <row r="1623" spans="1:11" x14ac:dyDescent="0.2">
      <c r="A1623" t="s">
        <v>1990</v>
      </c>
      <c r="B1623" s="13" t="s">
        <v>3106</v>
      </c>
      <c r="C1623" s="12" t="s">
        <v>3912</v>
      </c>
      <c r="E1623" s="11" t="s">
        <v>2484</v>
      </c>
      <c r="G1623" s="12" t="s">
        <v>3912</v>
      </c>
      <c r="H1623" t="s">
        <v>4420</v>
      </c>
      <c r="I1623" s="11" t="str">
        <f t="shared" si="24"/>
        <v>Bermuda_Plate5</v>
      </c>
      <c r="J1623" s="13" t="s">
        <v>1415</v>
      </c>
      <c r="K1623" s="1" t="s">
        <v>3093</v>
      </c>
    </row>
    <row r="1624" spans="1:11" x14ac:dyDescent="0.2">
      <c r="A1624" t="s">
        <v>1990</v>
      </c>
      <c r="B1624" s="13" t="s">
        <v>3106</v>
      </c>
      <c r="C1624" s="12" t="s">
        <v>3913</v>
      </c>
      <c r="E1624" s="11" t="s">
        <v>2484</v>
      </c>
      <c r="G1624" s="12" t="s">
        <v>3913</v>
      </c>
      <c r="H1624" t="s">
        <v>4420</v>
      </c>
      <c r="I1624" s="11" t="str">
        <f t="shared" si="24"/>
        <v>Bermuda_Plate5</v>
      </c>
      <c r="J1624" s="13" t="s">
        <v>1414</v>
      </c>
      <c r="K1624" s="1" t="s">
        <v>3093</v>
      </c>
    </row>
    <row r="1625" spans="1:11" x14ac:dyDescent="0.2">
      <c r="A1625" t="s">
        <v>1990</v>
      </c>
      <c r="B1625" s="13" t="s">
        <v>3106</v>
      </c>
      <c r="C1625" s="12" t="s">
        <v>3914</v>
      </c>
      <c r="E1625" s="11" t="s">
        <v>2484</v>
      </c>
      <c r="G1625" s="12" t="s">
        <v>3914</v>
      </c>
      <c r="H1625" t="s">
        <v>4420</v>
      </c>
      <c r="I1625" s="11" t="str">
        <f t="shared" si="24"/>
        <v>Bermuda_Plate5</v>
      </c>
      <c r="J1625" s="13" t="s">
        <v>1413</v>
      </c>
      <c r="K1625" s="1" t="s">
        <v>3093</v>
      </c>
    </row>
    <row r="1626" spans="1:11" x14ac:dyDescent="0.2">
      <c r="A1626" t="s">
        <v>1990</v>
      </c>
      <c r="B1626" s="13" t="s">
        <v>3106</v>
      </c>
      <c r="C1626" s="12" t="s">
        <v>3915</v>
      </c>
      <c r="E1626" s="11" t="s">
        <v>2484</v>
      </c>
      <c r="G1626" s="12" t="s">
        <v>3915</v>
      </c>
      <c r="H1626" t="s">
        <v>4420</v>
      </c>
      <c r="I1626" s="11" t="s">
        <v>3088</v>
      </c>
      <c r="J1626" s="13" t="s">
        <v>1511</v>
      </c>
      <c r="K1626" s="1" t="s">
        <v>3093</v>
      </c>
    </row>
    <row r="1627" spans="1:11" x14ac:dyDescent="0.2">
      <c r="A1627" t="s">
        <v>1990</v>
      </c>
      <c r="B1627" s="13" t="s">
        <v>3106</v>
      </c>
      <c r="C1627" s="12" t="s">
        <v>3916</v>
      </c>
      <c r="E1627" s="11" t="s">
        <v>2484</v>
      </c>
      <c r="G1627" s="12" t="s">
        <v>3916</v>
      </c>
      <c r="H1627" t="s">
        <v>4420</v>
      </c>
      <c r="I1627" s="11" t="str">
        <f t="shared" ref="I1627:I1690" si="25">I1626</f>
        <v>Bermuda_Plate6</v>
      </c>
      <c r="J1627" s="13" t="s">
        <v>1510</v>
      </c>
      <c r="K1627" s="1" t="s">
        <v>3093</v>
      </c>
    </row>
    <row r="1628" spans="1:11" x14ac:dyDescent="0.2">
      <c r="A1628" t="s">
        <v>1990</v>
      </c>
      <c r="B1628" s="13" t="s">
        <v>3106</v>
      </c>
      <c r="C1628" s="12" t="s">
        <v>3917</v>
      </c>
      <c r="E1628" s="11" t="s">
        <v>2484</v>
      </c>
      <c r="G1628" s="12" t="s">
        <v>3917</v>
      </c>
      <c r="H1628" t="s">
        <v>4420</v>
      </c>
      <c r="I1628" s="11" t="str">
        <f t="shared" si="25"/>
        <v>Bermuda_Plate6</v>
      </c>
      <c r="J1628" s="13" t="s">
        <v>1509</v>
      </c>
      <c r="K1628" s="1" t="s">
        <v>3093</v>
      </c>
    </row>
    <row r="1629" spans="1:11" x14ac:dyDescent="0.2">
      <c r="A1629" t="s">
        <v>1990</v>
      </c>
      <c r="B1629" s="13" t="s">
        <v>3108</v>
      </c>
      <c r="C1629" s="12" t="s">
        <v>3918</v>
      </c>
      <c r="E1629" s="11" t="s">
        <v>2491</v>
      </c>
      <c r="G1629" s="12" t="s">
        <v>3918</v>
      </c>
      <c r="H1629" t="s">
        <v>4420</v>
      </c>
      <c r="I1629" s="11" t="str">
        <f t="shared" si="25"/>
        <v>Bermuda_Plate6</v>
      </c>
      <c r="J1629" s="13" t="s">
        <v>1508</v>
      </c>
      <c r="K1629" s="1" t="s">
        <v>3093</v>
      </c>
    </row>
    <row r="1630" spans="1:11" x14ac:dyDescent="0.2">
      <c r="A1630" t="s">
        <v>1990</v>
      </c>
      <c r="B1630" s="13" t="s">
        <v>3108</v>
      </c>
      <c r="C1630" s="12" t="s">
        <v>3919</v>
      </c>
      <c r="E1630" s="11" t="s">
        <v>3127</v>
      </c>
      <c r="G1630" s="12" t="s">
        <v>3919</v>
      </c>
      <c r="H1630" t="s">
        <v>4420</v>
      </c>
      <c r="I1630" s="11" t="str">
        <f t="shared" si="25"/>
        <v>Bermuda_Plate6</v>
      </c>
      <c r="J1630" s="13" t="s">
        <v>1507</v>
      </c>
      <c r="K1630" s="1" t="s">
        <v>3093</v>
      </c>
    </row>
    <row r="1631" spans="1:11" x14ac:dyDescent="0.2">
      <c r="A1631" t="s">
        <v>1990</v>
      </c>
      <c r="B1631" s="13" t="s">
        <v>3108</v>
      </c>
      <c r="C1631" s="12" t="s">
        <v>3920</v>
      </c>
      <c r="E1631" s="11" t="s">
        <v>3141</v>
      </c>
      <c r="G1631" s="12" t="s">
        <v>3920</v>
      </c>
      <c r="H1631" t="s">
        <v>4420</v>
      </c>
      <c r="I1631" s="11" t="str">
        <f t="shared" si="25"/>
        <v>Bermuda_Plate6</v>
      </c>
      <c r="J1631" s="13" t="s">
        <v>1506</v>
      </c>
      <c r="K1631" s="1" t="s">
        <v>3093</v>
      </c>
    </row>
    <row r="1632" spans="1:11" x14ac:dyDescent="0.2">
      <c r="A1632" t="s">
        <v>1990</v>
      </c>
      <c r="B1632" s="13" t="s">
        <v>3108</v>
      </c>
      <c r="C1632" s="12" t="s">
        <v>3921</v>
      </c>
      <c r="E1632" s="11" t="s">
        <v>3126</v>
      </c>
      <c r="G1632" s="12" t="s">
        <v>3921</v>
      </c>
      <c r="H1632" t="s">
        <v>4420</v>
      </c>
      <c r="I1632" s="11" t="str">
        <f t="shared" si="25"/>
        <v>Bermuda_Plate6</v>
      </c>
      <c r="J1632" s="13" t="s">
        <v>1505</v>
      </c>
      <c r="K1632" s="1" t="s">
        <v>3093</v>
      </c>
    </row>
    <row r="1633" spans="1:11" x14ac:dyDescent="0.2">
      <c r="A1633" t="s">
        <v>1990</v>
      </c>
      <c r="B1633" s="13" t="s">
        <v>3106</v>
      </c>
      <c r="C1633" s="12" t="s">
        <v>3922</v>
      </c>
      <c r="E1633" s="11" t="s">
        <v>2484</v>
      </c>
      <c r="G1633" s="12" t="s">
        <v>3922</v>
      </c>
      <c r="H1633" t="s">
        <v>4420</v>
      </c>
      <c r="I1633" s="11" t="str">
        <f t="shared" si="25"/>
        <v>Bermuda_Plate6</v>
      </c>
      <c r="J1633" s="13" t="s">
        <v>1504</v>
      </c>
      <c r="K1633" s="1" t="s">
        <v>3093</v>
      </c>
    </row>
    <row r="1634" spans="1:11" x14ac:dyDescent="0.2">
      <c r="A1634" t="s">
        <v>1990</v>
      </c>
      <c r="B1634" s="13" t="s">
        <v>3108</v>
      </c>
      <c r="C1634" s="12" t="s">
        <v>3923</v>
      </c>
      <c r="E1634" s="11" t="s">
        <v>2484</v>
      </c>
      <c r="G1634" s="12" t="s">
        <v>3923</v>
      </c>
      <c r="H1634" t="s">
        <v>4420</v>
      </c>
      <c r="I1634" s="11" t="str">
        <f t="shared" si="25"/>
        <v>Bermuda_Plate6</v>
      </c>
      <c r="J1634" s="13" t="s">
        <v>1503</v>
      </c>
      <c r="K1634" s="1" t="s">
        <v>3093</v>
      </c>
    </row>
    <row r="1635" spans="1:11" x14ac:dyDescent="0.2">
      <c r="A1635" t="s">
        <v>1990</v>
      </c>
      <c r="B1635" s="13" t="s">
        <v>3108</v>
      </c>
      <c r="C1635" s="12" t="s">
        <v>3924</v>
      </c>
      <c r="E1635" s="11" t="s">
        <v>2491</v>
      </c>
      <c r="G1635" s="12" t="s">
        <v>3924</v>
      </c>
      <c r="H1635" t="s">
        <v>4420</v>
      </c>
      <c r="I1635" s="11" t="str">
        <f t="shared" si="25"/>
        <v>Bermuda_Plate6</v>
      </c>
      <c r="J1635" s="13" t="s">
        <v>1502</v>
      </c>
      <c r="K1635" s="1" t="s">
        <v>3093</v>
      </c>
    </row>
    <row r="1636" spans="1:11" x14ac:dyDescent="0.2">
      <c r="A1636" t="s">
        <v>1990</v>
      </c>
      <c r="B1636" s="13" t="s">
        <v>3108</v>
      </c>
      <c r="C1636" s="12" t="s">
        <v>3925</v>
      </c>
      <c r="E1636" s="11" t="s">
        <v>3128</v>
      </c>
      <c r="G1636" s="12" t="s">
        <v>3925</v>
      </c>
      <c r="H1636" t="s">
        <v>4420</v>
      </c>
      <c r="I1636" s="11" t="str">
        <f t="shared" si="25"/>
        <v>Bermuda_Plate6</v>
      </c>
      <c r="J1636" s="13" t="s">
        <v>1501</v>
      </c>
      <c r="K1636" s="1" t="s">
        <v>3093</v>
      </c>
    </row>
    <row r="1637" spans="1:11" x14ac:dyDescent="0.2">
      <c r="A1637" t="s">
        <v>1990</v>
      </c>
      <c r="B1637" s="13" t="s">
        <v>3108</v>
      </c>
      <c r="C1637" s="12" t="s">
        <v>3926</v>
      </c>
      <c r="E1637" s="11" t="s">
        <v>2471</v>
      </c>
      <c r="G1637" s="12" t="s">
        <v>3926</v>
      </c>
      <c r="H1637" t="s">
        <v>4420</v>
      </c>
      <c r="I1637" s="11" t="str">
        <f t="shared" si="25"/>
        <v>Bermuda_Plate6</v>
      </c>
      <c r="J1637" s="13" t="s">
        <v>1500</v>
      </c>
      <c r="K1637" s="1" t="s">
        <v>3093</v>
      </c>
    </row>
    <row r="1638" spans="1:11" x14ac:dyDescent="0.2">
      <c r="A1638" t="s">
        <v>1990</v>
      </c>
      <c r="B1638" s="13" t="s">
        <v>3108</v>
      </c>
      <c r="C1638" s="12" t="s">
        <v>3927</v>
      </c>
      <c r="E1638" s="11" t="s">
        <v>3128</v>
      </c>
      <c r="G1638" s="12" t="s">
        <v>3927</v>
      </c>
      <c r="H1638" t="s">
        <v>4420</v>
      </c>
      <c r="I1638" s="11" t="str">
        <f t="shared" si="25"/>
        <v>Bermuda_Plate6</v>
      </c>
      <c r="J1638" s="13" t="s">
        <v>1499</v>
      </c>
      <c r="K1638" s="1" t="s">
        <v>3093</v>
      </c>
    </row>
    <row r="1639" spans="1:11" x14ac:dyDescent="0.2">
      <c r="A1639" t="s">
        <v>1990</v>
      </c>
      <c r="B1639" s="13" t="s">
        <v>3108</v>
      </c>
      <c r="C1639" s="12" t="s">
        <v>3928</v>
      </c>
      <c r="E1639" s="11" t="s">
        <v>2484</v>
      </c>
      <c r="G1639" s="12" t="s">
        <v>3928</v>
      </c>
      <c r="H1639" t="s">
        <v>4420</v>
      </c>
      <c r="I1639" s="11" t="str">
        <f t="shared" si="25"/>
        <v>Bermuda_Plate6</v>
      </c>
      <c r="J1639" s="13" t="s">
        <v>1498</v>
      </c>
      <c r="K1639" s="1" t="s">
        <v>3093</v>
      </c>
    </row>
    <row r="1640" spans="1:11" x14ac:dyDescent="0.2">
      <c r="A1640" t="s">
        <v>1990</v>
      </c>
      <c r="B1640" s="13" t="s">
        <v>3108</v>
      </c>
      <c r="C1640" s="12" t="s">
        <v>3929</v>
      </c>
      <c r="E1640" s="11" t="s">
        <v>2471</v>
      </c>
      <c r="G1640" s="12" t="s">
        <v>3929</v>
      </c>
      <c r="H1640" t="s">
        <v>4420</v>
      </c>
      <c r="I1640" s="11" t="str">
        <f t="shared" si="25"/>
        <v>Bermuda_Plate6</v>
      </c>
      <c r="J1640" s="13" t="s">
        <v>1497</v>
      </c>
      <c r="K1640" s="1" t="s">
        <v>3093</v>
      </c>
    </row>
    <row r="1641" spans="1:11" x14ac:dyDescent="0.2">
      <c r="A1641" t="s">
        <v>1990</v>
      </c>
      <c r="B1641" s="13" t="s">
        <v>1386</v>
      </c>
      <c r="C1641" s="12" t="s">
        <v>3930</v>
      </c>
      <c r="E1641" s="11" t="s">
        <v>2471</v>
      </c>
      <c r="G1641" s="12" t="s">
        <v>3930</v>
      </c>
      <c r="H1641" t="s">
        <v>4420</v>
      </c>
      <c r="I1641" s="11" t="str">
        <f t="shared" si="25"/>
        <v>Bermuda_Plate6</v>
      </c>
      <c r="J1641" s="13" t="s">
        <v>1496</v>
      </c>
      <c r="K1641" s="1" t="s">
        <v>3093</v>
      </c>
    </row>
    <row r="1642" spans="1:11" x14ac:dyDescent="0.2">
      <c r="A1642" t="s">
        <v>1990</v>
      </c>
      <c r="B1642" s="13" t="s">
        <v>1386</v>
      </c>
      <c r="C1642" s="12" t="s">
        <v>3931</v>
      </c>
      <c r="E1642" s="11" t="s">
        <v>2484</v>
      </c>
      <c r="G1642" s="12" t="s">
        <v>3931</v>
      </c>
      <c r="H1642" t="s">
        <v>4420</v>
      </c>
      <c r="I1642" s="11" t="str">
        <f t="shared" si="25"/>
        <v>Bermuda_Plate6</v>
      </c>
      <c r="J1642" s="13" t="s">
        <v>1495</v>
      </c>
      <c r="K1642" s="1" t="s">
        <v>3093</v>
      </c>
    </row>
    <row r="1643" spans="1:11" x14ac:dyDescent="0.2">
      <c r="A1643" t="s">
        <v>1990</v>
      </c>
      <c r="B1643" s="13" t="s">
        <v>1386</v>
      </c>
      <c r="C1643" s="12" t="s">
        <v>3932</v>
      </c>
      <c r="E1643" s="11" t="s">
        <v>3127</v>
      </c>
      <c r="G1643" s="12" t="s">
        <v>3932</v>
      </c>
      <c r="H1643" t="s">
        <v>4420</v>
      </c>
      <c r="I1643" s="11" t="str">
        <f t="shared" si="25"/>
        <v>Bermuda_Plate6</v>
      </c>
      <c r="J1643" s="13" t="s">
        <v>1494</v>
      </c>
      <c r="K1643" s="1" t="s">
        <v>3093</v>
      </c>
    </row>
    <row r="1644" spans="1:11" x14ac:dyDescent="0.2">
      <c r="A1644" t="s">
        <v>1990</v>
      </c>
      <c r="B1644" s="13" t="s">
        <v>1386</v>
      </c>
      <c r="C1644" s="12" t="s">
        <v>3933</v>
      </c>
      <c r="E1644" s="11" t="s">
        <v>2491</v>
      </c>
      <c r="G1644" s="12" t="s">
        <v>3933</v>
      </c>
      <c r="H1644" t="s">
        <v>4420</v>
      </c>
      <c r="I1644" s="11" t="str">
        <f t="shared" si="25"/>
        <v>Bermuda_Plate6</v>
      </c>
      <c r="J1644" s="13" t="s">
        <v>1493</v>
      </c>
      <c r="K1644" s="1" t="s">
        <v>3093</v>
      </c>
    </row>
    <row r="1645" spans="1:11" x14ac:dyDescent="0.2">
      <c r="A1645" t="s">
        <v>1990</v>
      </c>
      <c r="B1645" s="13" t="s">
        <v>1386</v>
      </c>
      <c r="C1645" s="12" t="s">
        <v>3934</v>
      </c>
      <c r="E1645" s="11" t="s">
        <v>2471</v>
      </c>
      <c r="G1645" s="12" t="s">
        <v>3934</v>
      </c>
      <c r="H1645" t="s">
        <v>4420</v>
      </c>
      <c r="I1645" s="11" t="str">
        <f t="shared" si="25"/>
        <v>Bermuda_Plate6</v>
      </c>
      <c r="J1645" s="13" t="s">
        <v>1492</v>
      </c>
      <c r="K1645" s="1" t="s">
        <v>3093</v>
      </c>
    </row>
    <row r="1646" spans="1:11" x14ac:dyDescent="0.2">
      <c r="A1646" t="s">
        <v>1990</v>
      </c>
      <c r="B1646" s="13" t="s">
        <v>1386</v>
      </c>
      <c r="C1646" s="12" t="s">
        <v>3935</v>
      </c>
      <c r="E1646" s="11" t="s">
        <v>3134</v>
      </c>
      <c r="G1646" s="12" t="s">
        <v>3935</v>
      </c>
      <c r="H1646" t="s">
        <v>4420</v>
      </c>
      <c r="I1646" s="11" t="str">
        <f t="shared" si="25"/>
        <v>Bermuda_Plate6</v>
      </c>
      <c r="J1646" s="13" t="s">
        <v>1491</v>
      </c>
      <c r="K1646" s="1" t="s">
        <v>3093</v>
      </c>
    </row>
    <row r="1647" spans="1:11" x14ac:dyDescent="0.2">
      <c r="A1647" t="s">
        <v>1990</v>
      </c>
      <c r="B1647" s="13" t="s">
        <v>1386</v>
      </c>
      <c r="C1647" s="12" t="s">
        <v>3936</v>
      </c>
      <c r="E1647" s="11" t="s">
        <v>3128</v>
      </c>
      <c r="G1647" s="12" t="s">
        <v>3936</v>
      </c>
      <c r="H1647" t="s">
        <v>4420</v>
      </c>
      <c r="I1647" s="11" t="str">
        <f t="shared" si="25"/>
        <v>Bermuda_Plate6</v>
      </c>
      <c r="J1647" s="13" t="s">
        <v>1490</v>
      </c>
      <c r="K1647" s="1" t="s">
        <v>3093</v>
      </c>
    </row>
    <row r="1648" spans="1:11" x14ac:dyDescent="0.2">
      <c r="A1648" t="s">
        <v>1990</v>
      </c>
      <c r="B1648" s="13" t="s">
        <v>1371</v>
      </c>
      <c r="C1648" s="12" t="s">
        <v>3937</v>
      </c>
      <c r="E1648" s="11" t="s">
        <v>2471</v>
      </c>
      <c r="G1648" s="12" t="s">
        <v>3937</v>
      </c>
      <c r="H1648" t="s">
        <v>4420</v>
      </c>
      <c r="I1648" s="11" t="str">
        <f t="shared" si="25"/>
        <v>Bermuda_Plate6</v>
      </c>
      <c r="J1648" s="13" t="s">
        <v>1489</v>
      </c>
      <c r="K1648" s="1" t="s">
        <v>3093</v>
      </c>
    </row>
    <row r="1649" spans="1:11" x14ac:dyDescent="0.2">
      <c r="A1649" t="s">
        <v>1990</v>
      </c>
      <c r="B1649" s="13" t="s">
        <v>1371</v>
      </c>
      <c r="C1649" s="12" t="s">
        <v>3938</v>
      </c>
      <c r="E1649" s="11" t="s">
        <v>2471</v>
      </c>
      <c r="G1649" s="12" t="s">
        <v>3938</v>
      </c>
      <c r="H1649" t="s">
        <v>4420</v>
      </c>
      <c r="I1649" s="11" t="str">
        <f t="shared" si="25"/>
        <v>Bermuda_Plate6</v>
      </c>
      <c r="J1649" s="13" t="s">
        <v>1488</v>
      </c>
      <c r="K1649" s="1" t="s">
        <v>3093</v>
      </c>
    </row>
    <row r="1650" spans="1:11" x14ac:dyDescent="0.2">
      <c r="A1650" t="s">
        <v>1990</v>
      </c>
      <c r="B1650" s="13" t="s">
        <v>1371</v>
      </c>
      <c r="C1650" s="12" t="s">
        <v>3939</v>
      </c>
      <c r="E1650" s="11" t="s">
        <v>2483</v>
      </c>
      <c r="G1650" s="12" t="s">
        <v>3939</v>
      </c>
      <c r="H1650" t="s">
        <v>4420</v>
      </c>
      <c r="I1650" s="11" t="str">
        <f t="shared" si="25"/>
        <v>Bermuda_Plate6</v>
      </c>
      <c r="J1650" s="13" t="s">
        <v>1487</v>
      </c>
      <c r="K1650" s="1" t="s">
        <v>3093</v>
      </c>
    </row>
    <row r="1651" spans="1:11" x14ac:dyDescent="0.2">
      <c r="A1651" t="s">
        <v>1990</v>
      </c>
      <c r="B1651" s="13" t="s">
        <v>1371</v>
      </c>
      <c r="C1651" s="12" t="s">
        <v>3940</v>
      </c>
      <c r="E1651" s="11" t="s">
        <v>3128</v>
      </c>
      <c r="G1651" s="12" t="s">
        <v>3940</v>
      </c>
      <c r="H1651" t="s">
        <v>4420</v>
      </c>
      <c r="I1651" s="11" t="str">
        <f t="shared" si="25"/>
        <v>Bermuda_Plate6</v>
      </c>
      <c r="J1651" s="13" t="s">
        <v>1486</v>
      </c>
      <c r="K1651" s="1" t="s">
        <v>3093</v>
      </c>
    </row>
    <row r="1652" spans="1:11" x14ac:dyDescent="0.2">
      <c r="A1652" t="s">
        <v>1990</v>
      </c>
      <c r="B1652" s="13" t="s">
        <v>1371</v>
      </c>
      <c r="C1652" s="12" t="s">
        <v>3941</v>
      </c>
      <c r="E1652" s="11" t="s">
        <v>2491</v>
      </c>
      <c r="G1652" s="12" t="s">
        <v>3941</v>
      </c>
      <c r="H1652" t="s">
        <v>4420</v>
      </c>
      <c r="I1652" s="11" t="str">
        <f t="shared" si="25"/>
        <v>Bermuda_Plate6</v>
      </c>
      <c r="J1652" s="13" t="s">
        <v>1485</v>
      </c>
      <c r="K1652" s="1" t="s">
        <v>3093</v>
      </c>
    </row>
    <row r="1653" spans="1:11" x14ac:dyDescent="0.2">
      <c r="A1653" t="s">
        <v>1990</v>
      </c>
      <c r="B1653" s="13" t="s">
        <v>1371</v>
      </c>
      <c r="C1653" s="12" t="s">
        <v>3942</v>
      </c>
      <c r="E1653" s="11" t="s">
        <v>3133</v>
      </c>
      <c r="G1653" s="12" t="s">
        <v>3942</v>
      </c>
      <c r="H1653" t="s">
        <v>4420</v>
      </c>
      <c r="I1653" s="11" t="str">
        <f t="shared" si="25"/>
        <v>Bermuda_Plate6</v>
      </c>
      <c r="J1653" s="13" t="s">
        <v>1484</v>
      </c>
      <c r="K1653" s="1" t="s">
        <v>3093</v>
      </c>
    </row>
    <row r="1654" spans="1:11" x14ac:dyDescent="0.2">
      <c r="A1654" t="s">
        <v>1990</v>
      </c>
      <c r="B1654" s="13" t="s">
        <v>1371</v>
      </c>
      <c r="C1654" s="12" t="s">
        <v>3943</v>
      </c>
      <c r="E1654" s="11" t="s">
        <v>2488</v>
      </c>
      <c r="G1654" s="12" t="s">
        <v>3943</v>
      </c>
      <c r="H1654" t="s">
        <v>4420</v>
      </c>
      <c r="I1654" s="11" t="str">
        <f t="shared" si="25"/>
        <v>Bermuda_Plate6</v>
      </c>
      <c r="J1654" s="13" t="s">
        <v>1483</v>
      </c>
      <c r="K1654" s="1" t="s">
        <v>3093</v>
      </c>
    </row>
    <row r="1655" spans="1:11" x14ac:dyDescent="0.2">
      <c r="A1655" t="s">
        <v>1990</v>
      </c>
      <c r="B1655" s="13" t="s">
        <v>1371</v>
      </c>
      <c r="C1655" s="12" t="s">
        <v>3944</v>
      </c>
      <c r="E1655" s="11" t="s">
        <v>3134</v>
      </c>
      <c r="G1655" s="12" t="s">
        <v>3944</v>
      </c>
      <c r="H1655" t="s">
        <v>4420</v>
      </c>
      <c r="I1655" s="11" t="str">
        <f t="shared" si="25"/>
        <v>Bermuda_Plate6</v>
      </c>
      <c r="J1655" s="13" t="s">
        <v>1482</v>
      </c>
      <c r="K1655" s="1" t="s">
        <v>3093</v>
      </c>
    </row>
    <row r="1656" spans="1:11" x14ac:dyDescent="0.2">
      <c r="A1656" t="s">
        <v>1990</v>
      </c>
      <c r="B1656" s="13" t="s">
        <v>1371</v>
      </c>
      <c r="C1656" s="12" t="s">
        <v>3945</v>
      </c>
      <c r="E1656" s="11" t="s">
        <v>3133</v>
      </c>
      <c r="G1656" s="12" t="s">
        <v>3945</v>
      </c>
      <c r="H1656" t="s">
        <v>4420</v>
      </c>
      <c r="I1656" s="11" t="str">
        <f t="shared" si="25"/>
        <v>Bermuda_Plate6</v>
      </c>
      <c r="J1656" s="13" t="s">
        <v>1481</v>
      </c>
      <c r="K1656" s="1" t="s">
        <v>3093</v>
      </c>
    </row>
    <row r="1657" spans="1:11" x14ac:dyDescent="0.2">
      <c r="A1657" t="s">
        <v>1990</v>
      </c>
      <c r="B1657" s="13" t="s">
        <v>1371</v>
      </c>
      <c r="C1657" s="12" t="s">
        <v>3946</v>
      </c>
      <c r="E1657" s="11" t="s">
        <v>3141</v>
      </c>
      <c r="G1657" s="12" t="s">
        <v>3946</v>
      </c>
      <c r="H1657" t="s">
        <v>4420</v>
      </c>
      <c r="I1657" s="11" t="str">
        <f t="shared" si="25"/>
        <v>Bermuda_Plate6</v>
      </c>
      <c r="J1657" s="13" t="s">
        <v>1480</v>
      </c>
      <c r="K1657" s="1" t="s">
        <v>3093</v>
      </c>
    </row>
    <row r="1658" spans="1:11" x14ac:dyDescent="0.2">
      <c r="A1658" t="s">
        <v>1990</v>
      </c>
      <c r="B1658" s="13" t="s">
        <v>1371</v>
      </c>
      <c r="C1658" s="12" t="s">
        <v>3947</v>
      </c>
      <c r="E1658" s="11" t="s">
        <v>3131</v>
      </c>
      <c r="G1658" s="12" t="s">
        <v>3947</v>
      </c>
      <c r="H1658" t="s">
        <v>4420</v>
      </c>
      <c r="I1658" s="11" t="str">
        <f t="shared" si="25"/>
        <v>Bermuda_Plate6</v>
      </c>
      <c r="J1658" s="13" t="s">
        <v>1479</v>
      </c>
      <c r="K1658" s="1" t="s">
        <v>3093</v>
      </c>
    </row>
    <row r="1659" spans="1:11" x14ac:dyDescent="0.2">
      <c r="A1659" t="s">
        <v>1990</v>
      </c>
      <c r="B1659" s="13" t="s">
        <v>1371</v>
      </c>
      <c r="C1659" s="12" t="s">
        <v>3948</v>
      </c>
      <c r="E1659" s="11" t="s">
        <v>2488</v>
      </c>
      <c r="G1659" s="12" t="s">
        <v>3948</v>
      </c>
      <c r="H1659" t="s">
        <v>4420</v>
      </c>
      <c r="I1659" s="11" t="str">
        <f t="shared" si="25"/>
        <v>Bermuda_Plate6</v>
      </c>
      <c r="J1659" s="13" t="s">
        <v>1478</v>
      </c>
      <c r="K1659" s="1" t="s">
        <v>3093</v>
      </c>
    </row>
    <row r="1660" spans="1:11" x14ac:dyDescent="0.2">
      <c r="A1660" t="s">
        <v>1990</v>
      </c>
      <c r="B1660" s="13" t="s">
        <v>1386</v>
      </c>
      <c r="C1660" s="12" t="s">
        <v>3949</v>
      </c>
      <c r="E1660" s="11" t="s">
        <v>3133</v>
      </c>
      <c r="G1660" s="12" t="s">
        <v>3949</v>
      </c>
      <c r="H1660" t="s">
        <v>4420</v>
      </c>
      <c r="I1660" s="11" t="str">
        <f t="shared" si="25"/>
        <v>Bermuda_Plate6</v>
      </c>
      <c r="J1660" s="13" t="s">
        <v>1477</v>
      </c>
      <c r="K1660" s="1" t="s">
        <v>3093</v>
      </c>
    </row>
    <row r="1661" spans="1:11" x14ac:dyDescent="0.2">
      <c r="A1661" t="s">
        <v>1990</v>
      </c>
      <c r="B1661" s="13" t="s">
        <v>1386</v>
      </c>
      <c r="C1661" s="12" t="s">
        <v>3950</v>
      </c>
      <c r="E1661" s="11" t="s">
        <v>2488</v>
      </c>
      <c r="G1661" s="12" t="s">
        <v>3950</v>
      </c>
      <c r="H1661" t="s">
        <v>4420</v>
      </c>
      <c r="I1661" s="11" t="str">
        <f t="shared" si="25"/>
        <v>Bermuda_Plate6</v>
      </c>
      <c r="J1661" s="13" t="s">
        <v>1476</v>
      </c>
      <c r="K1661" s="1" t="s">
        <v>3093</v>
      </c>
    </row>
    <row r="1662" spans="1:11" x14ac:dyDescent="0.2">
      <c r="A1662" t="s">
        <v>1990</v>
      </c>
      <c r="B1662" s="13" t="s">
        <v>1386</v>
      </c>
      <c r="C1662" s="12" t="s">
        <v>3951</v>
      </c>
      <c r="E1662" s="11" t="s">
        <v>2483</v>
      </c>
      <c r="G1662" s="12" t="s">
        <v>3951</v>
      </c>
      <c r="H1662" t="s">
        <v>4420</v>
      </c>
      <c r="I1662" s="11" t="str">
        <f t="shared" si="25"/>
        <v>Bermuda_Plate6</v>
      </c>
      <c r="J1662" s="13" t="s">
        <v>1475</v>
      </c>
      <c r="K1662" s="1" t="s">
        <v>3093</v>
      </c>
    </row>
    <row r="1663" spans="1:11" x14ac:dyDescent="0.2">
      <c r="A1663" t="s">
        <v>1990</v>
      </c>
      <c r="B1663" s="13" t="s">
        <v>1386</v>
      </c>
      <c r="C1663" s="12" t="s">
        <v>3952</v>
      </c>
      <c r="E1663" s="11" t="s">
        <v>2488</v>
      </c>
      <c r="G1663" s="12" t="s">
        <v>3952</v>
      </c>
      <c r="H1663" t="s">
        <v>4420</v>
      </c>
      <c r="I1663" s="11" t="str">
        <f t="shared" si="25"/>
        <v>Bermuda_Plate6</v>
      </c>
      <c r="J1663" s="13" t="s">
        <v>1474</v>
      </c>
      <c r="K1663" s="1" t="s">
        <v>3093</v>
      </c>
    </row>
    <row r="1664" spans="1:11" x14ac:dyDescent="0.2">
      <c r="A1664" t="s">
        <v>1990</v>
      </c>
      <c r="B1664" s="13" t="s">
        <v>1386</v>
      </c>
      <c r="C1664" s="12" t="s">
        <v>3953</v>
      </c>
      <c r="E1664" s="11" t="s">
        <v>3133</v>
      </c>
      <c r="G1664" s="12" t="s">
        <v>3953</v>
      </c>
      <c r="H1664" t="s">
        <v>4420</v>
      </c>
      <c r="I1664" s="11" t="str">
        <f t="shared" si="25"/>
        <v>Bermuda_Plate6</v>
      </c>
      <c r="J1664" s="13" t="s">
        <v>1473</v>
      </c>
      <c r="K1664" s="1" t="s">
        <v>3093</v>
      </c>
    </row>
    <row r="1665" spans="1:11" x14ac:dyDescent="0.2">
      <c r="A1665" t="s">
        <v>1990</v>
      </c>
      <c r="B1665" s="13" t="s">
        <v>1386</v>
      </c>
      <c r="C1665" s="12" t="s">
        <v>3954</v>
      </c>
      <c r="E1665" s="11" t="s">
        <v>3126</v>
      </c>
      <c r="G1665" s="12" t="s">
        <v>3954</v>
      </c>
      <c r="H1665" t="s">
        <v>4420</v>
      </c>
      <c r="I1665" s="11" t="str">
        <f t="shared" si="25"/>
        <v>Bermuda_Plate6</v>
      </c>
      <c r="J1665" s="13" t="s">
        <v>1472</v>
      </c>
      <c r="K1665" s="1" t="s">
        <v>3093</v>
      </c>
    </row>
    <row r="1666" spans="1:11" x14ac:dyDescent="0.2">
      <c r="A1666" t="s">
        <v>1990</v>
      </c>
      <c r="B1666" s="13" t="s">
        <v>1371</v>
      </c>
      <c r="C1666" s="12" t="s">
        <v>3955</v>
      </c>
      <c r="E1666" s="11" t="s">
        <v>3137</v>
      </c>
      <c r="G1666" s="12" t="s">
        <v>3955</v>
      </c>
      <c r="H1666" t="s">
        <v>4420</v>
      </c>
      <c r="I1666" s="11" t="str">
        <f t="shared" si="25"/>
        <v>Bermuda_Plate6</v>
      </c>
      <c r="J1666" s="13" t="s">
        <v>1471</v>
      </c>
      <c r="K1666" s="1" t="s">
        <v>3093</v>
      </c>
    </row>
    <row r="1667" spans="1:11" x14ac:dyDescent="0.2">
      <c r="A1667" t="s">
        <v>1990</v>
      </c>
      <c r="B1667" s="13" t="s">
        <v>1371</v>
      </c>
      <c r="C1667" s="12" t="s">
        <v>3956</v>
      </c>
      <c r="E1667" s="11" t="s">
        <v>3137</v>
      </c>
      <c r="G1667" s="12" t="s">
        <v>3956</v>
      </c>
      <c r="H1667" t="s">
        <v>4420</v>
      </c>
      <c r="I1667" s="11" t="str">
        <f t="shared" si="25"/>
        <v>Bermuda_Plate6</v>
      </c>
      <c r="J1667" s="13" t="s">
        <v>1470</v>
      </c>
      <c r="K1667" s="1" t="s">
        <v>3093</v>
      </c>
    </row>
    <row r="1668" spans="1:11" x14ac:dyDescent="0.2">
      <c r="A1668" t="s">
        <v>1990</v>
      </c>
      <c r="B1668" s="13" t="s">
        <v>1371</v>
      </c>
      <c r="C1668" s="12" t="s">
        <v>3957</v>
      </c>
      <c r="E1668" s="11" t="s">
        <v>3137</v>
      </c>
      <c r="G1668" s="12" t="s">
        <v>3957</v>
      </c>
      <c r="H1668" t="s">
        <v>4420</v>
      </c>
      <c r="I1668" s="11" t="str">
        <f t="shared" si="25"/>
        <v>Bermuda_Plate6</v>
      </c>
      <c r="J1668" s="13" t="s">
        <v>1469</v>
      </c>
      <c r="K1668" s="1" t="s">
        <v>3093</v>
      </c>
    </row>
    <row r="1669" spans="1:11" x14ac:dyDescent="0.2">
      <c r="A1669" t="s">
        <v>1990</v>
      </c>
      <c r="B1669" s="13" t="s">
        <v>1371</v>
      </c>
      <c r="C1669" s="12" t="s">
        <v>3958</v>
      </c>
      <c r="E1669" s="11" t="s">
        <v>2471</v>
      </c>
      <c r="G1669" s="12" t="s">
        <v>3958</v>
      </c>
      <c r="H1669" t="s">
        <v>4420</v>
      </c>
      <c r="I1669" s="11" t="str">
        <f t="shared" si="25"/>
        <v>Bermuda_Plate6</v>
      </c>
      <c r="J1669" s="13" t="s">
        <v>1468</v>
      </c>
      <c r="K1669" s="1" t="s">
        <v>3093</v>
      </c>
    </row>
    <row r="1670" spans="1:11" x14ac:dyDescent="0.2">
      <c r="A1670" t="s">
        <v>1990</v>
      </c>
      <c r="B1670" s="13" t="s">
        <v>1371</v>
      </c>
      <c r="C1670" s="12" t="s">
        <v>3959</v>
      </c>
      <c r="E1670" s="11" t="s">
        <v>3137</v>
      </c>
      <c r="G1670" s="12" t="s">
        <v>3959</v>
      </c>
      <c r="H1670" t="s">
        <v>4420</v>
      </c>
      <c r="I1670" s="11" t="str">
        <f t="shared" si="25"/>
        <v>Bermuda_Plate6</v>
      </c>
      <c r="J1670" s="13" t="s">
        <v>1467</v>
      </c>
      <c r="K1670" s="1" t="s">
        <v>3093</v>
      </c>
    </row>
    <row r="1671" spans="1:11" x14ac:dyDescent="0.2">
      <c r="A1671" t="s">
        <v>1990</v>
      </c>
      <c r="B1671" s="13" t="s">
        <v>1371</v>
      </c>
      <c r="C1671" s="12" t="s">
        <v>3960</v>
      </c>
      <c r="E1671" s="11" t="s">
        <v>2484</v>
      </c>
      <c r="G1671" s="12" t="s">
        <v>3960</v>
      </c>
      <c r="H1671" t="s">
        <v>4420</v>
      </c>
      <c r="I1671" s="11" t="str">
        <f t="shared" si="25"/>
        <v>Bermuda_Plate6</v>
      </c>
      <c r="J1671" s="13" t="s">
        <v>1466</v>
      </c>
      <c r="K1671" s="1" t="s">
        <v>3093</v>
      </c>
    </row>
    <row r="1672" spans="1:11" x14ac:dyDescent="0.2">
      <c r="A1672" t="s">
        <v>1990</v>
      </c>
      <c r="B1672" s="13" t="s">
        <v>1371</v>
      </c>
      <c r="C1672" s="12" t="s">
        <v>3961</v>
      </c>
      <c r="E1672" s="11" t="s">
        <v>2484</v>
      </c>
      <c r="G1672" s="12" t="s">
        <v>3961</v>
      </c>
      <c r="H1672" t="s">
        <v>4420</v>
      </c>
      <c r="I1672" s="11" t="str">
        <f t="shared" si="25"/>
        <v>Bermuda_Plate6</v>
      </c>
      <c r="J1672" s="13" t="s">
        <v>1465</v>
      </c>
      <c r="K1672" s="1" t="s">
        <v>3093</v>
      </c>
    </row>
    <row r="1673" spans="1:11" x14ac:dyDescent="0.2">
      <c r="A1673" t="s">
        <v>1990</v>
      </c>
      <c r="B1673" s="13" t="s">
        <v>1371</v>
      </c>
      <c r="C1673" s="12" t="s">
        <v>3962</v>
      </c>
      <c r="E1673" s="11" t="s">
        <v>2471</v>
      </c>
      <c r="G1673" s="12" t="s">
        <v>3962</v>
      </c>
      <c r="H1673" t="s">
        <v>4420</v>
      </c>
      <c r="I1673" s="11" t="str">
        <f t="shared" si="25"/>
        <v>Bermuda_Plate6</v>
      </c>
      <c r="J1673" s="13" t="s">
        <v>1464</v>
      </c>
      <c r="K1673" s="1" t="s">
        <v>3093</v>
      </c>
    </row>
    <row r="1674" spans="1:11" x14ac:dyDescent="0.2">
      <c r="A1674" t="s">
        <v>1990</v>
      </c>
      <c r="B1674" s="13" t="s">
        <v>1371</v>
      </c>
      <c r="C1674" s="12" t="s">
        <v>3963</v>
      </c>
      <c r="E1674" s="11" t="s">
        <v>3128</v>
      </c>
      <c r="G1674" s="12" t="s">
        <v>3963</v>
      </c>
      <c r="H1674" t="s">
        <v>4420</v>
      </c>
      <c r="I1674" s="11" t="str">
        <f t="shared" si="25"/>
        <v>Bermuda_Plate6</v>
      </c>
      <c r="J1674" s="13" t="s">
        <v>1461</v>
      </c>
      <c r="K1674" s="1" t="s">
        <v>3093</v>
      </c>
    </row>
    <row r="1675" spans="1:11" x14ac:dyDescent="0.2">
      <c r="A1675" t="s">
        <v>1990</v>
      </c>
      <c r="B1675" s="13" t="s">
        <v>1371</v>
      </c>
      <c r="C1675" s="12" t="s">
        <v>3964</v>
      </c>
      <c r="E1675" s="11" t="s">
        <v>2488</v>
      </c>
      <c r="G1675" s="12" t="s">
        <v>3964</v>
      </c>
      <c r="H1675" t="s">
        <v>4420</v>
      </c>
      <c r="I1675" s="11" t="str">
        <f t="shared" si="25"/>
        <v>Bermuda_Plate6</v>
      </c>
      <c r="J1675" s="13" t="s">
        <v>1460</v>
      </c>
      <c r="K1675" s="1" t="s">
        <v>3093</v>
      </c>
    </row>
    <row r="1676" spans="1:11" x14ac:dyDescent="0.2">
      <c r="A1676" t="s">
        <v>1990</v>
      </c>
      <c r="B1676" s="11" t="s">
        <v>3106</v>
      </c>
      <c r="C1676" s="11" t="s">
        <v>3965</v>
      </c>
      <c r="E1676" s="11" t="s">
        <v>2483</v>
      </c>
      <c r="G1676" s="11" t="s">
        <v>3965</v>
      </c>
      <c r="H1676" t="s">
        <v>4420</v>
      </c>
      <c r="I1676" s="11" t="str">
        <f t="shared" si="25"/>
        <v>Bermuda_Plate6</v>
      </c>
      <c r="J1676" s="13" t="s">
        <v>1459</v>
      </c>
      <c r="K1676" s="1" t="s">
        <v>3093</v>
      </c>
    </row>
    <row r="1677" spans="1:11" x14ac:dyDescent="0.2">
      <c r="A1677" t="s">
        <v>1990</v>
      </c>
      <c r="B1677" s="11" t="s">
        <v>3106</v>
      </c>
      <c r="C1677" s="11" t="s">
        <v>3966</v>
      </c>
      <c r="E1677" s="11" t="s">
        <v>2483</v>
      </c>
      <c r="G1677" s="11" t="s">
        <v>3966</v>
      </c>
      <c r="H1677" t="s">
        <v>4420</v>
      </c>
      <c r="I1677" s="11" t="str">
        <f t="shared" si="25"/>
        <v>Bermuda_Plate6</v>
      </c>
      <c r="J1677" s="13" t="s">
        <v>1458</v>
      </c>
      <c r="K1677" s="1" t="s">
        <v>3093</v>
      </c>
    </row>
    <row r="1678" spans="1:11" x14ac:dyDescent="0.2">
      <c r="A1678" t="s">
        <v>1990</v>
      </c>
      <c r="B1678" s="11" t="s">
        <v>3106</v>
      </c>
      <c r="C1678" s="11" t="s">
        <v>3967</v>
      </c>
      <c r="E1678" s="11" t="s">
        <v>2483</v>
      </c>
      <c r="G1678" s="11" t="s">
        <v>3967</v>
      </c>
      <c r="H1678" t="s">
        <v>4420</v>
      </c>
      <c r="I1678" s="11" t="str">
        <f t="shared" si="25"/>
        <v>Bermuda_Plate6</v>
      </c>
      <c r="J1678" s="13" t="s">
        <v>1457</v>
      </c>
      <c r="K1678" s="1" t="s">
        <v>3093</v>
      </c>
    </row>
    <row r="1679" spans="1:11" x14ac:dyDescent="0.2">
      <c r="A1679" t="s">
        <v>1990</v>
      </c>
      <c r="B1679" s="11" t="s">
        <v>3106</v>
      </c>
      <c r="C1679" s="11" t="s">
        <v>3968</v>
      </c>
      <c r="E1679" s="11" t="s">
        <v>2483</v>
      </c>
      <c r="G1679" s="11" t="s">
        <v>3968</v>
      </c>
      <c r="H1679" t="s">
        <v>4420</v>
      </c>
      <c r="I1679" s="11" t="str">
        <f t="shared" si="25"/>
        <v>Bermuda_Plate6</v>
      </c>
      <c r="J1679" s="13" t="s">
        <v>1456</v>
      </c>
      <c r="K1679" s="1" t="s">
        <v>3093</v>
      </c>
    </row>
    <row r="1680" spans="1:11" x14ac:dyDescent="0.2">
      <c r="A1680" t="s">
        <v>1990</v>
      </c>
      <c r="B1680" s="11" t="s">
        <v>3106</v>
      </c>
      <c r="C1680" s="11" t="s">
        <v>3969</v>
      </c>
      <c r="E1680" s="11" t="s">
        <v>2483</v>
      </c>
      <c r="G1680" s="11" t="s">
        <v>3969</v>
      </c>
      <c r="H1680" t="s">
        <v>4420</v>
      </c>
      <c r="I1680" s="11" t="str">
        <f t="shared" si="25"/>
        <v>Bermuda_Plate6</v>
      </c>
      <c r="J1680" s="13" t="s">
        <v>1455</v>
      </c>
      <c r="K1680" s="1" t="s">
        <v>3093</v>
      </c>
    </row>
    <row r="1681" spans="1:11" x14ac:dyDescent="0.2">
      <c r="A1681" t="s">
        <v>1990</v>
      </c>
      <c r="B1681" s="11" t="s">
        <v>3106</v>
      </c>
      <c r="C1681" s="11" t="s">
        <v>3970</v>
      </c>
      <c r="E1681" s="11" t="s">
        <v>2483</v>
      </c>
      <c r="G1681" s="11" t="s">
        <v>3970</v>
      </c>
      <c r="H1681" t="s">
        <v>4420</v>
      </c>
      <c r="I1681" s="11" t="str">
        <f t="shared" si="25"/>
        <v>Bermuda_Plate6</v>
      </c>
      <c r="J1681" s="13" t="s">
        <v>1454</v>
      </c>
      <c r="K1681" s="1" t="s">
        <v>3093</v>
      </c>
    </row>
    <row r="1682" spans="1:11" x14ac:dyDescent="0.2">
      <c r="A1682" t="s">
        <v>1990</v>
      </c>
      <c r="B1682" s="11" t="s">
        <v>1371</v>
      </c>
      <c r="C1682" s="11" t="s">
        <v>3971</v>
      </c>
      <c r="E1682" s="11" t="s">
        <v>2471</v>
      </c>
      <c r="G1682" s="11" t="s">
        <v>3971</v>
      </c>
      <c r="H1682" t="s">
        <v>4420</v>
      </c>
      <c r="I1682" s="11" t="str">
        <f t="shared" si="25"/>
        <v>Bermuda_Plate6</v>
      </c>
      <c r="J1682" s="13" t="s">
        <v>1453</v>
      </c>
      <c r="K1682" s="1" t="s">
        <v>3093</v>
      </c>
    </row>
    <row r="1683" spans="1:11" x14ac:dyDescent="0.2">
      <c r="A1683" t="s">
        <v>1990</v>
      </c>
      <c r="B1683" s="11" t="s">
        <v>1371</v>
      </c>
      <c r="C1683" s="11" t="s">
        <v>3972</v>
      </c>
      <c r="E1683" s="11" t="s">
        <v>2488</v>
      </c>
      <c r="G1683" s="11" t="s">
        <v>3972</v>
      </c>
      <c r="H1683" t="s">
        <v>4420</v>
      </c>
      <c r="I1683" s="11" t="str">
        <f t="shared" si="25"/>
        <v>Bermuda_Plate6</v>
      </c>
      <c r="J1683" s="13" t="s">
        <v>1452</v>
      </c>
      <c r="K1683" s="1" t="s">
        <v>3093</v>
      </c>
    </row>
    <row r="1684" spans="1:11" x14ac:dyDescent="0.2">
      <c r="A1684" t="s">
        <v>1990</v>
      </c>
      <c r="B1684" s="11" t="s">
        <v>1371</v>
      </c>
      <c r="C1684" s="11" t="s">
        <v>3973</v>
      </c>
      <c r="E1684" s="11" t="s">
        <v>3128</v>
      </c>
      <c r="G1684" s="11" t="s">
        <v>3973</v>
      </c>
      <c r="H1684" t="s">
        <v>4420</v>
      </c>
      <c r="I1684" s="11" t="str">
        <f t="shared" si="25"/>
        <v>Bermuda_Plate6</v>
      </c>
      <c r="J1684" s="13" t="s">
        <v>1451</v>
      </c>
      <c r="K1684" s="1" t="s">
        <v>3093</v>
      </c>
    </row>
    <row r="1685" spans="1:11" x14ac:dyDescent="0.2">
      <c r="A1685" t="s">
        <v>1990</v>
      </c>
      <c r="B1685" s="11" t="s">
        <v>1371</v>
      </c>
      <c r="C1685" s="11" t="s">
        <v>3974</v>
      </c>
      <c r="E1685" s="11" t="s">
        <v>3128</v>
      </c>
      <c r="G1685" s="11" t="s">
        <v>3974</v>
      </c>
      <c r="H1685" t="s">
        <v>4420</v>
      </c>
      <c r="I1685" s="11" t="str">
        <f t="shared" si="25"/>
        <v>Bermuda_Plate6</v>
      </c>
      <c r="J1685" s="13" t="s">
        <v>1450</v>
      </c>
      <c r="K1685" s="1" t="s">
        <v>3093</v>
      </c>
    </row>
    <row r="1686" spans="1:11" x14ac:dyDescent="0.2">
      <c r="A1686" t="s">
        <v>1990</v>
      </c>
      <c r="B1686" s="11" t="s">
        <v>1371</v>
      </c>
      <c r="C1686" s="11" t="s">
        <v>3975</v>
      </c>
      <c r="E1686" s="11" t="s">
        <v>2471</v>
      </c>
      <c r="G1686" s="11" t="s">
        <v>3975</v>
      </c>
      <c r="H1686" t="s">
        <v>4420</v>
      </c>
      <c r="I1686" s="11" t="str">
        <f t="shared" si="25"/>
        <v>Bermuda_Plate6</v>
      </c>
      <c r="J1686" s="13" t="s">
        <v>1449</v>
      </c>
      <c r="K1686" s="1" t="s">
        <v>3093</v>
      </c>
    </row>
    <row r="1687" spans="1:11" x14ac:dyDescent="0.2">
      <c r="A1687" t="s">
        <v>1990</v>
      </c>
      <c r="B1687" s="11" t="s">
        <v>1371</v>
      </c>
      <c r="C1687" s="11" t="s">
        <v>3976</v>
      </c>
      <c r="E1687" s="11" t="s">
        <v>2484</v>
      </c>
      <c r="G1687" s="11" t="s">
        <v>3976</v>
      </c>
      <c r="H1687" t="s">
        <v>4420</v>
      </c>
      <c r="I1687" s="11" t="str">
        <f t="shared" si="25"/>
        <v>Bermuda_Plate6</v>
      </c>
      <c r="J1687" s="13" t="s">
        <v>1448</v>
      </c>
      <c r="K1687" s="1" t="s">
        <v>3093</v>
      </c>
    </row>
    <row r="1688" spans="1:11" x14ac:dyDescent="0.2">
      <c r="A1688" t="s">
        <v>1990</v>
      </c>
      <c r="B1688" s="11" t="s">
        <v>1371</v>
      </c>
      <c r="C1688" s="11" t="s">
        <v>3977</v>
      </c>
      <c r="E1688" s="11" t="s">
        <v>3128</v>
      </c>
      <c r="G1688" s="11" t="s">
        <v>3977</v>
      </c>
      <c r="H1688" t="s">
        <v>4420</v>
      </c>
      <c r="I1688" s="11" t="str">
        <f t="shared" si="25"/>
        <v>Bermuda_Plate6</v>
      </c>
      <c r="J1688" s="13" t="s">
        <v>1447</v>
      </c>
      <c r="K1688" s="1" t="s">
        <v>3093</v>
      </c>
    </row>
    <row r="1689" spans="1:11" x14ac:dyDescent="0.2">
      <c r="A1689" t="s">
        <v>1990</v>
      </c>
      <c r="B1689" s="11" t="s">
        <v>1371</v>
      </c>
      <c r="C1689" s="11" t="s">
        <v>3978</v>
      </c>
      <c r="E1689" s="11" t="s">
        <v>2491</v>
      </c>
      <c r="G1689" s="11" t="s">
        <v>3978</v>
      </c>
      <c r="H1689" t="s">
        <v>4420</v>
      </c>
      <c r="I1689" s="11" t="str">
        <f t="shared" si="25"/>
        <v>Bermuda_Plate6</v>
      </c>
      <c r="J1689" s="13" t="s">
        <v>1446</v>
      </c>
      <c r="K1689" s="1" t="s">
        <v>3093</v>
      </c>
    </row>
    <row r="1690" spans="1:11" x14ac:dyDescent="0.2">
      <c r="A1690" t="s">
        <v>1990</v>
      </c>
      <c r="B1690" s="11" t="s">
        <v>1371</v>
      </c>
      <c r="C1690" s="11" t="s">
        <v>3979</v>
      </c>
      <c r="E1690" s="11" t="s">
        <v>3128</v>
      </c>
      <c r="G1690" s="11" t="s">
        <v>3979</v>
      </c>
      <c r="H1690" t="s">
        <v>4420</v>
      </c>
      <c r="I1690" s="11" t="str">
        <f t="shared" si="25"/>
        <v>Bermuda_Plate6</v>
      </c>
      <c r="J1690" s="13" t="s">
        <v>1445</v>
      </c>
      <c r="K1690" s="1" t="s">
        <v>3093</v>
      </c>
    </row>
    <row r="1691" spans="1:11" x14ac:dyDescent="0.2">
      <c r="A1691" t="s">
        <v>1990</v>
      </c>
      <c r="B1691" s="11" t="s">
        <v>1371</v>
      </c>
      <c r="C1691" s="11" t="s">
        <v>3980</v>
      </c>
      <c r="E1691" s="11" t="s">
        <v>2491</v>
      </c>
      <c r="G1691" s="11" t="s">
        <v>3980</v>
      </c>
      <c r="H1691" t="s">
        <v>4420</v>
      </c>
      <c r="I1691" s="11" t="str">
        <f t="shared" ref="I1691:I1721" si="26">I1690</f>
        <v>Bermuda_Plate6</v>
      </c>
      <c r="J1691" s="13" t="s">
        <v>1444</v>
      </c>
      <c r="K1691" s="1" t="s">
        <v>3093</v>
      </c>
    </row>
    <row r="1692" spans="1:11" x14ac:dyDescent="0.2">
      <c r="A1692" t="s">
        <v>1990</v>
      </c>
      <c r="B1692" s="11" t="s">
        <v>3110</v>
      </c>
      <c r="C1692" s="11" t="s">
        <v>3981</v>
      </c>
      <c r="E1692" s="11" t="s">
        <v>2483</v>
      </c>
      <c r="G1692" s="11" t="s">
        <v>3981</v>
      </c>
      <c r="H1692" t="s">
        <v>4420</v>
      </c>
      <c r="I1692" s="11" t="str">
        <f t="shared" si="26"/>
        <v>Bermuda_Plate6</v>
      </c>
      <c r="J1692" s="13" t="s">
        <v>1443</v>
      </c>
      <c r="K1692" s="1" t="s">
        <v>3093</v>
      </c>
    </row>
    <row r="1693" spans="1:11" x14ac:dyDescent="0.2">
      <c r="A1693" t="s">
        <v>1990</v>
      </c>
      <c r="B1693" s="11" t="s">
        <v>3110</v>
      </c>
      <c r="C1693" s="11" t="s">
        <v>3982</v>
      </c>
      <c r="E1693" s="11" t="s">
        <v>2488</v>
      </c>
      <c r="G1693" s="11" t="s">
        <v>3982</v>
      </c>
      <c r="H1693" t="s">
        <v>4420</v>
      </c>
      <c r="I1693" s="11" t="str">
        <f t="shared" si="26"/>
        <v>Bermuda_Plate6</v>
      </c>
      <c r="J1693" s="13" t="s">
        <v>1442</v>
      </c>
      <c r="K1693" s="1" t="s">
        <v>3093</v>
      </c>
    </row>
    <row r="1694" spans="1:11" x14ac:dyDescent="0.2">
      <c r="A1694" t="s">
        <v>1990</v>
      </c>
      <c r="B1694" s="11" t="s">
        <v>3110</v>
      </c>
      <c r="C1694" s="11" t="s">
        <v>3983</v>
      </c>
      <c r="E1694" s="11" t="s">
        <v>2471</v>
      </c>
      <c r="G1694" s="11" t="s">
        <v>3983</v>
      </c>
      <c r="H1694" t="s">
        <v>4420</v>
      </c>
      <c r="I1694" s="11" t="str">
        <f t="shared" si="26"/>
        <v>Bermuda_Plate6</v>
      </c>
      <c r="J1694" s="13" t="s">
        <v>1441</v>
      </c>
      <c r="K1694" s="1" t="s">
        <v>3093</v>
      </c>
    </row>
    <row r="1695" spans="1:11" x14ac:dyDescent="0.2">
      <c r="A1695" t="s">
        <v>1990</v>
      </c>
      <c r="B1695" s="11" t="s">
        <v>3110</v>
      </c>
      <c r="C1695" s="11" t="s">
        <v>3984</v>
      </c>
      <c r="E1695" s="11" t="s">
        <v>2484</v>
      </c>
      <c r="G1695" s="11" t="s">
        <v>3984</v>
      </c>
      <c r="H1695" t="s">
        <v>4420</v>
      </c>
      <c r="I1695" s="11" t="str">
        <f t="shared" si="26"/>
        <v>Bermuda_Plate6</v>
      </c>
      <c r="J1695" s="13" t="s">
        <v>1440</v>
      </c>
      <c r="K1695" s="1" t="s">
        <v>3093</v>
      </c>
    </row>
    <row r="1696" spans="1:11" x14ac:dyDescent="0.2">
      <c r="A1696" t="s">
        <v>1990</v>
      </c>
      <c r="B1696" s="11" t="s">
        <v>3110</v>
      </c>
      <c r="C1696" s="11" t="s">
        <v>3985</v>
      </c>
      <c r="E1696" s="11" t="s">
        <v>2491</v>
      </c>
      <c r="G1696" s="11" t="s">
        <v>3985</v>
      </c>
      <c r="H1696" t="s">
        <v>4420</v>
      </c>
      <c r="I1696" s="11" t="str">
        <f t="shared" si="26"/>
        <v>Bermuda_Plate6</v>
      </c>
      <c r="J1696" s="13" t="s">
        <v>1439</v>
      </c>
      <c r="K1696" s="1" t="s">
        <v>3093</v>
      </c>
    </row>
    <row r="1697" spans="1:11" x14ac:dyDescent="0.2">
      <c r="A1697" t="s">
        <v>1990</v>
      </c>
      <c r="B1697" s="11" t="s">
        <v>3110</v>
      </c>
      <c r="C1697" s="11" t="s">
        <v>3986</v>
      </c>
      <c r="E1697" s="11" t="s">
        <v>3129</v>
      </c>
      <c r="G1697" s="11" t="s">
        <v>3986</v>
      </c>
      <c r="H1697" t="s">
        <v>4420</v>
      </c>
      <c r="I1697" s="11" t="str">
        <f t="shared" si="26"/>
        <v>Bermuda_Plate6</v>
      </c>
      <c r="J1697" s="13" t="s">
        <v>1438</v>
      </c>
      <c r="K1697" s="1" t="s">
        <v>3093</v>
      </c>
    </row>
    <row r="1698" spans="1:11" x14ac:dyDescent="0.2">
      <c r="A1698" t="s">
        <v>1990</v>
      </c>
      <c r="B1698" s="11" t="s">
        <v>3110</v>
      </c>
      <c r="C1698" s="11" t="s">
        <v>3987</v>
      </c>
      <c r="E1698" s="11" t="s">
        <v>2491</v>
      </c>
      <c r="G1698" s="11" t="s">
        <v>3987</v>
      </c>
      <c r="H1698" t="s">
        <v>4420</v>
      </c>
      <c r="I1698" s="11" t="str">
        <f t="shared" si="26"/>
        <v>Bermuda_Plate6</v>
      </c>
      <c r="J1698" s="13" t="s">
        <v>1437</v>
      </c>
      <c r="K1698" s="1" t="s">
        <v>3093</v>
      </c>
    </row>
    <row r="1699" spans="1:11" x14ac:dyDescent="0.2">
      <c r="A1699" t="s">
        <v>1990</v>
      </c>
      <c r="B1699" s="11" t="s">
        <v>3106</v>
      </c>
      <c r="C1699" s="11" t="s">
        <v>3988</v>
      </c>
      <c r="E1699" s="11" t="s">
        <v>2483</v>
      </c>
      <c r="G1699" s="11" t="s">
        <v>3988</v>
      </c>
      <c r="H1699" t="s">
        <v>4420</v>
      </c>
      <c r="I1699" s="11" t="str">
        <f t="shared" si="26"/>
        <v>Bermuda_Plate6</v>
      </c>
      <c r="J1699" s="13" t="s">
        <v>1436</v>
      </c>
      <c r="K1699" s="1" t="s">
        <v>3093</v>
      </c>
    </row>
    <row r="1700" spans="1:11" x14ac:dyDescent="0.2">
      <c r="A1700" t="s">
        <v>1990</v>
      </c>
      <c r="B1700" s="11" t="s">
        <v>3106</v>
      </c>
      <c r="C1700" s="11" t="s">
        <v>3989</v>
      </c>
      <c r="E1700" s="11" t="s">
        <v>2483</v>
      </c>
      <c r="G1700" s="11" t="s">
        <v>3989</v>
      </c>
      <c r="H1700" t="s">
        <v>4420</v>
      </c>
      <c r="I1700" s="11" t="str">
        <f t="shared" si="26"/>
        <v>Bermuda_Plate6</v>
      </c>
      <c r="J1700" s="13" t="s">
        <v>1435</v>
      </c>
      <c r="K1700" s="1" t="s">
        <v>3093</v>
      </c>
    </row>
    <row r="1701" spans="1:11" x14ac:dyDescent="0.2">
      <c r="A1701" t="s">
        <v>1990</v>
      </c>
      <c r="B1701" s="11" t="s">
        <v>3106</v>
      </c>
      <c r="C1701" s="11" t="s">
        <v>3990</v>
      </c>
      <c r="E1701" s="11" t="s">
        <v>2483</v>
      </c>
      <c r="G1701" s="11" t="s">
        <v>3990</v>
      </c>
      <c r="H1701" t="s">
        <v>4420</v>
      </c>
      <c r="I1701" s="11" t="str">
        <f t="shared" si="26"/>
        <v>Bermuda_Plate6</v>
      </c>
      <c r="J1701" s="13" t="s">
        <v>1434</v>
      </c>
      <c r="K1701" s="1" t="s">
        <v>3093</v>
      </c>
    </row>
    <row r="1702" spans="1:11" x14ac:dyDescent="0.2">
      <c r="A1702" t="s">
        <v>1990</v>
      </c>
      <c r="B1702" s="11" t="s">
        <v>3106</v>
      </c>
      <c r="C1702" s="11" t="s">
        <v>3991</v>
      </c>
      <c r="E1702" s="11" t="s">
        <v>2483</v>
      </c>
      <c r="G1702" s="11" t="s">
        <v>3991</v>
      </c>
      <c r="H1702" t="s">
        <v>4420</v>
      </c>
      <c r="I1702" s="11" t="str">
        <f t="shared" si="26"/>
        <v>Bermuda_Plate6</v>
      </c>
      <c r="J1702" s="13" t="s">
        <v>1433</v>
      </c>
      <c r="K1702" s="1" t="s">
        <v>3093</v>
      </c>
    </row>
    <row r="1703" spans="1:11" x14ac:dyDescent="0.2">
      <c r="A1703" t="s">
        <v>1990</v>
      </c>
      <c r="B1703" s="11" t="s">
        <v>3106</v>
      </c>
      <c r="C1703" s="11" t="s">
        <v>3992</v>
      </c>
      <c r="E1703" s="11" t="s">
        <v>2483</v>
      </c>
      <c r="G1703" s="11" t="s">
        <v>3992</v>
      </c>
      <c r="H1703" t="s">
        <v>4420</v>
      </c>
      <c r="I1703" s="11" t="str">
        <f t="shared" si="26"/>
        <v>Bermuda_Plate6</v>
      </c>
      <c r="J1703" s="13" t="s">
        <v>1432</v>
      </c>
      <c r="K1703" s="1" t="s">
        <v>3093</v>
      </c>
    </row>
    <row r="1704" spans="1:11" x14ac:dyDescent="0.2">
      <c r="A1704" t="s">
        <v>1990</v>
      </c>
      <c r="B1704" s="11" t="s">
        <v>3106</v>
      </c>
      <c r="C1704" s="11" t="s">
        <v>3993</v>
      </c>
      <c r="E1704" s="11" t="s">
        <v>2483</v>
      </c>
      <c r="G1704" s="11" t="s">
        <v>3993</v>
      </c>
      <c r="H1704" t="s">
        <v>4420</v>
      </c>
      <c r="I1704" s="11" t="str">
        <f t="shared" si="26"/>
        <v>Bermuda_Plate6</v>
      </c>
      <c r="J1704" s="13" t="s">
        <v>1431</v>
      </c>
      <c r="K1704" s="1" t="s">
        <v>3093</v>
      </c>
    </row>
    <row r="1705" spans="1:11" x14ac:dyDescent="0.2">
      <c r="A1705" t="s">
        <v>1990</v>
      </c>
      <c r="B1705" s="11" t="s">
        <v>3106</v>
      </c>
      <c r="C1705" s="11" t="s">
        <v>3994</v>
      </c>
      <c r="E1705" s="11" t="s">
        <v>2483</v>
      </c>
      <c r="G1705" s="11" t="s">
        <v>3994</v>
      </c>
      <c r="H1705" t="s">
        <v>4420</v>
      </c>
      <c r="I1705" s="11" t="str">
        <f t="shared" si="26"/>
        <v>Bermuda_Plate6</v>
      </c>
      <c r="J1705" s="13" t="s">
        <v>1430</v>
      </c>
      <c r="K1705" s="1" t="s">
        <v>3093</v>
      </c>
    </row>
    <row r="1706" spans="1:11" x14ac:dyDescent="0.2">
      <c r="A1706" t="s">
        <v>1990</v>
      </c>
      <c r="B1706" s="11" t="s">
        <v>3106</v>
      </c>
      <c r="C1706" s="11" t="s">
        <v>3995</v>
      </c>
      <c r="E1706" s="11" t="s">
        <v>2483</v>
      </c>
      <c r="G1706" s="11" t="s">
        <v>3995</v>
      </c>
      <c r="H1706" t="s">
        <v>4420</v>
      </c>
      <c r="I1706" s="11" t="str">
        <f t="shared" si="26"/>
        <v>Bermuda_Plate6</v>
      </c>
      <c r="J1706" s="13" t="s">
        <v>1429</v>
      </c>
      <c r="K1706" s="1" t="s">
        <v>3093</v>
      </c>
    </row>
    <row r="1707" spans="1:11" x14ac:dyDescent="0.2">
      <c r="A1707" t="s">
        <v>1990</v>
      </c>
      <c r="B1707" s="11" t="s">
        <v>3106</v>
      </c>
      <c r="C1707" s="11" t="s">
        <v>3996</v>
      </c>
      <c r="E1707" s="11" t="s">
        <v>2483</v>
      </c>
      <c r="G1707" s="11" t="s">
        <v>3996</v>
      </c>
      <c r="H1707" t="s">
        <v>4420</v>
      </c>
      <c r="I1707" s="11" t="str">
        <f t="shared" si="26"/>
        <v>Bermuda_Plate6</v>
      </c>
      <c r="J1707" s="13" t="s">
        <v>1427</v>
      </c>
      <c r="K1707" s="1" t="s">
        <v>3093</v>
      </c>
    </row>
    <row r="1708" spans="1:11" x14ac:dyDescent="0.2">
      <c r="A1708" t="s">
        <v>1990</v>
      </c>
      <c r="B1708" s="11" t="s">
        <v>3110</v>
      </c>
      <c r="C1708" s="11" t="s">
        <v>3997</v>
      </c>
      <c r="E1708" s="11" t="s">
        <v>2471</v>
      </c>
      <c r="G1708" s="11" t="s">
        <v>3997</v>
      </c>
      <c r="H1708" t="s">
        <v>4420</v>
      </c>
      <c r="I1708" s="11" t="str">
        <f t="shared" si="26"/>
        <v>Bermuda_Plate6</v>
      </c>
      <c r="J1708" s="13" t="s">
        <v>1426</v>
      </c>
      <c r="K1708" s="1" t="s">
        <v>3093</v>
      </c>
    </row>
    <row r="1709" spans="1:11" x14ac:dyDescent="0.2">
      <c r="A1709" t="s">
        <v>1990</v>
      </c>
      <c r="B1709" s="11" t="s">
        <v>3110</v>
      </c>
      <c r="C1709" s="11" t="s">
        <v>3998</v>
      </c>
      <c r="E1709" s="11" t="s">
        <v>2483</v>
      </c>
      <c r="G1709" s="11" t="s">
        <v>3998</v>
      </c>
      <c r="H1709" t="s">
        <v>4420</v>
      </c>
      <c r="I1709" s="11" t="str">
        <f t="shared" si="26"/>
        <v>Bermuda_Plate6</v>
      </c>
      <c r="J1709" s="13" t="s">
        <v>1425</v>
      </c>
      <c r="K1709" s="1" t="s">
        <v>3093</v>
      </c>
    </row>
    <row r="1710" spans="1:11" x14ac:dyDescent="0.2">
      <c r="A1710" t="s">
        <v>1990</v>
      </c>
      <c r="B1710" s="11" t="s">
        <v>3110</v>
      </c>
      <c r="C1710" s="11" t="s">
        <v>3999</v>
      </c>
      <c r="E1710" s="11" t="s">
        <v>2484</v>
      </c>
      <c r="G1710" s="11" t="s">
        <v>3999</v>
      </c>
      <c r="H1710" t="s">
        <v>4420</v>
      </c>
      <c r="I1710" s="11" t="str">
        <f t="shared" si="26"/>
        <v>Bermuda_Plate6</v>
      </c>
      <c r="J1710" s="13" t="s">
        <v>1424</v>
      </c>
      <c r="K1710" s="1" t="s">
        <v>3093</v>
      </c>
    </row>
    <row r="1711" spans="1:11" x14ac:dyDescent="0.2">
      <c r="A1711" t="s">
        <v>1990</v>
      </c>
      <c r="B1711" s="11" t="s">
        <v>3110</v>
      </c>
      <c r="C1711" s="11" t="s">
        <v>4000</v>
      </c>
      <c r="E1711" s="11" t="s">
        <v>3128</v>
      </c>
      <c r="G1711" s="11" t="s">
        <v>4000</v>
      </c>
      <c r="H1711" t="s">
        <v>4420</v>
      </c>
      <c r="I1711" s="11" t="str">
        <f t="shared" si="26"/>
        <v>Bermuda_Plate6</v>
      </c>
      <c r="J1711" s="13" t="s">
        <v>1423</v>
      </c>
      <c r="K1711" s="1" t="s">
        <v>3093</v>
      </c>
    </row>
    <row r="1712" spans="1:11" x14ac:dyDescent="0.2">
      <c r="A1712" t="s">
        <v>1990</v>
      </c>
      <c r="B1712" s="11" t="s">
        <v>3110</v>
      </c>
      <c r="C1712" s="11" t="s">
        <v>4001</v>
      </c>
      <c r="E1712" s="11" t="s">
        <v>3141</v>
      </c>
      <c r="G1712" s="11" t="s">
        <v>4001</v>
      </c>
      <c r="H1712" t="s">
        <v>4420</v>
      </c>
      <c r="I1712" s="11" t="str">
        <f t="shared" si="26"/>
        <v>Bermuda_Plate6</v>
      </c>
      <c r="J1712" s="13" t="s">
        <v>1422</v>
      </c>
      <c r="K1712" s="1" t="s">
        <v>3093</v>
      </c>
    </row>
    <row r="1713" spans="1:11" x14ac:dyDescent="0.2">
      <c r="A1713" t="s">
        <v>1990</v>
      </c>
      <c r="B1713" s="11" t="s">
        <v>3110</v>
      </c>
      <c r="C1713" s="11" t="s">
        <v>4002</v>
      </c>
      <c r="E1713" s="11" t="s">
        <v>2483</v>
      </c>
      <c r="G1713" s="11" t="s">
        <v>4002</v>
      </c>
      <c r="H1713" t="s">
        <v>4420</v>
      </c>
      <c r="I1713" s="11" t="str">
        <f t="shared" si="26"/>
        <v>Bermuda_Plate6</v>
      </c>
      <c r="J1713" s="13" t="s">
        <v>1421</v>
      </c>
      <c r="K1713" s="1" t="s">
        <v>3093</v>
      </c>
    </row>
    <row r="1714" spans="1:11" x14ac:dyDescent="0.2">
      <c r="A1714" t="s">
        <v>1990</v>
      </c>
      <c r="B1714" s="11" t="s">
        <v>3110</v>
      </c>
      <c r="C1714" s="11" t="s">
        <v>4003</v>
      </c>
      <c r="E1714" s="11" t="s">
        <v>2491</v>
      </c>
      <c r="G1714" s="11" t="s">
        <v>4003</v>
      </c>
      <c r="H1714" t="s">
        <v>4420</v>
      </c>
      <c r="I1714" s="11" t="str">
        <f t="shared" si="26"/>
        <v>Bermuda_Plate6</v>
      </c>
      <c r="J1714" s="13" t="s">
        <v>1420</v>
      </c>
      <c r="K1714" s="1" t="s">
        <v>3093</v>
      </c>
    </row>
    <row r="1715" spans="1:11" x14ac:dyDescent="0.2">
      <c r="A1715" t="s">
        <v>1990</v>
      </c>
      <c r="B1715" s="11" t="s">
        <v>3110</v>
      </c>
      <c r="C1715" s="11" t="s">
        <v>4004</v>
      </c>
      <c r="E1715" s="11" t="s">
        <v>2488</v>
      </c>
      <c r="G1715" s="11" t="s">
        <v>4004</v>
      </c>
      <c r="H1715" t="s">
        <v>4420</v>
      </c>
      <c r="I1715" s="11" t="str">
        <f t="shared" si="26"/>
        <v>Bermuda_Plate6</v>
      </c>
      <c r="J1715" s="13" t="s">
        <v>1419</v>
      </c>
      <c r="K1715" s="1" t="s">
        <v>3093</v>
      </c>
    </row>
    <row r="1716" spans="1:11" x14ac:dyDescent="0.2">
      <c r="A1716" t="s">
        <v>1990</v>
      </c>
      <c r="B1716" s="11" t="s">
        <v>3106</v>
      </c>
      <c r="C1716" s="11" t="s">
        <v>4005</v>
      </c>
      <c r="E1716" s="11" t="s">
        <v>2483</v>
      </c>
      <c r="G1716" s="11" t="s">
        <v>4005</v>
      </c>
      <c r="H1716" t="s">
        <v>4420</v>
      </c>
      <c r="I1716" s="11" t="str">
        <f t="shared" si="26"/>
        <v>Bermuda_Plate6</v>
      </c>
      <c r="J1716" s="13" t="s">
        <v>1418</v>
      </c>
      <c r="K1716" s="1" t="s">
        <v>3093</v>
      </c>
    </row>
    <row r="1717" spans="1:11" x14ac:dyDescent="0.2">
      <c r="A1717" t="s">
        <v>1990</v>
      </c>
      <c r="B1717" s="11" t="s">
        <v>3106</v>
      </c>
      <c r="C1717" s="11" t="s">
        <v>4006</v>
      </c>
      <c r="E1717" s="11" t="s">
        <v>2483</v>
      </c>
      <c r="G1717" s="11" t="s">
        <v>4006</v>
      </c>
      <c r="H1717" t="s">
        <v>4420</v>
      </c>
      <c r="I1717" s="11" t="str">
        <f t="shared" si="26"/>
        <v>Bermuda_Plate6</v>
      </c>
      <c r="J1717" s="13" t="s">
        <v>1417</v>
      </c>
      <c r="K1717" s="1" t="s">
        <v>3093</v>
      </c>
    </row>
    <row r="1718" spans="1:11" x14ac:dyDescent="0.2">
      <c r="A1718" t="s">
        <v>1990</v>
      </c>
      <c r="B1718" s="11" t="s">
        <v>3106</v>
      </c>
      <c r="C1718" s="11" t="s">
        <v>4007</v>
      </c>
      <c r="E1718" s="11" t="s">
        <v>2483</v>
      </c>
      <c r="G1718" s="11" t="s">
        <v>4007</v>
      </c>
      <c r="H1718" t="s">
        <v>4420</v>
      </c>
      <c r="I1718" s="11" t="str">
        <f t="shared" si="26"/>
        <v>Bermuda_Plate6</v>
      </c>
      <c r="J1718" s="13" t="s">
        <v>1416</v>
      </c>
      <c r="K1718" s="1" t="s">
        <v>3093</v>
      </c>
    </row>
    <row r="1719" spans="1:11" x14ac:dyDescent="0.2">
      <c r="A1719" t="s">
        <v>1990</v>
      </c>
      <c r="B1719" s="11" t="s">
        <v>3106</v>
      </c>
      <c r="C1719" s="11" t="s">
        <v>4008</v>
      </c>
      <c r="E1719" s="11" t="s">
        <v>2483</v>
      </c>
      <c r="G1719" s="11" t="s">
        <v>4008</v>
      </c>
      <c r="H1719" t="s">
        <v>4420</v>
      </c>
      <c r="I1719" s="11" t="str">
        <f t="shared" si="26"/>
        <v>Bermuda_Plate6</v>
      </c>
      <c r="J1719" s="13" t="s">
        <v>1415</v>
      </c>
      <c r="K1719" s="1" t="s">
        <v>3093</v>
      </c>
    </row>
    <row r="1720" spans="1:11" x14ac:dyDescent="0.2">
      <c r="A1720" t="s">
        <v>1990</v>
      </c>
      <c r="B1720" s="11" t="s">
        <v>3106</v>
      </c>
      <c r="C1720" s="11" t="s">
        <v>4009</v>
      </c>
      <c r="E1720" s="11" t="s">
        <v>2483</v>
      </c>
      <c r="G1720" s="11" t="s">
        <v>4009</v>
      </c>
      <c r="H1720" t="s">
        <v>4420</v>
      </c>
      <c r="I1720" s="11" t="str">
        <f t="shared" si="26"/>
        <v>Bermuda_Plate6</v>
      </c>
      <c r="J1720" s="13" t="s">
        <v>1414</v>
      </c>
      <c r="K1720" s="1" t="s">
        <v>3093</v>
      </c>
    </row>
    <row r="1721" spans="1:11" x14ac:dyDescent="0.2">
      <c r="A1721" t="s">
        <v>1990</v>
      </c>
      <c r="B1721" s="11" t="s">
        <v>3106</v>
      </c>
      <c r="C1721" s="11" t="s">
        <v>4010</v>
      </c>
      <c r="E1721" s="11" t="s">
        <v>2483</v>
      </c>
      <c r="G1721" s="11" t="s">
        <v>4010</v>
      </c>
      <c r="H1721" t="s">
        <v>4420</v>
      </c>
      <c r="I1721" s="11" t="str">
        <f t="shared" si="26"/>
        <v>Bermuda_Plate6</v>
      </c>
      <c r="J1721" s="13" t="s">
        <v>1413</v>
      </c>
      <c r="K1721" s="1" t="s">
        <v>3093</v>
      </c>
    </row>
    <row r="1722" spans="1:11" x14ac:dyDescent="0.2">
      <c r="A1722" t="s">
        <v>1990</v>
      </c>
      <c r="B1722" s="11" t="s">
        <v>3106</v>
      </c>
      <c r="C1722" s="11" t="s">
        <v>4011</v>
      </c>
      <c r="E1722" s="11" t="s">
        <v>2483</v>
      </c>
      <c r="G1722" s="11" t="s">
        <v>4011</v>
      </c>
      <c r="H1722" t="s">
        <v>4420</v>
      </c>
      <c r="I1722" s="11" t="s">
        <v>3089</v>
      </c>
      <c r="J1722" s="13" t="s">
        <v>1511</v>
      </c>
      <c r="K1722" s="1" t="s">
        <v>3093</v>
      </c>
    </row>
    <row r="1723" spans="1:11" x14ac:dyDescent="0.2">
      <c r="A1723" t="s">
        <v>1990</v>
      </c>
      <c r="B1723" s="11" t="s">
        <v>3106</v>
      </c>
      <c r="C1723" s="11" t="s">
        <v>4012</v>
      </c>
      <c r="E1723" s="11" t="s">
        <v>2483</v>
      </c>
      <c r="G1723" s="11" t="s">
        <v>4012</v>
      </c>
      <c r="H1723" t="s">
        <v>4420</v>
      </c>
      <c r="I1723" s="11" t="str">
        <f t="shared" ref="I1723:I1786" si="27">I1722</f>
        <v>Bermuda_Plate7</v>
      </c>
      <c r="J1723" s="13" t="s">
        <v>1510</v>
      </c>
      <c r="K1723" s="1" t="s">
        <v>3093</v>
      </c>
    </row>
    <row r="1724" spans="1:11" x14ac:dyDescent="0.2">
      <c r="A1724" t="s">
        <v>1990</v>
      </c>
      <c r="B1724" s="11" t="s">
        <v>3106</v>
      </c>
      <c r="C1724" s="11" t="s">
        <v>4013</v>
      </c>
      <c r="E1724" s="11" t="s">
        <v>2483</v>
      </c>
      <c r="G1724" s="11" t="s">
        <v>4013</v>
      </c>
      <c r="H1724" t="s">
        <v>4420</v>
      </c>
      <c r="I1724" s="11" t="str">
        <f t="shared" si="27"/>
        <v>Bermuda_Plate7</v>
      </c>
      <c r="J1724" s="13" t="s">
        <v>1509</v>
      </c>
      <c r="K1724" s="1" t="s">
        <v>3093</v>
      </c>
    </row>
    <row r="1725" spans="1:11" x14ac:dyDescent="0.2">
      <c r="A1725" t="s">
        <v>1990</v>
      </c>
      <c r="B1725" s="11" t="s">
        <v>3106</v>
      </c>
      <c r="C1725" s="11" t="s">
        <v>4014</v>
      </c>
      <c r="E1725" s="11" t="s">
        <v>2483</v>
      </c>
      <c r="G1725" s="11" t="s">
        <v>4014</v>
      </c>
      <c r="H1725" t="s">
        <v>4420</v>
      </c>
      <c r="I1725" s="11" t="str">
        <f t="shared" si="27"/>
        <v>Bermuda_Plate7</v>
      </c>
      <c r="J1725" s="13" t="s">
        <v>1508</v>
      </c>
      <c r="K1725" s="1" t="s">
        <v>3093</v>
      </c>
    </row>
    <row r="1726" spans="1:11" x14ac:dyDescent="0.2">
      <c r="A1726" t="s">
        <v>1990</v>
      </c>
      <c r="B1726" s="11" t="s">
        <v>3106</v>
      </c>
      <c r="C1726" s="11" t="s">
        <v>4015</v>
      </c>
      <c r="E1726" s="11" t="s">
        <v>2483</v>
      </c>
      <c r="G1726" s="11" t="s">
        <v>4015</v>
      </c>
      <c r="H1726" t="s">
        <v>4420</v>
      </c>
      <c r="I1726" s="11" t="str">
        <f t="shared" si="27"/>
        <v>Bermuda_Plate7</v>
      </c>
      <c r="J1726" s="13" t="s">
        <v>1507</v>
      </c>
      <c r="K1726" s="1" t="s">
        <v>3093</v>
      </c>
    </row>
    <row r="1727" spans="1:11" x14ac:dyDescent="0.2">
      <c r="A1727" t="s">
        <v>1990</v>
      </c>
      <c r="B1727" s="11" t="s">
        <v>3106</v>
      </c>
      <c r="C1727" s="11" t="s">
        <v>4016</v>
      </c>
      <c r="E1727" s="11" t="s">
        <v>2483</v>
      </c>
      <c r="G1727" s="11" t="s">
        <v>4016</v>
      </c>
      <c r="H1727" t="s">
        <v>4420</v>
      </c>
      <c r="I1727" s="11" t="str">
        <f t="shared" si="27"/>
        <v>Bermuda_Plate7</v>
      </c>
      <c r="J1727" s="13" t="s">
        <v>1506</v>
      </c>
      <c r="K1727" s="1" t="s">
        <v>3093</v>
      </c>
    </row>
    <row r="1728" spans="1:11" x14ac:dyDescent="0.2">
      <c r="A1728" t="s">
        <v>1990</v>
      </c>
      <c r="B1728" s="11" t="s">
        <v>3106</v>
      </c>
      <c r="C1728" s="11" t="s">
        <v>4017</v>
      </c>
      <c r="E1728" s="11" t="s">
        <v>2483</v>
      </c>
      <c r="G1728" s="11" t="s">
        <v>4017</v>
      </c>
      <c r="H1728" t="s">
        <v>4420</v>
      </c>
      <c r="I1728" s="11" t="str">
        <f t="shared" si="27"/>
        <v>Bermuda_Plate7</v>
      </c>
      <c r="J1728" s="13" t="s">
        <v>1505</v>
      </c>
      <c r="K1728" s="1" t="s">
        <v>3093</v>
      </c>
    </row>
    <row r="1729" spans="1:11" x14ac:dyDescent="0.2">
      <c r="A1729" t="s">
        <v>1990</v>
      </c>
      <c r="B1729" s="11" t="s">
        <v>3106</v>
      </c>
      <c r="C1729" s="11" t="s">
        <v>4018</v>
      </c>
      <c r="E1729" s="11" t="s">
        <v>2483</v>
      </c>
      <c r="G1729" s="11" t="s">
        <v>4018</v>
      </c>
      <c r="H1729" t="s">
        <v>4420</v>
      </c>
      <c r="I1729" s="11" t="str">
        <f t="shared" si="27"/>
        <v>Bermuda_Plate7</v>
      </c>
      <c r="J1729" s="13" t="s">
        <v>1504</v>
      </c>
      <c r="K1729" s="1" t="s">
        <v>3093</v>
      </c>
    </row>
    <row r="1730" spans="1:11" x14ac:dyDescent="0.2">
      <c r="A1730" t="s">
        <v>1990</v>
      </c>
      <c r="B1730" s="11" t="s">
        <v>3106</v>
      </c>
      <c r="C1730" s="11" t="s">
        <v>4019</v>
      </c>
      <c r="E1730" s="11" t="s">
        <v>2483</v>
      </c>
      <c r="G1730" s="11" t="s">
        <v>4019</v>
      </c>
      <c r="H1730" t="s">
        <v>4420</v>
      </c>
      <c r="I1730" s="11" t="str">
        <f t="shared" si="27"/>
        <v>Bermuda_Plate7</v>
      </c>
      <c r="J1730" s="13" t="s">
        <v>1503</v>
      </c>
      <c r="K1730" s="1" t="s">
        <v>3093</v>
      </c>
    </row>
    <row r="1731" spans="1:11" x14ac:dyDescent="0.2">
      <c r="A1731" t="s">
        <v>1990</v>
      </c>
      <c r="B1731" s="11" t="s">
        <v>3106</v>
      </c>
      <c r="C1731" s="11" t="s">
        <v>4020</v>
      </c>
      <c r="E1731" s="11" t="s">
        <v>2483</v>
      </c>
      <c r="G1731" s="11" t="s">
        <v>4020</v>
      </c>
      <c r="H1731" t="s">
        <v>4420</v>
      </c>
      <c r="I1731" s="11" t="str">
        <f t="shared" si="27"/>
        <v>Bermuda_Plate7</v>
      </c>
      <c r="J1731" s="13" t="s">
        <v>1502</v>
      </c>
      <c r="K1731" s="1" t="s">
        <v>3093</v>
      </c>
    </row>
    <row r="1732" spans="1:11" x14ac:dyDescent="0.2">
      <c r="A1732" t="s">
        <v>1990</v>
      </c>
      <c r="B1732" s="11" t="s">
        <v>3106</v>
      </c>
      <c r="C1732" s="11" t="s">
        <v>4021</v>
      </c>
      <c r="E1732" s="11" t="s">
        <v>2483</v>
      </c>
      <c r="G1732" s="11" t="s">
        <v>4021</v>
      </c>
      <c r="H1732" t="s">
        <v>4420</v>
      </c>
      <c r="I1732" s="11" t="str">
        <f t="shared" si="27"/>
        <v>Bermuda_Plate7</v>
      </c>
      <c r="J1732" s="13" t="s">
        <v>1501</v>
      </c>
      <c r="K1732" s="1" t="s">
        <v>3093</v>
      </c>
    </row>
    <row r="1733" spans="1:11" x14ac:dyDescent="0.2">
      <c r="A1733" t="s">
        <v>1990</v>
      </c>
      <c r="B1733" s="11" t="s">
        <v>1371</v>
      </c>
      <c r="C1733" s="11" t="s">
        <v>4022</v>
      </c>
      <c r="E1733" s="11" t="s">
        <v>3133</v>
      </c>
      <c r="G1733" s="11" t="s">
        <v>4022</v>
      </c>
      <c r="H1733" t="s">
        <v>4420</v>
      </c>
      <c r="I1733" s="11" t="str">
        <f t="shared" si="27"/>
        <v>Bermuda_Plate7</v>
      </c>
      <c r="J1733" s="13" t="s">
        <v>1500</v>
      </c>
      <c r="K1733" s="1" t="s">
        <v>3093</v>
      </c>
    </row>
    <row r="1734" spans="1:11" x14ac:dyDescent="0.2">
      <c r="A1734" t="s">
        <v>1990</v>
      </c>
      <c r="B1734" s="11" t="s">
        <v>1371</v>
      </c>
      <c r="C1734" s="11" t="s">
        <v>4023</v>
      </c>
      <c r="E1734" s="11" t="s">
        <v>3140</v>
      </c>
      <c r="G1734" s="11" t="s">
        <v>4023</v>
      </c>
      <c r="H1734" t="s">
        <v>4420</v>
      </c>
      <c r="I1734" s="11" t="str">
        <f t="shared" si="27"/>
        <v>Bermuda_Plate7</v>
      </c>
      <c r="J1734" s="13" t="s">
        <v>1499</v>
      </c>
      <c r="K1734" s="1" t="s">
        <v>3093</v>
      </c>
    </row>
    <row r="1735" spans="1:11" x14ac:dyDescent="0.2">
      <c r="A1735" t="s">
        <v>1990</v>
      </c>
      <c r="B1735" s="11" t="s">
        <v>1371</v>
      </c>
      <c r="C1735" s="11" t="s">
        <v>4024</v>
      </c>
      <c r="E1735" s="11" t="s">
        <v>2483</v>
      </c>
      <c r="G1735" s="11" t="s">
        <v>4024</v>
      </c>
      <c r="H1735" t="s">
        <v>4420</v>
      </c>
      <c r="I1735" s="11" t="str">
        <f t="shared" si="27"/>
        <v>Bermuda_Plate7</v>
      </c>
      <c r="J1735" s="13" t="s">
        <v>1498</v>
      </c>
      <c r="K1735" s="1" t="s">
        <v>3093</v>
      </c>
    </row>
    <row r="1736" spans="1:11" x14ac:dyDescent="0.2">
      <c r="A1736" t="s">
        <v>1990</v>
      </c>
      <c r="B1736" s="11" t="s">
        <v>1371</v>
      </c>
      <c r="C1736" s="11" t="s">
        <v>4025</v>
      </c>
      <c r="E1736" s="11" t="s">
        <v>2487</v>
      </c>
      <c r="G1736" s="11" t="s">
        <v>4025</v>
      </c>
      <c r="H1736" t="s">
        <v>4420</v>
      </c>
      <c r="I1736" s="11" t="str">
        <f t="shared" si="27"/>
        <v>Bermuda_Plate7</v>
      </c>
      <c r="J1736" s="13" t="s">
        <v>1497</v>
      </c>
      <c r="K1736" s="1" t="s">
        <v>3093</v>
      </c>
    </row>
    <row r="1737" spans="1:11" x14ac:dyDescent="0.2">
      <c r="A1737" t="s">
        <v>1990</v>
      </c>
      <c r="B1737" s="11" t="s">
        <v>1371</v>
      </c>
      <c r="C1737" s="11" t="s">
        <v>4026</v>
      </c>
      <c r="E1737" s="11" t="s">
        <v>3140</v>
      </c>
      <c r="G1737" s="11" t="s">
        <v>4026</v>
      </c>
      <c r="H1737" t="s">
        <v>4420</v>
      </c>
      <c r="I1737" s="11" t="str">
        <f t="shared" si="27"/>
        <v>Bermuda_Plate7</v>
      </c>
      <c r="J1737" s="13" t="s">
        <v>1496</v>
      </c>
      <c r="K1737" s="1" t="s">
        <v>3093</v>
      </c>
    </row>
    <row r="1738" spans="1:11" x14ac:dyDescent="0.2">
      <c r="A1738" t="s">
        <v>1990</v>
      </c>
      <c r="B1738" s="11" t="s">
        <v>1371</v>
      </c>
      <c r="C1738" s="11" t="s">
        <v>4027</v>
      </c>
      <c r="E1738" s="11" t="s">
        <v>3140</v>
      </c>
      <c r="G1738" s="11" t="s">
        <v>4027</v>
      </c>
      <c r="H1738" t="s">
        <v>4420</v>
      </c>
      <c r="I1738" s="11" t="str">
        <f t="shared" si="27"/>
        <v>Bermuda_Plate7</v>
      </c>
      <c r="J1738" s="13" t="s">
        <v>1495</v>
      </c>
      <c r="K1738" s="1" t="s">
        <v>3093</v>
      </c>
    </row>
    <row r="1739" spans="1:11" x14ac:dyDescent="0.2">
      <c r="A1739" t="s">
        <v>1990</v>
      </c>
      <c r="B1739" s="11" t="s">
        <v>1371</v>
      </c>
      <c r="C1739" s="11" t="s">
        <v>4028</v>
      </c>
      <c r="E1739" s="11" t="s">
        <v>2483</v>
      </c>
      <c r="G1739" s="11" t="s">
        <v>4028</v>
      </c>
      <c r="H1739" t="s">
        <v>4420</v>
      </c>
      <c r="I1739" s="11" t="str">
        <f t="shared" si="27"/>
        <v>Bermuda_Plate7</v>
      </c>
      <c r="J1739" s="13" t="s">
        <v>1494</v>
      </c>
      <c r="K1739" s="1" t="s">
        <v>3093</v>
      </c>
    </row>
    <row r="1740" spans="1:11" x14ac:dyDescent="0.2">
      <c r="A1740" t="s">
        <v>1990</v>
      </c>
      <c r="B1740" s="11" t="s">
        <v>1371</v>
      </c>
      <c r="C1740" s="11" t="s">
        <v>4029</v>
      </c>
      <c r="E1740" s="11" t="s">
        <v>2487</v>
      </c>
      <c r="G1740" s="11" t="s">
        <v>4029</v>
      </c>
      <c r="H1740" t="s">
        <v>4420</v>
      </c>
      <c r="I1740" s="11" t="str">
        <f t="shared" si="27"/>
        <v>Bermuda_Plate7</v>
      </c>
      <c r="J1740" s="13" t="s">
        <v>1493</v>
      </c>
      <c r="K1740" s="1" t="s">
        <v>3093</v>
      </c>
    </row>
    <row r="1741" spans="1:11" x14ac:dyDescent="0.2">
      <c r="A1741" t="s">
        <v>1990</v>
      </c>
      <c r="B1741" s="11" t="s">
        <v>1371</v>
      </c>
      <c r="C1741" s="11" t="s">
        <v>4030</v>
      </c>
      <c r="E1741" s="11" t="s">
        <v>2500</v>
      </c>
      <c r="G1741" s="11" t="s">
        <v>4030</v>
      </c>
      <c r="H1741" t="s">
        <v>4420</v>
      </c>
      <c r="I1741" s="11" t="str">
        <f t="shared" si="27"/>
        <v>Bermuda_Plate7</v>
      </c>
      <c r="J1741" s="13" t="s">
        <v>1492</v>
      </c>
      <c r="K1741" s="1" t="s">
        <v>3093</v>
      </c>
    </row>
    <row r="1742" spans="1:11" x14ac:dyDescent="0.2">
      <c r="A1742" t="s">
        <v>1990</v>
      </c>
      <c r="B1742" s="11" t="s">
        <v>1371</v>
      </c>
      <c r="C1742" s="11" t="s">
        <v>4031</v>
      </c>
      <c r="E1742" s="11" t="s">
        <v>2500</v>
      </c>
      <c r="G1742" s="11" t="s">
        <v>4031</v>
      </c>
      <c r="H1742" t="s">
        <v>4420</v>
      </c>
      <c r="I1742" s="11" t="str">
        <f t="shared" si="27"/>
        <v>Bermuda_Plate7</v>
      </c>
      <c r="J1742" s="13" t="s">
        <v>1491</v>
      </c>
      <c r="K1742" s="1" t="s">
        <v>3093</v>
      </c>
    </row>
    <row r="1743" spans="1:11" x14ac:dyDescent="0.2">
      <c r="A1743" t="s">
        <v>1990</v>
      </c>
      <c r="B1743" s="11" t="s">
        <v>1371</v>
      </c>
      <c r="C1743" s="11" t="s">
        <v>4032</v>
      </c>
      <c r="E1743" s="11" t="s">
        <v>2500</v>
      </c>
      <c r="G1743" s="11" t="s">
        <v>4032</v>
      </c>
      <c r="H1743" t="s">
        <v>4420</v>
      </c>
      <c r="I1743" s="11" t="str">
        <f t="shared" si="27"/>
        <v>Bermuda_Plate7</v>
      </c>
      <c r="J1743" s="13" t="s">
        <v>1490</v>
      </c>
      <c r="K1743" s="1" t="s">
        <v>3093</v>
      </c>
    </row>
    <row r="1744" spans="1:11" x14ac:dyDescent="0.2">
      <c r="A1744" t="s">
        <v>1990</v>
      </c>
      <c r="B1744" s="11" t="s">
        <v>1371</v>
      </c>
      <c r="C1744" s="11" t="s">
        <v>4033</v>
      </c>
      <c r="E1744" s="11" t="s">
        <v>2500</v>
      </c>
      <c r="G1744" s="11" t="s">
        <v>4033</v>
      </c>
      <c r="H1744" t="s">
        <v>4420</v>
      </c>
      <c r="I1744" s="11" t="str">
        <f t="shared" si="27"/>
        <v>Bermuda_Plate7</v>
      </c>
      <c r="J1744" s="13" t="s">
        <v>1489</v>
      </c>
      <c r="K1744" s="1" t="s">
        <v>3093</v>
      </c>
    </row>
    <row r="1745" spans="1:11" x14ac:dyDescent="0.2">
      <c r="A1745" t="s">
        <v>1990</v>
      </c>
      <c r="B1745" s="11" t="s">
        <v>1371</v>
      </c>
      <c r="C1745" s="11" t="s">
        <v>4034</v>
      </c>
      <c r="E1745" s="11" t="s">
        <v>3140</v>
      </c>
      <c r="G1745" s="11" t="s">
        <v>4034</v>
      </c>
      <c r="H1745" t="s">
        <v>4420</v>
      </c>
      <c r="I1745" s="11" t="str">
        <f t="shared" si="27"/>
        <v>Bermuda_Plate7</v>
      </c>
      <c r="J1745" s="13" t="s">
        <v>1488</v>
      </c>
      <c r="K1745" s="1" t="s">
        <v>3093</v>
      </c>
    </row>
    <row r="1746" spans="1:11" x14ac:dyDescent="0.2">
      <c r="A1746" t="s">
        <v>1990</v>
      </c>
      <c r="B1746" s="11" t="s">
        <v>1371</v>
      </c>
      <c r="C1746" s="11" t="s">
        <v>4035</v>
      </c>
      <c r="E1746" s="11" t="s">
        <v>2484</v>
      </c>
      <c r="G1746" s="11" t="s">
        <v>4035</v>
      </c>
      <c r="H1746" t="s">
        <v>4420</v>
      </c>
      <c r="I1746" s="11" t="str">
        <f t="shared" si="27"/>
        <v>Bermuda_Plate7</v>
      </c>
      <c r="J1746" s="13" t="s">
        <v>1487</v>
      </c>
      <c r="K1746" s="1" t="s">
        <v>3093</v>
      </c>
    </row>
    <row r="1747" spans="1:11" x14ac:dyDescent="0.2">
      <c r="A1747" t="s">
        <v>1990</v>
      </c>
      <c r="B1747" s="11" t="s">
        <v>1371</v>
      </c>
      <c r="C1747" s="11" t="s">
        <v>4036</v>
      </c>
      <c r="E1747" s="11" t="s">
        <v>2491</v>
      </c>
      <c r="G1747" s="11" t="s">
        <v>4036</v>
      </c>
      <c r="H1747" t="s">
        <v>4420</v>
      </c>
      <c r="I1747" s="11" t="str">
        <f t="shared" si="27"/>
        <v>Bermuda_Plate7</v>
      </c>
      <c r="J1747" s="13" t="s">
        <v>1486</v>
      </c>
      <c r="K1747" s="1" t="s">
        <v>3093</v>
      </c>
    </row>
    <row r="1748" spans="1:11" x14ac:dyDescent="0.2">
      <c r="A1748" t="s">
        <v>1990</v>
      </c>
      <c r="B1748" s="11" t="s">
        <v>1371</v>
      </c>
      <c r="C1748" s="11" t="s">
        <v>4037</v>
      </c>
      <c r="E1748" s="11" t="s">
        <v>2491</v>
      </c>
      <c r="G1748" s="11" t="s">
        <v>4037</v>
      </c>
      <c r="H1748" t="s">
        <v>4420</v>
      </c>
      <c r="I1748" s="11" t="str">
        <f t="shared" si="27"/>
        <v>Bermuda_Plate7</v>
      </c>
      <c r="J1748" s="13" t="s">
        <v>1485</v>
      </c>
      <c r="K1748" s="1" t="s">
        <v>3093</v>
      </c>
    </row>
    <row r="1749" spans="1:11" x14ac:dyDescent="0.2">
      <c r="A1749" t="s">
        <v>1990</v>
      </c>
      <c r="B1749" s="11" t="s">
        <v>1371</v>
      </c>
      <c r="C1749" s="11" t="s">
        <v>4038</v>
      </c>
      <c r="E1749" s="11" t="s">
        <v>3134</v>
      </c>
      <c r="G1749" s="11" t="s">
        <v>4038</v>
      </c>
      <c r="H1749" t="s">
        <v>4420</v>
      </c>
      <c r="I1749" s="11" t="str">
        <f t="shared" si="27"/>
        <v>Bermuda_Plate7</v>
      </c>
      <c r="J1749" s="13" t="s">
        <v>1484</v>
      </c>
      <c r="K1749" s="1" t="s">
        <v>3093</v>
      </c>
    </row>
    <row r="1750" spans="1:11" x14ac:dyDescent="0.2">
      <c r="A1750" t="s">
        <v>1990</v>
      </c>
      <c r="B1750" s="11" t="s">
        <v>1371</v>
      </c>
      <c r="C1750" s="11" t="s">
        <v>4039</v>
      </c>
      <c r="E1750" s="11" t="s">
        <v>3133</v>
      </c>
      <c r="G1750" s="11" t="s">
        <v>4039</v>
      </c>
      <c r="H1750" t="s">
        <v>4420</v>
      </c>
      <c r="I1750" s="11" t="str">
        <f t="shared" si="27"/>
        <v>Bermuda_Plate7</v>
      </c>
      <c r="J1750" s="13" t="s">
        <v>1483</v>
      </c>
      <c r="K1750" s="1" t="s">
        <v>3093</v>
      </c>
    </row>
    <row r="1751" spans="1:11" x14ac:dyDescent="0.2">
      <c r="A1751" t="s">
        <v>1990</v>
      </c>
      <c r="B1751" s="11" t="s">
        <v>3111</v>
      </c>
      <c r="C1751" s="11" t="s">
        <v>4040</v>
      </c>
      <c r="E1751" s="11" t="s">
        <v>2483</v>
      </c>
      <c r="G1751" s="11" t="s">
        <v>4040</v>
      </c>
      <c r="H1751" t="s">
        <v>4420</v>
      </c>
      <c r="I1751" s="11" t="str">
        <f t="shared" si="27"/>
        <v>Bermuda_Plate7</v>
      </c>
      <c r="J1751" s="13" t="s">
        <v>1482</v>
      </c>
      <c r="K1751" s="1" t="s">
        <v>3093</v>
      </c>
    </row>
    <row r="1752" spans="1:11" x14ac:dyDescent="0.2">
      <c r="A1752" t="s">
        <v>1990</v>
      </c>
      <c r="B1752" s="11" t="s">
        <v>3111</v>
      </c>
      <c r="C1752" s="11" t="s">
        <v>4041</v>
      </c>
      <c r="E1752" s="11" t="s">
        <v>2483</v>
      </c>
      <c r="G1752" s="11" t="s">
        <v>4041</v>
      </c>
      <c r="H1752" t="s">
        <v>4420</v>
      </c>
      <c r="I1752" s="11" t="str">
        <f t="shared" si="27"/>
        <v>Bermuda_Plate7</v>
      </c>
      <c r="J1752" s="13" t="s">
        <v>1481</v>
      </c>
      <c r="K1752" s="1" t="s">
        <v>3093</v>
      </c>
    </row>
    <row r="1753" spans="1:11" x14ac:dyDescent="0.2">
      <c r="A1753" t="s">
        <v>1990</v>
      </c>
      <c r="B1753" s="11" t="s">
        <v>3111</v>
      </c>
      <c r="C1753" s="11" t="s">
        <v>4042</v>
      </c>
      <c r="E1753" s="11" t="s">
        <v>2471</v>
      </c>
      <c r="G1753" s="11" t="s">
        <v>4042</v>
      </c>
      <c r="H1753" t="s">
        <v>4420</v>
      </c>
      <c r="I1753" s="11" t="str">
        <f t="shared" si="27"/>
        <v>Bermuda_Plate7</v>
      </c>
      <c r="J1753" s="13" t="s">
        <v>1480</v>
      </c>
      <c r="K1753" s="1" t="s">
        <v>3093</v>
      </c>
    </row>
    <row r="1754" spans="1:11" x14ac:dyDescent="0.2">
      <c r="A1754" t="s">
        <v>1990</v>
      </c>
      <c r="B1754" s="11" t="s">
        <v>3111</v>
      </c>
      <c r="C1754" s="11" t="s">
        <v>4043</v>
      </c>
      <c r="E1754" s="11" t="s">
        <v>2471</v>
      </c>
      <c r="G1754" s="11" t="s">
        <v>4043</v>
      </c>
      <c r="H1754" t="s">
        <v>4420</v>
      </c>
      <c r="I1754" s="11" t="str">
        <f t="shared" si="27"/>
        <v>Bermuda_Plate7</v>
      </c>
      <c r="J1754" s="13" t="s">
        <v>1479</v>
      </c>
      <c r="K1754" s="1" t="s">
        <v>3093</v>
      </c>
    </row>
    <row r="1755" spans="1:11" x14ac:dyDescent="0.2">
      <c r="A1755" t="s">
        <v>1990</v>
      </c>
      <c r="B1755" s="11" t="s">
        <v>3111</v>
      </c>
      <c r="C1755" s="11" t="s">
        <v>4044</v>
      </c>
      <c r="E1755" s="11" t="s">
        <v>2471</v>
      </c>
      <c r="G1755" s="11" t="s">
        <v>4044</v>
      </c>
      <c r="H1755" t="s">
        <v>4420</v>
      </c>
      <c r="I1755" s="11" t="str">
        <f t="shared" si="27"/>
        <v>Bermuda_Plate7</v>
      </c>
      <c r="J1755" s="13" t="s">
        <v>1478</v>
      </c>
      <c r="K1755" s="1" t="s">
        <v>3093</v>
      </c>
    </row>
    <row r="1756" spans="1:11" x14ac:dyDescent="0.2">
      <c r="A1756" t="s">
        <v>1990</v>
      </c>
      <c r="B1756" s="11" t="s">
        <v>3111</v>
      </c>
      <c r="C1756" s="11" t="s">
        <v>4045</v>
      </c>
      <c r="E1756" s="11" t="s">
        <v>2484</v>
      </c>
      <c r="G1756" s="11" t="s">
        <v>4045</v>
      </c>
      <c r="H1756" t="s">
        <v>4420</v>
      </c>
      <c r="I1756" s="11" t="str">
        <f t="shared" si="27"/>
        <v>Bermuda_Plate7</v>
      </c>
      <c r="J1756" s="13" t="s">
        <v>1477</v>
      </c>
      <c r="K1756" s="1" t="s">
        <v>3093</v>
      </c>
    </row>
    <row r="1757" spans="1:11" x14ac:dyDescent="0.2">
      <c r="A1757" t="s">
        <v>1990</v>
      </c>
      <c r="B1757" s="11" t="s">
        <v>3111</v>
      </c>
      <c r="C1757" s="11" t="s">
        <v>4046</v>
      </c>
      <c r="E1757" s="11" t="s">
        <v>2484</v>
      </c>
      <c r="G1757" s="11" t="s">
        <v>4046</v>
      </c>
      <c r="H1757" t="s">
        <v>4420</v>
      </c>
      <c r="I1757" s="11" t="str">
        <f t="shared" si="27"/>
        <v>Bermuda_Plate7</v>
      </c>
      <c r="J1757" s="13" t="s">
        <v>1476</v>
      </c>
      <c r="K1757" s="1" t="s">
        <v>3093</v>
      </c>
    </row>
    <row r="1758" spans="1:11" x14ac:dyDescent="0.2">
      <c r="A1758" t="s">
        <v>1990</v>
      </c>
      <c r="B1758" s="11" t="s">
        <v>3102</v>
      </c>
      <c r="C1758" s="11" t="s">
        <v>4047</v>
      </c>
      <c r="E1758" s="11" t="s">
        <v>2484</v>
      </c>
      <c r="G1758" s="11" t="s">
        <v>4047</v>
      </c>
      <c r="H1758" t="s">
        <v>4420</v>
      </c>
      <c r="I1758" s="11" t="str">
        <f t="shared" si="27"/>
        <v>Bermuda_Plate7</v>
      </c>
      <c r="J1758" s="13" t="s">
        <v>1475</v>
      </c>
      <c r="K1758" s="1" t="s">
        <v>3093</v>
      </c>
    </row>
    <row r="1759" spans="1:11" x14ac:dyDescent="0.2">
      <c r="A1759" t="s">
        <v>1990</v>
      </c>
      <c r="B1759" s="11" t="s">
        <v>3102</v>
      </c>
      <c r="C1759" s="11" t="s">
        <v>4048</v>
      </c>
      <c r="E1759" s="11" t="s">
        <v>2484</v>
      </c>
      <c r="G1759" s="11" t="s">
        <v>4048</v>
      </c>
      <c r="H1759" t="s">
        <v>4420</v>
      </c>
      <c r="I1759" s="11" t="str">
        <f t="shared" si="27"/>
        <v>Bermuda_Plate7</v>
      </c>
      <c r="J1759" s="13" t="s">
        <v>1474</v>
      </c>
      <c r="K1759" s="1" t="s">
        <v>3093</v>
      </c>
    </row>
    <row r="1760" spans="1:11" x14ac:dyDescent="0.2">
      <c r="A1760" t="s">
        <v>1990</v>
      </c>
      <c r="B1760" s="11" t="s">
        <v>3102</v>
      </c>
      <c r="C1760" s="11" t="s">
        <v>4049</v>
      </c>
      <c r="E1760" s="11" t="s">
        <v>2483</v>
      </c>
      <c r="G1760" s="11" t="s">
        <v>4049</v>
      </c>
      <c r="H1760" t="s">
        <v>4420</v>
      </c>
      <c r="I1760" s="11" t="str">
        <f t="shared" si="27"/>
        <v>Bermuda_Plate7</v>
      </c>
      <c r="J1760" s="13" t="s">
        <v>1473</v>
      </c>
      <c r="K1760" s="1" t="s">
        <v>3093</v>
      </c>
    </row>
    <row r="1761" spans="1:11" x14ac:dyDescent="0.2">
      <c r="A1761" t="s">
        <v>1990</v>
      </c>
      <c r="B1761" s="11" t="s">
        <v>3102</v>
      </c>
      <c r="C1761" s="11" t="s">
        <v>4050</v>
      </c>
      <c r="E1761" s="11" t="s">
        <v>2483</v>
      </c>
      <c r="G1761" s="11" t="s">
        <v>4050</v>
      </c>
      <c r="H1761" t="s">
        <v>4420</v>
      </c>
      <c r="I1761" s="11" t="str">
        <f t="shared" si="27"/>
        <v>Bermuda_Plate7</v>
      </c>
      <c r="J1761" s="13" t="s">
        <v>1472</v>
      </c>
      <c r="K1761" s="1" t="s">
        <v>3093</v>
      </c>
    </row>
    <row r="1762" spans="1:11" x14ac:dyDescent="0.2">
      <c r="A1762" t="s">
        <v>1990</v>
      </c>
      <c r="B1762" s="11" t="s">
        <v>3102</v>
      </c>
      <c r="C1762" s="11" t="s">
        <v>4051</v>
      </c>
      <c r="E1762" s="11" t="s">
        <v>2471</v>
      </c>
      <c r="G1762" s="11" t="s">
        <v>4051</v>
      </c>
      <c r="H1762" t="s">
        <v>4420</v>
      </c>
      <c r="I1762" s="11" t="str">
        <f t="shared" si="27"/>
        <v>Bermuda_Plate7</v>
      </c>
      <c r="J1762" s="13" t="s">
        <v>1471</v>
      </c>
      <c r="K1762" s="1" t="s">
        <v>3093</v>
      </c>
    </row>
    <row r="1763" spans="1:11" x14ac:dyDescent="0.2">
      <c r="A1763" t="s">
        <v>1990</v>
      </c>
      <c r="B1763" s="11" t="s">
        <v>3102</v>
      </c>
      <c r="C1763" s="11" t="s">
        <v>4052</v>
      </c>
      <c r="E1763" s="11" t="s">
        <v>2484</v>
      </c>
      <c r="G1763" s="11" t="s">
        <v>4052</v>
      </c>
      <c r="H1763" t="s">
        <v>4420</v>
      </c>
      <c r="I1763" s="11" t="str">
        <f t="shared" si="27"/>
        <v>Bermuda_Plate7</v>
      </c>
      <c r="J1763" s="13" t="s">
        <v>1470</v>
      </c>
      <c r="K1763" s="1" t="s">
        <v>3093</v>
      </c>
    </row>
    <row r="1764" spans="1:11" x14ac:dyDescent="0.2">
      <c r="A1764" t="s">
        <v>1990</v>
      </c>
      <c r="B1764" s="11" t="s">
        <v>1367</v>
      </c>
      <c r="C1764" s="11" t="s">
        <v>4053</v>
      </c>
      <c r="E1764" s="11" t="s">
        <v>3142</v>
      </c>
      <c r="G1764" s="11" t="s">
        <v>4053</v>
      </c>
      <c r="H1764" t="s">
        <v>4420</v>
      </c>
      <c r="I1764" s="11" t="str">
        <f t="shared" si="27"/>
        <v>Bermuda_Plate7</v>
      </c>
      <c r="J1764" s="13" t="s">
        <v>1469</v>
      </c>
      <c r="K1764" s="1" t="s">
        <v>3093</v>
      </c>
    </row>
    <row r="1765" spans="1:11" x14ac:dyDescent="0.2">
      <c r="A1765" t="s">
        <v>1990</v>
      </c>
      <c r="B1765" s="11" t="s">
        <v>1367</v>
      </c>
      <c r="C1765" s="11" t="s">
        <v>4054</v>
      </c>
      <c r="E1765" s="11" t="s">
        <v>3141</v>
      </c>
      <c r="G1765" s="11" t="s">
        <v>4054</v>
      </c>
      <c r="H1765" t="s">
        <v>4420</v>
      </c>
      <c r="I1765" s="11" t="str">
        <f t="shared" si="27"/>
        <v>Bermuda_Plate7</v>
      </c>
      <c r="J1765" s="13" t="s">
        <v>1468</v>
      </c>
      <c r="K1765" s="1" t="s">
        <v>3093</v>
      </c>
    </row>
    <row r="1766" spans="1:11" x14ac:dyDescent="0.2">
      <c r="A1766" t="s">
        <v>1990</v>
      </c>
      <c r="B1766" s="11" t="s">
        <v>1367</v>
      </c>
      <c r="C1766" s="11" t="s">
        <v>4055</v>
      </c>
      <c r="E1766" s="11" t="s">
        <v>3132</v>
      </c>
      <c r="G1766" s="11" t="s">
        <v>4055</v>
      </c>
      <c r="H1766" t="s">
        <v>4420</v>
      </c>
      <c r="I1766" s="11" t="str">
        <f t="shared" si="27"/>
        <v>Bermuda_Plate7</v>
      </c>
      <c r="J1766" s="13" t="s">
        <v>1467</v>
      </c>
      <c r="K1766" s="1" t="s">
        <v>3093</v>
      </c>
    </row>
    <row r="1767" spans="1:11" x14ac:dyDescent="0.2">
      <c r="A1767" t="s">
        <v>1990</v>
      </c>
      <c r="B1767" s="11" t="s">
        <v>3102</v>
      </c>
      <c r="C1767" s="11" t="s">
        <v>4056</v>
      </c>
      <c r="E1767" s="11" t="s">
        <v>2488</v>
      </c>
      <c r="G1767" s="11" t="s">
        <v>4056</v>
      </c>
      <c r="H1767" t="s">
        <v>4420</v>
      </c>
      <c r="I1767" s="11" t="str">
        <f t="shared" si="27"/>
        <v>Bermuda_Plate7</v>
      </c>
      <c r="J1767" s="13" t="s">
        <v>1466</v>
      </c>
      <c r="K1767" s="1" t="s">
        <v>3093</v>
      </c>
    </row>
    <row r="1768" spans="1:11" x14ac:dyDescent="0.2">
      <c r="A1768" t="s">
        <v>1990</v>
      </c>
      <c r="B1768" s="11" t="s">
        <v>3102</v>
      </c>
      <c r="C1768" s="11" t="s">
        <v>4057</v>
      </c>
      <c r="E1768" s="11" t="s">
        <v>2488</v>
      </c>
      <c r="G1768" s="11" t="s">
        <v>4057</v>
      </c>
      <c r="H1768" t="s">
        <v>4420</v>
      </c>
      <c r="I1768" s="11" t="str">
        <f t="shared" si="27"/>
        <v>Bermuda_Plate7</v>
      </c>
      <c r="J1768" s="13" t="s">
        <v>1465</v>
      </c>
      <c r="K1768" s="1" t="s">
        <v>3093</v>
      </c>
    </row>
    <row r="1769" spans="1:11" x14ac:dyDescent="0.2">
      <c r="A1769" t="s">
        <v>1990</v>
      </c>
      <c r="B1769" s="11" t="s">
        <v>3102</v>
      </c>
      <c r="C1769" s="11" t="s">
        <v>4058</v>
      </c>
      <c r="E1769" s="11" t="s">
        <v>2491</v>
      </c>
      <c r="G1769" s="11" t="s">
        <v>4058</v>
      </c>
      <c r="H1769" t="s">
        <v>4420</v>
      </c>
      <c r="I1769" s="11" t="str">
        <f t="shared" si="27"/>
        <v>Bermuda_Plate7</v>
      </c>
      <c r="J1769" s="13" t="s">
        <v>1464</v>
      </c>
      <c r="K1769" s="1" t="s">
        <v>3093</v>
      </c>
    </row>
    <row r="1770" spans="1:11" x14ac:dyDescent="0.2">
      <c r="A1770" t="s">
        <v>1990</v>
      </c>
      <c r="B1770" s="11" t="s">
        <v>3102</v>
      </c>
      <c r="C1770" s="11" t="s">
        <v>4059</v>
      </c>
      <c r="E1770" s="11" t="s">
        <v>2491</v>
      </c>
      <c r="G1770" s="11" t="s">
        <v>4059</v>
      </c>
      <c r="H1770" t="s">
        <v>4420</v>
      </c>
      <c r="I1770" s="11" t="str">
        <f t="shared" si="27"/>
        <v>Bermuda_Plate7</v>
      </c>
      <c r="J1770" s="13" t="s">
        <v>1461</v>
      </c>
      <c r="K1770" s="1" t="s">
        <v>3093</v>
      </c>
    </row>
    <row r="1771" spans="1:11" x14ac:dyDescent="0.2">
      <c r="A1771" t="s">
        <v>1990</v>
      </c>
      <c r="B1771" s="11" t="s">
        <v>3111</v>
      </c>
      <c r="C1771" s="11" t="s">
        <v>4060</v>
      </c>
      <c r="E1771" s="11" t="s">
        <v>2491</v>
      </c>
      <c r="G1771" s="11" t="s">
        <v>4060</v>
      </c>
      <c r="H1771" t="s">
        <v>4420</v>
      </c>
      <c r="I1771" s="11" t="str">
        <f t="shared" si="27"/>
        <v>Bermuda_Plate7</v>
      </c>
      <c r="J1771" s="13" t="s">
        <v>1460</v>
      </c>
      <c r="K1771" s="1" t="s">
        <v>3093</v>
      </c>
    </row>
    <row r="1772" spans="1:11" x14ac:dyDescent="0.2">
      <c r="A1772" t="s">
        <v>1990</v>
      </c>
      <c r="B1772" s="11" t="s">
        <v>3111</v>
      </c>
      <c r="C1772" s="11" t="s">
        <v>4061</v>
      </c>
      <c r="E1772" s="11" t="s">
        <v>2488</v>
      </c>
      <c r="G1772" s="11" t="s">
        <v>4061</v>
      </c>
      <c r="H1772" t="s">
        <v>4420</v>
      </c>
      <c r="I1772" s="11" t="str">
        <f t="shared" si="27"/>
        <v>Bermuda_Plate7</v>
      </c>
      <c r="J1772" s="13" t="s">
        <v>1459</v>
      </c>
      <c r="K1772" s="1" t="s">
        <v>3093</v>
      </c>
    </row>
    <row r="1773" spans="1:11" x14ac:dyDescent="0.2">
      <c r="A1773" t="s">
        <v>1990</v>
      </c>
      <c r="B1773" s="11" t="s">
        <v>3111</v>
      </c>
      <c r="C1773" s="11" t="s">
        <v>4062</v>
      </c>
      <c r="E1773" s="11" t="s">
        <v>2488</v>
      </c>
      <c r="G1773" s="11" t="s">
        <v>4062</v>
      </c>
      <c r="H1773" t="s">
        <v>4420</v>
      </c>
      <c r="I1773" s="11" t="str">
        <f t="shared" si="27"/>
        <v>Bermuda_Plate7</v>
      </c>
      <c r="J1773" s="13" t="s">
        <v>1458</v>
      </c>
      <c r="K1773" s="1" t="s">
        <v>3093</v>
      </c>
    </row>
    <row r="1774" spans="1:11" x14ac:dyDescent="0.2">
      <c r="A1774" t="s">
        <v>1990</v>
      </c>
      <c r="B1774" s="11" t="s">
        <v>3111</v>
      </c>
      <c r="C1774" s="11" t="s">
        <v>4063</v>
      </c>
      <c r="E1774" s="11" t="s">
        <v>2491</v>
      </c>
      <c r="G1774" s="11" t="s">
        <v>4063</v>
      </c>
      <c r="H1774" t="s">
        <v>4420</v>
      </c>
      <c r="I1774" s="11" t="str">
        <f t="shared" si="27"/>
        <v>Bermuda_Plate7</v>
      </c>
      <c r="J1774" s="13" t="s">
        <v>1457</v>
      </c>
      <c r="K1774" s="1" t="s">
        <v>3093</v>
      </c>
    </row>
    <row r="1775" spans="1:11" x14ac:dyDescent="0.2">
      <c r="A1775" t="s">
        <v>1990</v>
      </c>
      <c r="B1775" s="11" t="s">
        <v>3111</v>
      </c>
      <c r="C1775" s="11" t="s">
        <v>4064</v>
      </c>
      <c r="E1775" s="11" t="s">
        <v>2491</v>
      </c>
      <c r="G1775" s="11" t="s">
        <v>4064</v>
      </c>
      <c r="H1775" t="s">
        <v>4420</v>
      </c>
      <c r="I1775" s="11" t="str">
        <f t="shared" si="27"/>
        <v>Bermuda_Plate7</v>
      </c>
      <c r="J1775" s="13" t="s">
        <v>1456</v>
      </c>
      <c r="K1775" s="1" t="s">
        <v>3093</v>
      </c>
    </row>
    <row r="1776" spans="1:11" x14ac:dyDescent="0.2">
      <c r="A1776" t="s">
        <v>1990</v>
      </c>
      <c r="B1776" s="11" t="s">
        <v>3111</v>
      </c>
      <c r="C1776" s="11" t="s">
        <v>4065</v>
      </c>
      <c r="E1776" s="11" t="s">
        <v>2491</v>
      </c>
      <c r="G1776" s="11" t="s">
        <v>4065</v>
      </c>
      <c r="H1776" t="s">
        <v>4420</v>
      </c>
      <c r="I1776" s="11" t="str">
        <f t="shared" si="27"/>
        <v>Bermuda_Plate7</v>
      </c>
      <c r="J1776" s="13" t="s">
        <v>1455</v>
      </c>
      <c r="K1776" s="1" t="s">
        <v>3093</v>
      </c>
    </row>
    <row r="1777" spans="1:11" x14ac:dyDescent="0.2">
      <c r="A1777" t="s">
        <v>1990</v>
      </c>
      <c r="B1777" s="11" t="s">
        <v>3111</v>
      </c>
      <c r="C1777" s="11" t="s">
        <v>4066</v>
      </c>
      <c r="E1777" s="11" t="s">
        <v>2491</v>
      </c>
      <c r="G1777" s="11" t="s">
        <v>4066</v>
      </c>
      <c r="H1777" t="s">
        <v>4420</v>
      </c>
      <c r="I1777" s="11" t="str">
        <f t="shared" si="27"/>
        <v>Bermuda_Plate7</v>
      </c>
      <c r="J1777" s="13" t="s">
        <v>1454</v>
      </c>
      <c r="K1777" s="1" t="s">
        <v>3093</v>
      </c>
    </row>
    <row r="1778" spans="1:11" x14ac:dyDescent="0.2">
      <c r="A1778" t="s">
        <v>1990</v>
      </c>
      <c r="B1778" s="11" t="s">
        <v>1367</v>
      </c>
      <c r="C1778" s="11" t="s">
        <v>4067</v>
      </c>
      <c r="E1778" s="11" t="s">
        <v>2491</v>
      </c>
      <c r="G1778" s="11" t="s">
        <v>4067</v>
      </c>
      <c r="H1778" t="s">
        <v>4420</v>
      </c>
      <c r="I1778" s="11" t="str">
        <f t="shared" si="27"/>
        <v>Bermuda_Plate7</v>
      </c>
      <c r="J1778" s="13" t="s">
        <v>1453</v>
      </c>
      <c r="K1778" s="1" t="s">
        <v>3093</v>
      </c>
    </row>
    <row r="1779" spans="1:11" x14ac:dyDescent="0.2">
      <c r="A1779" t="s">
        <v>1990</v>
      </c>
      <c r="B1779" s="11" t="s">
        <v>1367</v>
      </c>
      <c r="C1779" s="11" t="s">
        <v>4068</v>
      </c>
      <c r="E1779" s="11" t="s">
        <v>2491</v>
      </c>
      <c r="G1779" s="11" t="s">
        <v>4068</v>
      </c>
      <c r="H1779" t="s">
        <v>4420</v>
      </c>
      <c r="I1779" s="11" t="str">
        <f t="shared" si="27"/>
        <v>Bermuda_Plate7</v>
      </c>
      <c r="J1779" s="13" t="s">
        <v>1452</v>
      </c>
      <c r="K1779" s="1" t="s">
        <v>3093</v>
      </c>
    </row>
    <row r="1780" spans="1:11" x14ac:dyDescent="0.2">
      <c r="A1780" t="s">
        <v>1990</v>
      </c>
      <c r="B1780" s="11" t="s">
        <v>1367</v>
      </c>
      <c r="C1780" s="11" t="s">
        <v>4069</v>
      </c>
      <c r="E1780" s="11" t="s">
        <v>2484</v>
      </c>
      <c r="G1780" s="11" t="s">
        <v>4069</v>
      </c>
      <c r="H1780" t="s">
        <v>4420</v>
      </c>
      <c r="I1780" s="11" t="str">
        <f t="shared" si="27"/>
        <v>Bermuda_Plate7</v>
      </c>
      <c r="J1780" s="13" t="s">
        <v>1451</v>
      </c>
      <c r="K1780" s="1" t="s">
        <v>3093</v>
      </c>
    </row>
    <row r="1781" spans="1:11" x14ac:dyDescent="0.2">
      <c r="A1781" t="s">
        <v>1990</v>
      </c>
      <c r="B1781" s="11" t="s">
        <v>1367</v>
      </c>
      <c r="C1781" s="11" t="s">
        <v>4070</v>
      </c>
      <c r="E1781" s="11" t="s">
        <v>2484</v>
      </c>
      <c r="G1781" s="11" t="s">
        <v>4070</v>
      </c>
      <c r="H1781" t="s">
        <v>4420</v>
      </c>
      <c r="I1781" s="11" t="str">
        <f t="shared" si="27"/>
        <v>Bermuda_Plate7</v>
      </c>
      <c r="J1781" s="13" t="s">
        <v>1450</v>
      </c>
      <c r="K1781" s="1" t="s">
        <v>3093</v>
      </c>
    </row>
    <row r="1782" spans="1:11" x14ac:dyDescent="0.2">
      <c r="A1782" t="s">
        <v>1990</v>
      </c>
      <c r="B1782" s="11" t="s">
        <v>1367</v>
      </c>
      <c r="C1782" s="11" t="s">
        <v>4071</v>
      </c>
      <c r="E1782" s="11" t="s">
        <v>2488</v>
      </c>
      <c r="G1782" s="11" t="s">
        <v>4071</v>
      </c>
      <c r="H1782" t="s">
        <v>4420</v>
      </c>
      <c r="I1782" s="11" t="str">
        <f t="shared" si="27"/>
        <v>Bermuda_Plate7</v>
      </c>
      <c r="J1782" s="13" t="s">
        <v>1449</v>
      </c>
      <c r="K1782" s="1" t="s">
        <v>3093</v>
      </c>
    </row>
    <row r="1783" spans="1:11" x14ac:dyDescent="0.2">
      <c r="A1783" t="s">
        <v>1990</v>
      </c>
      <c r="B1783" s="11" t="s">
        <v>1367</v>
      </c>
      <c r="C1783" s="11" t="s">
        <v>4072</v>
      </c>
      <c r="E1783" s="11" t="s">
        <v>3132</v>
      </c>
      <c r="G1783" s="11" t="s">
        <v>4072</v>
      </c>
      <c r="H1783" t="s">
        <v>4420</v>
      </c>
      <c r="I1783" s="11" t="str">
        <f t="shared" si="27"/>
        <v>Bermuda_Plate7</v>
      </c>
      <c r="J1783" s="13" t="s">
        <v>1448</v>
      </c>
      <c r="K1783" s="1" t="s">
        <v>3093</v>
      </c>
    </row>
    <row r="1784" spans="1:11" x14ac:dyDescent="0.2">
      <c r="A1784" t="s">
        <v>1990</v>
      </c>
      <c r="B1784" s="11" t="s">
        <v>1367</v>
      </c>
      <c r="C1784" s="11" t="s">
        <v>4073</v>
      </c>
      <c r="E1784" s="11" t="s">
        <v>2488</v>
      </c>
      <c r="G1784" s="11" t="s">
        <v>4073</v>
      </c>
      <c r="H1784" t="s">
        <v>4420</v>
      </c>
      <c r="I1784" s="11" t="str">
        <f t="shared" si="27"/>
        <v>Bermuda_Plate7</v>
      </c>
      <c r="J1784" s="13" t="s">
        <v>1447</v>
      </c>
      <c r="K1784" s="1" t="s">
        <v>3093</v>
      </c>
    </row>
    <row r="1785" spans="1:11" x14ac:dyDescent="0.2">
      <c r="A1785" t="s">
        <v>1990</v>
      </c>
      <c r="B1785" s="11" t="s">
        <v>1367</v>
      </c>
      <c r="C1785" s="11" t="s">
        <v>4074</v>
      </c>
      <c r="E1785" s="11" t="s">
        <v>3128</v>
      </c>
      <c r="G1785" s="11" t="s">
        <v>4074</v>
      </c>
      <c r="H1785" t="s">
        <v>4420</v>
      </c>
      <c r="I1785" s="11" t="str">
        <f t="shared" si="27"/>
        <v>Bermuda_Plate7</v>
      </c>
      <c r="J1785" s="13" t="s">
        <v>1446</v>
      </c>
      <c r="K1785" s="1" t="s">
        <v>3093</v>
      </c>
    </row>
    <row r="1786" spans="1:11" x14ac:dyDescent="0.2">
      <c r="A1786" t="s">
        <v>1990</v>
      </c>
      <c r="B1786" s="11" t="s">
        <v>1367</v>
      </c>
      <c r="C1786" s="11" t="s">
        <v>4075</v>
      </c>
      <c r="E1786" s="11" t="s">
        <v>3128</v>
      </c>
      <c r="G1786" s="11" t="s">
        <v>4075</v>
      </c>
      <c r="H1786" t="s">
        <v>4420</v>
      </c>
      <c r="I1786" s="11" t="str">
        <f t="shared" si="27"/>
        <v>Bermuda_Plate7</v>
      </c>
      <c r="J1786" s="13" t="s">
        <v>1445</v>
      </c>
      <c r="K1786" s="1" t="s">
        <v>3093</v>
      </c>
    </row>
    <row r="1787" spans="1:11" x14ac:dyDescent="0.2">
      <c r="A1787" t="s">
        <v>1990</v>
      </c>
      <c r="B1787" s="11" t="s">
        <v>1367</v>
      </c>
      <c r="C1787" s="11" t="s">
        <v>4076</v>
      </c>
      <c r="E1787" s="11" t="s">
        <v>3142</v>
      </c>
      <c r="G1787" s="11" t="s">
        <v>4076</v>
      </c>
      <c r="H1787" t="s">
        <v>4420</v>
      </c>
      <c r="I1787" s="11" t="str">
        <f t="shared" ref="I1787:I1817" si="28">I1786</f>
        <v>Bermuda_Plate7</v>
      </c>
      <c r="J1787" s="13" t="s">
        <v>1444</v>
      </c>
      <c r="K1787" s="1" t="s">
        <v>3093</v>
      </c>
    </row>
    <row r="1788" spans="1:11" x14ac:dyDescent="0.2">
      <c r="A1788" t="s">
        <v>1990</v>
      </c>
      <c r="B1788" s="11" t="s">
        <v>1367</v>
      </c>
      <c r="C1788" s="11" t="s">
        <v>4077</v>
      </c>
      <c r="E1788" s="11" t="s">
        <v>2483</v>
      </c>
      <c r="G1788" s="11" t="s">
        <v>4077</v>
      </c>
      <c r="H1788" t="s">
        <v>4420</v>
      </c>
      <c r="I1788" s="11" t="str">
        <f t="shared" si="28"/>
        <v>Bermuda_Plate7</v>
      </c>
      <c r="J1788" s="13" t="s">
        <v>1443</v>
      </c>
      <c r="K1788" s="1" t="s">
        <v>3093</v>
      </c>
    </row>
    <row r="1789" spans="1:11" x14ac:dyDescent="0.2">
      <c r="A1789" t="s">
        <v>1990</v>
      </c>
      <c r="B1789" s="11" t="s">
        <v>1367</v>
      </c>
      <c r="C1789" s="11" t="s">
        <v>4078</v>
      </c>
      <c r="E1789" s="11" t="s">
        <v>2483</v>
      </c>
      <c r="G1789" s="11" t="s">
        <v>4078</v>
      </c>
      <c r="H1789" t="s">
        <v>4420</v>
      </c>
      <c r="I1789" s="11" t="str">
        <f t="shared" si="28"/>
        <v>Bermuda_Plate7</v>
      </c>
      <c r="J1789" s="13" t="s">
        <v>1442</v>
      </c>
      <c r="K1789" s="1" t="s">
        <v>3093</v>
      </c>
    </row>
    <row r="1790" spans="1:11" x14ac:dyDescent="0.2">
      <c r="A1790" t="s">
        <v>1990</v>
      </c>
      <c r="B1790" s="11" t="s">
        <v>1367</v>
      </c>
      <c r="C1790" s="11" t="s">
        <v>4079</v>
      </c>
      <c r="E1790" s="11" t="s">
        <v>3129</v>
      </c>
      <c r="G1790" s="11" t="s">
        <v>4079</v>
      </c>
      <c r="H1790" t="s">
        <v>4420</v>
      </c>
      <c r="I1790" s="11" t="str">
        <f t="shared" si="28"/>
        <v>Bermuda_Plate7</v>
      </c>
      <c r="J1790" s="13" t="s">
        <v>1441</v>
      </c>
      <c r="K1790" s="1" t="s">
        <v>3093</v>
      </c>
    </row>
    <row r="1791" spans="1:11" x14ac:dyDescent="0.2">
      <c r="A1791" t="s">
        <v>1990</v>
      </c>
      <c r="B1791" s="11" t="s">
        <v>1367</v>
      </c>
      <c r="C1791" s="11" t="s">
        <v>4080</v>
      </c>
      <c r="E1791" s="11" t="s">
        <v>3129</v>
      </c>
      <c r="G1791" s="11" t="s">
        <v>4080</v>
      </c>
      <c r="H1791" t="s">
        <v>4420</v>
      </c>
      <c r="I1791" s="11" t="str">
        <f t="shared" si="28"/>
        <v>Bermuda_Plate7</v>
      </c>
      <c r="J1791" s="13" t="s">
        <v>1440</v>
      </c>
      <c r="K1791" s="1" t="s">
        <v>3093</v>
      </c>
    </row>
    <row r="1792" spans="1:11" x14ac:dyDescent="0.2">
      <c r="A1792" t="s">
        <v>1990</v>
      </c>
      <c r="B1792" s="11" t="s">
        <v>1367</v>
      </c>
      <c r="C1792" s="11" t="s">
        <v>4081</v>
      </c>
      <c r="E1792" s="11" t="s">
        <v>3141</v>
      </c>
      <c r="G1792" s="11" t="s">
        <v>4081</v>
      </c>
      <c r="H1792" t="s">
        <v>4420</v>
      </c>
      <c r="I1792" s="11" t="str">
        <f t="shared" si="28"/>
        <v>Bermuda_Plate7</v>
      </c>
      <c r="J1792" s="13" t="s">
        <v>1439</v>
      </c>
      <c r="K1792" s="1" t="s">
        <v>3093</v>
      </c>
    </row>
    <row r="1793" spans="1:11" x14ac:dyDescent="0.2">
      <c r="A1793" t="s">
        <v>1990</v>
      </c>
      <c r="B1793" s="11" t="s">
        <v>3100</v>
      </c>
      <c r="C1793" s="11" t="s">
        <v>4082</v>
      </c>
      <c r="E1793" s="11" t="s">
        <v>3141</v>
      </c>
      <c r="G1793" s="11" t="s">
        <v>4082</v>
      </c>
      <c r="H1793" t="s">
        <v>4420</v>
      </c>
      <c r="I1793" s="11" t="str">
        <f t="shared" si="28"/>
        <v>Bermuda_Plate7</v>
      </c>
      <c r="J1793" s="13" t="s">
        <v>1438</v>
      </c>
      <c r="K1793" s="1" t="s">
        <v>3093</v>
      </c>
    </row>
    <row r="1794" spans="1:11" x14ac:dyDescent="0.2">
      <c r="A1794" t="s">
        <v>1990</v>
      </c>
      <c r="B1794" s="11" t="s">
        <v>3100</v>
      </c>
      <c r="C1794" s="11" t="s">
        <v>4083</v>
      </c>
      <c r="E1794" s="11" t="s">
        <v>3134</v>
      </c>
      <c r="G1794" s="11" t="s">
        <v>4083</v>
      </c>
      <c r="H1794" t="s">
        <v>4420</v>
      </c>
      <c r="I1794" s="11" t="str">
        <f t="shared" si="28"/>
        <v>Bermuda_Plate7</v>
      </c>
      <c r="J1794" s="13" t="s">
        <v>1437</v>
      </c>
      <c r="K1794" s="1" t="s">
        <v>3093</v>
      </c>
    </row>
    <row r="1795" spans="1:11" x14ac:dyDescent="0.2">
      <c r="A1795" t="s">
        <v>1990</v>
      </c>
      <c r="B1795" s="11" t="s">
        <v>3100</v>
      </c>
      <c r="C1795" s="11" t="s">
        <v>4084</v>
      </c>
      <c r="E1795" s="11" t="s">
        <v>3132</v>
      </c>
      <c r="G1795" s="11" t="s">
        <v>4084</v>
      </c>
      <c r="H1795" t="s">
        <v>4420</v>
      </c>
      <c r="I1795" s="11" t="str">
        <f t="shared" si="28"/>
        <v>Bermuda_Plate7</v>
      </c>
      <c r="J1795" s="13" t="s">
        <v>1436</v>
      </c>
      <c r="K1795" s="1" t="s">
        <v>3093</v>
      </c>
    </row>
    <row r="1796" spans="1:11" x14ac:dyDescent="0.2">
      <c r="A1796" t="s">
        <v>1990</v>
      </c>
      <c r="B1796" s="11" t="s">
        <v>3100</v>
      </c>
      <c r="C1796" s="11" t="s">
        <v>4085</v>
      </c>
      <c r="E1796" s="11" t="s">
        <v>3132</v>
      </c>
      <c r="G1796" s="11" t="s">
        <v>4085</v>
      </c>
      <c r="H1796" t="s">
        <v>4420</v>
      </c>
      <c r="I1796" s="11" t="str">
        <f t="shared" si="28"/>
        <v>Bermuda_Plate7</v>
      </c>
      <c r="J1796" s="13" t="s">
        <v>1435</v>
      </c>
      <c r="K1796" s="1" t="s">
        <v>3093</v>
      </c>
    </row>
    <row r="1797" spans="1:11" x14ac:dyDescent="0.2">
      <c r="A1797" t="s">
        <v>1990</v>
      </c>
      <c r="B1797" s="11" t="s">
        <v>3100</v>
      </c>
      <c r="C1797" s="11" t="s">
        <v>4086</v>
      </c>
      <c r="E1797" s="11" t="s">
        <v>3132</v>
      </c>
      <c r="G1797" s="11" t="s">
        <v>4086</v>
      </c>
      <c r="H1797" t="s">
        <v>4420</v>
      </c>
      <c r="I1797" s="11" t="str">
        <f t="shared" si="28"/>
        <v>Bermuda_Plate7</v>
      </c>
      <c r="J1797" s="13" t="s">
        <v>1434</v>
      </c>
      <c r="K1797" s="1" t="s">
        <v>3093</v>
      </c>
    </row>
    <row r="1798" spans="1:11" x14ac:dyDescent="0.2">
      <c r="A1798" t="s">
        <v>1990</v>
      </c>
      <c r="B1798" s="11" t="s">
        <v>3111</v>
      </c>
      <c r="C1798" s="11" t="s">
        <v>4087</v>
      </c>
      <c r="E1798" s="11" t="s">
        <v>2484</v>
      </c>
      <c r="G1798" s="11" t="s">
        <v>4087</v>
      </c>
      <c r="H1798" t="s">
        <v>4420</v>
      </c>
      <c r="I1798" s="11" t="str">
        <f t="shared" si="28"/>
        <v>Bermuda_Plate7</v>
      </c>
      <c r="J1798" s="13" t="s">
        <v>1433</v>
      </c>
      <c r="K1798" s="1" t="s">
        <v>3093</v>
      </c>
    </row>
    <row r="1799" spans="1:11" x14ac:dyDescent="0.2">
      <c r="A1799" t="s">
        <v>1990</v>
      </c>
      <c r="B1799" s="11" t="s">
        <v>1357</v>
      </c>
      <c r="C1799" s="11" t="s">
        <v>4088</v>
      </c>
      <c r="E1799" s="11" t="s">
        <v>2483</v>
      </c>
      <c r="G1799" s="11" t="s">
        <v>4088</v>
      </c>
      <c r="H1799" t="s">
        <v>4420</v>
      </c>
      <c r="I1799" s="11" t="str">
        <f t="shared" si="28"/>
        <v>Bermuda_Plate7</v>
      </c>
      <c r="J1799" s="13" t="s">
        <v>1432</v>
      </c>
      <c r="K1799" s="1" t="s">
        <v>3093</v>
      </c>
    </row>
    <row r="1800" spans="1:11" x14ac:dyDescent="0.2">
      <c r="A1800" t="s">
        <v>1990</v>
      </c>
      <c r="B1800" s="11" t="s">
        <v>1357</v>
      </c>
      <c r="C1800" s="11" t="s">
        <v>4089</v>
      </c>
      <c r="E1800" s="11" t="s">
        <v>3142</v>
      </c>
      <c r="G1800" s="11" t="s">
        <v>4089</v>
      </c>
      <c r="H1800" t="s">
        <v>4420</v>
      </c>
      <c r="I1800" s="11" t="str">
        <f t="shared" si="28"/>
        <v>Bermuda_Plate7</v>
      </c>
      <c r="J1800" s="13" t="s">
        <v>1431</v>
      </c>
      <c r="K1800" s="1" t="s">
        <v>3093</v>
      </c>
    </row>
    <row r="1801" spans="1:11" x14ac:dyDescent="0.2">
      <c r="A1801" t="s">
        <v>1990</v>
      </c>
      <c r="B1801" s="11" t="s">
        <v>1357</v>
      </c>
      <c r="C1801" s="11" t="s">
        <v>4090</v>
      </c>
      <c r="E1801" s="11" t="s">
        <v>3129</v>
      </c>
      <c r="G1801" s="11" t="s">
        <v>4090</v>
      </c>
      <c r="H1801" t="s">
        <v>4420</v>
      </c>
      <c r="I1801" s="11" t="str">
        <f t="shared" si="28"/>
        <v>Bermuda_Plate7</v>
      </c>
      <c r="J1801" s="13" t="s">
        <v>1430</v>
      </c>
      <c r="K1801" s="1" t="s">
        <v>3093</v>
      </c>
    </row>
    <row r="1802" spans="1:11" x14ac:dyDescent="0.2">
      <c r="A1802" t="s">
        <v>1990</v>
      </c>
      <c r="B1802" s="11" t="s">
        <v>1357</v>
      </c>
      <c r="C1802" s="11" t="s">
        <v>4091</v>
      </c>
      <c r="E1802" s="11" t="s">
        <v>3142</v>
      </c>
      <c r="G1802" s="11" t="s">
        <v>4091</v>
      </c>
      <c r="H1802" t="s">
        <v>4420</v>
      </c>
      <c r="I1802" s="11" t="str">
        <f t="shared" si="28"/>
        <v>Bermuda_Plate7</v>
      </c>
      <c r="J1802" s="13" t="s">
        <v>1429</v>
      </c>
      <c r="K1802" s="1" t="s">
        <v>3093</v>
      </c>
    </row>
    <row r="1803" spans="1:11" x14ac:dyDescent="0.2">
      <c r="A1803" t="s">
        <v>1990</v>
      </c>
      <c r="B1803" s="11" t="s">
        <v>1357</v>
      </c>
      <c r="C1803" s="11" t="s">
        <v>4092</v>
      </c>
      <c r="E1803" s="11" t="s">
        <v>3142</v>
      </c>
      <c r="G1803" s="11" t="s">
        <v>4092</v>
      </c>
      <c r="H1803" t="s">
        <v>4420</v>
      </c>
      <c r="I1803" s="11" t="str">
        <f t="shared" si="28"/>
        <v>Bermuda_Plate7</v>
      </c>
      <c r="J1803" s="13" t="s">
        <v>1427</v>
      </c>
      <c r="K1803" s="1" t="s">
        <v>3093</v>
      </c>
    </row>
    <row r="1804" spans="1:11" x14ac:dyDescent="0.2">
      <c r="A1804" t="s">
        <v>1990</v>
      </c>
      <c r="B1804" s="11" t="s">
        <v>1357</v>
      </c>
      <c r="C1804" s="11" t="s">
        <v>4093</v>
      </c>
      <c r="E1804" s="11" t="s">
        <v>3142</v>
      </c>
      <c r="G1804" s="11" t="s">
        <v>4093</v>
      </c>
      <c r="H1804" t="s">
        <v>4420</v>
      </c>
      <c r="I1804" s="11" t="str">
        <f t="shared" si="28"/>
        <v>Bermuda_Plate7</v>
      </c>
      <c r="J1804" s="13" t="s">
        <v>1426</v>
      </c>
      <c r="K1804" s="1" t="s">
        <v>3093</v>
      </c>
    </row>
    <row r="1805" spans="1:11" x14ac:dyDescent="0.2">
      <c r="A1805" t="s">
        <v>1990</v>
      </c>
      <c r="B1805" s="11" t="s">
        <v>1357</v>
      </c>
      <c r="C1805" s="11" t="s">
        <v>4094</v>
      </c>
      <c r="E1805" s="11" t="s">
        <v>2483</v>
      </c>
      <c r="G1805" s="11" t="s">
        <v>4094</v>
      </c>
      <c r="H1805" t="s">
        <v>4420</v>
      </c>
      <c r="I1805" s="11" t="str">
        <f t="shared" si="28"/>
        <v>Bermuda_Plate7</v>
      </c>
      <c r="J1805" s="13" t="s">
        <v>1425</v>
      </c>
      <c r="K1805" s="1" t="s">
        <v>3093</v>
      </c>
    </row>
    <row r="1806" spans="1:11" x14ac:dyDescent="0.2">
      <c r="A1806" t="s">
        <v>1990</v>
      </c>
      <c r="B1806" s="11" t="s">
        <v>1357</v>
      </c>
      <c r="C1806" s="11" t="s">
        <v>4095</v>
      </c>
      <c r="E1806" s="11" t="s">
        <v>2483</v>
      </c>
      <c r="G1806" s="11" t="s">
        <v>4095</v>
      </c>
      <c r="H1806" t="s">
        <v>4420</v>
      </c>
      <c r="I1806" s="11" t="str">
        <f t="shared" si="28"/>
        <v>Bermuda_Plate7</v>
      </c>
      <c r="J1806" s="13" t="s">
        <v>1424</v>
      </c>
      <c r="K1806" s="1" t="s">
        <v>3093</v>
      </c>
    </row>
    <row r="1807" spans="1:11" x14ac:dyDescent="0.2">
      <c r="A1807" t="s">
        <v>1990</v>
      </c>
      <c r="B1807" s="11" t="s">
        <v>1357</v>
      </c>
      <c r="C1807" s="11" t="s">
        <v>4096</v>
      </c>
      <c r="E1807" s="11" t="s">
        <v>2483</v>
      </c>
      <c r="G1807" s="11" t="s">
        <v>4096</v>
      </c>
      <c r="H1807" t="s">
        <v>4420</v>
      </c>
      <c r="I1807" s="11" t="str">
        <f t="shared" si="28"/>
        <v>Bermuda_Plate7</v>
      </c>
      <c r="J1807" s="13" t="s">
        <v>1423</v>
      </c>
      <c r="K1807" s="1" t="s">
        <v>3093</v>
      </c>
    </row>
    <row r="1808" spans="1:11" x14ac:dyDescent="0.2">
      <c r="A1808" t="s">
        <v>1990</v>
      </c>
      <c r="B1808" s="11" t="s">
        <v>1357</v>
      </c>
      <c r="C1808" s="11" t="s">
        <v>4097</v>
      </c>
      <c r="E1808" s="11" t="s">
        <v>2483</v>
      </c>
      <c r="G1808" s="11" t="s">
        <v>4097</v>
      </c>
      <c r="H1808" t="s">
        <v>4420</v>
      </c>
      <c r="I1808" s="11" t="str">
        <f t="shared" si="28"/>
        <v>Bermuda_Plate7</v>
      </c>
      <c r="J1808" s="13" t="s">
        <v>1422</v>
      </c>
      <c r="K1808" s="1" t="s">
        <v>3093</v>
      </c>
    </row>
    <row r="1809" spans="1:11" x14ac:dyDescent="0.2">
      <c r="A1809" t="s">
        <v>1990</v>
      </c>
      <c r="B1809" s="11" t="s">
        <v>1357</v>
      </c>
      <c r="C1809" s="11" t="s">
        <v>4098</v>
      </c>
      <c r="E1809" s="11" t="s">
        <v>2483</v>
      </c>
      <c r="G1809" s="11" t="s">
        <v>4098</v>
      </c>
      <c r="H1809" t="s">
        <v>4420</v>
      </c>
      <c r="I1809" s="11" t="str">
        <f t="shared" si="28"/>
        <v>Bermuda_Plate7</v>
      </c>
      <c r="J1809" s="13" t="s">
        <v>1421</v>
      </c>
      <c r="K1809" s="1" t="s">
        <v>3093</v>
      </c>
    </row>
    <row r="1810" spans="1:11" x14ac:dyDescent="0.2">
      <c r="A1810" t="s">
        <v>1990</v>
      </c>
      <c r="B1810" s="11" t="s">
        <v>1357</v>
      </c>
      <c r="C1810" s="11" t="s">
        <v>4099</v>
      </c>
      <c r="E1810" s="11" t="s">
        <v>2483</v>
      </c>
      <c r="G1810" s="11" t="s">
        <v>4099</v>
      </c>
      <c r="H1810" t="s">
        <v>4420</v>
      </c>
      <c r="I1810" s="11" t="str">
        <f t="shared" si="28"/>
        <v>Bermuda_Plate7</v>
      </c>
      <c r="J1810" s="13" t="s">
        <v>1420</v>
      </c>
      <c r="K1810" s="1" t="s">
        <v>3093</v>
      </c>
    </row>
    <row r="1811" spans="1:11" x14ac:dyDescent="0.2">
      <c r="A1811" t="s">
        <v>1990</v>
      </c>
      <c r="B1811" s="11" t="s">
        <v>1357</v>
      </c>
      <c r="C1811" s="11" t="s">
        <v>4100</v>
      </c>
      <c r="E1811" s="11" t="s">
        <v>3133</v>
      </c>
      <c r="G1811" s="11" t="s">
        <v>4100</v>
      </c>
      <c r="H1811" t="s">
        <v>4420</v>
      </c>
      <c r="I1811" s="11" t="str">
        <f t="shared" si="28"/>
        <v>Bermuda_Plate7</v>
      </c>
      <c r="J1811" s="13" t="s">
        <v>1419</v>
      </c>
      <c r="K1811" s="1" t="s">
        <v>3093</v>
      </c>
    </row>
    <row r="1812" spans="1:11" x14ac:dyDescent="0.2">
      <c r="A1812" t="s">
        <v>1990</v>
      </c>
      <c r="B1812" s="11" t="s">
        <v>1357</v>
      </c>
      <c r="C1812" s="11" t="s">
        <v>4101</v>
      </c>
      <c r="E1812" s="11" t="s">
        <v>3142</v>
      </c>
      <c r="G1812" s="11" t="s">
        <v>4101</v>
      </c>
      <c r="H1812" t="s">
        <v>4420</v>
      </c>
      <c r="I1812" s="11" t="str">
        <f t="shared" si="28"/>
        <v>Bermuda_Plate7</v>
      </c>
      <c r="J1812" s="13" t="s">
        <v>1418</v>
      </c>
      <c r="K1812" s="1" t="s">
        <v>3093</v>
      </c>
    </row>
    <row r="1813" spans="1:11" x14ac:dyDescent="0.2">
      <c r="A1813" t="s">
        <v>1990</v>
      </c>
      <c r="B1813" s="11" t="s">
        <v>1357</v>
      </c>
      <c r="C1813" s="11" t="s">
        <v>4102</v>
      </c>
      <c r="E1813" s="11" t="s">
        <v>2471</v>
      </c>
      <c r="G1813" s="11" t="s">
        <v>4102</v>
      </c>
      <c r="H1813" t="s">
        <v>4420</v>
      </c>
      <c r="I1813" s="11" t="str">
        <f t="shared" si="28"/>
        <v>Bermuda_Plate7</v>
      </c>
      <c r="J1813" s="13" t="s">
        <v>1417</v>
      </c>
      <c r="K1813" s="1" t="s">
        <v>3093</v>
      </c>
    </row>
    <row r="1814" spans="1:11" x14ac:dyDescent="0.2">
      <c r="A1814" t="s">
        <v>1990</v>
      </c>
      <c r="B1814" s="11" t="s">
        <v>3105</v>
      </c>
      <c r="C1814" s="11" t="s">
        <v>4103</v>
      </c>
      <c r="E1814" s="11" t="s">
        <v>2483</v>
      </c>
      <c r="G1814" s="11" t="s">
        <v>4103</v>
      </c>
      <c r="H1814" t="s">
        <v>4420</v>
      </c>
      <c r="I1814" s="11" t="str">
        <f t="shared" si="28"/>
        <v>Bermuda_Plate7</v>
      </c>
      <c r="J1814" s="13" t="s">
        <v>1416</v>
      </c>
      <c r="K1814" s="1" t="s">
        <v>3093</v>
      </c>
    </row>
    <row r="1815" spans="1:11" x14ac:dyDescent="0.2">
      <c r="A1815" t="s">
        <v>1990</v>
      </c>
      <c r="B1815" s="11" t="s">
        <v>1357</v>
      </c>
      <c r="C1815" s="11" t="s">
        <v>4104</v>
      </c>
      <c r="E1815" s="11" t="s">
        <v>3141</v>
      </c>
      <c r="G1815" s="11" t="s">
        <v>4104</v>
      </c>
      <c r="H1815" t="s">
        <v>4420</v>
      </c>
      <c r="I1815" s="11" t="str">
        <f t="shared" si="28"/>
        <v>Bermuda_Plate7</v>
      </c>
      <c r="J1815" s="13" t="s">
        <v>1415</v>
      </c>
      <c r="K1815" s="1" t="s">
        <v>3093</v>
      </c>
    </row>
    <row r="1816" spans="1:11" x14ac:dyDescent="0.2">
      <c r="A1816" t="s">
        <v>1990</v>
      </c>
      <c r="B1816" s="11" t="s">
        <v>1357</v>
      </c>
      <c r="C1816" s="11" t="s">
        <v>4105</v>
      </c>
      <c r="E1816" s="11" t="s">
        <v>2483</v>
      </c>
      <c r="G1816" s="11" t="s">
        <v>4105</v>
      </c>
      <c r="H1816" t="s">
        <v>4420</v>
      </c>
      <c r="I1816" s="11" t="str">
        <f t="shared" si="28"/>
        <v>Bermuda_Plate7</v>
      </c>
      <c r="J1816" s="13" t="s">
        <v>1414</v>
      </c>
      <c r="K1816" s="1" t="s">
        <v>3093</v>
      </c>
    </row>
    <row r="1817" spans="1:11" x14ac:dyDescent="0.2">
      <c r="A1817" t="s">
        <v>1990</v>
      </c>
      <c r="B1817" s="11" t="s">
        <v>3105</v>
      </c>
      <c r="C1817" s="11" t="s">
        <v>4106</v>
      </c>
      <c r="E1817" s="11" t="s">
        <v>3132</v>
      </c>
      <c r="G1817" s="11" t="s">
        <v>4106</v>
      </c>
      <c r="H1817" t="s">
        <v>4420</v>
      </c>
      <c r="I1817" s="11" t="str">
        <f t="shared" si="28"/>
        <v>Bermuda_Plate7</v>
      </c>
      <c r="J1817" s="13" t="s">
        <v>1413</v>
      </c>
      <c r="K1817" s="1" t="s">
        <v>3093</v>
      </c>
    </row>
    <row r="1818" spans="1:11" x14ac:dyDescent="0.2">
      <c r="A1818" t="s">
        <v>1990</v>
      </c>
      <c r="B1818" s="11" t="s">
        <v>3105</v>
      </c>
      <c r="C1818" s="11" t="s">
        <v>4107</v>
      </c>
      <c r="E1818" s="11" t="s">
        <v>3133</v>
      </c>
      <c r="G1818" s="11" t="s">
        <v>4107</v>
      </c>
      <c r="H1818" t="s">
        <v>4420</v>
      </c>
      <c r="I1818" s="11" t="s">
        <v>3082</v>
      </c>
      <c r="J1818" s="13" t="s">
        <v>1511</v>
      </c>
      <c r="K1818" s="1" t="s">
        <v>3093</v>
      </c>
    </row>
    <row r="1819" spans="1:11" x14ac:dyDescent="0.2">
      <c r="A1819" t="s">
        <v>1990</v>
      </c>
      <c r="B1819" s="11" t="s">
        <v>1357</v>
      </c>
      <c r="C1819" s="11" t="s">
        <v>4108</v>
      </c>
      <c r="E1819" s="11" t="s">
        <v>2491</v>
      </c>
      <c r="G1819" s="11" t="s">
        <v>4108</v>
      </c>
      <c r="H1819" t="s">
        <v>4420</v>
      </c>
      <c r="I1819" s="11" t="str">
        <f t="shared" ref="I1819:I1840" si="29">I1818</f>
        <v>Bermuda+DRTO_ExtrasPlate</v>
      </c>
      <c r="J1819" s="13" t="s">
        <v>1510</v>
      </c>
      <c r="K1819" s="1" t="s">
        <v>3093</v>
      </c>
    </row>
    <row r="1820" spans="1:11" x14ac:dyDescent="0.2">
      <c r="A1820" t="s">
        <v>1990</v>
      </c>
      <c r="B1820" s="11" t="s">
        <v>1357</v>
      </c>
      <c r="C1820" s="11" t="s">
        <v>4109</v>
      </c>
      <c r="E1820" s="11" t="s">
        <v>3128</v>
      </c>
      <c r="G1820" s="11" t="s">
        <v>4109</v>
      </c>
      <c r="H1820" t="s">
        <v>4420</v>
      </c>
      <c r="I1820" s="11" t="str">
        <f t="shared" si="29"/>
        <v>Bermuda+DRTO_ExtrasPlate</v>
      </c>
      <c r="J1820" s="13" t="s">
        <v>1509</v>
      </c>
      <c r="K1820" s="1" t="s">
        <v>3093</v>
      </c>
    </row>
    <row r="1821" spans="1:11" x14ac:dyDescent="0.2">
      <c r="A1821" t="s">
        <v>1990</v>
      </c>
      <c r="B1821" s="11" t="s">
        <v>1357</v>
      </c>
      <c r="C1821" s="11" t="s">
        <v>4110</v>
      </c>
      <c r="E1821" s="11" t="s">
        <v>2491</v>
      </c>
      <c r="G1821" s="11" t="s">
        <v>4110</v>
      </c>
      <c r="H1821" t="s">
        <v>4420</v>
      </c>
      <c r="I1821" s="11" t="str">
        <f t="shared" si="29"/>
        <v>Bermuda+DRTO_ExtrasPlate</v>
      </c>
      <c r="J1821" s="13" t="s">
        <v>1508</v>
      </c>
      <c r="K1821" s="1" t="s">
        <v>3093</v>
      </c>
    </row>
    <row r="1822" spans="1:11" x14ac:dyDescent="0.2">
      <c r="A1822" t="s">
        <v>1990</v>
      </c>
      <c r="B1822" s="11" t="s">
        <v>1357</v>
      </c>
      <c r="C1822" s="11" t="s">
        <v>4111</v>
      </c>
      <c r="E1822" s="11" t="s">
        <v>2491</v>
      </c>
      <c r="G1822" s="11" t="s">
        <v>4111</v>
      </c>
      <c r="H1822" t="s">
        <v>4420</v>
      </c>
      <c r="I1822" s="11" t="str">
        <f t="shared" si="29"/>
        <v>Bermuda+DRTO_ExtrasPlate</v>
      </c>
      <c r="J1822" s="13" t="s">
        <v>1507</v>
      </c>
      <c r="K1822" s="1" t="s">
        <v>3093</v>
      </c>
    </row>
    <row r="1823" spans="1:11" x14ac:dyDescent="0.2">
      <c r="A1823" t="s">
        <v>1990</v>
      </c>
      <c r="B1823" s="11" t="s">
        <v>1357</v>
      </c>
      <c r="C1823" s="11" t="s">
        <v>4112</v>
      </c>
      <c r="E1823" s="11" t="s">
        <v>3134</v>
      </c>
      <c r="G1823" s="11" t="s">
        <v>4112</v>
      </c>
      <c r="H1823" t="s">
        <v>4420</v>
      </c>
      <c r="I1823" s="11" t="str">
        <f t="shared" si="29"/>
        <v>Bermuda+DRTO_ExtrasPlate</v>
      </c>
      <c r="J1823" s="13" t="s">
        <v>1506</v>
      </c>
      <c r="K1823" s="1" t="s">
        <v>3093</v>
      </c>
    </row>
    <row r="1824" spans="1:11" x14ac:dyDescent="0.2">
      <c r="A1824" t="s">
        <v>1990</v>
      </c>
      <c r="B1824" s="11" t="s">
        <v>1357</v>
      </c>
      <c r="C1824" s="11" t="s">
        <v>4113</v>
      </c>
      <c r="E1824" s="11" t="s">
        <v>2491</v>
      </c>
      <c r="G1824" s="11" t="s">
        <v>4113</v>
      </c>
      <c r="H1824" t="s">
        <v>4420</v>
      </c>
      <c r="I1824" s="11" t="str">
        <f t="shared" si="29"/>
        <v>Bermuda+DRTO_ExtrasPlate</v>
      </c>
      <c r="J1824" s="13" t="s">
        <v>1505</v>
      </c>
      <c r="K1824" s="1" t="s">
        <v>3093</v>
      </c>
    </row>
    <row r="1825" spans="1:11" x14ac:dyDescent="0.2">
      <c r="A1825" t="s">
        <v>1990</v>
      </c>
      <c r="B1825" s="11" t="s">
        <v>1357</v>
      </c>
      <c r="C1825" s="11" t="s">
        <v>4114</v>
      </c>
      <c r="E1825" s="11" t="s">
        <v>3128</v>
      </c>
      <c r="G1825" s="11" t="s">
        <v>4114</v>
      </c>
      <c r="H1825" t="s">
        <v>4420</v>
      </c>
      <c r="I1825" s="11" t="str">
        <f t="shared" si="29"/>
        <v>Bermuda+DRTO_ExtrasPlate</v>
      </c>
      <c r="J1825" s="13" t="s">
        <v>1504</v>
      </c>
      <c r="K1825" s="1" t="s">
        <v>3093</v>
      </c>
    </row>
    <row r="1826" spans="1:11" x14ac:dyDescent="0.2">
      <c r="A1826" t="s">
        <v>1990</v>
      </c>
      <c r="B1826" s="11" t="s">
        <v>1357</v>
      </c>
      <c r="C1826" s="11" t="s">
        <v>4115</v>
      </c>
      <c r="E1826" s="11" t="s">
        <v>3134</v>
      </c>
      <c r="G1826" s="11" t="s">
        <v>4115</v>
      </c>
      <c r="H1826" t="s">
        <v>4420</v>
      </c>
      <c r="I1826" s="11" t="str">
        <f t="shared" si="29"/>
        <v>Bermuda+DRTO_ExtrasPlate</v>
      </c>
      <c r="J1826" s="13" t="s">
        <v>1503</v>
      </c>
      <c r="K1826" s="1" t="s">
        <v>3093</v>
      </c>
    </row>
    <row r="1827" spans="1:11" x14ac:dyDescent="0.2">
      <c r="A1827" t="s">
        <v>1990</v>
      </c>
      <c r="B1827" s="11" t="s">
        <v>1357</v>
      </c>
      <c r="C1827" s="11" t="s">
        <v>4116</v>
      </c>
      <c r="E1827" s="11" t="s">
        <v>2491</v>
      </c>
      <c r="G1827" s="11" t="s">
        <v>4116</v>
      </c>
      <c r="H1827" t="s">
        <v>4420</v>
      </c>
      <c r="I1827" s="11" t="str">
        <f t="shared" si="29"/>
        <v>Bermuda+DRTO_ExtrasPlate</v>
      </c>
      <c r="J1827" s="13" t="s">
        <v>1502</v>
      </c>
      <c r="K1827" s="1" t="s">
        <v>3093</v>
      </c>
    </row>
    <row r="1828" spans="1:11" x14ac:dyDescent="0.2">
      <c r="A1828" t="s">
        <v>1990</v>
      </c>
      <c r="B1828" s="11" t="s">
        <v>3102</v>
      </c>
      <c r="C1828" s="11" t="s">
        <v>4117</v>
      </c>
      <c r="E1828" s="11" t="s">
        <v>3128</v>
      </c>
      <c r="G1828" s="11" t="s">
        <v>4117</v>
      </c>
      <c r="H1828" t="s">
        <v>4420</v>
      </c>
      <c r="I1828" s="11" t="str">
        <f t="shared" si="29"/>
        <v>Bermuda+DRTO_ExtrasPlate</v>
      </c>
      <c r="J1828" s="13" t="s">
        <v>1501</v>
      </c>
      <c r="K1828" s="1" t="s">
        <v>3093</v>
      </c>
    </row>
    <row r="1829" spans="1:11" x14ac:dyDescent="0.2">
      <c r="A1829" t="s">
        <v>1990</v>
      </c>
      <c r="B1829" s="11" t="s">
        <v>1357</v>
      </c>
      <c r="C1829" s="11" t="s">
        <v>4118</v>
      </c>
      <c r="E1829" s="11" t="s">
        <v>2491</v>
      </c>
      <c r="G1829" s="11" t="s">
        <v>4118</v>
      </c>
      <c r="H1829" t="s">
        <v>4420</v>
      </c>
      <c r="I1829" s="11" t="str">
        <f t="shared" si="29"/>
        <v>Bermuda+DRTO_ExtrasPlate</v>
      </c>
      <c r="J1829" s="13" t="s">
        <v>1500</v>
      </c>
      <c r="K1829" s="1" t="s">
        <v>3093</v>
      </c>
    </row>
    <row r="1830" spans="1:11" x14ac:dyDescent="0.2">
      <c r="A1830" t="s">
        <v>1990</v>
      </c>
      <c r="B1830" s="11" t="s">
        <v>1357</v>
      </c>
      <c r="C1830" s="11" t="s">
        <v>4119</v>
      </c>
      <c r="E1830" s="11" t="s">
        <v>2491</v>
      </c>
      <c r="G1830" s="11" t="s">
        <v>4119</v>
      </c>
      <c r="H1830" t="s">
        <v>4420</v>
      </c>
      <c r="I1830" s="11" t="str">
        <f t="shared" si="29"/>
        <v>Bermuda+DRTO_ExtrasPlate</v>
      </c>
      <c r="J1830" s="13" t="s">
        <v>1499</v>
      </c>
      <c r="K1830" s="1" t="s">
        <v>3093</v>
      </c>
    </row>
    <row r="1831" spans="1:11" x14ac:dyDescent="0.2">
      <c r="A1831" t="s">
        <v>1990</v>
      </c>
      <c r="B1831" s="11" t="s">
        <v>1357</v>
      </c>
      <c r="C1831" s="11" t="s">
        <v>4120</v>
      </c>
      <c r="E1831" s="11" t="s">
        <v>3132</v>
      </c>
      <c r="G1831" s="11" t="s">
        <v>4120</v>
      </c>
      <c r="H1831" t="s">
        <v>4420</v>
      </c>
      <c r="I1831" s="11" t="str">
        <f t="shared" si="29"/>
        <v>Bermuda+DRTO_ExtrasPlate</v>
      </c>
      <c r="J1831" s="13" t="s">
        <v>1498</v>
      </c>
      <c r="K1831" s="1" t="s">
        <v>3093</v>
      </c>
    </row>
    <row r="1832" spans="1:11" x14ac:dyDescent="0.2">
      <c r="A1832" t="s">
        <v>1990</v>
      </c>
      <c r="B1832" s="11" t="s">
        <v>1357</v>
      </c>
      <c r="C1832" s="11" t="s">
        <v>4121</v>
      </c>
      <c r="E1832" s="11" t="s">
        <v>2488</v>
      </c>
      <c r="G1832" s="11" t="s">
        <v>4121</v>
      </c>
      <c r="H1832" t="s">
        <v>4420</v>
      </c>
      <c r="I1832" s="11" t="str">
        <f t="shared" si="29"/>
        <v>Bermuda+DRTO_ExtrasPlate</v>
      </c>
      <c r="J1832" s="13" t="s">
        <v>1497</v>
      </c>
      <c r="K1832" s="1" t="s">
        <v>3093</v>
      </c>
    </row>
    <row r="1833" spans="1:11" x14ac:dyDescent="0.2">
      <c r="A1833" t="s">
        <v>1990</v>
      </c>
      <c r="B1833" s="11" t="s">
        <v>1357</v>
      </c>
      <c r="C1833" s="11" t="s">
        <v>4122</v>
      </c>
      <c r="E1833" s="11" t="s">
        <v>3128</v>
      </c>
      <c r="G1833" s="11" t="s">
        <v>4122</v>
      </c>
      <c r="H1833" t="s">
        <v>4420</v>
      </c>
      <c r="I1833" s="11" t="str">
        <f t="shared" si="29"/>
        <v>Bermuda+DRTO_ExtrasPlate</v>
      </c>
      <c r="J1833" s="13" t="s">
        <v>1496</v>
      </c>
      <c r="K1833" s="1" t="s">
        <v>3093</v>
      </c>
    </row>
    <row r="1834" spans="1:11" x14ac:dyDescent="0.2">
      <c r="A1834" t="s">
        <v>1990</v>
      </c>
      <c r="B1834" s="11" t="s">
        <v>1357</v>
      </c>
      <c r="C1834" s="11" t="s">
        <v>4123</v>
      </c>
      <c r="E1834" s="11" t="s">
        <v>3132</v>
      </c>
      <c r="G1834" s="11" t="s">
        <v>4123</v>
      </c>
      <c r="H1834" t="s">
        <v>4420</v>
      </c>
      <c r="I1834" s="11" t="str">
        <f t="shared" si="29"/>
        <v>Bermuda+DRTO_ExtrasPlate</v>
      </c>
      <c r="J1834" s="13" t="s">
        <v>1495</v>
      </c>
      <c r="K1834" s="1" t="s">
        <v>3093</v>
      </c>
    </row>
    <row r="1835" spans="1:11" x14ac:dyDescent="0.2">
      <c r="A1835" t="s">
        <v>1990</v>
      </c>
      <c r="B1835" s="11" t="s">
        <v>1357</v>
      </c>
      <c r="C1835" s="11" t="s">
        <v>4124</v>
      </c>
      <c r="E1835" s="11" t="s">
        <v>2471</v>
      </c>
      <c r="G1835" s="11" t="s">
        <v>4124</v>
      </c>
      <c r="H1835" t="s">
        <v>4420</v>
      </c>
      <c r="I1835" s="11" t="str">
        <f t="shared" si="29"/>
        <v>Bermuda+DRTO_ExtrasPlate</v>
      </c>
      <c r="J1835" s="13" t="s">
        <v>1494</v>
      </c>
      <c r="K1835" s="1" t="s">
        <v>3093</v>
      </c>
    </row>
    <row r="1836" spans="1:11" x14ac:dyDescent="0.2">
      <c r="A1836" t="s">
        <v>1990</v>
      </c>
      <c r="B1836" s="11" t="s">
        <v>1357</v>
      </c>
      <c r="C1836" s="11" t="s">
        <v>4125</v>
      </c>
      <c r="E1836" s="11" t="s">
        <v>2491</v>
      </c>
      <c r="G1836" s="11" t="s">
        <v>4125</v>
      </c>
      <c r="H1836" t="s">
        <v>4420</v>
      </c>
      <c r="I1836" s="11" t="str">
        <f t="shared" si="29"/>
        <v>Bermuda+DRTO_ExtrasPlate</v>
      </c>
      <c r="J1836" s="13" t="s">
        <v>1493</v>
      </c>
      <c r="K1836" s="1" t="s">
        <v>3093</v>
      </c>
    </row>
    <row r="1837" spans="1:11" x14ac:dyDescent="0.2">
      <c r="A1837" t="s">
        <v>1990</v>
      </c>
      <c r="B1837" s="11" t="s">
        <v>1357</v>
      </c>
      <c r="C1837" s="11" t="s">
        <v>4126</v>
      </c>
      <c r="E1837" s="11" t="s">
        <v>3128</v>
      </c>
      <c r="G1837" s="11" t="s">
        <v>4126</v>
      </c>
      <c r="H1837" t="s">
        <v>4420</v>
      </c>
      <c r="I1837" s="11" t="str">
        <f t="shared" si="29"/>
        <v>Bermuda+DRTO_ExtrasPlate</v>
      </c>
      <c r="J1837" s="13" t="s">
        <v>1492</v>
      </c>
      <c r="K1837" s="1" t="s">
        <v>3093</v>
      </c>
    </row>
    <row r="1838" spans="1:11" x14ac:dyDescent="0.2">
      <c r="A1838" t="s">
        <v>1990</v>
      </c>
      <c r="B1838" s="11" t="s">
        <v>1357</v>
      </c>
      <c r="C1838" s="11" t="s">
        <v>4127</v>
      </c>
      <c r="E1838" s="11" t="s">
        <v>2488</v>
      </c>
      <c r="G1838" s="11" t="s">
        <v>4127</v>
      </c>
      <c r="H1838" t="s">
        <v>4420</v>
      </c>
      <c r="I1838" s="11" t="str">
        <f t="shared" si="29"/>
        <v>Bermuda+DRTO_ExtrasPlate</v>
      </c>
      <c r="J1838" s="13" t="s">
        <v>1491</v>
      </c>
      <c r="K1838" s="1" t="s">
        <v>3093</v>
      </c>
    </row>
    <row r="1839" spans="1:11" x14ac:dyDescent="0.2">
      <c r="A1839" t="s">
        <v>1990</v>
      </c>
      <c r="B1839" s="11" t="s">
        <v>1357</v>
      </c>
      <c r="C1839" s="11" t="s">
        <v>4128</v>
      </c>
      <c r="E1839" s="11" t="s">
        <v>3132</v>
      </c>
      <c r="G1839" s="11" t="s">
        <v>4128</v>
      </c>
      <c r="H1839" t="s">
        <v>4420</v>
      </c>
      <c r="I1839" s="11" t="str">
        <f t="shared" si="29"/>
        <v>Bermuda+DRTO_ExtrasPlate</v>
      </c>
      <c r="J1839" s="13" t="s">
        <v>1490</v>
      </c>
      <c r="K1839" s="1" t="s">
        <v>3093</v>
      </c>
    </row>
    <row r="1840" spans="1:11" x14ac:dyDescent="0.2">
      <c r="A1840" t="s">
        <v>1990</v>
      </c>
      <c r="B1840" s="11" t="s">
        <v>1357</v>
      </c>
      <c r="C1840" s="11" t="s">
        <v>4129</v>
      </c>
      <c r="E1840" s="11" t="s">
        <v>2491</v>
      </c>
      <c r="G1840" s="11" t="s">
        <v>4129</v>
      </c>
      <c r="H1840" t="s">
        <v>4420</v>
      </c>
      <c r="I1840" s="11" t="str">
        <f t="shared" si="29"/>
        <v>Bermuda+DRTO_ExtrasPlate</v>
      </c>
      <c r="J1840" s="13" t="s">
        <v>1489</v>
      </c>
      <c r="K1840" s="1" t="s">
        <v>3093</v>
      </c>
    </row>
    <row r="1841" spans="1:11" x14ac:dyDescent="0.2">
      <c r="A1841" t="s">
        <v>4418</v>
      </c>
      <c r="B1841" s="8" t="s">
        <v>3112</v>
      </c>
      <c r="C1841" s="11" t="s">
        <v>4130</v>
      </c>
      <c r="E1841" s="8" t="s">
        <v>3143</v>
      </c>
      <c r="G1841" s="11" t="s">
        <v>4130</v>
      </c>
      <c r="H1841" t="s">
        <v>4420</v>
      </c>
      <c r="I1841" s="8" t="s">
        <v>3090</v>
      </c>
      <c r="J1841" s="13" t="s">
        <v>1511</v>
      </c>
      <c r="K1841" s="1" t="s">
        <v>3093</v>
      </c>
    </row>
    <row r="1842" spans="1:11" x14ac:dyDescent="0.2">
      <c r="A1842" t="s">
        <v>4418</v>
      </c>
      <c r="B1842" s="8" t="s">
        <v>3112</v>
      </c>
      <c r="C1842" s="11" t="s">
        <v>4131</v>
      </c>
      <c r="E1842" s="8" t="s">
        <v>3143</v>
      </c>
      <c r="G1842" s="11" t="s">
        <v>4131</v>
      </c>
      <c r="H1842" t="s">
        <v>4420</v>
      </c>
      <c r="I1842" s="8" t="str">
        <f t="shared" ref="I1842:I1905" si="30">I1841</f>
        <v>Honduras2024_Plate1</v>
      </c>
      <c r="J1842" s="13" t="s">
        <v>1510</v>
      </c>
      <c r="K1842" s="1" t="s">
        <v>3093</v>
      </c>
    </row>
    <row r="1843" spans="1:11" x14ac:dyDescent="0.2">
      <c r="A1843" t="s">
        <v>4418</v>
      </c>
      <c r="B1843" s="8" t="s">
        <v>3112</v>
      </c>
      <c r="C1843" s="11" t="s">
        <v>4132</v>
      </c>
      <c r="E1843" s="8" t="s">
        <v>3143</v>
      </c>
      <c r="G1843" s="11" t="s">
        <v>4132</v>
      </c>
      <c r="H1843" t="s">
        <v>4420</v>
      </c>
      <c r="I1843" s="8" t="str">
        <f t="shared" si="30"/>
        <v>Honduras2024_Plate1</v>
      </c>
      <c r="J1843" s="13" t="s">
        <v>1509</v>
      </c>
      <c r="K1843" s="1" t="s">
        <v>3093</v>
      </c>
    </row>
    <row r="1844" spans="1:11" x14ac:dyDescent="0.2">
      <c r="A1844" t="s">
        <v>4418</v>
      </c>
      <c r="B1844" s="8" t="s">
        <v>3112</v>
      </c>
      <c r="C1844" s="11" t="s">
        <v>4133</v>
      </c>
      <c r="E1844" s="8" t="s">
        <v>3143</v>
      </c>
      <c r="G1844" s="11" t="s">
        <v>4133</v>
      </c>
      <c r="H1844" t="s">
        <v>4420</v>
      </c>
      <c r="I1844" s="8" t="str">
        <f t="shared" si="30"/>
        <v>Honduras2024_Plate1</v>
      </c>
      <c r="J1844" s="13" t="s">
        <v>1508</v>
      </c>
      <c r="K1844" s="1" t="s">
        <v>3093</v>
      </c>
    </row>
    <row r="1845" spans="1:11" x14ac:dyDescent="0.2">
      <c r="A1845" t="s">
        <v>4418</v>
      </c>
      <c r="B1845" s="8" t="s">
        <v>3112</v>
      </c>
      <c r="C1845" s="11" t="s">
        <v>4134</v>
      </c>
      <c r="E1845" s="8" t="s">
        <v>3144</v>
      </c>
      <c r="G1845" s="11" t="s">
        <v>4134</v>
      </c>
      <c r="H1845" t="s">
        <v>4420</v>
      </c>
      <c r="I1845" s="8" t="str">
        <f t="shared" si="30"/>
        <v>Honduras2024_Plate1</v>
      </c>
      <c r="J1845" s="13" t="s">
        <v>1507</v>
      </c>
      <c r="K1845" s="1" t="s">
        <v>3093</v>
      </c>
    </row>
    <row r="1846" spans="1:11" x14ac:dyDescent="0.2">
      <c r="A1846" t="s">
        <v>4418</v>
      </c>
      <c r="B1846" s="8" t="s">
        <v>3112</v>
      </c>
      <c r="C1846" s="11" t="s">
        <v>4135</v>
      </c>
      <c r="E1846" s="8" t="s">
        <v>3143</v>
      </c>
      <c r="G1846" s="11" t="s">
        <v>4135</v>
      </c>
      <c r="H1846" t="s">
        <v>4420</v>
      </c>
      <c r="I1846" s="8" t="str">
        <f t="shared" si="30"/>
        <v>Honduras2024_Plate1</v>
      </c>
      <c r="J1846" s="13" t="s">
        <v>1506</v>
      </c>
      <c r="K1846" s="1" t="s">
        <v>3093</v>
      </c>
    </row>
    <row r="1847" spans="1:11" x14ac:dyDescent="0.2">
      <c r="A1847" t="s">
        <v>4418</v>
      </c>
      <c r="B1847" s="8" t="s">
        <v>3112</v>
      </c>
      <c r="C1847" s="11" t="s">
        <v>4136</v>
      </c>
      <c r="E1847" s="8" t="s">
        <v>3144</v>
      </c>
      <c r="G1847" s="11" t="s">
        <v>4136</v>
      </c>
      <c r="H1847" t="s">
        <v>4420</v>
      </c>
      <c r="I1847" s="8" t="str">
        <f t="shared" si="30"/>
        <v>Honduras2024_Plate1</v>
      </c>
      <c r="J1847" s="13" t="s">
        <v>1505</v>
      </c>
      <c r="K1847" s="1" t="s">
        <v>3093</v>
      </c>
    </row>
    <row r="1848" spans="1:11" x14ac:dyDescent="0.2">
      <c r="A1848" t="s">
        <v>4418</v>
      </c>
      <c r="B1848" s="8" t="s">
        <v>3112</v>
      </c>
      <c r="C1848" s="11" t="s">
        <v>4137</v>
      </c>
      <c r="E1848" s="8" t="s">
        <v>3144</v>
      </c>
      <c r="G1848" s="11" t="s">
        <v>4137</v>
      </c>
      <c r="H1848" t="s">
        <v>4420</v>
      </c>
      <c r="I1848" s="8" t="str">
        <f t="shared" si="30"/>
        <v>Honduras2024_Plate1</v>
      </c>
      <c r="J1848" s="13" t="s">
        <v>1504</v>
      </c>
      <c r="K1848" s="1" t="s">
        <v>3093</v>
      </c>
    </row>
    <row r="1849" spans="1:11" x14ac:dyDescent="0.2">
      <c r="A1849" t="s">
        <v>4418</v>
      </c>
      <c r="B1849" s="8" t="s">
        <v>3112</v>
      </c>
      <c r="C1849" s="11" t="s">
        <v>4138</v>
      </c>
      <c r="E1849" s="8" t="s">
        <v>3143</v>
      </c>
      <c r="G1849" s="11" t="s">
        <v>4138</v>
      </c>
      <c r="H1849" t="s">
        <v>4420</v>
      </c>
      <c r="I1849" s="8" t="str">
        <f t="shared" si="30"/>
        <v>Honduras2024_Plate1</v>
      </c>
      <c r="J1849" s="13" t="s">
        <v>1503</v>
      </c>
      <c r="K1849" s="1" t="s">
        <v>3093</v>
      </c>
    </row>
    <row r="1850" spans="1:11" x14ac:dyDescent="0.2">
      <c r="A1850" t="s">
        <v>4418</v>
      </c>
      <c r="B1850" s="8" t="s">
        <v>3112</v>
      </c>
      <c r="C1850" s="11" t="s">
        <v>4139</v>
      </c>
      <c r="E1850" s="8" t="s">
        <v>3143</v>
      </c>
      <c r="G1850" s="11" t="s">
        <v>4139</v>
      </c>
      <c r="H1850" t="s">
        <v>4420</v>
      </c>
      <c r="I1850" s="8" t="str">
        <f t="shared" si="30"/>
        <v>Honduras2024_Plate1</v>
      </c>
      <c r="J1850" s="13" t="s">
        <v>1502</v>
      </c>
      <c r="K1850" s="1" t="s">
        <v>3093</v>
      </c>
    </row>
    <row r="1851" spans="1:11" x14ac:dyDescent="0.2">
      <c r="A1851" t="s">
        <v>4418</v>
      </c>
      <c r="B1851" s="8" t="s">
        <v>3112</v>
      </c>
      <c r="C1851" s="11" t="s">
        <v>4140</v>
      </c>
      <c r="E1851" s="8" t="s">
        <v>3143</v>
      </c>
      <c r="G1851" s="11" t="s">
        <v>4140</v>
      </c>
      <c r="H1851" t="s">
        <v>4420</v>
      </c>
      <c r="I1851" s="8" t="str">
        <f t="shared" si="30"/>
        <v>Honduras2024_Plate1</v>
      </c>
      <c r="J1851" s="13" t="s">
        <v>1501</v>
      </c>
      <c r="K1851" s="1" t="s">
        <v>3093</v>
      </c>
    </row>
    <row r="1852" spans="1:11" x14ac:dyDescent="0.2">
      <c r="A1852" t="s">
        <v>4418</v>
      </c>
      <c r="B1852" s="8" t="s">
        <v>3112</v>
      </c>
      <c r="C1852" s="11" t="s">
        <v>4141</v>
      </c>
      <c r="E1852" s="8" t="s">
        <v>3143</v>
      </c>
      <c r="G1852" s="11" t="s">
        <v>4141</v>
      </c>
      <c r="H1852" t="s">
        <v>4420</v>
      </c>
      <c r="I1852" s="8" t="str">
        <f t="shared" si="30"/>
        <v>Honduras2024_Plate1</v>
      </c>
      <c r="J1852" s="13" t="s">
        <v>1500</v>
      </c>
      <c r="K1852" s="1" t="s">
        <v>3093</v>
      </c>
    </row>
    <row r="1853" spans="1:11" x14ac:dyDescent="0.2">
      <c r="A1853" t="s">
        <v>4418</v>
      </c>
      <c r="B1853" s="8" t="s">
        <v>3112</v>
      </c>
      <c r="C1853" s="11" t="s">
        <v>4142</v>
      </c>
      <c r="E1853" s="8" t="s">
        <v>3143</v>
      </c>
      <c r="G1853" s="11" t="s">
        <v>4142</v>
      </c>
      <c r="H1853" t="s">
        <v>4420</v>
      </c>
      <c r="I1853" s="8" t="str">
        <f t="shared" si="30"/>
        <v>Honduras2024_Plate1</v>
      </c>
      <c r="J1853" s="13" t="s">
        <v>1499</v>
      </c>
      <c r="K1853" s="1" t="s">
        <v>3093</v>
      </c>
    </row>
    <row r="1854" spans="1:11" x14ac:dyDescent="0.2">
      <c r="A1854" t="s">
        <v>4418</v>
      </c>
      <c r="B1854" s="8" t="s">
        <v>3112</v>
      </c>
      <c r="C1854" s="11" t="s">
        <v>4143</v>
      </c>
      <c r="E1854" s="8" t="s">
        <v>3143</v>
      </c>
      <c r="G1854" s="11" t="s">
        <v>4143</v>
      </c>
      <c r="H1854" t="s">
        <v>4420</v>
      </c>
      <c r="I1854" s="8" t="str">
        <f t="shared" si="30"/>
        <v>Honduras2024_Plate1</v>
      </c>
      <c r="J1854" s="13" t="s">
        <v>1498</v>
      </c>
      <c r="K1854" s="1" t="s">
        <v>3093</v>
      </c>
    </row>
    <row r="1855" spans="1:11" x14ac:dyDescent="0.2">
      <c r="A1855" t="s">
        <v>4418</v>
      </c>
      <c r="B1855" s="8" t="s">
        <v>3113</v>
      </c>
      <c r="C1855" s="11" t="s">
        <v>4144</v>
      </c>
      <c r="E1855" s="8" t="s">
        <v>3143</v>
      </c>
      <c r="G1855" s="11" t="s">
        <v>4144</v>
      </c>
      <c r="H1855" t="s">
        <v>4420</v>
      </c>
      <c r="I1855" s="8" t="str">
        <f t="shared" si="30"/>
        <v>Honduras2024_Plate1</v>
      </c>
      <c r="J1855" s="13" t="s">
        <v>1497</v>
      </c>
      <c r="K1855" s="1" t="s">
        <v>3093</v>
      </c>
    </row>
    <row r="1856" spans="1:11" x14ac:dyDescent="0.2">
      <c r="A1856" t="s">
        <v>4418</v>
      </c>
      <c r="B1856" s="8" t="s">
        <v>3113</v>
      </c>
      <c r="C1856" s="11" t="s">
        <v>4145</v>
      </c>
      <c r="E1856" s="8" t="s">
        <v>3143</v>
      </c>
      <c r="G1856" s="11" t="s">
        <v>4145</v>
      </c>
      <c r="H1856" t="s">
        <v>4420</v>
      </c>
      <c r="I1856" s="8" t="str">
        <f t="shared" si="30"/>
        <v>Honduras2024_Plate1</v>
      </c>
      <c r="J1856" s="13" t="s">
        <v>1496</v>
      </c>
      <c r="K1856" s="1" t="s">
        <v>3093</v>
      </c>
    </row>
    <row r="1857" spans="1:11" x14ac:dyDescent="0.2">
      <c r="A1857" t="s">
        <v>4418</v>
      </c>
      <c r="B1857" s="8" t="s">
        <v>3113</v>
      </c>
      <c r="C1857" s="11" t="s">
        <v>4146</v>
      </c>
      <c r="E1857" s="8" t="s">
        <v>3143</v>
      </c>
      <c r="G1857" s="11" t="s">
        <v>4146</v>
      </c>
      <c r="H1857" t="s">
        <v>4420</v>
      </c>
      <c r="I1857" s="8" t="str">
        <f t="shared" si="30"/>
        <v>Honduras2024_Plate1</v>
      </c>
      <c r="J1857" s="13" t="s">
        <v>1495</v>
      </c>
      <c r="K1857" s="1" t="s">
        <v>3093</v>
      </c>
    </row>
    <row r="1858" spans="1:11" x14ac:dyDescent="0.2">
      <c r="A1858" t="s">
        <v>4418</v>
      </c>
      <c r="B1858" s="8" t="s">
        <v>3113</v>
      </c>
      <c r="C1858" s="11" t="s">
        <v>4147</v>
      </c>
      <c r="E1858" s="8" t="s">
        <v>3143</v>
      </c>
      <c r="G1858" s="11" t="s">
        <v>4147</v>
      </c>
      <c r="H1858" t="s">
        <v>4420</v>
      </c>
      <c r="I1858" s="8" t="str">
        <f t="shared" si="30"/>
        <v>Honduras2024_Plate1</v>
      </c>
      <c r="J1858" s="13" t="s">
        <v>1494</v>
      </c>
      <c r="K1858" s="1" t="s">
        <v>3093</v>
      </c>
    </row>
    <row r="1859" spans="1:11" x14ac:dyDescent="0.2">
      <c r="A1859" t="s">
        <v>4418</v>
      </c>
      <c r="B1859" s="8" t="s">
        <v>3113</v>
      </c>
      <c r="C1859" s="11" t="s">
        <v>4148</v>
      </c>
      <c r="E1859" s="8" t="s">
        <v>3143</v>
      </c>
      <c r="G1859" s="11" t="s">
        <v>4148</v>
      </c>
      <c r="H1859" t="s">
        <v>4420</v>
      </c>
      <c r="I1859" s="8" t="str">
        <f t="shared" si="30"/>
        <v>Honduras2024_Plate1</v>
      </c>
      <c r="J1859" s="13" t="s">
        <v>1493</v>
      </c>
      <c r="K1859" s="1" t="s">
        <v>3093</v>
      </c>
    </row>
    <row r="1860" spans="1:11" x14ac:dyDescent="0.2">
      <c r="A1860" t="s">
        <v>4418</v>
      </c>
      <c r="B1860" s="8" t="s">
        <v>3113</v>
      </c>
      <c r="C1860" s="11" t="s">
        <v>4149</v>
      </c>
      <c r="E1860" s="8" t="s">
        <v>3143</v>
      </c>
      <c r="G1860" s="11" t="s">
        <v>4149</v>
      </c>
      <c r="H1860" t="s">
        <v>4420</v>
      </c>
      <c r="I1860" s="8" t="str">
        <f t="shared" si="30"/>
        <v>Honduras2024_Plate1</v>
      </c>
      <c r="J1860" s="13" t="s">
        <v>1492</v>
      </c>
      <c r="K1860" s="1" t="s">
        <v>3093</v>
      </c>
    </row>
    <row r="1861" spans="1:11" x14ac:dyDescent="0.2">
      <c r="A1861" t="s">
        <v>4418</v>
      </c>
      <c r="B1861" s="8" t="s">
        <v>3113</v>
      </c>
      <c r="C1861" s="11" t="s">
        <v>4150</v>
      </c>
      <c r="E1861" s="8" t="s">
        <v>3143</v>
      </c>
      <c r="G1861" s="11" t="s">
        <v>4150</v>
      </c>
      <c r="H1861" t="s">
        <v>4420</v>
      </c>
      <c r="I1861" s="8" t="str">
        <f t="shared" si="30"/>
        <v>Honduras2024_Plate1</v>
      </c>
      <c r="J1861" s="13" t="s">
        <v>1491</v>
      </c>
      <c r="K1861" s="1" t="s">
        <v>3093</v>
      </c>
    </row>
    <row r="1862" spans="1:11" x14ac:dyDescent="0.2">
      <c r="A1862" t="s">
        <v>4418</v>
      </c>
      <c r="B1862" s="8" t="s">
        <v>3113</v>
      </c>
      <c r="C1862" s="11" t="s">
        <v>4151</v>
      </c>
      <c r="E1862" s="8" t="s">
        <v>3144</v>
      </c>
      <c r="G1862" s="11" t="s">
        <v>4151</v>
      </c>
      <c r="H1862" t="s">
        <v>4420</v>
      </c>
      <c r="I1862" s="8" t="str">
        <f t="shared" si="30"/>
        <v>Honduras2024_Plate1</v>
      </c>
      <c r="J1862" s="13" t="s">
        <v>1490</v>
      </c>
      <c r="K1862" s="1" t="s">
        <v>3093</v>
      </c>
    </row>
    <row r="1863" spans="1:11" x14ac:dyDescent="0.2">
      <c r="A1863" t="s">
        <v>4418</v>
      </c>
      <c r="B1863" s="8" t="s">
        <v>3113</v>
      </c>
      <c r="C1863" s="11" t="s">
        <v>4152</v>
      </c>
      <c r="E1863" s="8" t="s">
        <v>3143</v>
      </c>
      <c r="G1863" s="11" t="s">
        <v>4152</v>
      </c>
      <c r="H1863" t="s">
        <v>4420</v>
      </c>
      <c r="I1863" s="8" t="str">
        <f t="shared" si="30"/>
        <v>Honduras2024_Plate1</v>
      </c>
      <c r="J1863" s="13" t="s">
        <v>1489</v>
      </c>
      <c r="K1863" s="1" t="s">
        <v>3093</v>
      </c>
    </row>
    <row r="1864" spans="1:11" x14ac:dyDescent="0.2">
      <c r="A1864" t="s">
        <v>4418</v>
      </c>
      <c r="B1864" s="8" t="s">
        <v>3113</v>
      </c>
      <c r="C1864" s="11" t="s">
        <v>4153</v>
      </c>
      <c r="E1864" s="8" t="s">
        <v>3143</v>
      </c>
      <c r="G1864" s="11" t="s">
        <v>4153</v>
      </c>
      <c r="H1864" t="s">
        <v>4420</v>
      </c>
      <c r="I1864" s="8" t="str">
        <f t="shared" si="30"/>
        <v>Honduras2024_Plate1</v>
      </c>
      <c r="J1864" s="13" t="s">
        <v>1488</v>
      </c>
      <c r="K1864" s="1" t="s">
        <v>3093</v>
      </c>
    </row>
    <row r="1865" spans="1:11" x14ac:dyDescent="0.2">
      <c r="A1865" t="s">
        <v>4418</v>
      </c>
      <c r="B1865" s="8" t="s">
        <v>3113</v>
      </c>
      <c r="C1865" s="11" t="s">
        <v>4154</v>
      </c>
      <c r="E1865" s="8" t="s">
        <v>3143</v>
      </c>
      <c r="G1865" s="11" t="s">
        <v>4154</v>
      </c>
      <c r="H1865" t="s">
        <v>4420</v>
      </c>
      <c r="I1865" s="8" t="str">
        <f t="shared" si="30"/>
        <v>Honduras2024_Plate1</v>
      </c>
      <c r="J1865" s="13" t="s">
        <v>1487</v>
      </c>
      <c r="K1865" s="1" t="s">
        <v>3093</v>
      </c>
    </row>
    <row r="1866" spans="1:11" x14ac:dyDescent="0.2">
      <c r="A1866" t="s">
        <v>4418</v>
      </c>
      <c r="B1866" s="8" t="s">
        <v>3113</v>
      </c>
      <c r="C1866" s="11" t="s">
        <v>4155</v>
      </c>
      <c r="E1866" s="8" t="s">
        <v>3143</v>
      </c>
      <c r="G1866" s="11" t="s">
        <v>4155</v>
      </c>
      <c r="H1866" t="s">
        <v>4420</v>
      </c>
      <c r="I1866" s="8" t="str">
        <f t="shared" si="30"/>
        <v>Honduras2024_Plate1</v>
      </c>
      <c r="J1866" s="13" t="s">
        <v>1486</v>
      </c>
      <c r="K1866" s="1" t="s">
        <v>3093</v>
      </c>
    </row>
    <row r="1867" spans="1:11" x14ac:dyDescent="0.2">
      <c r="A1867" t="s">
        <v>4418</v>
      </c>
      <c r="B1867" s="8" t="s">
        <v>3113</v>
      </c>
      <c r="C1867" s="11" t="s">
        <v>4156</v>
      </c>
      <c r="E1867" s="8" t="s">
        <v>3143</v>
      </c>
      <c r="G1867" s="11" t="s">
        <v>4156</v>
      </c>
      <c r="H1867" t="s">
        <v>4420</v>
      </c>
      <c r="I1867" s="8" t="str">
        <f t="shared" si="30"/>
        <v>Honduras2024_Plate1</v>
      </c>
      <c r="J1867" s="13" t="s">
        <v>1485</v>
      </c>
      <c r="K1867" s="1" t="s">
        <v>3093</v>
      </c>
    </row>
    <row r="1868" spans="1:11" x14ac:dyDescent="0.2">
      <c r="A1868" t="s">
        <v>4418</v>
      </c>
      <c r="B1868" s="8" t="s">
        <v>3113</v>
      </c>
      <c r="C1868" s="11" t="s">
        <v>4157</v>
      </c>
      <c r="E1868" s="8" t="s">
        <v>3143</v>
      </c>
      <c r="G1868" s="11" t="s">
        <v>4157</v>
      </c>
      <c r="H1868" t="s">
        <v>4420</v>
      </c>
      <c r="I1868" s="8" t="str">
        <f t="shared" si="30"/>
        <v>Honduras2024_Plate1</v>
      </c>
      <c r="J1868" s="13" t="s">
        <v>1484</v>
      </c>
      <c r="K1868" s="1" t="s">
        <v>3093</v>
      </c>
    </row>
    <row r="1869" spans="1:11" x14ac:dyDescent="0.2">
      <c r="A1869" t="s">
        <v>4418</v>
      </c>
      <c r="B1869" s="8" t="s">
        <v>3113</v>
      </c>
      <c r="C1869" s="11" t="s">
        <v>4158</v>
      </c>
      <c r="E1869" s="8" t="s">
        <v>3143</v>
      </c>
      <c r="G1869" s="11" t="s">
        <v>4158</v>
      </c>
      <c r="H1869" t="s">
        <v>4420</v>
      </c>
      <c r="I1869" s="8" t="str">
        <f t="shared" si="30"/>
        <v>Honduras2024_Plate1</v>
      </c>
      <c r="J1869" s="13" t="s">
        <v>1483</v>
      </c>
      <c r="K1869" s="1" t="s">
        <v>3093</v>
      </c>
    </row>
    <row r="1870" spans="1:11" x14ac:dyDescent="0.2">
      <c r="A1870" t="s">
        <v>4418</v>
      </c>
      <c r="B1870" s="8" t="s">
        <v>3113</v>
      </c>
      <c r="C1870" s="11" t="s">
        <v>4159</v>
      </c>
      <c r="E1870" s="8" t="s">
        <v>3143</v>
      </c>
      <c r="G1870" s="11" t="s">
        <v>4159</v>
      </c>
      <c r="H1870" t="s">
        <v>4420</v>
      </c>
      <c r="I1870" s="8" t="str">
        <f t="shared" si="30"/>
        <v>Honduras2024_Plate1</v>
      </c>
      <c r="J1870" s="13" t="s">
        <v>1482</v>
      </c>
      <c r="K1870" s="1" t="s">
        <v>3093</v>
      </c>
    </row>
    <row r="1871" spans="1:11" x14ac:dyDescent="0.2">
      <c r="A1871" t="s">
        <v>4418</v>
      </c>
      <c r="B1871" s="8" t="s">
        <v>3114</v>
      </c>
      <c r="C1871" s="8" t="s">
        <v>4160</v>
      </c>
      <c r="E1871" s="8" t="s">
        <v>2488</v>
      </c>
      <c r="G1871" s="8" t="s">
        <v>4160</v>
      </c>
      <c r="H1871" t="s">
        <v>4420</v>
      </c>
      <c r="I1871" s="8" t="str">
        <f t="shared" si="30"/>
        <v>Honduras2024_Plate1</v>
      </c>
      <c r="J1871" s="13" t="s">
        <v>1481</v>
      </c>
      <c r="K1871" s="1" t="s">
        <v>3093</v>
      </c>
    </row>
    <row r="1872" spans="1:11" x14ac:dyDescent="0.2">
      <c r="A1872" t="s">
        <v>4418</v>
      </c>
      <c r="B1872" s="8" t="s">
        <v>3114</v>
      </c>
      <c r="C1872" s="8" t="s">
        <v>4161</v>
      </c>
      <c r="E1872" s="8" t="s">
        <v>2488</v>
      </c>
      <c r="G1872" s="8" t="s">
        <v>4161</v>
      </c>
      <c r="H1872" t="s">
        <v>4420</v>
      </c>
      <c r="I1872" s="8" t="str">
        <f t="shared" si="30"/>
        <v>Honduras2024_Plate1</v>
      </c>
      <c r="J1872" s="13" t="s">
        <v>1480</v>
      </c>
      <c r="K1872" s="1" t="s">
        <v>3093</v>
      </c>
    </row>
    <row r="1873" spans="1:11" x14ac:dyDescent="0.2">
      <c r="A1873" t="s">
        <v>4418</v>
      </c>
      <c r="B1873" s="8" t="s">
        <v>3114</v>
      </c>
      <c r="C1873" s="8" t="s">
        <v>4162</v>
      </c>
      <c r="E1873" s="8" t="s">
        <v>2471</v>
      </c>
      <c r="G1873" s="8" t="s">
        <v>4162</v>
      </c>
      <c r="H1873" t="s">
        <v>4420</v>
      </c>
      <c r="I1873" s="8" t="str">
        <f t="shared" si="30"/>
        <v>Honduras2024_Plate1</v>
      </c>
      <c r="J1873" s="13" t="s">
        <v>1479</v>
      </c>
      <c r="K1873" s="1" t="s">
        <v>3093</v>
      </c>
    </row>
    <row r="1874" spans="1:11" x14ac:dyDescent="0.2">
      <c r="A1874" t="s">
        <v>4418</v>
      </c>
      <c r="B1874" s="8" t="s">
        <v>3114</v>
      </c>
      <c r="C1874" s="8" t="s">
        <v>4163</v>
      </c>
      <c r="E1874" s="8" t="s">
        <v>2471</v>
      </c>
      <c r="G1874" s="8" t="s">
        <v>4163</v>
      </c>
      <c r="H1874" t="s">
        <v>4420</v>
      </c>
      <c r="I1874" s="8" t="str">
        <f t="shared" si="30"/>
        <v>Honduras2024_Plate1</v>
      </c>
      <c r="J1874" s="13" t="s">
        <v>1478</v>
      </c>
      <c r="K1874" s="1" t="s">
        <v>3093</v>
      </c>
    </row>
    <row r="1875" spans="1:11" x14ac:dyDescent="0.2">
      <c r="A1875" t="s">
        <v>4418</v>
      </c>
      <c r="B1875" s="8" t="s">
        <v>3114</v>
      </c>
      <c r="C1875" s="8" t="s">
        <v>4164</v>
      </c>
      <c r="E1875" s="8" t="s">
        <v>2489</v>
      </c>
      <c r="G1875" s="8" t="s">
        <v>4164</v>
      </c>
      <c r="H1875" t="s">
        <v>4420</v>
      </c>
      <c r="I1875" s="8" t="str">
        <f t="shared" si="30"/>
        <v>Honduras2024_Plate1</v>
      </c>
      <c r="J1875" s="13" t="s">
        <v>1477</v>
      </c>
      <c r="K1875" s="1" t="s">
        <v>3093</v>
      </c>
    </row>
    <row r="1876" spans="1:11" x14ac:dyDescent="0.2">
      <c r="A1876" t="s">
        <v>4418</v>
      </c>
      <c r="B1876" s="8" t="s">
        <v>3114</v>
      </c>
      <c r="C1876" s="8" t="s">
        <v>4165</v>
      </c>
      <c r="E1876" s="8" t="s">
        <v>2483</v>
      </c>
      <c r="G1876" s="8" t="s">
        <v>4165</v>
      </c>
      <c r="H1876" t="s">
        <v>4420</v>
      </c>
      <c r="I1876" s="8" t="str">
        <f t="shared" si="30"/>
        <v>Honduras2024_Plate1</v>
      </c>
      <c r="J1876" s="13" t="s">
        <v>1476</v>
      </c>
      <c r="K1876" s="1" t="s">
        <v>3093</v>
      </c>
    </row>
    <row r="1877" spans="1:11" x14ac:dyDescent="0.2">
      <c r="A1877" t="s">
        <v>4418</v>
      </c>
      <c r="B1877" s="8" t="s">
        <v>3114</v>
      </c>
      <c r="C1877" s="8" t="s">
        <v>4166</v>
      </c>
      <c r="E1877" s="8" t="s">
        <v>2489</v>
      </c>
      <c r="G1877" s="8" t="s">
        <v>4166</v>
      </c>
      <c r="H1877" t="s">
        <v>4420</v>
      </c>
      <c r="I1877" s="8" t="str">
        <f t="shared" si="30"/>
        <v>Honduras2024_Plate1</v>
      </c>
      <c r="J1877" s="13" t="s">
        <v>1475</v>
      </c>
      <c r="K1877" s="1" t="s">
        <v>3093</v>
      </c>
    </row>
    <row r="1878" spans="1:11" x14ac:dyDescent="0.2">
      <c r="A1878" t="s">
        <v>4418</v>
      </c>
      <c r="B1878" s="8" t="s">
        <v>3114</v>
      </c>
      <c r="C1878" s="8" t="s">
        <v>4167</v>
      </c>
      <c r="E1878" s="8" t="s">
        <v>2488</v>
      </c>
      <c r="G1878" s="8" t="s">
        <v>4167</v>
      </c>
      <c r="H1878" t="s">
        <v>4420</v>
      </c>
      <c r="I1878" s="8" t="str">
        <f t="shared" si="30"/>
        <v>Honduras2024_Plate1</v>
      </c>
      <c r="J1878" s="13" t="s">
        <v>1474</v>
      </c>
      <c r="K1878" s="1" t="s">
        <v>3093</v>
      </c>
    </row>
    <row r="1879" spans="1:11" x14ac:dyDescent="0.2">
      <c r="A1879" t="s">
        <v>4418</v>
      </c>
      <c r="B1879" s="8" t="s">
        <v>3114</v>
      </c>
      <c r="C1879" s="8" t="s">
        <v>4168</v>
      </c>
      <c r="E1879" s="8" t="s">
        <v>2491</v>
      </c>
      <c r="G1879" s="8" t="s">
        <v>4168</v>
      </c>
      <c r="H1879" t="s">
        <v>4420</v>
      </c>
      <c r="I1879" s="8" t="str">
        <f t="shared" si="30"/>
        <v>Honduras2024_Plate1</v>
      </c>
      <c r="J1879" s="13" t="s">
        <v>1473</v>
      </c>
      <c r="K1879" s="1" t="s">
        <v>3093</v>
      </c>
    </row>
    <row r="1880" spans="1:11" x14ac:dyDescent="0.2">
      <c r="A1880" t="s">
        <v>4418</v>
      </c>
      <c r="B1880" s="8" t="s">
        <v>3114</v>
      </c>
      <c r="C1880" s="8" t="s">
        <v>4169</v>
      </c>
      <c r="E1880" s="8" t="s">
        <v>2478</v>
      </c>
      <c r="G1880" s="8" t="s">
        <v>4169</v>
      </c>
      <c r="H1880" t="s">
        <v>4420</v>
      </c>
      <c r="I1880" s="8" t="str">
        <f t="shared" si="30"/>
        <v>Honduras2024_Plate1</v>
      </c>
      <c r="J1880" s="13" t="s">
        <v>1472</v>
      </c>
      <c r="K1880" s="1" t="s">
        <v>3093</v>
      </c>
    </row>
    <row r="1881" spans="1:11" x14ac:dyDescent="0.2">
      <c r="A1881" t="s">
        <v>4418</v>
      </c>
      <c r="B1881" s="8" t="s">
        <v>3114</v>
      </c>
      <c r="C1881" s="8" t="s">
        <v>4170</v>
      </c>
      <c r="E1881" s="8" t="s">
        <v>2481</v>
      </c>
      <c r="G1881" s="8" t="s">
        <v>4170</v>
      </c>
      <c r="H1881" t="s">
        <v>4420</v>
      </c>
      <c r="I1881" s="8" t="str">
        <f t="shared" si="30"/>
        <v>Honduras2024_Plate1</v>
      </c>
      <c r="J1881" s="13" t="s">
        <v>1471</v>
      </c>
      <c r="K1881" s="1" t="s">
        <v>3093</v>
      </c>
    </row>
    <row r="1882" spans="1:11" x14ac:dyDescent="0.2">
      <c r="A1882" t="s">
        <v>4418</v>
      </c>
      <c r="B1882" s="8" t="s">
        <v>3114</v>
      </c>
      <c r="C1882" s="8" t="s">
        <v>4171</v>
      </c>
      <c r="E1882" s="8" t="s">
        <v>2488</v>
      </c>
      <c r="G1882" s="8" t="s">
        <v>4171</v>
      </c>
      <c r="H1882" t="s">
        <v>4420</v>
      </c>
      <c r="I1882" s="8" t="str">
        <f t="shared" si="30"/>
        <v>Honduras2024_Plate1</v>
      </c>
      <c r="J1882" s="13" t="s">
        <v>1470</v>
      </c>
      <c r="K1882" s="1" t="s">
        <v>3093</v>
      </c>
    </row>
    <row r="1883" spans="1:11" x14ac:dyDescent="0.2">
      <c r="A1883" t="s">
        <v>4418</v>
      </c>
      <c r="B1883" s="8" t="s">
        <v>3114</v>
      </c>
      <c r="C1883" s="8" t="s">
        <v>4172</v>
      </c>
      <c r="E1883" s="8" t="s">
        <v>2491</v>
      </c>
      <c r="G1883" s="8" t="s">
        <v>4172</v>
      </c>
      <c r="H1883" t="s">
        <v>4420</v>
      </c>
      <c r="I1883" s="8" t="str">
        <f t="shared" si="30"/>
        <v>Honduras2024_Plate1</v>
      </c>
      <c r="J1883" s="13" t="s">
        <v>1469</v>
      </c>
      <c r="K1883" s="1" t="s">
        <v>3093</v>
      </c>
    </row>
    <row r="1884" spans="1:11" x14ac:dyDescent="0.2">
      <c r="A1884" t="s">
        <v>4418</v>
      </c>
      <c r="B1884" s="8" t="s">
        <v>3114</v>
      </c>
      <c r="C1884" s="8" t="s">
        <v>4173</v>
      </c>
      <c r="E1884" s="8" t="s">
        <v>2483</v>
      </c>
      <c r="G1884" s="8" t="s">
        <v>4173</v>
      </c>
      <c r="H1884" t="s">
        <v>4420</v>
      </c>
      <c r="I1884" s="8" t="str">
        <f t="shared" si="30"/>
        <v>Honduras2024_Plate1</v>
      </c>
      <c r="J1884" s="13" t="s">
        <v>1468</v>
      </c>
      <c r="K1884" s="1" t="s">
        <v>3093</v>
      </c>
    </row>
    <row r="1885" spans="1:11" x14ac:dyDescent="0.2">
      <c r="A1885" t="s">
        <v>4418</v>
      </c>
      <c r="B1885" s="8" t="s">
        <v>3114</v>
      </c>
      <c r="C1885" s="8" t="s">
        <v>4174</v>
      </c>
      <c r="E1885" s="8" t="s">
        <v>2491</v>
      </c>
      <c r="G1885" s="8" t="s">
        <v>4174</v>
      </c>
      <c r="H1885" t="s">
        <v>4420</v>
      </c>
      <c r="I1885" s="8" t="str">
        <f t="shared" si="30"/>
        <v>Honduras2024_Plate1</v>
      </c>
      <c r="J1885" s="13" t="s">
        <v>1467</v>
      </c>
      <c r="K1885" s="1" t="s">
        <v>3093</v>
      </c>
    </row>
    <row r="1886" spans="1:11" x14ac:dyDescent="0.2">
      <c r="A1886" t="s">
        <v>4418</v>
      </c>
      <c r="B1886" s="8" t="s">
        <v>3114</v>
      </c>
      <c r="C1886" s="8" t="s">
        <v>4175</v>
      </c>
      <c r="E1886" s="8" t="s">
        <v>2489</v>
      </c>
      <c r="G1886" s="8" t="s">
        <v>4175</v>
      </c>
      <c r="H1886" t="s">
        <v>4420</v>
      </c>
      <c r="I1886" s="8" t="str">
        <f t="shared" si="30"/>
        <v>Honduras2024_Plate1</v>
      </c>
      <c r="J1886" s="13" t="s">
        <v>1466</v>
      </c>
      <c r="K1886" s="1" t="s">
        <v>3093</v>
      </c>
    </row>
    <row r="1887" spans="1:11" x14ac:dyDescent="0.2">
      <c r="A1887" t="s">
        <v>4418</v>
      </c>
      <c r="B1887" s="8" t="s">
        <v>3114</v>
      </c>
      <c r="C1887" s="8" t="s">
        <v>4176</v>
      </c>
      <c r="E1887" s="8" t="s">
        <v>2478</v>
      </c>
      <c r="G1887" s="8" t="s">
        <v>4176</v>
      </c>
      <c r="H1887" t="s">
        <v>4420</v>
      </c>
      <c r="I1887" s="8" t="str">
        <f t="shared" si="30"/>
        <v>Honduras2024_Plate1</v>
      </c>
      <c r="J1887" s="13" t="s">
        <v>1465</v>
      </c>
      <c r="K1887" s="1" t="s">
        <v>3093</v>
      </c>
    </row>
    <row r="1888" spans="1:11" x14ac:dyDescent="0.2">
      <c r="A1888" t="s">
        <v>4418</v>
      </c>
      <c r="B1888" s="8" t="s">
        <v>3114</v>
      </c>
      <c r="C1888" s="8" t="s">
        <v>4177</v>
      </c>
      <c r="E1888" s="8" t="s">
        <v>2471</v>
      </c>
      <c r="G1888" s="8" t="s">
        <v>4177</v>
      </c>
      <c r="H1888" t="s">
        <v>4420</v>
      </c>
      <c r="I1888" s="8" t="str">
        <f t="shared" si="30"/>
        <v>Honduras2024_Plate1</v>
      </c>
      <c r="J1888" s="13" t="s">
        <v>1464</v>
      </c>
      <c r="K1888" s="1" t="s">
        <v>3093</v>
      </c>
    </row>
    <row r="1889" spans="1:11" x14ac:dyDescent="0.2">
      <c r="A1889" t="s">
        <v>4418</v>
      </c>
      <c r="B1889" s="8" t="s">
        <v>3114</v>
      </c>
      <c r="C1889" s="8" t="s">
        <v>4178</v>
      </c>
      <c r="E1889" s="8" t="s">
        <v>2471</v>
      </c>
      <c r="G1889" s="8" t="s">
        <v>4178</v>
      </c>
      <c r="H1889" t="s">
        <v>4420</v>
      </c>
      <c r="I1889" s="8" t="str">
        <f t="shared" si="30"/>
        <v>Honduras2024_Plate1</v>
      </c>
      <c r="J1889" s="13" t="s">
        <v>1461</v>
      </c>
      <c r="K1889" s="1" t="s">
        <v>3093</v>
      </c>
    </row>
    <row r="1890" spans="1:11" x14ac:dyDescent="0.2">
      <c r="A1890" t="s">
        <v>4418</v>
      </c>
      <c r="B1890" s="8" t="s">
        <v>3114</v>
      </c>
      <c r="C1890" s="8" t="s">
        <v>4179</v>
      </c>
      <c r="E1890" s="8" t="s">
        <v>2483</v>
      </c>
      <c r="G1890" s="8" t="s">
        <v>4179</v>
      </c>
      <c r="H1890" t="s">
        <v>4420</v>
      </c>
      <c r="I1890" s="8" t="str">
        <f t="shared" si="30"/>
        <v>Honduras2024_Plate1</v>
      </c>
      <c r="J1890" s="13" t="s">
        <v>1460</v>
      </c>
      <c r="K1890" s="1" t="s">
        <v>3093</v>
      </c>
    </row>
    <row r="1891" spans="1:11" x14ac:dyDescent="0.2">
      <c r="A1891" t="s">
        <v>4418</v>
      </c>
      <c r="B1891" s="8" t="s">
        <v>3114</v>
      </c>
      <c r="C1891" s="8" t="s">
        <v>4180</v>
      </c>
      <c r="E1891" s="8" t="s">
        <v>2488</v>
      </c>
      <c r="G1891" s="8" t="s">
        <v>4180</v>
      </c>
      <c r="H1891" t="s">
        <v>4420</v>
      </c>
      <c r="I1891" s="8" t="str">
        <f t="shared" si="30"/>
        <v>Honduras2024_Plate1</v>
      </c>
      <c r="J1891" s="13" t="s">
        <v>1459</v>
      </c>
      <c r="K1891" s="1" t="s">
        <v>3093</v>
      </c>
    </row>
    <row r="1892" spans="1:11" x14ac:dyDescent="0.2">
      <c r="A1892" t="s">
        <v>4418</v>
      </c>
      <c r="B1892" s="8" t="s">
        <v>3114</v>
      </c>
      <c r="C1892" s="8" t="s">
        <v>4181</v>
      </c>
      <c r="E1892" s="8" t="s">
        <v>2491</v>
      </c>
      <c r="G1892" s="8" t="s">
        <v>4181</v>
      </c>
      <c r="H1892" t="s">
        <v>4420</v>
      </c>
      <c r="I1892" s="8" t="str">
        <f t="shared" si="30"/>
        <v>Honduras2024_Plate1</v>
      </c>
      <c r="J1892" s="13" t="s">
        <v>1458</v>
      </c>
      <c r="K1892" s="1" t="s">
        <v>3093</v>
      </c>
    </row>
    <row r="1893" spans="1:11" x14ac:dyDescent="0.2">
      <c r="A1893" t="s">
        <v>4418</v>
      </c>
      <c r="B1893" s="8" t="s">
        <v>3114</v>
      </c>
      <c r="C1893" s="8" t="s">
        <v>4182</v>
      </c>
      <c r="E1893" s="8" t="s">
        <v>2488</v>
      </c>
      <c r="G1893" s="8" t="s">
        <v>4182</v>
      </c>
      <c r="H1893" t="s">
        <v>4420</v>
      </c>
      <c r="I1893" s="8" t="str">
        <f t="shared" si="30"/>
        <v>Honduras2024_Plate1</v>
      </c>
      <c r="J1893" s="13" t="s">
        <v>1457</v>
      </c>
      <c r="K1893" s="1" t="s">
        <v>3093</v>
      </c>
    </row>
    <row r="1894" spans="1:11" x14ac:dyDescent="0.2">
      <c r="A1894" t="s">
        <v>4418</v>
      </c>
      <c r="B1894" s="8" t="s">
        <v>3114</v>
      </c>
      <c r="C1894" s="8" t="s">
        <v>4183</v>
      </c>
      <c r="E1894" s="8" t="s">
        <v>2488</v>
      </c>
      <c r="G1894" s="8" t="s">
        <v>4183</v>
      </c>
      <c r="H1894" t="s">
        <v>4420</v>
      </c>
      <c r="I1894" s="8" t="str">
        <f t="shared" si="30"/>
        <v>Honduras2024_Plate1</v>
      </c>
      <c r="J1894" s="13" t="s">
        <v>1456</v>
      </c>
      <c r="K1894" s="1" t="s">
        <v>3093</v>
      </c>
    </row>
    <row r="1895" spans="1:11" x14ac:dyDescent="0.2">
      <c r="A1895" t="s">
        <v>4418</v>
      </c>
      <c r="B1895" s="8" t="s">
        <v>3114</v>
      </c>
      <c r="C1895" s="8" t="s">
        <v>4184</v>
      </c>
      <c r="E1895" s="8" t="s">
        <v>2481</v>
      </c>
      <c r="G1895" s="8" t="s">
        <v>4184</v>
      </c>
      <c r="H1895" t="s">
        <v>4420</v>
      </c>
      <c r="I1895" s="8" t="str">
        <f t="shared" si="30"/>
        <v>Honduras2024_Plate1</v>
      </c>
      <c r="J1895" s="13" t="s">
        <v>1455</v>
      </c>
      <c r="K1895" s="1" t="s">
        <v>3093</v>
      </c>
    </row>
    <row r="1896" spans="1:11" x14ac:dyDescent="0.2">
      <c r="A1896" t="s">
        <v>4418</v>
      </c>
      <c r="B1896" s="8" t="s">
        <v>3114</v>
      </c>
      <c r="C1896" s="8" t="s">
        <v>4185</v>
      </c>
      <c r="E1896" s="8" t="s">
        <v>2491</v>
      </c>
      <c r="G1896" s="8" t="s">
        <v>4185</v>
      </c>
      <c r="H1896" t="s">
        <v>4420</v>
      </c>
      <c r="I1896" s="8" t="str">
        <f t="shared" si="30"/>
        <v>Honduras2024_Plate1</v>
      </c>
      <c r="J1896" s="13" t="s">
        <v>1454</v>
      </c>
      <c r="K1896" s="1" t="s">
        <v>3093</v>
      </c>
    </row>
    <row r="1897" spans="1:11" x14ac:dyDescent="0.2">
      <c r="A1897" t="s">
        <v>4418</v>
      </c>
      <c r="B1897" s="8" t="s">
        <v>3114</v>
      </c>
      <c r="C1897" s="8" t="s">
        <v>4186</v>
      </c>
      <c r="E1897" s="8" t="s">
        <v>2483</v>
      </c>
      <c r="G1897" s="8" t="s">
        <v>4186</v>
      </c>
      <c r="H1897" t="s">
        <v>4420</v>
      </c>
      <c r="I1897" s="8" t="str">
        <f t="shared" si="30"/>
        <v>Honduras2024_Plate1</v>
      </c>
      <c r="J1897" s="13" t="s">
        <v>1453</v>
      </c>
      <c r="K1897" s="1" t="s">
        <v>3093</v>
      </c>
    </row>
    <row r="1898" spans="1:11" x14ac:dyDescent="0.2">
      <c r="A1898" t="s">
        <v>4418</v>
      </c>
      <c r="B1898" s="8" t="s">
        <v>3114</v>
      </c>
      <c r="C1898" s="8" t="s">
        <v>4187</v>
      </c>
      <c r="E1898" s="8" t="s">
        <v>2483</v>
      </c>
      <c r="G1898" s="8" t="s">
        <v>4187</v>
      </c>
      <c r="H1898" t="s">
        <v>4420</v>
      </c>
      <c r="I1898" s="8" t="str">
        <f t="shared" si="30"/>
        <v>Honduras2024_Plate1</v>
      </c>
      <c r="J1898" s="13" t="s">
        <v>1452</v>
      </c>
      <c r="K1898" s="1" t="s">
        <v>3093</v>
      </c>
    </row>
    <row r="1899" spans="1:11" x14ac:dyDescent="0.2">
      <c r="A1899" t="s">
        <v>4418</v>
      </c>
      <c r="B1899" s="8" t="s">
        <v>3114</v>
      </c>
      <c r="C1899" s="8" t="s">
        <v>4188</v>
      </c>
      <c r="E1899" s="8" t="s">
        <v>2478</v>
      </c>
      <c r="G1899" s="8" t="s">
        <v>4188</v>
      </c>
      <c r="H1899" t="s">
        <v>4420</v>
      </c>
      <c r="I1899" s="8" t="str">
        <f t="shared" si="30"/>
        <v>Honduras2024_Plate1</v>
      </c>
      <c r="J1899" s="13" t="s">
        <v>1451</v>
      </c>
      <c r="K1899" s="1" t="s">
        <v>3093</v>
      </c>
    </row>
    <row r="1900" spans="1:11" x14ac:dyDescent="0.2">
      <c r="A1900" t="s">
        <v>4418</v>
      </c>
      <c r="B1900" s="8" t="s">
        <v>3114</v>
      </c>
      <c r="C1900" s="8" t="s">
        <v>4189</v>
      </c>
      <c r="E1900" s="8" t="s">
        <v>2481</v>
      </c>
      <c r="G1900" s="8" t="s">
        <v>4189</v>
      </c>
      <c r="H1900" t="s">
        <v>4420</v>
      </c>
      <c r="I1900" s="8" t="str">
        <f t="shared" si="30"/>
        <v>Honduras2024_Plate1</v>
      </c>
      <c r="J1900" s="13" t="s">
        <v>1450</v>
      </c>
      <c r="K1900" s="1" t="s">
        <v>3093</v>
      </c>
    </row>
    <row r="1901" spans="1:11" x14ac:dyDescent="0.2">
      <c r="A1901" t="s">
        <v>4418</v>
      </c>
      <c r="B1901" s="8" t="s">
        <v>3114</v>
      </c>
      <c r="C1901" s="8" t="s">
        <v>4190</v>
      </c>
      <c r="E1901" s="8" t="s">
        <v>2489</v>
      </c>
      <c r="G1901" s="8" t="s">
        <v>4190</v>
      </c>
      <c r="H1901" t="s">
        <v>4420</v>
      </c>
      <c r="I1901" s="8" t="str">
        <f t="shared" si="30"/>
        <v>Honduras2024_Plate1</v>
      </c>
      <c r="J1901" s="13" t="s">
        <v>1449</v>
      </c>
      <c r="K1901" s="1" t="s">
        <v>3093</v>
      </c>
    </row>
    <row r="1902" spans="1:11" x14ac:dyDescent="0.2">
      <c r="A1902" t="s">
        <v>4418</v>
      </c>
      <c r="B1902" s="8" t="s">
        <v>3114</v>
      </c>
      <c r="C1902" s="8" t="s">
        <v>4191</v>
      </c>
      <c r="E1902" s="8" t="s">
        <v>2491</v>
      </c>
      <c r="G1902" s="8" t="s">
        <v>4191</v>
      </c>
      <c r="H1902" t="s">
        <v>4420</v>
      </c>
      <c r="I1902" s="8" t="str">
        <f t="shared" si="30"/>
        <v>Honduras2024_Plate1</v>
      </c>
      <c r="J1902" s="13" t="s">
        <v>1448</v>
      </c>
      <c r="K1902" s="1" t="s">
        <v>3093</v>
      </c>
    </row>
    <row r="1903" spans="1:11" x14ac:dyDescent="0.2">
      <c r="A1903" t="s">
        <v>4418</v>
      </c>
      <c r="B1903" s="8" t="s">
        <v>3114</v>
      </c>
      <c r="C1903" s="8" t="s">
        <v>4192</v>
      </c>
      <c r="E1903" s="8" t="s">
        <v>2471</v>
      </c>
      <c r="G1903" s="8" t="s">
        <v>4192</v>
      </c>
      <c r="H1903" t="s">
        <v>4420</v>
      </c>
      <c r="I1903" s="8" t="str">
        <f t="shared" si="30"/>
        <v>Honduras2024_Plate1</v>
      </c>
      <c r="J1903" s="13" t="s">
        <v>1447</v>
      </c>
      <c r="K1903" s="1" t="s">
        <v>3093</v>
      </c>
    </row>
    <row r="1904" spans="1:11" x14ac:dyDescent="0.2">
      <c r="A1904" t="s">
        <v>4418</v>
      </c>
      <c r="B1904" s="8" t="s">
        <v>3114</v>
      </c>
      <c r="C1904" s="8" t="s">
        <v>4193</v>
      </c>
      <c r="E1904" s="8" t="s">
        <v>2488</v>
      </c>
      <c r="G1904" s="8" t="s">
        <v>4193</v>
      </c>
      <c r="H1904" t="s">
        <v>4420</v>
      </c>
      <c r="I1904" s="8" t="str">
        <f t="shared" si="30"/>
        <v>Honduras2024_Plate1</v>
      </c>
      <c r="J1904" s="13" t="s">
        <v>1446</v>
      </c>
      <c r="K1904" s="1" t="s">
        <v>3093</v>
      </c>
    </row>
    <row r="1905" spans="1:11" x14ac:dyDescent="0.2">
      <c r="A1905" t="s">
        <v>4418</v>
      </c>
      <c r="B1905" s="8" t="s">
        <v>3114</v>
      </c>
      <c r="C1905" s="8" t="s">
        <v>4194</v>
      </c>
      <c r="E1905" s="8" t="s">
        <v>2482</v>
      </c>
      <c r="G1905" s="8" t="s">
        <v>4194</v>
      </c>
      <c r="H1905" t="s">
        <v>4420</v>
      </c>
      <c r="I1905" s="8" t="str">
        <f t="shared" si="30"/>
        <v>Honduras2024_Plate1</v>
      </c>
      <c r="J1905" s="13" t="s">
        <v>1445</v>
      </c>
      <c r="K1905" s="1" t="s">
        <v>3093</v>
      </c>
    </row>
    <row r="1906" spans="1:11" x14ac:dyDescent="0.2">
      <c r="A1906" t="s">
        <v>4418</v>
      </c>
      <c r="B1906" s="8" t="s">
        <v>3114</v>
      </c>
      <c r="C1906" s="8" t="s">
        <v>4195</v>
      </c>
      <c r="E1906" s="8" t="s">
        <v>2491</v>
      </c>
      <c r="G1906" s="8" t="s">
        <v>4195</v>
      </c>
      <c r="H1906" t="s">
        <v>4420</v>
      </c>
      <c r="I1906" s="8" t="str">
        <f t="shared" ref="I1906:I1936" si="31">I1905</f>
        <v>Honduras2024_Plate1</v>
      </c>
      <c r="J1906" s="13" t="s">
        <v>1444</v>
      </c>
      <c r="K1906" s="1" t="s">
        <v>3093</v>
      </c>
    </row>
    <row r="1907" spans="1:11" x14ac:dyDescent="0.2">
      <c r="A1907" t="s">
        <v>4418</v>
      </c>
      <c r="B1907" s="8" t="s">
        <v>3114</v>
      </c>
      <c r="C1907" s="8" t="s">
        <v>4196</v>
      </c>
      <c r="E1907" s="8" t="s">
        <v>2471</v>
      </c>
      <c r="G1907" s="8" t="s">
        <v>4196</v>
      </c>
      <c r="H1907" t="s">
        <v>4420</v>
      </c>
      <c r="I1907" s="8" t="str">
        <f t="shared" si="31"/>
        <v>Honduras2024_Plate1</v>
      </c>
      <c r="J1907" s="13" t="s">
        <v>1443</v>
      </c>
      <c r="K1907" s="1" t="s">
        <v>3093</v>
      </c>
    </row>
    <row r="1908" spans="1:11" x14ac:dyDescent="0.2">
      <c r="A1908" t="s">
        <v>4418</v>
      </c>
      <c r="B1908" s="8" t="s">
        <v>3114</v>
      </c>
      <c r="C1908" s="8" t="s">
        <v>4197</v>
      </c>
      <c r="E1908" s="8" t="s">
        <v>2491</v>
      </c>
      <c r="G1908" s="8" t="s">
        <v>4197</v>
      </c>
      <c r="H1908" t="s">
        <v>4420</v>
      </c>
      <c r="I1908" s="8" t="str">
        <f t="shared" si="31"/>
        <v>Honduras2024_Plate1</v>
      </c>
      <c r="J1908" s="13" t="s">
        <v>1442</v>
      </c>
      <c r="K1908" s="1" t="s">
        <v>3093</v>
      </c>
    </row>
    <row r="1909" spans="1:11" x14ac:dyDescent="0.2">
      <c r="A1909" t="s">
        <v>4418</v>
      </c>
      <c r="B1909" s="8" t="s">
        <v>3114</v>
      </c>
      <c r="C1909" s="8" t="s">
        <v>4198</v>
      </c>
      <c r="E1909" s="8" t="s">
        <v>2478</v>
      </c>
      <c r="G1909" s="8" t="s">
        <v>4198</v>
      </c>
      <c r="H1909" t="s">
        <v>4420</v>
      </c>
      <c r="I1909" s="8" t="str">
        <f t="shared" si="31"/>
        <v>Honduras2024_Plate1</v>
      </c>
      <c r="J1909" s="13" t="s">
        <v>1441</v>
      </c>
      <c r="K1909" s="1" t="s">
        <v>3093</v>
      </c>
    </row>
    <row r="1910" spans="1:11" x14ac:dyDescent="0.2">
      <c r="A1910" t="s">
        <v>4418</v>
      </c>
      <c r="B1910" s="8" t="s">
        <v>3114</v>
      </c>
      <c r="C1910" s="8" t="s">
        <v>4199</v>
      </c>
      <c r="E1910" s="8" t="s">
        <v>2483</v>
      </c>
      <c r="G1910" s="8" t="s">
        <v>4199</v>
      </c>
      <c r="H1910" t="s">
        <v>4420</v>
      </c>
      <c r="I1910" s="8" t="str">
        <f t="shared" si="31"/>
        <v>Honduras2024_Plate1</v>
      </c>
      <c r="J1910" s="13" t="s">
        <v>1440</v>
      </c>
      <c r="K1910" s="1" t="s">
        <v>3093</v>
      </c>
    </row>
    <row r="1911" spans="1:11" x14ac:dyDescent="0.2">
      <c r="A1911" t="s">
        <v>4418</v>
      </c>
      <c r="B1911" s="8" t="s">
        <v>3114</v>
      </c>
      <c r="C1911" s="8" t="s">
        <v>4200</v>
      </c>
      <c r="E1911" s="8" t="s">
        <v>2488</v>
      </c>
      <c r="G1911" s="8" t="s">
        <v>4200</v>
      </c>
      <c r="H1911" t="s">
        <v>4420</v>
      </c>
      <c r="I1911" s="8" t="str">
        <f t="shared" si="31"/>
        <v>Honduras2024_Plate1</v>
      </c>
      <c r="J1911" s="13" t="s">
        <v>1439</v>
      </c>
      <c r="K1911" s="1" t="s">
        <v>3093</v>
      </c>
    </row>
    <row r="1912" spans="1:11" x14ac:dyDescent="0.2">
      <c r="A1912" t="s">
        <v>4418</v>
      </c>
      <c r="B1912" s="8" t="s">
        <v>3114</v>
      </c>
      <c r="C1912" s="8" t="s">
        <v>4201</v>
      </c>
      <c r="E1912" s="8" t="s">
        <v>2481</v>
      </c>
      <c r="G1912" s="8" t="s">
        <v>4201</v>
      </c>
      <c r="H1912" t="s">
        <v>4420</v>
      </c>
      <c r="I1912" s="8" t="str">
        <f t="shared" si="31"/>
        <v>Honduras2024_Plate1</v>
      </c>
      <c r="J1912" s="13" t="s">
        <v>1438</v>
      </c>
      <c r="K1912" s="1" t="s">
        <v>3093</v>
      </c>
    </row>
    <row r="1913" spans="1:11" x14ac:dyDescent="0.2">
      <c r="A1913" t="s">
        <v>4418</v>
      </c>
      <c r="B1913" s="8" t="s">
        <v>3114</v>
      </c>
      <c r="C1913" s="8" t="s">
        <v>4202</v>
      </c>
      <c r="E1913" s="8" t="s">
        <v>2478</v>
      </c>
      <c r="G1913" s="8" t="s">
        <v>4202</v>
      </c>
      <c r="H1913" t="s">
        <v>4420</v>
      </c>
      <c r="I1913" s="8" t="str">
        <f t="shared" si="31"/>
        <v>Honduras2024_Plate1</v>
      </c>
      <c r="J1913" s="13" t="s">
        <v>1437</v>
      </c>
      <c r="K1913" s="1" t="s">
        <v>3093</v>
      </c>
    </row>
    <row r="1914" spans="1:11" x14ac:dyDescent="0.2">
      <c r="A1914" t="s">
        <v>4418</v>
      </c>
      <c r="B1914" s="8" t="s">
        <v>3114</v>
      </c>
      <c r="C1914" s="8" t="s">
        <v>4203</v>
      </c>
      <c r="E1914" s="8" t="s">
        <v>2481</v>
      </c>
      <c r="G1914" s="8" t="s">
        <v>4203</v>
      </c>
      <c r="H1914" t="s">
        <v>4420</v>
      </c>
      <c r="I1914" s="8" t="str">
        <f t="shared" si="31"/>
        <v>Honduras2024_Plate1</v>
      </c>
      <c r="J1914" s="13" t="s">
        <v>1436</v>
      </c>
      <c r="K1914" s="1" t="s">
        <v>3093</v>
      </c>
    </row>
    <row r="1915" spans="1:11" x14ac:dyDescent="0.2">
      <c r="A1915" t="s">
        <v>4418</v>
      </c>
      <c r="B1915" s="8" t="s">
        <v>3114</v>
      </c>
      <c r="C1915" s="8" t="s">
        <v>4204</v>
      </c>
      <c r="E1915" s="8" t="s">
        <v>2481</v>
      </c>
      <c r="G1915" s="8" t="s">
        <v>4204</v>
      </c>
      <c r="H1915" t="s">
        <v>4420</v>
      </c>
      <c r="I1915" s="8" t="str">
        <f t="shared" si="31"/>
        <v>Honduras2024_Plate1</v>
      </c>
      <c r="J1915" s="13" t="s">
        <v>1435</v>
      </c>
      <c r="K1915" s="1" t="s">
        <v>3093</v>
      </c>
    </row>
    <row r="1916" spans="1:11" x14ac:dyDescent="0.2">
      <c r="A1916" t="s">
        <v>4418</v>
      </c>
      <c r="B1916" s="8" t="s">
        <v>3114</v>
      </c>
      <c r="C1916" s="8" t="s">
        <v>4205</v>
      </c>
      <c r="E1916" s="8" t="s">
        <v>2491</v>
      </c>
      <c r="G1916" s="8" t="s">
        <v>4205</v>
      </c>
      <c r="H1916" t="s">
        <v>4420</v>
      </c>
      <c r="I1916" s="8" t="str">
        <f t="shared" si="31"/>
        <v>Honduras2024_Plate1</v>
      </c>
      <c r="J1916" s="13" t="s">
        <v>1434</v>
      </c>
      <c r="K1916" s="1" t="s">
        <v>3093</v>
      </c>
    </row>
    <row r="1917" spans="1:11" x14ac:dyDescent="0.2">
      <c r="A1917" t="s">
        <v>4418</v>
      </c>
      <c r="B1917" s="8" t="s">
        <v>3114</v>
      </c>
      <c r="C1917" s="8" t="s">
        <v>4206</v>
      </c>
      <c r="E1917" s="8" t="s">
        <v>2471</v>
      </c>
      <c r="G1917" s="8" t="s">
        <v>4206</v>
      </c>
      <c r="H1917" t="s">
        <v>4420</v>
      </c>
      <c r="I1917" s="8" t="str">
        <f t="shared" si="31"/>
        <v>Honduras2024_Plate1</v>
      </c>
      <c r="J1917" s="13" t="s">
        <v>1433</v>
      </c>
      <c r="K1917" s="1" t="s">
        <v>3093</v>
      </c>
    </row>
    <row r="1918" spans="1:11" x14ac:dyDescent="0.2">
      <c r="A1918" t="s">
        <v>4418</v>
      </c>
      <c r="B1918" s="8" t="s">
        <v>3114</v>
      </c>
      <c r="C1918" s="8" t="s">
        <v>4207</v>
      </c>
      <c r="E1918" s="8" t="s">
        <v>2488</v>
      </c>
      <c r="G1918" s="8" t="s">
        <v>4207</v>
      </c>
      <c r="H1918" t="s">
        <v>4420</v>
      </c>
      <c r="I1918" s="8" t="str">
        <f t="shared" si="31"/>
        <v>Honduras2024_Plate1</v>
      </c>
      <c r="J1918" s="13" t="s">
        <v>1432</v>
      </c>
      <c r="K1918" s="1" t="s">
        <v>3093</v>
      </c>
    </row>
    <row r="1919" spans="1:11" x14ac:dyDescent="0.2">
      <c r="A1919" t="s">
        <v>4418</v>
      </c>
      <c r="B1919" s="8" t="s">
        <v>3114</v>
      </c>
      <c r="C1919" s="8" t="s">
        <v>4208</v>
      </c>
      <c r="E1919" s="8" t="s">
        <v>2489</v>
      </c>
      <c r="G1919" s="8" t="s">
        <v>4208</v>
      </c>
      <c r="H1919" t="s">
        <v>4420</v>
      </c>
      <c r="I1919" s="8" t="str">
        <f t="shared" si="31"/>
        <v>Honduras2024_Plate1</v>
      </c>
      <c r="J1919" s="13" t="s">
        <v>1431</v>
      </c>
      <c r="K1919" s="1" t="s">
        <v>3093</v>
      </c>
    </row>
    <row r="1920" spans="1:11" x14ac:dyDescent="0.2">
      <c r="A1920" t="s">
        <v>4418</v>
      </c>
      <c r="B1920" s="8" t="s">
        <v>3114</v>
      </c>
      <c r="C1920" s="8" t="s">
        <v>4209</v>
      </c>
      <c r="E1920" s="8" t="s">
        <v>2483</v>
      </c>
      <c r="G1920" s="8" t="s">
        <v>4209</v>
      </c>
      <c r="H1920" t="s">
        <v>4420</v>
      </c>
      <c r="I1920" s="8" t="str">
        <f t="shared" si="31"/>
        <v>Honduras2024_Plate1</v>
      </c>
      <c r="J1920" s="13" t="s">
        <v>1430</v>
      </c>
      <c r="K1920" s="1" t="s">
        <v>3093</v>
      </c>
    </row>
    <row r="1921" spans="1:11" x14ac:dyDescent="0.2">
      <c r="A1921" t="s">
        <v>4418</v>
      </c>
      <c r="B1921" s="8" t="s">
        <v>3114</v>
      </c>
      <c r="C1921" s="8" t="s">
        <v>4210</v>
      </c>
      <c r="E1921" s="8" t="s">
        <v>2478</v>
      </c>
      <c r="G1921" s="8" t="s">
        <v>4210</v>
      </c>
      <c r="H1921" t="s">
        <v>4420</v>
      </c>
      <c r="I1921" s="8" t="str">
        <f t="shared" si="31"/>
        <v>Honduras2024_Plate1</v>
      </c>
      <c r="J1921" s="13" t="s">
        <v>1429</v>
      </c>
      <c r="K1921" s="1" t="s">
        <v>3093</v>
      </c>
    </row>
    <row r="1922" spans="1:11" x14ac:dyDescent="0.2">
      <c r="A1922" t="s">
        <v>4418</v>
      </c>
      <c r="B1922" s="8" t="s">
        <v>3115</v>
      </c>
      <c r="C1922" s="8" t="s">
        <v>4211</v>
      </c>
      <c r="E1922" s="8" t="s">
        <v>2482</v>
      </c>
      <c r="G1922" s="8" t="s">
        <v>4211</v>
      </c>
      <c r="H1922" t="s">
        <v>4420</v>
      </c>
      <c r="I1922" s="8" t="str">
        <f t="shared" si="31"/>
        <v>Honduras2024_Plate1</v>
      </c>
      <c r="J1922" s="13" t="s">
        <v>1427</v>
      </c>
      <c r="K1922" s="1" t="s">
        <v>3093</v>
      </c>
    </row>
    <row r="1923" spans="1:11" x14ac:dyDescent="0.2">
      <c r="A1923" t="s">
        <v>4418</v>
      </c>
      <c r="B1923" s="8" t="s">
        <v>3115</v>
      </c>
      <c r="C1923" s="8" t="s">
        <v>4212</v>
      </c>
      <c r="E1923" s="8" t="s">
        <v>2489</v>
      </c>
      <c r="G1923" s="8" t="s">
        <v>4212</v>
      </c>
      <c r="H1923" t="s">
        <v>4420</v>
      </c>
      <c r="I1923" s="8" t="str">
        <f t="shared" si="31"/>
        <v>Honduras2024_Plate1</v>
      </c>
      <c r="J1923" s="13" t="s">
        <v>1426</v>
      </c>
      <c r="K1923" s="1" t="s">
        <v>3093</v>
      </c>
    </row>
    <row r="1924" spans="1:11" x14ac:dyDescent="0.2">
      <c r="A1924" t="s">
        <v>4418</v>
      </c>
      <c r="B1924" s="8" t="s">
        <v>3115</v>
      </c>
      <c r="C1924" s="8" t="s">
        <v>4213</v>
      </c>
      <c r="E1924" s="8" t="s">
        <v>2478</v>
      </c>
      <c r="G1924" s="8" t="s">
        <v>4213</v>
      </c>
      <c r="H1924" t="s">
        <v>4420</v>
      </c>
      <c r="I1924" s="8" t="str">
        <f t="shared" si="31"/>
        <v>Honduras2024_Plate1</v>
      </c>
      <c r="J1924" s="13" t="s">
        <v>1425</v>
      </c>
      <c r="K1924" s="1" t="s">
        <v>3093</v>
      </c>
    </row>
    <row r="1925" spans="1:11" x14ac:dyDescent="0.2">
      <c r="A1925" t="s">
        <v>4418</v>
      </c>
      <c r="B1925" s="8" t="s">
        <v>3115</v>
      </c>
      <c r="C1925" s="8" t="s">
        <v>4214</v>
      </c>
      <c r="E1925" s="8" t="s">
        <v>2488</v>
      </c>
      <c r="G1925" s="8" t="s">
        <v>4214</v>
      </c>
      <c r="H1925" t="s">
        <v>4420</v>
      </c>
      <c r="I1925" s="8" t="str">
        <f t="shared" si="31"/>
        <v>Honduras2024_Plate1</v>
      </c>
      <c r="J1925" s="13" t="s">
        <v>1424</v>
      </c>
      <c r="K1925" s="1" t="s">
        <v>3093</v>
      </c>
    </row>
    <row r="1926" spans="1:11" x14ac:dyDescent="0.2">
      <c r="A1926" t="s">
        <v>4418</v>
      </c>
      <c r="B1926" s="8" t="s">
        <v>3115</v>
      </c>
      <c r="C1926" s="8" t="s">
        <v>4215</v>
      </c>
      <c r="E1926" s="8" t="s">
        <v>2488</v>
      </c>
      <c r="G1926" s="8" t="s">
        <v>4215</v>
      </c>
      <c r="H1926" t="s">
        <v>4420</v>
      </c>
      <c r="I1926" s="8" t="str">
        <f t="shared" si="31"/>
        <v>Honduras2024_Plate1</v>
      </c>
      <c r="J1926" s="13" t="s">
        <v>1423</v>
      </c>
      <c r="K1926" s="1" t="s">
        <v>3093</v>
      </c>
    </row>
    <row r="1927" spans="1:11" x14ac:dyDescent="0.2">
      <c r="A1927" t="s">
        <v>4418</v>
      </c>
      <c r="B1927" s="8" t="s">
        <v>3115</v>
      </c>
      <c r="C1927" s="8" t="s">
        <v>4216</v>
      </c>
      <c r="E1927" s="8" t="s">
        <v>2491</v>
      </c>
      <c r="G1927" s="8" t="s">
        <v>4216</v>
      </c>
      <c r="H1927" t="s">
        <v>4420</v>
      </c>
      <c r="I1927" s="8" t="str">
        <f t="shared" si="31"/>
        <v>Honduras2024_Plate1</v>
      </c>
      <c r="J1927" s="13" t="s">
        <v>1422</v>
      </c>
      <c r="K1927" s="1" t="s">
        <v>3093</v>
      </c>
    </row>
    <row r="1928" spans="1:11" x14ac:dyDescent="0.2">
      <c r="A1928" t="s">
        <v>4418</v>
      </c>
      <c r="B1928" s="8" t="s">
        <v>3115</v>
      </c>
      <c r="C1928" s="8" t="s">
        <v>4217</v>
      </c>
      <c r="E1928" s="8" t="s">
        <v>2488</v>
      </c>
      <c r="G1928" s="8" t="s">
        <v>4217</v>
      </c>
      <c r="H1928" t="s">
        <v>4420</v>
      </c>
      <c r="I1928" s="8" t="str">
        <f t="shared" si="31"/>
        <v>Honduras2024_Plate1</v>
      </c>
      <c r="J1928" s="13" t="s">
        <v>1421</v>
      </c>
      <c r="K1928" s="1" t="s">
        <v>3093</v>
      </c>
    </row>
    <row r="1929" spans="1:11" x14ac:dyDescent="0.2">
      <c r="A1929" t="s">
        <v>4418</v>
      </c>
      <c r="B1929" s="8" t="s">
        <v>3115</v>
      </c>
      <c r="C1929" s="8" t="s">
        <v>4218</v>
      </c>
      <c r="E1929" s="8" t="s">
        <v>2482</v>
      </c>
      <c r="G1929" s="8" t="s">
        <v>4218</v>
      </c>
      <c r="H1929" t="s">
        <v>4420</v>
      </c>
      <c r="I1929" s="8" t="str">
        <f t="shared" si="31"/>
        <v>Honduras2024_Plate1</v>
      </c>
      <c r="J1929" s="13" t="s">
        <v>1420</v>
      </c>
      <c r="K1929" s="1" t="s">
        <v>3093</v>
      </c>
    </row>
    <row r="1930" spans="1:11" x14ac:dyDescent="0.2">
      <c r="A1930" t="s">
        <v>4418</v>
      </c>
      <c r="B1930" s="8" t="s">
        <v>3115</v>
      </c>
      <c r="C1930" s="8" t="s">
        <v>4219</v>
      </c>
      <c r="E1930" s="8" t="s">
        <v>2482</v>
      </c>
      <c r="G1930" s="8" t="s">
        <v>4219</v>
      </c>
      <c r="H1930" t="s">
        <v>4420</v>
      </c>
      <c r="I1930" s="8" t="str">
        <f t="shared" si="31"/>
        <v>Honduras2024_Plate1</v>
      </c>
      <c r="J1930" s="13" t="s">
        <v>1419</v>
      </c>
      <c r="K1930" s="1" t="s">
        <v>3093</v>
      </c>
    </row>
    <row r="1931" spans="1:11" x14ac:dyDescent="0.2">
      <c r="A1931" t="s">
        <v>4418</v>
      </c>
      <c r="B1931" s="8" t="s">
        <v>3114</v>
      </c>
      <c r="C1931" s="8" t="s">
        <v>4220</v>
      </c>
      <c r="E1931" s="8" t="s">
        <v>2481</v>
      </c>
      <c r="G1931" s="8" t="s">
        <v>4220</v>
      </c>
      <c r="H1931" t="s">
        <v>4420</v>
      </c>
      <c r="I1931" s="8" t="str">
        <f t="shared" si="31"/>
        <v>Honduras2024_Plate1</v>
      </c>
      <c r="J1931" s="13" t="s">
        <v>1418</v>
      </c>
      <c r="K1931" s="1" t="s">
        <v>3093</v>
      </c>
    </row>
    <row r="1932" spans="1:11" x14ac:dyDescent="0.2">
      <c r="A1932" t="s">
        <v>4418</v>
      </c>
      <c r="B1932" s="8" t="s">
        <v>3114</v>
      </c>
      <c r="C1932" s="8" t="s">
        <v>4221</v>
      </c>
      <c r="E1932" s="8" t="s">
        <v>2489</v>
      </c>
      <c r="G1932" s="8" t="s">
        <v>4221</v>
      </c>
      <c r="H1932" t="s">
        <v>4420</v>
      </c>
      <c r="I1932" s="8" t="str">
        <f t="shared" si="31"/>
        <v>Honduras2024_Plate1</v>
      </c>
      <c r="J1932" s="13" t="s">
        <v>1417</v>
      </c>
      <c r="K1932" s="1" t="s">
        <v>3093</v>
      </c>
    </row>
    <row r="1933" spans="1:11" x14ac:dyDescent="0.2">
      <c r="A1933" t="s">
        <v>4418</v>
      </c>
      <c r="B1933" s="8" t="s">
        <v>3114</v>
      </c>
      <c r="C1933" s="8" t="s">
        <v>4222</v>
      </c>
      <c r="E1933" s="8" t="s">
        <v>2488</v>
      </c>
      <c r="G1933" s="8" t="s">
        <v>4222</v>
      </c>
      <c r="H1933" t="s">
        <v>4420</v>
      </c>
      <c r="I1933" s="8" t="str">
        <f t="shared" si="31"/>
        <v>Honduras2024_Plate1</v>
      </c>
      <c r="J1933" s="13" t="s">
        <v>1416</v>
      </c>
      <c r="K1933" s="1" t="s">
        <v>3093</v>
      </c>
    </row>
    <row r="1934" spans="1:11" x14ac:dyDescent="0.2">
      <c r="A1934" t="s">
        <v>4418</v>
      </c>
      <c r="B1934" s="8" t="s">
        <v>3114</v>
      </c>
      <c r="C1934" s="8" t="s">
        <v>4223</v>
      </c>
      <c r="E1934" s="8" t="s">
        <v>2488</v>
      </c>
      <c r="G1934" s="8" t="s">
        <v>4223</v>
      </c>
      <c r="H1934" t="s">
        <v>4420</v>
      </c>
      <c r="I1934" s="8" t="str">
        <f t="shared" si="31"/>
        <v>Honduras2024_Plate1</v>
      </c>
      <c r="J1934" s="13" t="s">
        <v>1415</v>
      </c>
      <c r="K1934" s="1" t="s">
        <v>3093</v>
      </c>
    </row>
    <row r="1935" spans="1:11" x14ac:dyDescent="0.2">
      <c r="A1935" t="s">
        <v>4418</v>
      </c>
      <c r="B1935" s="8" t="s">
        <v>3114</v>
      </c>
      <c r="C1935" s="8" t="s">
        <v>4224</v>
      </c>
      <c r="E1935" s="8" t="s">
        <v>2489</v>
      </c>
      <c r="G1935" s="8" t="s">
        <v>4224</v>
      </c>
      <c r="H1935" t="s">
        <v>4420</v>
      </c>
      <c r="I1935" s="8" t="str">
        <f t="shared" si="31"/>
        <v>Honduras2024_Plate1</v>
      </c>
      <c r="J1935" s="13" t="s">
        <v>1414</v>
      </c>
      <c r="K1935" s="1" t="s">
        <v>3093</v>
      </c>
    </row>
    <row r="1936" spans="1:11" x14ac:dyDescent="0.2">
      <c r="A1936" t="s">
        <v>4418</v>
      </c>
      <c r="B1936" s="8" t="s">
        <v>3114</v>
      </c>
      <c r="C1936" s="8" t="s">
        <v>4225</v>
      </c>
      <c r="E1936" s="8" t="s">
        <v>2481</v>
      </c>
      <c r="G1936" s="8" t="s">
        <v>4225</v>
      </c>
      <c r="H1936" t="s">
        <v>4420</v>
      </c>
      <c r="I1936" s="8" t="str">
        <f t="shared" si="31"/>
        <v>Honduras2024_Plate1</v>
      </c>
      <c r="J1936" s="13" t="s">
        <v>1413</v>
      </c>
      <c r="K1936" s="1" t="s">
        <v>3093</v>
      </c>
    </row>
    <row r="1937" spans="1:11" x14ac:dyDescent="0.2">
      <c r="A1937" t="s">
        <v>4418</v>
      </c>
      <c r="B1937" s="8" t="s">
        <v>3114</v>
      </c>
      <c r="C1937" s="8" t="s">
        <v>4226</v>
      </c>
      <c r="E1937" s="8" t="s">
        <v>2478</v>
      </c>
      <c r="G1937" s="8" t="s">
        <v>4226</v>
      </c>
      <c r="H1937" t="s">
        <v>4420</v>
      </c>
      <c r="I1937" s="8" t="s">
        <v>3091</v>
      </c>
      <c r="J1937" s="13" t="s">
        <v>1511</v>
      </c>
      <c r="K1937" s="1" t="s">
        <v>3093</v>
      </c>
    </row>
    <row r="1938" spans="1:11" x14ac:dyDescent="0.2">
      <c r="A1938" t="s">
        <v>4418</v>
      </c>
      <c r="B1938" s="8" t="s">
        <v>3114</v>
      </c>
      <c r="C1938" s="8" t="s">
        <v>4227</v>
      </c>
      <c r="E1938" s="8" t="s">
        <v>2471</v>
      </c>
      <c r="G1938" s="8" t="s">
        <v>4227</v>
      </c>
      <c r="H1938" t="s">
        <v>4420</v>
      </c>
      <c r="I1938" s="8" t="str">
        <f t="shared" ref="I1938:I2001" si="32">I1937</f>
        <v>Honduras2024_Plate2</v>
      </c>
      <c r="J1938" s="13" t="s">
        <v>1510</v>
      </c>
      <c r="K1938" s="1" t="s">
        <v>3093</v>
      </c>
    </row>
    <row r="1939" spans="1:11" x14ac:dyDescent="0.2">
      <c r="A1939" t="s">
        <v>4418</v>
      </c>
      <c r="B1939" s="8" t="s">
        <v>3114</v>
      </c>
      <c r="C1939" s="8" t="s">
        <v>4228</v>
      </c>
      <c r="E1939" s="8" t="s">
        <v>2489</v>
      </c>
      <c r="G1939" s="8" t="s">
        <v>4228</v>
      </c>
      <c r="H1939" t="s">
        <v>4420</v>
      </c>
      <c r="I1939" s="8" t="str">
        <f t="shared" si="32"/>
        <v>Honduras2024_Plate2</v>
      </c>
      <c r="J1939" s="13" t="s">
        <v>1509</v>
      </c>
      <c r="K1939" s="1" t="s">
        <v>3093</v>
      </c>
    </row>
    <row r="1940" spans="1:11" x14ac:dyDescent="0.2">
      <c r="A1940" t="s">
        <v>4418</v>
      </c>
      <c r="B1940" s="8" t="s">
        <v>3114</v>
      </c>
      <c r="C1940" s="8" t="s">
        <v>4229</v>
      </c>
      <c r="E1940" s="8" t="s">
        <v>2481</v>
      </c>
      <c r="G1940" s="8" t="s">
        <v>4229</v>
      </c>
      <c r="H1940" t="s">
        <v>4420</v>
      </c>
      <c r="I1940" s="8" t="str">
        <f t="shared" si="32"/>
        <v>Honduras2024_Plate2</v>
      </c>
      <c r="J1940" s="13" t="s">
        <v>1508</v>
      </c>
      <c r="K1940" s="1" t="s">
        <v>3093</v>
      </c>
    </row>
    <row r="1941" spans="1:11" x14ac:dyDescent="0.2">
      <c r="A1941" t="s">
        <v>4418</v>
      </c>
      <c r="B1941" s="8" t="s">
        <v>3114</v>
      </c>
      <c r="C1941" s="8" t="s">
        <v>4230</v>
      </c>
      <c r="E1941" s="8" t="s">
        <v>2489</v>
      </c>
      <c r="G1941" s="8" t="s">
        <v>4230</v>
      </c>
      <c r="H1941" t="s">
        <v>4420</v>
      </c>
      <c r="I1941" s="8" t="str">
        <f t="shared" si="32"/>
        <v>Honduras2024_Plate2</v>
      </c>
      <c r="J1941" s="13" t="s">
        <v>1507</v>
      </c>
      <c r="K1941" s="1" t="s">
        <v>3093</v>
      </c>
    </row>
    <row r="1942" spans="1:11" x14ac:dyDescent="0.2">
      <c r="A1942" t="s">
        <v>4418</v>
      </c>
      <c r="B1942" s="8" t="s">
        <v>3114</v>
      </c>
      <c r="C1942" s="8" t="s">
        <v>4231</v>
      </c>
      <c r="E1942" s="8" t="s">
        <v>2471</v>
      </c>
      <c r="G1942" s="8" t="s">
        <v>4231</v>
      </c>
      <c r="H1942" t="s">
        <v>4420</v>
      </c>
      <c r="I1942" s="8" t="str">
        <f t="shared" si="32"/>
        <v>Honduras2024_Plate2</v>
      </c>
      <c r="J1942" s="13" t="s">
        <v>1506</v>
      </c>
      <c r="K1942" s="1" t="s">
        <v>3093</v>
      </c>
    </row>
    <row r="1943" spans="1:11" x14ac:dyDescent="0.2">
      <c r="A1943" t="s">
        <v>4418</v>
      </c>
      <c r="B1943" s="8" t="s">
        <v>3114</v>
      </c>
      <c r="C1943" s="8" t="s">
        <v>4232</v>
      </c>
      <c r="E1943" s="8" t="s">
        <v>2489</v>
      </c>
      <c r="G1943" s="8" t="s">
        <v>4232</v>
      </c>
      <c r="H1943" t="s">
        <v>4420</v>
      </c>
      <c r="I1943" s="8" t="str">
        <f t="shared" si="32"/>
        <v>Honduras2024_Plate2</v>
      </c>
      <c r="J1943" s="13" t="s">
        <v>1505</v>
      </c>
      <c r="K1943" s="1" t="s">
        <v>3093</v>
      </c>
    </row>
    <row r="1944" spans="1:11" x14ac:dyDescent="0.2">
      <c r="A1944" t="s">
        <v>4418</v>
      </c>
      <c r="B1944" s="8" t="s">
        <v>3114</v>
      </c>
      <c r="C1944" s="8" t="s">
        <v>4233</v>
      </c>
      <c r="E1944" s="8" t="s">
        <v>2483</v>
      </c>
      <c r="G1944" s="8" t="s">
        <v>4233</v>
      </c>
      <c r="H1944" t="s">
        <v>4420</v>
      </c>
      <c r="I1944" s="8" t="str">
        <f t="shared" si="32"/>
        <v>Honduras2024_Plate2</v>
      </c>
      <c r="J1944" s="13" t="s">
        <v>1504</v>
      </c>
      <c r="K1944" s="1" t="s">
        <v>3093</v>
      </c>
    </row>
    <row r="1945" spans="1:11" x14ac:dyDescent="0.2">
      <c r="A1945" t="s">
        <v>4418</v>
      </c>
      <c r="B1945" s="8" t="s">
        <v>3114</v>
      </c>
      <c r="C1945" s="8" t="s">
        <v>4234</v>
      </c>
      <c r="E1945" s="8" t="s">
        <v>2478</v>
      </c>
      <c r="G1945" s="8" t="s">
        <v>4234</v>
      </c>
      <c r="H1945" t="s">
        <v>4420</v>
      </c>
      <c r="I1945" s="8" t="str">
        <f t="shared" si="32"/>
        <v>Honduras2024_Plate2</v>
      </c>
      <c r="J1945" s="13" t="s">
        <v>1503</v>
      </c>
      <c r="K1945" s="1" t="s">
        <v>3093</v>
      </c>
    </row>
    <row r="1946" spans="1:11" x14ac:dyDescent="0.2">
      <c r="A1946" t="s">
        <v>4418</v>
      </c>
      <c r="B1946" s="8" t="s">
        <v>3114</v>
      </c>
      <c r="C1946" s="8" t="s">
        <v>4235</v>
      </c>
      <c r="E1946" s="8" t="s">
        <v>2471</v>
      </c>
      <c r="G1946" s="8" t="s">
        <v>4235</v>
      </c>
      <c r="H1946" t="s">
        <v>4420</v>
      </c>
      <c r="I1946" s="8" t="str">
        <f t="shared" si="32"/>
        <v>Honduras2024_Plate2</v>
      </c>
      <c r="J1946" s="13" t="s">
        <v>1502</v>
      </c>
      <c r="K1946" s="1" t="s">
        <v>3093</v>
      </c>
    </row>
    <row r="1947" spans="1:11" x14ac:dyDescent="0.2">
      <c r="A1947" t="s">
        <v>4418</v>
      </c>
      <c r="B1947" s="8" t="s">
        <v>3115</v>
      </c>
      <c r="C1947" s="8" t="s">
        <v>4236</v>
      </c>
      <c r="E1947" s="8" t="s">
        <v>2482</v>
      </c>
      <c r="G1947" s="8" t="s">
        <v>4236</v>
      </c>
      <c r="H1947" t="s">
        <v>4420</v>
      </c>
      <c r="I1947" s="8" t="str">
        <f t="shared" si="32"/>
        <v>Honduras2024_Plate2</v>
      </c>
      <c r="J1947" s="13" t="s">
        <v>1501</v>
      </c>
      <c r="K1947" s="1" t="s">
        <v>3093</v>
      </c>
    </row>
    <row r="1948" spans="1:11" x14ac:dyDescent="0.2">
      <c r="A1948" t="s">
        <v>4418</v>
      </c>
      <c r="B1948" s="8" t="s">
        <v>3115</v>
      </c>
      <c r="C1948" s="8" t="s">
        <v>4237</v>
      </c>
      <c r="E1948" s="8" t="s">
        <v>2489</v>
      </c>
      <c r="G1948" s="8" t="s">
        <v>4237</v>
      </c>
      <c r="H1948" t="s">
        <v>4420</v>
      </c>
      <c r="I1948" s="8" t="str">
        <f t="shared" si="32"/>
        <v>Honduras2024_Plate2</v>
      </c>
      <c r="J1948" s="13" t="s">
        <v>1500</v>
      </c>
      <c r="K1948" s="1" t="s">
        <v>3093</v>
      </c>
    </row>
    <row r="1949" spans="1:11" x14ac:dyDescent="0.2">
      <c r="A1949" t="s">
        <v>4418</v>
      </c>
      <c r="B1949" s="8" t="s">
        <v>3115</v>
      </c>
      <c r="C1949" s="8" t="s">
        <v>4238</v>
      </c>
      <c r="E1949" s="8" t="s">
        <v>2488</v>
      </c>
      <c r="G1949" s="8" t="s">
        <v>4238</v>
      </c>
      <c r="H1949" t="s">
        <v>4420</v>
      </c>
      <c r="I1949" s="8" t="str">
        <f t="shared" si="32"/>
        <v>Honduras2024_Plate2</v>
      </c>
      <c r="J1949" s="13" t="s">
        <v>1499</v>
      </c>
      <c r="K1949" s="1" t="s">
        <v>3093</v>
      </c>
    </row>
    <row r="1950" spans="1:11" x14ac:dyDescent="0.2">
      <c r="A1950" t="s">
        <v>4418</v>
      </c>
      <c r="B1950" s="8" t="s">
        <v>3115</v>
      </c>
      <c r="C1950" s="8" t="s">
        <v>4239</v>
      </c>
      <c r="E1950" s="8" t="s">
        <v>2491</v>
      </c>
      <c r="G1950" s="8" t="s">
        <v>4239</v>
      </c>
      <c r="H1950" t="s">
        <v>4420</v>
      </c>
      <c r="I1950" s="8" t="str">
        <f t="shared" si="32"/>
        <v>Honduras2024_Plate2</v>
      </c>
      <c r="J1950" s="13" t="s">
        <v>1498</v>
      </c>
      <c r="K1950" s="1" t="s">
        <v>3093</v>
      </c>
    </row>
    <row r="1951" spans="1:11" x14ac:dyDescent="0.2">
      <c r="A1951" t="s">
        <v>4418</v>
      </c>
      <c r="B1951" s="8" t="s">
        <v>3115</v>
      </c>
      <c r="C1951" s="8" t="s">
        <v>4240</v>
      </c>
      <c r="E1951" s="8" t="s">
        <v>2489</v>
      </c>
      <c r="G1951" s="8" t="s">
        <v>4240</v>
      </c>
      <c r="H1951" t="s">
        <v>4420</v>
      </c>
      <c r="I1951" s="8" t="str">
        <f t="shared" si="32"/>
        <v>Honduras2024_Plate2</v>
      </c>
      <c r="J1951" s="13" t="s">
        <v>1497</v>
      </c>
      <c r="K1951" s="1" t="s">
        <v>3093</v>
      </c>
    </row>
    <row r="1952" spans="1:11" x14ac:dyDescent="0.2">
      <c r="A1952" t="s">
        <v>4418</v>
      </c>
      <c r="B1952" s="8" t="s">
        <v>3115</v>
      </c>
      <c r="C1952" s="8" t="s">
        <v>4241</v>
      </c>
      <c r="E1952" s="8" t="s">
        <v>2478</v>
      </c>
      <c r="G1952" s="8" t="s">
        <v>4241</v>
      </c>
      <c r="H1952" t="s">
        <v>4420</v>
      </c>
      <c r="I1952" s="8" t="str">
        <f t="shared" si="32"/>
        <v>Honduras2024_Plate2</v>
      </c>
      <c r="J1952" s="13" t="s">
        <v>1496</v>
      </c>
      <c r="K1952" s="1" t="s">
        <v>3093</v>
      </c>
    </row>
    <row r="1953" spans="1:11" x14ac:dyDescent="0.2">
      <c r="A1953" t="s">
        <v>4418</v>
      </c>
      <c r="B1953" s="8" t="s">
        <v>3115</v>
      </c>
      <c r="C1953" s="8" t="s">
        <v>4242</v>
      </c>
      <c r="E1953" s="8" t="s">
        <v>2478</v>
      </c>
      <c r="G1953" s="8" t="s">
        <v>4242</v>
      </c>
      <c r="H1953" t="s">
        <v>4420</v>
      </c>
      <c r="I1953" s="8" t="str">
        <f t="shared" si="32"/>
        <v>Honduras2024_Plate2</v>
      </c>
      <c r="J1953" s="13" t="s">
        <v>1495</v>
      </c>
      <c r="K1953" s="1" t="s">
        <v>3093</v>
      </c>
    </row>
    <row r="1954" spans="1:11" x14ac:dyDescent="0.2">
      <c r="A1954" t="s">
        <v>4418</v>
      </c>
      <c r="B1954" s="8" t="s">
        <v>3115</v>
      </c>
      <c r="C1954" s="8" t="s">
        <v>4243</v>
      </c>
      <c r="E1954" s="8" t="s">
        <v>2491</v>
      </c>
      <c r="G1954" s="8" t="s">
        <v>4243</v>
      </c>
      <c r="H1954" t="s">
        <v>4420</v>
      </c>
      <c r="I1954" s="8" t="str">
        <f t="shared" si="32"/>
        <v>Honduras2024_Plate2</v>
      </c>
      <c r="J1954" s="13" t="s">
        <v>1494</v>
      </c>
      <c r="K1954" s="1" t="s">
        <v>3093</v>
      </c>
    </row>
    <row r="1955" spans="1:11" x14ac:dyDescent="0.2">
      <c r="A1955" t="s">
        <v>4418</v>
      </c>
      <c r="B1955" s="8" t="s">
        <v>3115</v>
      </c>
      <c r="C1955" s="8" t="s">
        <v>4244</v>
      </c>
      <c r="E1955" s="8" t="s">
        <v>2489</v>
      </c>
      <c r="G1955" s="8" t="s">
        <v>4244</v>
      </c>
      <c r="H1955" t="s">
        <v>4420</v>
      </c>
      <c r="I1955" s="8" t="str">
        <f t="shared" si="32"/>
        <v>Honduras2024_Plate2</v>
      </c>
      <c r="J1955" s="13" t="s">
        <v>1493</v>
      </c>
      <c r="K1955" s="1" t="s">
        <v>3093</v>
      </c>
    </row>
    <row r="1956" spans="1:11" x14ac:dyDescent="0.2">
      <c r="A1956" t="s">
        <v>4418</v>
      </c>
      <c r="B1956" s="8" t="s">
        <v>3115</v>
      </c>
      <c r="C1956" s="8" t="s">
        <v>4245</v>
      </c>
      <c r="E1956" s="8" t="s">
        <v>2482</v>
      </c>
      <c r="G1956" s="8" t="s">
        <v>4245</v>
      </c>
      <c r="H1956" t="s">
        <v>4420</v>
      </c>
      <c r="I1956" s="8" t="str">
        <f t="shared" si="32"/>
        <v>Honduras2024_Plate2</v>
      </c>
      <c r="J1956" s="13" t="s">
        <v>1492</v>
      </c>
      <c r="K1956" s="1" t="s">
        <v>3093</v>
      </c>
    </row>
    <row r="1957" spans="1:11" x14ac:dyDescent="0.2">
      <c r="A1957" t="s">
        <v>4418</v>
      </c>
      <c r="B1957" s="8" t="s">
        <v>3116</v>
      </c>
      <c r="C1957" s="8" t="s">
        <v>4246</v>
      </c>
      <c r="E1957" s="8" t="s">
        <v>2488</v>
      </c>
      <c r="G1957" s="8" t="s">
        <v>4246</v>
      </c>
      <c r="H1957" t="s">
        <v>4420</v>
      </c>
      <c r="I1957" s="8" t="str">
        <f t="shared" si="32"/>
        <v>Honduras2024_Plate2</v>
      </c>
      <c r="J1957" s="13" t="s">
        <v>1491</v>
      </c>
      <c r="K1957" s="1" t="s">
        <v>3093</v>
      </c>
    </row>
    <row r="1958" spans="1:11" x14ac:dyDescent="0.2">
      <c r="A1958" t="s">
        <v>4418</v>
      </c>
      <c r="B1958" s="8" t="s">
        <v>3116</v>
      </c>
      <c r="C1958" s="8" t="s">
        <v>4247</v>
      </c>
      <c r="E1958" s="8" t="s">
        <v>3125</v>
      </c>
      <c r="G1958" s="8" t="s">
        <v>4247</v>
      </c>
      <c r="H1958" t="s">
        <v>4420</v>
      </c>
      <c r="I1958" s="8" t="str">
        <f t="shared" si="32"/>
        <v>Honduras2024_Plate2</v>
      </c>
      <c r="J1958" s="13" t="s">
        <v>1490</v>
      </c>
      <c r="K1958" s="1" t="s">
        <v>3093</v>
      </c>
    </row>
    <row r="1959" spans="1:11" x14ac:dyDescent="0.2">
      <c r="A1959" t="s">
        <v>4418</v>
      </c>
      <c r="B1959" s="8" t="s">
        <v>3116</v>
      </c>
      <c r="C1959" s="8" t="s">
        <v>4248</v>
      </c>
      <c r="E1959" s="8" t="s">
        <v>2489</v>
      </c>
      <c r="G1959" s="8" t="s">
        <v>4248</v>
      </c>
      <c r="H1959" t="s">
        <v>4420</v>
      </c>
      <c r="I1959" s="8" t="str">
        <f t="shared" si="32"/>
        <v>Honduras2024_Plate2</v>
      </c>
      <c r="J1959" s="13" t="s">
        <v>1489</v>
      </c>
      <c r="K1959" s="1" t="s">
        <v>3093</v>
      </c>
    </row>
    <row r="1960" spans="1:11" x14ac:dyDescent="0.2">
      <c r="A1960" t="s">
        <v>4418</v>
      </c>
      <c r="B1960" s="8" t="s">
        <v>3116</v>
      </c>
      <c r="C1960" s="8" t="s">
        <v>4249</v>
      </c>
      <c r="E1960" s="8" t="s">
        <v>2481</v>
      </c>
      <c r="G1960" s="8" t="s">
        <v>4249</v>
      </c>
      <c r="H1960" t="s">
        <v>4420</v>
      </c>
      <c r="I1960" s="8" t="str">
        <f t="shared" si="32"/>
        <v>Honduras2024_Plate2</v>
      </c>
      <c r="J1960" s="13" t="s">
        <v>1488</v>
      </c>
      <c r="K1960" s="1" t="s">
        <v>3093</v>
      </c>
    </row>
    <row r="1961" spans="1:11" x14ac:dyDescent="0.2">
      <c r="A1961" t="s">
        <v>4418</v>
      </c>
      <c r="B1961" s="8" t="s">
        <v>3116</v>
      </c>
      <c r="C1961" s="8" t="s">
        <v>4250</v>
      </c>
      <c r="E1961" s="8" t="s">
        <v>2491</v>
      </c>
      <c r="G1961" s="8" t="s">
        <v>4250</v>
      </c>
      <c r="H1961" t="s">
        <v>4420</v>
      </c>
      <c r="I1961" s="8" t="str">
        <f t="shared" si="32"/>
        <v>Honduras2024_Plate2</v>
      </c>
      <c r="J1961" s="13" t="s">
        <v>1487</v>
      </c>
      <c r="K1961" s="1" t="s">
        <v>3093</v>
      </c>
    </row>
    <row r="1962" spans="1:11" x14ac:dyDescent="0.2">
      <c r="A1962" t="s">
        <v>4418</v>
      </c>
      <c r="B1962" s="8" t="s">
        <v>3116</v>
      </c>
      <c r="C1962" s="8" t="s">
        <v>4251</v>
      </c>
      <c r="E1962" s="8" t="s">
        <v>3125</v>
      </c>
      <c r="G1962" s="8" t="s">
        <v>4251</v>
      </c>
      <c r="H1962" t="s">
        <v>4420</v>
      </c>
      <c r="I1962" s="8" t="str">
        <f t="shared" si="32"/>
        <v>Honduras2024_Plate2</v>
      </c>
      <c r="J1962" s="13" t="s">
        <v>1486</v>
      </c>
      <c r="K1962" s="1" t="s">
        <v>3093</v>
      </c>
    </row>
    <row r="1963" spans="1:11" x14ac:dyDescent="0.2">
      <c r="A1963" t="s">
        <v>4418</v>
      </c>
      <c r="B1963" s="8" t="s">
        <v>3117</v>
      </c>
      <c r="C1963" s="8" t="s">
        <v>4252</v>
      </c>
      <c r="E1963" s="8" t="s">
        <v>2483</v>
      </c>
      <c r="G1963" s="8" t="s">
        <v>4252</v>
      </c>
      <c r="H1963" t="s">
        <v>4420</v>
      </c>
      <c r="I1963" s="8" t="str">
        <f t="shared" si="32"/>
        <v>Honduras2024_Plate2</v>
      </c>
      <c r="J1963" s="13" t="s">
        <v>1485</v>
      </c>
      <c r="K1963" s="1" t="s">
        <v>3093</v>
      </c>
    </row>
    <row r="1964" spans="1:11" x14ac:dyDescent="0.2">
      <c r="A1964" t="s">
        <v>4418</v>
      </c>
      <c r="B1964" s="8" t="s">
        <v>3117</v>
      </c>
      <c r="C1964" s="8" t="s">
        <v>4253</v>
      </c>
      <c r="E1964" s="8" t="s">
        <v>2482</v>
      </c>
      <c r="G1964" s="8" t="s">
        <v>4253</v>
      </c>
      <c r="H1964" t="s">
        <v>4420</v>
      </c>
      <c r="I1964" s="8" t="str">
        <f t="shared" si="32"/>
        <v>Honduras2024_Plate2</v>
      </c>
      <c r="J1964" s="13" t="s">
        <v>1484</v>
      </c>
      <c r="K1964" s="1" t="s">
        <v>3093</v>
      </c>
    </row>
    <row r="1965" spans="1:11" x14ac:dyDescent="0.2">
      <c r="A1965" t="s">
        <v>4418</v>
      </c>
      <c r="B1965" s="8" t="s">
        <v>3118</v>
      </c>
      <c r="C1965" s="8" t="s">
        <v>4254</v>
      </c>
      <c r="E1965" s="8" t="s">
        <v>2482</v>
      </c>
      <c r="G1965" s="8" t="s">
        <v>4254</v>
      </c>
      <c r="H1965" t="s">
        <v>4420</v>
      </c>
      <c r="I1965" s="8" t="str">
        <f t="shared" si="32"/>
        <v>Honduras2024_Plate2</v>
      </c>
      <c r="J1965" s="13" t="s">
        <v>1483</v>
      </c>
      <c r="K1965" s="1" t="s">
        <v>3093</v>
      </c>
    </row>
    <row r="1966" spans="1:11" x14ac:dyDescent="0.2">
      <c r="A1966" t="s">
        <v>4418</v>
      </c>
      <c r="B1966" s="8" t="s">
        <v>3118</v>
      </c>
      <c r="C1966" s="8" t="s">
        <v>4255</v>
      </c>
      <c r="E1966" s="8" t="s">
        <v>2482</v>
      </c>
      <c r="G1966" s="8" t="s">
        <v>4255</v>
      </c>
      <c r="H1966" t="s">
        <v>4420</v>
      </c>
      <c r="I1966" s="8" t="str">
        <f t="shared" si="32"/>
        <v>Honduras2024_Plate2</v>
      </c>
      <c r="J1966" s="13" t="s">
        <v>1482</v>
      </c>
      <c r="K1966" s="1" t="s">
        <v>3093</v>
      </c>
    </row>
    <row r="1967" spans="1:11" x14ac:dyDescent="0.2">
      <c r="A1967" t="s">
        <v>4418</v>
      </c>
      <c r="B1967" s="8" t="s">
        <v>3118</v>
      </c>
      <c r="C1967" s="8" t="s">
        <v>4256</v>
      </c>
      <c r="E1967" s="8" t="s">
        <v>2489</v>
      </c>
      <c r="G1967" s="8" t="s">
        <v>4256</v>
      </c>
      <c r="H1967" t="s">
        <v>4420</v>
      </c>
      <c r="I1967" s="8" t="str">
        <f t="shared" si="32"/>
        <v>Honduras2024_Plate2</v>
      </c>
      <c r="J1967" s="13" t="s">
        <v>1481</v>
      </c>
      <c r="K1967" s="1" t="s">
        <v>3093</v>
      </c>
    </row>
    <row r="1968" spans="1:11" x14ac:dyDescent="0.2">
      <c r="A1968" t="s">
        <v>4418</v>
      </c>
      <c r="B1968" s="8" t="s">
        <v>3118</v>
      </c>
      <c r="C1968" s="8" t="s">
        <v>4257</v>
      </c>
      <c r="E1968" s="8" t="s">
        <v>2471</v>
      </c>
      <c r="G1968" s="8" t="s">
        <v>4257</v>
      </c>
      <c r="H1968" t="s">
        <v>4420</v>
      </c>
      <c r="I1968" s="8" t="str">
        <f t="shared" si="32"/>
        <v>Honduras2024_Plate2</v>
      </c>
      <c r="J1968" s="13" t="s">
        <v>1480</v>
      </c>
      <c r="K1968" s="1" t="s">
        <v>3093</v>
      </c>
    </row>
    <row r="1969" spans="1:11" x14ac:dyDescent="0.2">
      <c r="A1969" t="s">
        <v>4418</v>
      </c>
      <c r="B1969" s="8" t="s">
        <v>3118</v>
      </c>
      <c r="C1969" s="8" t="s">
        <v>4258</v>
      </c>
      <c r="E1969" s="8" t="s">
        <v>2482</v>
      </c>
      <c r="G1969" s="8" t="s">
        <v>4258</v>
      </c>
      <c r="H1969" t="s">
        <v>4420</v>
      </c>
      <c r="I1969" s="8" t="str">
        <f t="shared" si="32"/>
        <v>Honduras2024_Plate2</v>
      </c>
      <c r="J1969" s="13" t="s">
        <v>1479</v>
      </c>
      <c r="K1969" s="1" t="s">
        <v>3093</v>
      </c>
    </row>
    <row r="1970" spans="1:11" x14ac:dyDescent="0.2">
      <c r="A1970" t="s">
        <v>4418</v>
      </c>
      <c r="B1970" s="8" t="s">
        <v>3118</v>
      </c>
      <c r="C1970" s="8" t="s">
        <v>4259</v>
      </c>
      <c r="E1970" s="8" t="s">
        <v>2488</v>
      </c>
      <c r="G1970" s="8" t="s">
        <v>4259</v>
      </c>
      <c r="H1970" t="s">
        <v>4420</v>
      </c>
      <c r="I1970" s="8" t="str">
        <f t="shared" si="32"/>
        <v>Honduras2024_Plate2</v>
      </c>
      <c r="J1970" s="13" t="s">
        <v>1478</v>
      </c>
      <c r="K1970" s="1" t="s">
        <v>3093</v>
      </c>
    </row>
    <row r="1971" spans="1:11" x14ac:dyDescent="0.2">
      <c r="A1971" t="s">
        <v>4418</v>
      </c>
      <c r="B1971" s="8" t="s">
        <v>3118</v>
      </c>
      <c r="C1971" s="8" t="s">
        <v>4260</v>
      </c>
      <c r="E1971" s="8" t="s">
        <v>2488</v>
      </c>
      <c r="G1971" s="8" t="s">
        <v>4260</v>
      </c>
      <c r="H1971" t="s">
        <v>4420</v>
      </c>
      <c r="I1971" s="8" t="str">
        <f t="shared" si="32"/>
        <v>Honduras2024_Plate2</v>
      </c>
      <c r="J1971" s="13" t="s">
        <v>1477</v>
      </c>
      <c r="K1971" s="1" t="s">
        <v>3093</v>
      </c>
    </row>
    <row r="1972" spans="1:11" x14ac:dyDescent="0.2">
      <c r="A1972" t="s">
        <v>4418</v>
      </c>
      <c r="B1972" s="8" t="s">
        <v>3117</v>
      </c>
      <c r="C1972" s="8" t="s">
        <v>4261</v>
      </c>
      <c r="E1972" s="8" t="s">
        <v>2482</v>
      </c>
      <c r="G1972" s="8" t="s">
        <v>4261</v>
      </c>
      <c r="H1972" t="s">
        <v>4420</v>
      </c>
      <c r="I1972" s="8" t="str">
        <f t="shared" si="32"/>
        <v>Honduras2024_Plate2</v>
      </c>
      <c r="J1972" s="13" t="s">
        <v>1476</v>
      </c>
      <c r="K1972" s="1" t="s">
        <v>3093</v>
      </c>
    </row>
    <row r="1973" spans="1:11" x14ac:dyDescent="0.2">
      <c r="A1973" t="s">
        <v>4418</v>
      </c>
      <c r="B1973" s="8" t="s">
        <v>3117</v>
      </c>
      <c r="C1973" s="8" t="s">
        <v>4262</v>
      </c>
      <c r="E1973" s="8" t="s">
        <v>2482</v>
      </c>
      <c r="G1973" s="8" t="s">
        <v>4262</v>
      </c>
      <c r="H1973" t="s">
        <v>4420</v>
      </c>
      <c r="I1973" s="8" t="str">
        <f t="shared" si="32"/>
        <v>Honduras2024_Plate2</v>
      </c>
      <c r="J1973" s="13" t="s">
        <v>1475</v>
      </c>
      <c r="K1973" s="1" t="s">
        <v>3093</v>
      </c>
    </row>
    <row r="1974" spans="1:11" x14ac:dyDescent="0.2">
      <c r="A1974" t="s">
        <v>4418</v>
      </c>
      <c r="B1974" s="8" t="s">
        <v>3118</v>
      </c>
      <c r="C1974" s="8" t="s">
        <v>4263</v>
      </c>
      <c r="E1974" s="8" t="s">
        <v>2488</v>
      </c>
      <c r="G1974" s="8" t="s">
        <v>4263</v>
      </c>
      <c r="H1974" t="s">
        <v>4420</v>
      </c>
      <c r="I1974" s="8" t="str">
        <f t="shared" si="32"/>
        <v>Honduras2024_Plate2</v>
      </c>
      <c r="J1974" s="13" t="s">
        <v>1474</v>
      </c>
      <c r="K1974" s="1" t="s">
        <v>3093</v>
      </c>
    </row>
    <row r="1975" spans="1:11" x14ac:dyDescent="0.2">
      <c r="A1975" t="s">
        <v>4418</v>
      </c>
      <c r="B1975" s="8" t="s">
        <v>3118</v>
      </c>
      <c r="C1975" s="8" t="s">
        <v>4264</v>
      </c>
      <c r="E1975" s="8" t="s">
        <v>2481</v>
      </c>
      <c r="G1975" s="8" t="s">
        <v>4264</v>
      </c>
      <c r="H1975" t="s">
        <v>4420</v>
      </c>
      <c r="I1975" s="8" t="str">
        <f t="shared" si="32"/>
        <v>Honduras2024_Plate2</v>
      </c>
      <c r="J1975" s="13" t="s">
        <v>1473</v>
      </c>
      <c r="K1975" s="1" t="s">
        <v>3093</v>
      </c>
    </row>
    <row r="1976" spans="1:11" x14ac:dyDescent="0.2">
      <c r="A1976" t="s">
        <v>4418</v>
      </c>
      <c r="B1976" s="8" t="s">
        <v>3118</v>
      </c>
      <c r="C1976" s="8" t="s">
        <v>4265</v>
      </c>
      <c r="E1976" s="8" t="s">
        <v>2481</v>
      </c>
      <c r="G1976" s="8" t="s">
        <v>4265</v>
      </c>
      <c r="H1976" t="s">
        <v>4420</v>
      </c>
      <c r="I1976" s="8" t="str">
        <f t="shared" si="32"/>
        <v>Honduras2024_Plate2</v>
      </c>
      <c r="J1976" s="13" t="s">
        <v>1472</v>
      </c>
      <c r="K1976" s="1" t="s">
        <v>3093</v>
      </c>
    </row>
    <row r="1977" spans="1:11" x14ac:dyDescent="0.2">
      <c r="A1977" t="s">
        <v>4418</v>
      </c>
      <c r="B1977" s="8" t="s">
        <v>3118</v>
      </c>
      <c r="C1977" s="8" t="s">
        <v>4266</v>
      </c>
      <c r="E1977" s="8" t="s">
        <v>2489</v>
      </c>
      <c r="G1977" s="8" t="s">
        <v>4266</v>
      </c>
      <c r="H1977" t="s">
        <v>4420</v>
      </c>
      <c r="I1977" s="8" t="str">
        <f t="shared" si="32"/>
        <v>Honduras2024_Plate2</v>
      </c>
      <c r="J1977" s="13" t="s">
        <v>1471</v>
      </c>
      <c r="K1977" s="1" t="s">
        <v>3093</v>
      </c>
    </row>
    <row r="1978" spans="1:11" x14ac:dyDescent="0.2">
      <c r="A1978" t="s">
        <v>4418</v>
      </c>
      <c r="B1978" s="8" t="s">
        <v>3118</v>
      </c>
      <c r="C1978" s="8" t="s">
        <v>4267</v>
      </c>
      <c r="E1978" s="8" t="s">
        <v>2488</v>
      </c>
      <c r="G1978" s="8" t="s">
        <v>4267</v>
      </c>
      <c r="H1978" t="s">
        <v>4420</v>
      </c>
      <c r="I1978" s="8" t="str">
        <f t="shared" si="32"/>
        <v>Honduras2024_Plate2</v>
      </c>
      <c r="J1978" s="13" t="s">
        <v>1470</v>
      </c>
      <c r="K1978" s="1" t="s">
        <v>3093</v>
      </c>
    </row>
    <row r="1979" spans="1:11" x14ac:dyDescent="0.2">
      <c r="A1979" t="s">
        <v>4418</v>
      </c>
      <c r="B1979" s="8" t="s">
        <v>3118</v>
      </c>
      <c r="C1979" s="8" t="s">
        <v>4268</v>
      </c>
      <c r="E1979" s="8" t="s">
        <v>2491</v>
      </c>
      <c r="G1979" s="8" t="s">
        <v>4268</v>
      </c>
      <c r="H1979" t="s">
        <v>4420</v>
      </c>
      <c r="I1979" s="8" t="str">
        <f t="shared" si="32"/>
        <v>Honduras2024_Plate2</v>
      </c>
      <c r="J1979" s="13" t="s">
        <v>1469</v>
      </c>
      <c r="K1979" s="1" t="s">
        <v>3093</v>
      </c>
    </row>
    <row r="1980" spans="1:11" x14ac:dyDescent="0.2">
      <c r="A1980" t="s">
        <v>4418</v>
      </c>
      <c r="B1980" s="8" t="s">
        <v>3118</v>
      </c>
      <c r="C1980" s="8" t="s">
        <v>4269</v>
      </c>
      <c r="E1980" s="8" t="s">
        <v>2481</v>
      </c>
      <c r="G1980" s="8" t="s">
        <v>4269</v>
      </c>
      <c r="H1980" t="s">
        <v>4420</v>
      </c>
      <c r="I1980" s="8" t="str">
        <f t="shared" si="32"/>
        <v>Honduras2024_Plate2</v>
      </c>
      <c r="J1980" s="13" t="s">
        <v>1468</v>
      </c>
      <c r="K1980" s="1" t="s">
        <v>3093</v>
      </c>
    </row>
    <row r="1981" spans="1:11" x14ac:dyDescent="0.2">
      <c r="A1981" t="s">
        <v>4418</v>
      </c>
      <c r="B1981" s="8" t="s">
        <v>3118</v>
      </c>
      <c r="C1981" s="8" t="s">
        <v>4270</v>
      </c>
      <c r="E1981" s="8" t="s">
        <v>2489</v>
      </c>
      <c r="G1981" s="8" t="s">
        <v>4270</v>
      </c>
      <c r="H1981" t="s">
        <v>4420</v>
      </c>
      <c r="I1981" s="8" t="str">
        <f t="shared" si="32"/>
        <v>Honduras2024_Plate2</v>
      </c>
      <c r="J1981" s="13" t="s">
        <v>1467</v>
      </c>
      <c r="K1981" s="1" t="s">
        <v>3093</v>
      </c>
    </row>
    <row r="1982" spans="1:11" x14ac:dyDescent="0.2">
      <c r="A1982" t="s">
        <v>4418</v>
      </c>
      <c r="B1982" s="8" t="s">
        <v>3118</v>
      </c>
      <c r="C1982" s="8" t="s">
        <v>4271</v>
      </c>
      <c r="E1982" s="8" t="s">
        <v>2481</v>
      </c>
      <c r="G1982" s="8" t="s">
        <v>4271</v>
      </c>
      <c r="H1982" t="s">
        <v>4420</v>
      </c>
      <c r="I1982" s="8" t="str">
        <f t="shared" si="32"/>
        <v>Honduras2024_Plate2</v>
      </c>
      <c r="J1982" s="13" t="s">
        <v>1466</v>
      </c>
      <c r="K1982" s="1" t="s">
        <v>3093</v>
      </c>
    </row>
    <row r="1983" spans="1:11" x14ac:dyDescent="0.2">
      <c r="A1983" t="s">
        <v>4418</v>
      </c>
      <c r="B1983" s="8" t="s">
        <v>3118</v>
      </c>
      <c r="C1983" s="8" t="s">
        <v>4272</v>
      </c>
      <c r="E1983" s="8" t="s">
        <v>2488</v>
      </c>
      <c r="G1983" s="8" t="s">
        <v>4272</v>
      </c>
      <c r="H1983" t="s">
        <v>4420</v>
      </c>
      <c r="I1983" s="8" t="str">
        <f t="shared" si="32"/>
        <v>Honduras2024_Plate2</v>
      </c>
      <c r="J1983" s="13" t="s">
        <v>1465</v>
      </c>
      <c r="K1983" s="1" t="s">
        <v>3093</v>
      </c>
    </row>
    <row r="1984" spans="1:11" x14ac:dyDescent="0.2">
      <c r="A1984" t="s">
        <v>4418</v>
      </c>
      <c r="B1984" s="8" t="s">
        <v>3118</v>
      </c>
      <c r="C1984" s="8" t="s">
        <v>4273</v>
      </c>
      <c r="E1984" s="8" t="s">
        <v>2478</v>
      </c>
      <c r="G1984" s="8" t="s">
        <v>4273</v>
      </c>
      <c r="H1984" t="s">
        <v>4420</v>
      </c>
      <c r="I1984" s="8" t="str">
        <f t="shared" si="32"/>
        <v>Honduras2024_Plate2</v>
      </c>
      <c r="J1984" s="13" t="s">
        <v>1464</v>
      </c>
      <c r="K1984" s="1" t="s">
        <v>3093</v>
      </c>
    </row>
    <row r="1985" spans="1:11" x14ac:dyDescent="0.2">
      <c r="A1985" t="s">
        <v>4418</v>
      </c>
      <c r="B1985" s="8" t="s">
        <v>3118</v>
      </c>
      <c r="C1985" s="8" t="s">
        <v>4274</v>
      </c>
      <c r="E1985" s="8" t="s">
        <v>2491</v>
      </c>
      <c r="G1985" s="8" t="s">
        <v>4274</v>
      </c>
      <c r="H1985" t="s">
        <v>4420</v>
      </c>
      <c r="I1985" s="8" t="str">
        <f t="shared" si="32"/>
        <v>Honduras2024_Plate2</v>
      </c>
      <c r="J1985" s="13" t="s">
        <v>1461</v>
      </c>
      <c r="K1985" s="1" t="s">
        <v>3093</v>
      </c>
    </row>
    <row r="1986" spans="1:11" x14ac:dyDescent="0.2">
      <c r="A1986" t="s">
        <v>4418</v>
      </c>
      <c r="B1986" s="8" t="s">
        <v>3118</v>
      </c>
      <c r="C1986" s="8" t="s">
        <v>4275</v>
      </c>
      <c r="E1986" s="8" t="s">
        <v>2481</v>
      </c>
      <c r="G1986" s="8" t="s">
        <v>4275</v>
      </c>
      <c r="H1986" t="s">
        <v>4420</v>
      </c>
      <c r="I1986" s="8" t="str">
        <f t="shared" si="32"/>
        <v>Honduras2024_Plate2</v>
      </c>
      <c r="J1986" s="13" t="s">
        <v>1460</v>
      </c>
      <c r="K1986" s="1" t="s">
        <v>3093</v>
      </c>
    </row>
    <row r="1987" spans="1:11" x14ac:dyDescent="0.2">
      <c r="A1987" t="s">
        <v>4418</v>
      </c>
      <c r="B1987" s="8" t="s">
        <v>3118</v>
      </c>
      <c r="C1987" s="8" t="s">
        <v>4276</v>
      </c>
      <c r="E1987" s="8" t="s">
        <v>2471</v>
      </c>
      <c r="G1987" s="8" t="s">
        <v>4276</v>
      </c>
      <c r="H1987" t="s">
        <v>4420</v>
      </c>
      <c r="I1987" s="8" t="str">
        <f t="shared" si="32"/>
        <v>Honduras2024_Plate2</v>
      </c>
      <c r="J1987" s="13" t="s">
        <v>1459</v>
      </c>
      <c r="K1987" s="1" t="s">
        <v>3093</v>
      </c>
    </row>
    <row r="1988" spans="1:11" x14ac:dyDescent="0.2">
      <c r="A1988" t="s">
        <v>4418</v>
      </c>
      <c r="B1988" s="8" t="s">
        <v>3118</v>
      </c>
      <c r="C1988" s="8" t="s">
        <v>4277</v>
      </c>
      <c r="E1988" s="8" t="s">
        <v>2491</v>
      </c>
      <c r="G1988" s="8" t="s">
        <v>4277</v>
      </c>
      <c r="H1988" t="s">
        <v>4420</v>
      </c>
      <c r="I1988" s="8" t="str">
        <f t="shared" si="32"/>
        <v>Honduras2024_Plate2</v>
      </c>
      <c r="J1988" s="13" t="s">
        <v>1458</v>
      </c>
      <c r="K1988" s="1" t="s">
        <v>3093</v>
      </c>
    </row>
    <row r="1989" spans="1:11" x14ac:dyDescent="0.2">
      <c r="A1989" t="s">
        <v>4418</v>
      </c>
      <c r="B1989" s="8" t="s">
        <v>3118</v>
      </c>
      <c r="C1989" s="8" t="s">
        <v>4278</v>
      </c>
      <c r="E1989" s="8" t="s">
        <v>2471</v>
      </c>
      <c r="G1989" s="8" t="s">
        <v>4278</v>
      </c>
      <c r="H1989" t="s">
        <v>4420</v>
      </c>
      <c r="I1989" s="8" t="str">
        <f t="shared" si="32"/>
        <v>Honduras2024_Plate2</v>
      </c>
      <c r="J1989" s="13" t="s">
        <v>1457</v>
      </c>
      <c r="K1989" s="1" t="s">
        <v>3093</v>
      </c>
    </row>
    <row r="1990" spans="1:11" x14ac:dyDescent="0.2">
      <c r="A1990" t="s">
        <v>4418</v>
      </c>
      <c r="B1990" s="8" t="s">
        <v>3118</v>
      </c>
      <c r="C1990" s="8" t="s">
        <v>4279</v>
      </c>
      <c r="E1990" s="8" t="s">
        <v>2478</v>
      </c>
      <c r="G1990" s="8" t="s">
        <v>4279</v>
      </c>
      <c r="H1990" t="s">
        <v>4420</v>
      </c>
      <c r="I1990" s="8" t="str">
        <f t="shared" si="32"/>
        <v>Honduras2024_Plate2</v>
      </c>
      <c r="J1990" s="13" t="s">
        <v>1456</v>
      </c>
      <c r="K1990" s="1" t="s">
        <v>3093</v>
      </c>
    </row>
    <row r="1991" spans="1:11" x14ac:dyDescent="0.2">
      <c r="A1991" t="s">
        <v>4418</v>
      </c>
      <c r="B1991" s="8" t="s">
        <v>3118</v>
      </c>
      <c r="C1991" s="8" t="s">
        <v>4280</v>
      </c>
      <c r="E1991" s="8" t="s">
        <v>2471</v>
      </c>
      <c r="G1991" s="8" t="s">
        <v>4280</v>
      </c>
      <c r="H1991" t="s">
        <v>4420</v>
      </c>
      <c r="I1991" s="8" t="str">
        <f t="shared" si="32"/>
        <v>Honduras2024_Plate2</v>
      </c>
      <c r="J1991" s="13" t="s">
        <v>1455</v>
      </c>
      <c r="K1991" s="1" t="s">
        <v>3093</v>
      </c>
    </row>
    <row r="1992" spans="1:11" x14ac:dyDescent="0.2">
      <c r="A1992" t="s">
        <v>4418</v>
      </c>
      <c r="B1992" s="8" t="s">
        <v>3118</v>
      </c>
      <c r="C1992" s="8" t="s">
        <v>4281</v>
      </c>
      <c r="E1992" s="8" t="s">
        <v>2488</v>
      </c>
      <c r="G1992" s="8" t="s">
        <v>4281</v>
      </c>
      <c r="H1992" t="s">
        <v>4420</v>
      </c>
      <c r="I1992" s="8" t="str">
        <f t="shared" si="32"/>
        <v>Honduras2024_Plate2</v>
      </c>
      <c r="J1992" s="13" t="s">
        <v>1454</v>
      </c>
      <c r="K1992" s="1" t="s">
        <v>3093</v>
      </c>
    </row>
    <row r="1993" spans="1:11" x14ac:dyDescent="0.2">
      <c r="A1993" t="s">
        <v>4418</v>
      </c>
      <c r="B1993" s="8" t="s">
        <v>3119</v>
      </c>
      <c r="C1993" s="8" t="s">
        <v>4282</v>
      </c>
      <c r="E1993" s="8" t="s">
        <v>2478</v>
      </c>
      <c r="G1993" s="8" t="s">
        <v>4282</v>
      </c>
      <c r="H1993" t="s">
        <v>4420</v>
      </c>
      <c r="I1993" s="8" t="str">
        <f t="shared" si="32"/>
        <v>Honduras2024_Plate2</v>
      </c>
      <c r="J1993" s="13" t="s">
        <v>1453</v>
      </c>
      <c r="K1993" s="1" t="s">
        <v>3093</v>
      </c>
    </row>
    <row r="1994" spans="1:11" x14ac:dyDescent="0.2">
      <c r="A1994" t="s">
        <v>4418</v>
      </c>
      <c r="B1994" s="8" t="s">
        <v>3118</v>
      </c>
      <c r="C1994" s="8" t="s">
        <v>4283</v>
      </c>
      <c r="E1994" s="8" t="s">
        <v>2471</v>
      </c>
      <c r="G1994" s="8" t="s">
        <v>4283</v>
      </c>
      <c r="H1994" t="s">
        <v>4420</v>
      </c>
      <c r="I1994" s="8" t="str">
        <f t="shared" si="32"/>
        <v>Honduras2024_Plate2</v>
      </c>
      <c r="J1994" s="13" t="s">
        <v>1452</v>
      </c>
      <c r="K1994" s="1" t="s">
        <v>3093</v>
      </c>
    </row>
    <row r="1995" spans="1:11" x14ac:dyDescent="0.2">
      <c r="A1995" t="s">
        <v>4418</v>
      </c>
      <c r="B1995" s="8" t="s">
        <v>3118</v>
      </c>
      <c r="C1995" s="8" t="s">
        <v>4284</v>
      </c>
      <c r="E1995" s="8" t="s">
        <v>2489</v>
      </c>
      <c r="G1995" s="8" t="s">
        <v>4284</v>
      </c>
      <c r="H1995" t="s">
        <v>4420</v>
      </c>
      <c r="I1995" s="8" t="str">
        <f t="shared" si="32"/>
        <v>Honduras2024_Plate2</v>
      </c>
      <c r="J1995" s="13" t="s">
        <v>1451</v>
      </c>
      <c r="K1995" s="1" t="s">
        <v>3093</v>
      </c>
    </row>
    <row r="1996" spans="1:11" x14ac:dyDescent="0.2">
      <c r="A1996" t="s">
        <v>4418</v>
      </c>
      <c r="B1996" s="8" t="s">
        <v>3118</v>
      </c>
      <c r="C1996" s="8" t="s">
        <v>4285</v>
      </c>
      <c r="E1996" s="8" t="s">
        <v>2471</v>
      </c>
      <c r="G1996" s="8" t="s">
        <v>4285</v>
      </c>
      <c r="H1996" t="s">
        <v>4420</v>
      </c>
      <c r="I1996" s="8" t="str">
        <f t="shared" si="32"/>
        <v>Honduras2024_Plate2</v>
      </c>
      <c r="J1996" s="13" t="s">
        <v>1450</v>
      </c>
      <c r="K1996" s="1" t="s">
        <v>3093</v>
      </c>
    </row>
    <row r="1997" spans="1:11" x14ac:dyDescent="0.2">
      <c r="A1997" t="s">
        <v>4418</v>
      </c>
      <c r="B1997" s="8" t="s">
        <v>3119</v>
      </c>
      <c r="C1997" s="8" t="s">
        <v>4286</v>
      </c>
      <c r="E1997" s="8" t="s">
        <v>2481</v>
      </c>
      <c r="G1997" s="8" t="s">
        <v>4286</v>
      </c>
      <c r="H1997" t="s">
        <v>4420</v>
      </c>
      <c r="I1997" s="8" t="str">
        <f t="shared" si="32"/>
        <v>Honduras2024_Plate2</v>
      </c>
      <c r="J1997" s="13" t="s">
        <v>1449</v>
      </c>
      <c r="K1997" s="1" t="s">
        <v>3093</v>
      </c>
    </row>
    <row r="1998" spans="1:11" x14ac:dyDescent="0.2">
      <c r="A1998" t="s">
        <v>4418</v>
      </c>
      <c r="B1998" s="8" t="s">
        <v>3119</v>
      </c>
      <c r="C1998" s="8" t="s">
        <v>4287</v>
      </c>
      <c r="E1998" s="8" t="s">
        <v>2478</v>
      </c>
      <c r="G1998" s="8" t="s">
        <v>4287</v>
      </c>
      <c r="H1998" t="s">
        <v>4420</v>
      </c>
      <c r="I1998" s="8" t="str">
        <f t="shared" si="32"/>
        <v>Honduras2024_Plate2</v>
      </c>
      <c r="J1998" s="13" t="s">
        <v>1448</v>
      </c>
      <c r="K1998" s="1" t="s">
        <v>3093</v>
      </c>
    </row>
    <row r="1999" spans="1:11" x14ac:dyDescent="0.2">
      <c r="A1999" t="s">
        <v>4418</v>
      </c>
      <c r="B1999" s="8" t="s">
        <v>3119</v>
      </c>
      <c r="C1999" s="8" t="s">
        <v>4288</v>
      </c>
      <c r="E1999" s="8" t="s">
        <v>2471</v>
      </c>
      <c r="G1999" s="8" t="s">
        <v>4288</v>
      </c>
      <c r="H1999" t="s">
        <v>4420</v>
      </c>
      <c r="I1999" s="8" t="str">
        <f t="shared" si="32"/>
        <v>Honduras2024_Plate2</v>
      </c>
      <c r="J1999" s="13" t="s">
        <v>1447</v>
      </c>
      <c r="K1999" s="1" t="s">
        <v>3093</v>
      </c>
    </row>
    <row r="2000" spans="1:11" x14ac:dyDescent="0.2">
      <c r="A2000" t="s">
        <v>4418</v>
      </c>
      <c r="B2000" s="8" t="s">
        <v>3119</v>
      </c>
      <c r="C2000" s="8" t="s">
        <v>4289</v>
      </c>
      <c r="E2000" s="8" t="s">
        <v>2471</v>
      </c>
      <c r="G2000" s="8" t="s">
        <v>4289</v>
      </c>
      <c r="H2000" t="s">
        <v>4420</v>
      </c>
      <c r="I2000" s="8" t="str">
        <f t="shared" si="32"/>
        <v>Honduras2024_Plate2</v>
      </c>
      <c r="J2000" s="13" t="s">
        <v>1446</v>
      </c>
      <c r="K2000" s="1" t="s">
        <v>3093</v>
      </c>
    </row>
    <row r="2001" spans="1:11" x14ac:dyDescent="0.2">
      <c r="A2001" t="s">
        <v>4418</v>
      </c>
      <c r="B2001" s="8" t="s">
        <v>3119</v>
      </c>
      <c r="C2001" s="8" t="s">
        <v>4290</v>
      </c>
      <c r="E2001" s="8" t="s">
        <v>2489</v>
      </c>
      <c r="G2001" s="8" t="s">
        <v>4290</v>
      </c>
      <c r="H2001" t="s">
        <v>4420</v>
      </c>
      <c r="I2001" s="8" t="str">
        <f t="shared" si="32"/>
        <v>Honduras2024_Plate2</v>
      </c>
      <c r="J2001" s="13" t="s">
        <v>1445</v>
      </c>
      <c r="K2001" s="1" t="s">
        <v>3093</v>
      </c>
    </row>
    <row r="2002" spans="1:11" x14ac:dyDescent="0.2">
      <c r="A2002" t="s">
        <v>4418</v>
      </c>
      <c r="B2002" s="8" t="s">
        <v>3119</v>
      </c>
      <c r="C2002" s="8" t="s">
        <v>4291</v>
      </c>
      <c r="E2002" s="8" t="s">
        <v>2471</v>
      </c>
      <c r="G2002" s="8" t="s">
        <v>4291</v>
      </c>
      <c r="H2002" t="s">
        <v>4420</v>
      </c>
      <c r="I2002" s="8" t="str">
        <f t="shared" ref="I2002:I2032" si="33">I2001</f>
        <v>Honduras2024_Plate2</v>
      </c>
      <c r="J2002" s="13" t="s">
        <v>1444</v>
      </c>
      <c r="K2002" s="1" t="s">
        <v>3093</v>
      </c>
    </row>
    <row r="2003" spans="1:11" x14ac:dyDescent="0.2">
      <c r="A2003" t="s">
        <v>4418</v>
      </c>
      <c r="B2003" s="8" t="s">
        <v>3119</v>
      </c>
      <c r="C2003" s="8" t="s">
        <v>4292</v>
      </c>
      <c r="E2003" s="8" t="s">
        <v>2471</v>
      </c>
      <c r="G2003" s="8" t="s">
        <v>4292</v>
      </c>
      <c r="H2003" t="s">
        <v>4420</v>
      </c>
      <c r="I2003" s="8" t="str">
        <f t="shared" si="33"/>
        <v>Honduras2024_Plate2</v>
      </c>
      <c r="J2003" s="13" t="s">
        <v>1443</v>
      </c>
      <c r="K2003" s="1" t="s">
        <v>3093</v>
      </c>
    </row>
    <row r="2004" spans="1:11" x14ac:dyDescent="0.2">
      <c r="A2004" t="s">
        <v>4418</v>
      </c>
      <c r="B2004" s="8" t="s">
        <v>3119</v>
      </c>
      <c r="C2004" s="8" t="s">
        <v>4293</v>
      </c>
      <c r="E2004" s="8" t="s">
        <v>2471</v>
      </c>
      <c r="G2004" s="8" t="s">
        <v>4293</v>
      </c>
      <c r="H2004" t="s">
        <v>4420</v>
      </c>
      <c r="I2004" s="8" t="str">
        <f t="shared" si="33"/>
        <v>Honduras2024_Plate2</v>
      </c>
      <c r="J2004" s="13" t="s">
        <v>1442</v>
      </c>
      <c r="K2004" s="1" t="s">
        <v>3093</v>
      </c>
    </row>
    <row r="2005" spans="1:11" x14ac:dyDescent="0.2">
      <c r="A2005" t="s">
        <v>4418</v>
      </c>
      <c r="B2005" s="8" t="s">
        <v>3119</v>
      </c>
      <c r="C2005" s="8" t="s">
        <v>4294</v>
      </c>
      <c r="E2005" s="8" t="s">
        <v>2481</v>
      </c>
      <c r="G2005" s="8" t="s">
        <v>4294</v>
      </c>
      <c r="H2005" t="s">
        <v>4420</v>
      </c>
      <c r="I2005" s="8" t="str">
        <f t="shared" si="33"/>
        <v>Honduras2024_Plate2</v>
      </c>
      <c r="J2005" s="13" t="s">
        <v>1441</v>
      </c>
      <c r="K2005" s="1" t="s">
        <v>3093</v>
      </c>
    </row>
    <row r="2006" spans="1:11" x14ac:dyDescent="0.2">
      <c r="A2006" t="s">
        <v>4418</v>
      </c>
      <c r="B2006" s="8" t="s">
        <v>3119</v>
      </c>
      <c r="C2006" s="8" t="s">
        <v>4295</v>
      </c>
      <c r="E2006" s="8" t="s">
        <v>2489</v>
      </c>
      <c r="G2006" s="8" t="s">
        <v>4295</v>
      </c>
      <c r="H2006" t="s">
        <v>4420</v>
      </c>
      <c r="I2006" s="8" t="str">
        <f t="shared" si="33"/>
        <v>Honduras2024_Plate2</v>
      </c>
      <c r="J2006" s="13" t="s">
        <v>1440</v>
      </c>
      <c r="K2006" s="1" t="s">
        <v>3093</v>
      </c>
    </row>
    <row r="2007" spans="1:11" x14ac:dyDescent="0.2">
      <c r="A2007" t="s">
        <v>4418</v>
      </c>
      <c r="B2007" s="8" t="s">
        <v>3119</v>
      </c>
      <c r="C2007" s="8" t="s">
        <v>4296</v>
      </c>
      <c r="E2007" s="8" t="s">
        <v>2491</v>
      </c>
      <c r="G2007" s="8" t="s">
        <v>4296</v>
      </c>
      <c r="H2007" t="s">
        <v>4420</v>
      </c>
      <c r="I2007" s="8" t="str">
        <f t="shared" si="33"/>
        <v>Honduras2024_Plate2</v>
      </c>
      <c r="J2007" s="13" t="s">
        <v>1439</v>
      </c>
      <c r="K2007" s="1" t="s">
        <v>3093</v>
      </c>
    </row>
    <row r="2008" spans="1:11" x14ac:dyDescent="0.2">
      <c r="A2008" t="s">
        <v>4418</v>
      </c>
      <c r="B2008" s="8" t="s">
        <v>3119</v>
      </c>
      <c r="C2008" s="8" t="s">
        <v>4297</v>
      </c>
      <c r="E2008" s="8" t="s">
        <v>2491</v>
      </c>
      <c r="G2008" s="8" t="s">
        <v>4297</v>
      </c>
      <c r="H2008" t="s">
        <v>4420</v>
      </c>
      <c r="I2008" s="8" t="str">
        <f t="shared" si="33"/>
        <v>Honduras2024_Plate2</v>
      </c>
      <c r="J2008" s="13" t="s">
        <v>1438</v>
      </c>
      <c r="K2008" s="1" t="s">
        <v>3093</v>
      </c>
    </row>
    <row r="2009" spans="1:11" x14ac:dyDescent="0.2">
      <c r="A2009" t="s">
        <v>4418</v>
      </c>
      <c r="B2009" s="8" t="s">
        <v>3119</v>
      </c>
      <c r="C2009" s="8" t="s">
        <v>4298</v>
      </c>
      <c r="E2009" s="8" t="s">
        <v>2471</v>
      </c>
      <c r="G2009" s="8" t="s">
        <v>4298</v>
      </c>
      <c r="H2009" t="s">
        <v>4420</v>
      </c>
      <c r="I2009" s="8" t="str">
        <f t="shared" si="33"/>
        <v>Honduras2024_Plate2</v>
      </c>
      <c r="J2009" s="13" t="s">
        <v>1437</v>
      </c>
      <c r="K2009" s="1" t="s">
        <v>3093</v>
      </c>
    </row>
    <row r="2010" spans="1:11" x14ac:dyDescent="0.2">
      <c r="A2010" t="s">
        <v>4418</v>
      </c>
      <c r="B2010" s="8" t="s">
        <v>3119</v>
      </c>
      <c r="C2010" s="8" t="s">
        <v>4299</v>
      </c>
      <c r="E2010" s="8" t="s">
        <v>2483</v>
      </c>
      <c r="G2010" s="8" t="s">
        <v>4299</v>
      </c>
      <c r="H2010" t="s">
        <v>4420</v>
      </c>
      <c r="I2010" s="8" t="str">
        <f t="shared" si="33"/>
        <v>Honduras2024_Plate2</v>
      </c>
      <c r="J2010" s="13" t="s">
        <v>1436</v>
      </c>
      <c r="K2010" s="1" t="s">
        <v>3093</v>
      </c>
    </row>
    <row r="2011" spans="1:11" x14ac:dyDescent="0.2">
      <c r="A2011" t="s">
        <v>4418</v>
      </c>
      <c r="B2011" s="8" t="s">
        <v>3119</v>
      </c>
      <c r="C2011" s="8" t="s">
        <v>4300</v>
      </c>
      <c r="E2011" s="8" t="s">
        <v>2478</v>
      </c>
      <c r="G2011" s="8" t="s">
        <v>4300</v>
      </c>
      <c r="H2011" t="s">
        <v>4420</v>
      </c>
      <c r="I2011" s="8" t="str">
        <f t="shared" si="33"/>
        <v>Honduras2024_Plate2</v>
      </c>
      <c r="J2011" s="13" t="s">
        <v>1435</v>
      </c>
      <c r="K2011" s="1" t="s">
        <v>3093</v>
      </c>
    </row>
    <row r="2012" spans="1:11" x14ac:dyDescent="0.2">
      <c r="A2012" t="s">
        <v>4418</v>
      </c>
      <c r="B2012" s="8" t="s">
        <v>3119</v>
      </c>
      <c r="C2012" s="8" t="s">
        <v>4301</v>
      </c>
      <c r="E2012" s="8" t="s">
        <v>2478</v>
      </c>
      <c r="G2012" s="8" t="s">
        <v>4301</v>
      </c>
      <c r="H2012" t="s">
        <v>4420</v>
      </c>
      <c r="I2012" s="8" t="str">
        <f t="shared" si="33"/>
        <v>Honduras2024_Plate2</v>
      </c>
      <c r="J2012" s="13" t="s">
        <v>1434</v>
      </c>
      <c r="K2012" s="1" t="s">
        <v>3093</v>
      </c>
    </row>
    <row r="2013" spans="1:11" x14ac:dyDescent="0.2">
      <c r="A2013" t="s">
        <v>4418</v>
      </c>
      <c r="B2013" s="8" t="s">
        <v>3119</v>
      </c>
      <c r="C2013" s="8" t="s">
        <v>4302</v>
      </c>
      <c r="E2013" s="8" t="s">
        <v>2481</v>
      </c>
      <c r="G2013" s="8" t="s">
        <v>4302</v>
      </c>
      <c r="H2013" t="s">
        <v>4420</v>
      </c>
      <c r="I2013" s="8" t="str">
        <f t="shared" si="33"/>
        <v>Honduras2024_Plate2</v>
      </c>
      <c r="J2013" s="13" t="s">
        <v>1433</v>
      </c>
      <c r="K2013" s="1" t="s">
        <v>3093</v>
      </c>
    </row>
    <row r="2014" spans="1:11" x14ac:dyDescent="0.2">
      <c r="A2014" t="s">
        <v>4418</v>
      </c>
      <c r="B2014" s="8" t="s">
        <v>3119</v>
      </c>
      <c r="C2014" s="8" t="s">
        <v>4303</v>
      </c>
      <c r="E2014" s="8" t="s">
        <v>2481</v>
      </c>
      <c r="G2014" s="8" t="s">
        <v>4303</v>
      </c>
      <c r="H2014" t="s">
        <v>4420</v>
      </c>
      <c r="I2014" s="8" t="str">
        <f t="shared" si="33"/>
        <v>Honduras2024_Plate2</v>
      </c>
      <c r="J2014" s="13" t="s">
        <v>1432</v>
      </c>
      <c r="K2014" s="1" t="s">
        <v>3093</v>
      </c>
    </row>
    <row r="2015" spans="1:11" x14ac:dyDescent="0.2">
      <c r="A2015" t="s">
        <v>4418</v>
      </c>
      <c r="B2015" s="8" t="s">
        <v>3119</v>
      </c>
      <c r="C2015" s="8" t="s">
        <v>4304</v>
      </c>
      <c r="E2015" s="8" t="s">
        <v>2478</v>
      </c>
      <c r="G2015" s="8" t="s">
        <v>4304</v>
      </c>
      <c r="H2015" t="s">
        <v>4420</v>
      </c>
      <c r="I2015" s="8" t="str">
        <f t="shared" si="33"/>
        <v>Honduras2024_Plate2</v>
      </c>
      <c r="J2015" s="13" t="s">
        <v>1431</v>
      </c>
      <c r="K2015" s="1" t="s">
        <v>3093</v>
      </c>
    </row>
    <row r="2016" spans="1:11" x14ac:dyDescent="0.2">
      <c r="A2016" t="s">
        <v>4418</v>
      </c>
      <c r="B2016" s="8" t="s">
        <v>3119</v>
      </c>
      <c r="C2016" s="8" t="s">
        <v>4305</v>
      </c>
      <c r="E2016" s="8" t="s">
        <v>2481</v>
      </c>
      <c r="G2016" s="8" t="s">
        <v>4305</v>
      </c>
      <c r="H2016" t="s">
        <v>4420</v>
      </c>
      <c r="I2016" s="8" t="str">
        <f t="shared" si="33"/>
        <v>Honduras2024_Plate2</v>
      </c>
      <c r="J2016" s="13" t="s">
        <v>1430</v>
      </c>
      <c r="K2016" s="1" t="s">
        <v>3093</v>
      </c>
    </row>
    <row r="2017" spans="1:11" x14ac:dyDescent="0.2">
      <c r="A2017" t="s">
        <v>4418</v>
      </c>
      <c r="B2017" s="8" t="s">
        <v>3119</v>
      </c>
      <c r="C2017" s="8" t="s">
        <v>4306</v>
      </c>
      <c r="E2017" s="8" t="s">
        <v>2482</v>
      </c>
      <c r="G2017" s="8" t="s">
        <v>4306</v>
      </c>
      <c r="H2017" t="s">
        <v>4420</v>
      </c>
      <c r="I2017" s="8" t="str">
        <f t="shared" si="33"/>
        <v>Honduras2024_Plate2</v>
      </c>
      <c r="J2017" s="13" t="s">
        <v>1429</v>
      </c>
      <c r="K2017" s="1" t="s">
        <v>3093</v>
      </c>
    </row>
    <row r="2018" spans="1:11" x14ac:dyDescent="0.2">
      <c r="A2018" t="s">
        <v>4418</v>
      </c>
      <c r="B2018" s="8" t="s">
        <v>3119</v>
      </c>
      <c r="C2018" s="8" t="s">
        <v>4307</v>
      </c>
      <c r="E2018" s="8" t="s">
        <v>2483</v>
      </c>
      <c r="G2018" s="8" t="s">
        <v>4307</v>
      </c>
      <c r="H2018" t="s">
        <v>4420</v>
      </c>
      <c r="I2018" s="8" t="str">
        <f t="shared" si="33"/>
        <v>Honduras2024_Plate2</v>
      </c>
      <c r="J2018" s="13" t="s">
        <v>1427</v>
      </c>
      <c r="K2018" s="1" t="s">
        <v>3093</v>
      </c>
    </row>
    <row r="2019" spans="1:11" x14ac:dyDescent="0.2">
      <c r="A2019" t="s">
        <v>4418</v>
      </c>
      <c r="B2019" s="8" t="s">
        <v>3119</v>
      </c>
      <c r="C2019" s="8" t="s">
        <v>4308</v>
      </c>
      <c r="E2019" s="8" t="s">
        <v>2482</v>
      </c>
      <c r="G2019" s="8" t="s">
        <v>4308</v>
      </c>
      <c r="H2019" t="s">
        <v>4420</v>
      </c>
      <c r="I2019" s="8" t="str">
        <f t="shared" si="33"/>
        <v>Honduras2024_Plate2</v>
      </c>
      <c r="J2019" s="13" t="s">
        <v>1426</v>
      </c>
      <c r="K2019" s="1" t="s">
        <v>3093</v>
      </c>
    </row>
    <row r="2020" spans="1:11" x14ac:dyDescent="0.2">
      <c r="A2020" t="s">
        <v>4418</v>
      </c>
      <c r="B2020" s="8" t="s">
        <v>3119</v>
      </c>
      <c r="C2020" s="8" t="s">
        <v>4309</v>
      </c>
      <c r="E2020" s="8" t="s">
        <v>2482</v>
      </c>
      <c r="G2020" s="8" t="s">
        <v>4309</v>
      </c>
      <c r="H2020" t="s">
        <v>4420</v>
      </c>
      <c r="I2020" s="8" t="str">
        <f t="shared" si="33"/>
        <v>Honduras2024_Plate2</v>
      </c>
      <c r="J2020" s="13" t="s">
        <v>1425</v>
      </c>
      <c r="K2020" s="1" t="s">
        <v>3093</v>
      </c>
    </row>
    <row r="2021" spans="1:11" x14ac:dyDescent="0.2">
      <c r="A2021" t="s">
        <v>4418</v>
      </c>
      <c r="B2021" s="8" t="s">
        <v>3119</v>
      </c>
      <c r="C2021" s="8" t="s">
        <v>4310</v>
      </c>
      <c r="E2021" s="8" t="s">
        <v>2483</v>
      </c>
      <c r="G2021" s="8" t="s">
        <v>4310</v>
      </c>
      <c r="H2021" t="s">
        <v>4420</v>
      </c>
      <c r="I2021" s="8" t="str">
        <f t="shared" si="33"/>
        <v>Honduras2024_Plate2</v>
      </c>
      <c r="J2021" s="13" t="s">
        <v>1424</v>
      </c>
      <c r="K2021" s="1" t="s">
        <v>3093</v>
      </c>
    </row>
    <row r="2022" spans="1:11" x14ac:dyDescent="0.2">
      <c r="A2022" t="s">
        <v>4418</v>
      </c>
      <c r="B2022" s="8" t="s">
        <v>3119</v>
      </c>
      <c r="C2022" s="8" t="s">
        <v>4311</v>
      </c>
      <c r="E2022" s="8" t="s">
        <v>2483</v>
      </c>
      <c r="G2022" s="8" t="s">
        <v>4311</v>
      </c>
      <c r="H2022" t="s">
        <v>4420</v>
      </c>
      <c r="I2022" s="8" t="str">
        <f t="shared" si="33"/>
        <v>Honduras2024_Plate2</v>
      </c>
      <c r="J2022" s="13" t="s">
        <v>1423</v>
      </c>
      <c r="K2022" s="1" t="s">
        <v>3093</v>
      </c>
    </row>
    <row r="2023" spans="1:11" x14ac:dyDescent="0.2">
      <c r="A2023" t="s">
        <v>4418</v>
      </c>
      <c r="B2023" s="8" t="s">
        <v>3119</v>
      </c>
      <c r="C2023" s="8" t="s">
        <v>4312</v>
      </c>
      <c r="E2023" s="8" t="s">
        <v>2483</v>
      </c>
      <c r="G2023" s="8" t="s">
        <v>4312</v>
      </c>
      <c r="H2023" t="s">
        <v>4420</v>
      </c>
      <c r="I2023" s="8" t="str">
        <f t="shared" si="33"/>
        <v>Honduras2024_Plate2</v>
      </c>
      <c r="J2023" s="13" t="s">
        <v>1422</v>
      </c>
      <c r="K2023" s="1" t="s">
        <v>3093</v>
      </c>
    </row>
    <row r="2024" spans="1:11" x14ac:dyDescent="0.2">
      <c r="A2024" t="s">
        <v>4418</v>
      </c>
      <c r="B2024" s="8" t="s">
        <v>3119</v>
      </c>
      <c r="C2024" s="8" t="s">
        <v>4313</v>
      </c>
      <c r="E2024" s="8" t="s">
        <v>2491</v>
      </c>
      <c r="G2024" s="8" t="s">
        <v>4313</v>
      </c>
      <c r="H2024" t="s">
        <v>4420</v>
      </c>
      <c r="I2024" s="8" t="str">
        <f t="shared" si="33"/>
        <v>Honduras2024_Plate2</v>
      </c>
      <c r="J2024" s="13" t="s">
        <v>1421</v>
      </c>
      <c r="K2024" s="1" t="s">
        <v>3093</v>
      </c>
    </row>
    <row r="2025" spans="1:11" x14ac:dyDescent="0.2">
      <c r="A2025" t="s">
        <v>4418</v>
      </c>
      <c r="B2025" s="8" t="s">
        <v>3119</v>
      </c>
      <c r="C2025" s="8" t="s">
        <v>4314</v>
      </c>
      <c r="E2025" s="8" t="s">
        <v>2491</v>
      </c>
      <c r="G2025" s="8" t="s">
        <v>4314</v>
      </c>
      <c r="H2025" t="s">
        <v>4420</v>
      </c>
      <c r="I2025" s="8" t="str">
        <f t="shared" si="33"/>
        <v>Honduras2024_Plate2</v>
      </c>
      <c r="J2025" s="13" t="s">
        <v>1420</v>
      </c>
      <c r="K2025" s="1" t="s">
        <v>3093</v>
      </c>
    </row>
    <row r="2026" spans="1:11" x14ac:dyDescent="0.2">
      <c r="A2026" t="s">
        <v>4418</v>
      </c>
      <c r="B2026" s="8" t="s">
        <v>3119</v>
      </c>
      <c r="C2026" s="8" t="s">
        <v>4315</v>
      </c>
      <c r="E2026" s="8" t="s">
        <v>2478</v>
      </c>
      <c r="G2026" s="8" t="s">
        <v>4315</v>
      </c>
      <c r="H2026" t="s">
        <v>4420</v>
      </c>
      <c r="I2026" s="8" t="str">
        <f t="shared" si="33"/>
        <v>Honduras2024_Plate2</v>
      </c>
      <c r="J2026" s="13" t="s">
        <v>1419</v>
      </c>
      <c r="K2026" s="1" t="s">
        <v>3093</v>
      </c>
    </row>
    <row r="2027" spans="1:11" x14ac:dyDescent="0.2">
      <c r="A2027" t="s">
        <v>4418</v>
      </c>
      <c r="B2027" s="8" t="s">
        <v>3118</v>
      </c>
      <c r="C2027" s="8" t="s">
        <v>4316</v>
      </c>
      <c r="E2027" s="8" t="s">
        <v>2482</v>
      </c>
      <c r="G2027" s="8" t="s">
        <v>4316</v>
      </c>
      <c r="H2027" t="s">
        <v>4420</v>
      </c>
      <c r="I2027" s="8" t="str">
        <f t="shared" si="33"/>
        <v>Honduras2024_Plate2</v>
      </c>
      <c r="J2027" s="13" t="s">
        <v>1418</v>
      </c>
      <c r="K2027" s="1" t="s">
        <v>3093</v>
      </c>
    </row>
    <row r="2028" spans="1:11" x14ac:dyDescent="0.2">
      <c r="A2028" t="s">
        <v>4418</v>
      </c>
      <c r="B2028" s="8" t="s">
        <v>3118</v>
      </c>
      <c r="C2028" s="8" t="s">
        <v>4317</v>
      </c>
      <c r="E2028" s="8" t="s">
        <v>2491</v>
      </c>
      <c r="G2028" s="8" t="s">
        <v>4317</v>
      </c>
      <c r="H2028" t="s">
        <v>4420</v>
      </c>
      <c r="I2028" s="8" t="str">
        <f t="shared" si="33"/>
        <v>Honduras2024_Plate2</v>
      </c>
      <c r="J2028" s="13" t="s">
        <v>1417</v>
      </c>
      <c r="K2028" s="1" t="s">
        <v>3093</v>
      </c>
    </row>
    <row r="2029" spans="1:11" x14ac:dyDescent="0.2">
      <c r="A2029" t="s">
        <v>4418</v>
      </c>
      <c r="B2029" s="8" t="s">
        <v>3118</v>
      </c>
      <c r="C2029" s="8" t="s">
        <v>4318</v>
      </c>
      <c r="E2029" s="8" t="s">
        <v>2491</v>
      </c>
      <c r="G2029" s="8" t="s">
        <v>4318</v>
      </c>
      <c r="H2029" t="s">
        <v>4420</v>
      </c>
      <c r="I2029" s="8" t="str">
        <f t="shared" si="33"/>
        <v>Honduras2024_Plate2</v>
      </c>
      <c r="J2029" s="13" t="s">
        <v>1416</v>
      </c>
      <c r="K2029" s="1" t="s">
        <v>3093</v>
      </c>
    </row>
    <row r="2030" spans="1:11" x14ac:dyDescent="0.2">
      <c r="A2030" t="s">
        <v>4418</v>
      </c>
      <c r="B2030" s="8" t="s">
        <v>3118</v>
      </c>
      <c r="C2030" s="8" t="s">
        <v>4319</v>
      </c>
      <c r="E2030" s="8" t="s">
        <v>2482</v>
      </c>
      <c r="G2030" s="8" t="s">
        <v>4319</v>
      </c>
      <c r="H2030" t="s">
        <v>4420</v>
      </c>
      <c r="I2030" s="8" t="str">
        <f t="shared" si="33"/>
        <v>Honduras2024_Plate2</v>
      </c>
      <c r="J2030" s="13" t="s">
        <v>1415</v>
      </c>
      <c r="K2030" s="1" t="s">
        <v>3093</v>
      </c>
    </row>
    <row r="2031" spans="1:11" x14ac:dyDescent="0.2">
      <c r="A2031" t="s">
        <v>4418</v>
      </c>
      <c r="B2031" s="8" t="s">
        <v>3118</v>
      </c>
      <c r="C2031" s="8" t="s">
        <v>4320</v>
      </c>
      <c r="E2031" s="8" t="s">
        <v>2482</v>
      </c>
      <c r="G2031" s="8" t="s">
        <v>4320</v>
      </c>
      <c r="H2031" t="s">
        <v>4420</v>
      </c>
      <c r="I2031" s="8" t="str">
        <f t="shared" si="33"/>
        <v>Honduras2024_Plate2</v>
      </c>
      <c r="J2031" s="13" t="s">
        <v>1414</v>
      </c>
      <c r="K2031" s="1" t="s">
        <v>3093</v>
      </c>
    </row>
    <row r="2032" spans="1:11" x14ac:dyDescent="0.2">
      <c r="A2032" t="s">
        <v>4418</v>
      </c>
      <c r="B2032" s="8" t="s">
        <v>3118</v>
      </c>
      <c r="C2032" s="8" t="s">
        <v>4321</v>
      </c>
      <c r="E2032" s="8" t="s">
        <v>2478</v>
      </c>
      <c r="G2032" s="8" t="s">
        <v>4321</v>
      </c>
      <c r="H2032" t="s">
        <v>4420</v>
      </c>
      <c r="I2032" s="8" t="str">
        <f t="shared" si="33"/>
        <v>Honduras2024_Plate2</v>
      </c>
      <c r="J2032" s="13" t="s">
        <v>1413</v>
      </c>
      <c r="K2032" s="1" t="s">
        <v>3093</v>
      </c>
    </row>
    <row r="2033" spans="1:11" x14ac:dyDescent="0.2">
      <c r="A2033" t="s">
        <v>4418</v>
      </c>
      <c r="B2033" s="8" t="s">
        <v>3118</v>
      </c>
      <c r="C2033" s="8" t="s">
        <v>4322</v>
      </c>
      <c r="E2033" s="8" t="s">
        <v>2481</v>
      </c>
      <c r="G2033" s="8" t="s">
        <v>4322</v>
      </c>
      <c r="H2033" t="s">
        <v>4420</v>
      </c>
      <c r="I2033" s="8" t="s">
        <v>3092</v>
      </c>
      <c r="J2033" s="13" t="s">
        <v>1511</v>
      </c>
      <c r="K2033" s="1" t="s">
        <v>3093</v>
      </c>
    </row>
    <row r="2034" spans="1:11" x14ac:dyDescent="0.2">
      <c r="A2034" t="s">
        <v>4418</v>
      </c>
      <c r="B2034" s="8" t="s">
        <v>3118</v>
      </c>
      <c r="C2034" s="8" t="s">
        <v>4323</v>
      </c>
      <c r="E2034" s="8" t="s">
        <v>2481</v>
      </c>
      <c r="G2034" s="8" t="s">
        <v>4323</v>
      </c>
      <c r="H2034" t="s">
        <v>4420</v>
      </c>
      <c r="I2034" s="8" t="str">
        <f t="shared" ref="I2034:I2097" si="34">I2033</f>
        <v>Honduras2024_Plate3</v>
      </c>
      <c r="J2034" s="13" t="s">
        <v>1510</v>
      </c>
      <c r="K2034" s="1" t="s">
        <v>3093</v>
      </c>
    </row>
    <row r="2035" spans="1:11" x14ac:dyDescent="0.2">
      <c r="A2035" t="s">
        <v>4418</v>
      </c>
      <c r="B2035" s="8" t="s">
        <v>3118</v>
      </c>
      <c r="C2035" s="8" t="s">
        <v>4324</v>
      </c>
      <c r="E2035" s="8" t="s">
        <v>2482</v>
      </c>
      <c r="G2035" s="8" t="s">
        <v>4324</v>
      </c>
      <c r="H2035" t="s">
        <v>4420</v>
      </c>
      <c r="I2035" s="8" t="str">
        <f t="shared" si="34"/>
        <v>Honduras2024_Plate3</v>
      </c>
      <c r="J2035" s="13" t="s">
        <v>1509</v>
      </c>
      <c r="K2035" s="1" t="s">
        <v>3093</v>
      </c>
    </row>
    <row r="2036" spans="1:11" x14ac:dyDescent="0.2">
      <c r="A2036" t="s">
        <v>4418</v>
      </c>
      <c r="B2036" s="8" t="s">
        <v>3118</v>
      </c>
      <c r="C2036" s="8" t="s">
        <v>4325</v>
      </c>
      <c r="E2036" s="8" t="s">
        <v>2482</v>
      </c>
      <c r="G2036" s="8" t="s">
        <v>4325</v>
      </c>
      <c r="H2036" t="s">
        <v>4420</v>
      </c>
      <c r="I2036" s="8" t="str">
        <f t="shared" si="34"/>
        <v>Honduras2024_Plate3</v>
      </c>
      <c r="J2036" s="13" t="s">
        <v>1508</v>
      </c>
      <c r="K2036" s="1" t="s">
        <v>3093</v>
      </c>
    </row>
    <row r="2037" spans="1:11" x14ac:dyDescent="0.2">
      <c r="A2037" t="s">
        <v>4418</v>
      </c>
      <c r="B2037" s="8" t="s">
        <v>3118</v>
      </c>
      <c r="C2037" s="8" t="s">
        <v>4326</v>
      </c>
      <c r="E2037" s="8" t="s">
        <v>2481</v>
      </c>
      <c r="G2037" s="8" t="s">
        <v>4326</v>
      </c>
      <c r="H2037" t="s">
        <v>4420</v>
      </c>
      <c r="I2037" s="8" t="str">
        <f t="shared" si="34"/>
        <v>Honduras2024_Plate3</v>
      </c>
      <c r="J2037" s="13" t="s">
        <v>1507</v>
      </c>
      <c r="K2037" s="1" t="s">
        <v>3093</v>
      </c>
    </row>
    <row r="2038" spans="1:11" x14ac:dyDescent="0.2">
      <c r="A2038" t="s">
        <v>4418</v>
      </c>
      <c r="B2038" s="8" t="s">
        <v>3118</v>
      </c>
      <c r="C2038" s="8" t="s">
        <v>4327</v>
      </c>
      <c r="E2038" s="8" t="s">
        <v>2483</v>
      </c>
      <c r="G2038" s="8" t="s">
        <v>4327</v>
      </c>
      <c r="H2038" t="s">
        <v>4420</v>
      </c>
      <c r="I2038" s="8" t="str">
        <f t="shared" si="34"/>
        <v>Honduras2024_Plate3</v>
      </c>
      <c r="J2038" s="13" t="s">
        <v>1506</v>
      </c>
      <c r="K2038" s="1" t="s">
        <v>3093</v>
      </c>
    </row>
    <row r="2039" spans="1:11" x14ac:dyDescent="0.2">
      <c r="A2039" t="s">
        <v>4418</v>
      </c>
      <c r="B2039" s="8" t="s">
        <v>3118</v>
      </c>
      <c r="C2039" s="8" t="s">
        <v>4328</v>
      </c>
      <c r="E2039" s="8" t="s">
        <v>2483</v>
      </c>
      <c r="G2039" s="8" t="s">
        <v>4328</v>
      </c>
      <c r="H2039" t="s">
        <v>4420</v>
      </c>
      <c r="I2039" s="8" t="str">
        <f t="shared" si="34"/>
        <v>Honduras2024_Plate3</v>
      </c>
      <c r="J2039" s="13" t="s">
        <v>1505</v>
      </c>
      <c r="K2039" s="1" t="s">
        <v>3093</v>
      </c>
    </row>
    <row r="2040" spans="1:11" x14ac:dyDescent="0.2">
      <c r="A2040" t="s">
        <v>4418</v>
      </c>
      <c r="B2040" s="8" t="s">
        <v>3118</v>
      </c>
      <c r="C2040" s="8" t="s">
        <v>4329</v>
      </c>
      <c r="E2040" s="8" t="s">
        <v>2481</v>
      </c>
      <c r="G2040" s="8" t="s">
        <v>4329</v>
      </c>
      <c r="H2040" t="s">
        <v>4420</v>
      </c>
      <c r="I2040" s="8" t="str">
        <f t="shared" si="34"/>
        <v>Honduras2024_Plate3</v>
      </c>
      <c r="J2040" s="13" t="s">
        <v>1504</v>
      </c>
      <c r="K2040" s="1" t="s">
        <v>3093</v>
      </c>
    </row>
    <row r="2041" spans="1:11" x14ac:dyDescent="0.2">
      <c r="A2041" t="s">
        <v>4418</v>
      </c>
      <c r="B2041" s="8" t="s">
        <v>3120</v>
      </c>
      <c r="C2041" s="8" t="s">
        <v>4330</v>
      </c>
      <c r="E2041" s="8" t="s">
        <v>2471</v>
      </c>
      <c r="G2041" s="8" t="s">
        <v>4330</v>
      </c>
      <c r="H2041" t="s">
        <v>4420</v>
      </c>
      <c r="I2041" s="8" t="str">
        <f t="shared" si="34"/>
        <v>Honduras2024_Plate3</v>
      </c>
      <c r="J2041" s="13" t="s">
        <v>1503</v>
      </c>
      <c r="K2041" s="1" t="s">
        <v>3093</v>
      </c>
    </row>
    <row r="2042" spans="1:11" x14ac:dyDescent="0.2">
      <c r="A2042" t="s">
        <v>4418</v>
      </c>
      <c r="B2042" s="8" t="s">
        <v>3120</v>
      </c>
      <c r="C2042" s="8" t="s">
        <v>4331</v>
      </c>
      <c r="E2042" s="8" t="s">
        <v>2489</v>
      </c>
      <c r="G2042" s="8" t="s">
        <v>4331</v>
      </c>
      <c r="H2042" t="s">
        <v>4420</v>
      </c>
      <c r="I2042" s="8" t="str">
        <f t="shared" si="34"/>
        <v>Honduras2024_Plate3</v>
      </c>
      <c r="J2042" s="13" t="s">
        <v>1502</v>
      </c>
      <c r="K2042" s="1" t="s">
        <v>3093</v>
      </c>
    </row>
    <row r="2043" spans="1:11" x14ac:dyDescent="0.2">
      <c r="A2043" t="s">
        <v>4418</v>
      </c>
      <c r="B2043" s="8" t="s">
        <v>3120</v>
      </c>
      <c r="C2043" s="8" t="s">
        <v>4332</v>
      </c>
      <c r="E2043" s="8" t="s">
        <v>2478</v>
      </c>
      <c r="G2043" s="8" t="s">
        <v>4332</v>
      </c>
      <c r="H2043" t="s">
        <v>4420</v>
      </c>
      <c r="I2043" s="8" t="str">
        <f t="shared" si="34"/>
        <v>Honduras2024_Plate3</v>
      </c>
      <c r="J2043" s="13" t="s">
        <v>1501</v>
      </c>
      <c r="K2043" s="1" t="s">
        <v>3093</v>
      </c>
    </row>
    <row r="2044" spans="1:11" x14ac:dyDescent="0.2">
      <c r="A2044" t="s">
        <v>4418</v>
      </c>
      <c r="B2044" s="8" t="s">
        <v>3120</v>
      </c>
      <c r="C2044" s="8" t="s">
        <v>4333</v>
      </c>
      <c r="E2044" s="8" t="s">
        <v>2481</v>
      </c>
      <c r="G2044" s="8" t="s">
        <v>4333</v>
      </c>
      <c r="H2044" t="s">
        <v>4420</v>
      </c>
      <c r="I2044" s="8" t="str">
        <f t="shared" si="34"/>
        <v>Honduras2024_Plate3</v>
      </c>
      <c r="J2044" s="13" t="s">
        <v>1500</v>
      </c>
      <c r="K2044" s="1" t="s">
        <v>3093</v>
      </c>
    </row>
    <row r="2045" spans="1:11" x14ac:dyDescent="0.2">
      <c r="A2045" t="s">
        <v>4418</v>
      </c>
      <c r="B2045" s="8" t="s">
        <v>3120</v>
      </c>
      <c r="C2045" s="8" t="s">
        <v>4334</v>
      </c>
      <c r="E2045" s="8" t="s">
        <v>2481</v>
      </c>
      <c r="G2045" s="8" t="s">
        <v>4334</v>
      </c>
      <c r="H2045" t="s">
        <v>4420</v>
      </c>
      <c r="I2045" s="8" t="str">
        <f t="shared" si="34"/>
        <v>Honduras2024_Plate3</v>
      </c>
      <c r="J2045" s="13" t="s">
        <v>1499</v>
      </c>
      <c r="K2045" s="1" t="s">
        <v>3093</v>
      </c>
    </row>
    <row r="2046" spans="1:11" x14ac:dyDescent="0.2">
      <c r="A2046" t="s">
        <v>4418</v>
      </c>
      <c r="B2046" s="8" t="s">
        <v>3120</v>
      </c>
      <c r="C2046" s="8" t="s">
        <v>4335</v>
      </c>
      <c r="E2046" s="8" t="s">
        <v>2483</v>
      </c>
      <c r="G2046" s="8" t="s">
        <v>4335</v>
      </c>
      <c r="H2046" t="s">
        <v>4420</v>
      </c>
      <c r="I2046" s="8" t="str">
        <f t="shared" si="34"/>
        <v>Honduras2024_Plate3</v>
      </c>
      <c r="J2046" s="13" t="s">
        <v>1498</v>
      </c>
      <c r="K2046" s="1" t="s">
        <v>3093</v>
      </c>
    </row>
    <row r="2047" spans="1:11" x14ac:dyDescent="0.2">
      <c r="A2047" t="s">
        <v>4418</v>
      </c>
      <c r="B2047" s="8" t="s">
        <v>3120</v>
      </c>
      <c r="C2047" s="8" t="s">
        <v>4336</v>
      </c>
      <c r="E2047" s="8" t="s">
        <v>2471</v>
      </c>
      <c r="G2047" s="8" t="s">
        <v>4336</v>
      </c>
      <c r="H2047" t="s">
        <v>4420</v>
      </c>
      <c r="I2047" s="8" t="str">
        <f t="shared" si="34"/>
        <v>Honduras2024_Plate3</v>
      </c>
      <c r="J2047" s="13" t="s">
        <v>1497</v>
      </c>
      <c r="K2047" s="1" t="s">
        <v>3093</v>
      </c>
    </row>
    <row r="2048" spans="1:11" x14ac:dyDescent="0.2">
      <c r="A2048" t="s">
        <v>4418</v>
      </c>
      <c r="B2048" s="8" t="s">
        <v>3120</v>
      </c>
      <c r="C2048" s="8" t="s">
        <v>4337</v>
      </c>
      <c r="E2048" s="8" t="s">
        <v>2483</v>
      </c>
      <c r="G2048" s="8" t="s">
        <v>4337</v>
      </c>
      <c r="H2048" t="s">
        <v>4420</v>
      </c>
      <c r="I2048" s="8" t="str">
        <f t="shared" si="34"/>
        <v>Honduras2024_Plate3</v>
      </c>
      <c r="J2048" s="13" t="s">
        <v>1496</v>
      </c>
      <c r="K2048" s="1" t="s">
        <v>3093</v>
      </c>
    </row>
    <row r="2049" spans="1:11" x14ac:dyDescent="0.2">
      <c r="A2049" t="s">
        <v>4418</v>
      </c>
      <c r="B2049" s="8" t="s">
        <v>3120</v>
      </c>
      <c r="C2049" s="8" t="s">
        <v>4338</v>
      </c>
      <c r="E2049" s="8" t="s">
        <v>2483</v>
      </c>
      <c r="G2049" s="8" t="s">
        <v>4338</v>
      </c>
      <c r="H2049" t="s">
        <v>4420</v>
      </c>
      <c r="I2049" s="8" t="str">
        <f t="shared" si="34"/>
        <v>Honduras2024_Plate3</v>
      </c>
      <c r="J2049" s="13" t="s">
        <v>1495</v>
      </c>
      <c r="K2049" s="1" t="s">
        <v>3093</v>
      </c>
    </row>
    <row r="2050" spans="1:11" x14ac:dyDescent="0.2">
      <c r="A2050" t="s">
        <v>4418</v>
      </c>
      <c r="B2050" s="8" t="s">
        <v>3120</v>
      </c>
      <c r="C2050" s="8" t="s">
        <v>4339</v>
      </c>
      <c r="E2050" s="8" t="s">
        <v>2471</v>
      </c>
      <c r="G2050" s="8" t="s">
        <v>4339</v>
      </c>
      <c r="H2050" t="s">
        <v>4420</v>
      </c>
      <c r="I2050" s="8" t="str">
        <f t="shared" si="34"/>
        <v>Honduras2024_Plate3</v>
      </c>
      <c r="J2050" s="13" t="s">
        <v>1494</v>
      </c>
      <c r="K2050" s="1" t="s">
        <v>3093</v>
      </c>
    </row>
    <row r="2051" spans="1:11" x14ac:dyDescent="0.2">
      <c r="A2051" t="s">
        <v>4418</v>
      </c>
      <c r="B2051" s="8" t="s">
        <v>3120</v>
      </c>
      <c r="C2051" s="8" t="s">
        <v>4340</v>
      </c>
      <c r="E2051" s="8" t="s">
        <v>2482</v>
      </c>
      <c r="G2051" s="8" t="s">
        <v>4340</v>
      </c>
      <c r="H2051" t="s">
        <v>4420</v>
      </c>
      <c r="I2051" s="8" t="str">
        <f t="shared" si="34"/>
        <v>Honduras2024_Plate3</v>
      </c>
      <c r="J2051" s="13" t="s">
        <v>1493</v>
      </c>
      <c r="K2051" s="1" t="s">
        <v>3093</v>
      </c>
    </row>
    <row r="2052" spans="1:11" x14ac:dyDescent="0.2">
      <c r="A2052" t="s">
        <v>4418</v>
      </c>
      <c r="B2052" s="8" t="s">
        <v>3120</v>
      </c>
      <c r="C2052" s="8" t="s">
        <v>4341</v>
      </c>
      <c r="E2052" s="8" t="s">
        <v>2482</v>
      </c>
      <c r="G2052" s="8" t="s">
        <v>4341</v>
      </c>
      <c r="H2052" t="s">
        <v>4420</v>
      </c>
      <c r="I2052" s="8" t="str">
        <f t="shared" si="34"/>
        <v>Honduras2024_Plate3</v>
      </c>
      <c r="J2052" s="13" t="s">
        <v>1492</v>
      </c>
      <c r="K2052" s="1" t="s">
        <v>3093</v>
      </c>
    </row>
    <row r="2053" spans="1:11" x14ac:dyDescent="0.2">
      <c r="A2053" t="s">
        <v>4418</v>
      </c>
      <c r="B2053" s="8" t="s">
        <v>3120</v>
      </c>
      <c r="C2053" s="8" t="s">
        <v>4342</v>
      </c>
      <c r="E2053" s="8" t="s">
        <v>2483</v>
      </c>
      <c r="G2053" s="8" t="s">
        <v>4342</v>
      </c>
      <c r="H2053" t="s">
        <v>4420</v>
      </c>
      <c r="I2053" s="8" t="str">
        <f t="shared" si="34"/>
        <v>Honduras2024_Plate3</v>
      </c>
      <c r="J2053" s="13" t="s">
        <v>1491</v>
      </c>
      <c r="K2053" s="1" t="s">
        <v>3093</v>
      </c>
    </row>
    <row r="2054" spans="1:11" x14ac:dyDescent="0.2">
      <c r="A2054" t="s">
        <v>4418</v>
      </c>
      <c r="B2054" s="8" t="s">
        <v>3120</v>
      </c>
      <c r="C2054" s="8" t="s">
        <v>4343</v>
      </c>
      <c r="E2054" s="8" t="s">
        <v>2471</v>
      </c>
      <c r="G2054" s="8" t="s">
        <v>4343</v>
      </c>
      <c r="H2054" t="s">
        <v>4420</v>
      </c>
      <c r="I2054" s="8" t="str">
        <f t="shared" si="34"/>
        <v>Honduras2024_Plate3</v>
      </c>
      <c r="J2054" s="13" t="s">
        <v>1490</v>
      </c>
      <c r="K2054" s="1" t="s">
        <v>3093</v>
      </c>
    </row>
    <row r="2055" spans="1:11" x14ac:dyDescent="0.2">
      <c r="A2055" t="s">
        <v>4418</v>
      </c>
      <c r="B2055" s="8" t="s">
        <v>3120</v>
      </c>
      <c r="C2055" s="8" t="s">
        <v>4344</v>
      </c>
      <c r="E2055" s="8" t="s">
        <v>2483</v>
      </c>
      <c r="G2055" s="8" t="s">
        <v>4344</v>
      </c>
      <c r="H2055" t="s">
        <v>4420</v>
      </c>
      <c r="I2055" s="8" t="str">
        <f t="shared" si="34"/>
        <v>Honduras2024_Plate3</v>
      </c>
      <c r="J2055" s="13" t="s">
        <v>1489</v>
      </c>
      <c r="K2055" s="1" t="s">
        <v>3093</v>
      </c>
    </row>
    <row r="2056" spans="1:11" x14ac:dyDescent="0.2">
      <c r="A2056" t="s">
        <v>4418</v>
      </c>
      <c r="B2056" s="8" t="s">
        <v>3121</v>
      </c>
      <c r="C2056" s="8" t="s">
        <v>4345</v>
      </c>
      <c r="E2056" s="8" t="s">
        <v>2481</v>
      </c>
      <c r="G2056" s="8" t="s">
        <v>4345</v>
      </c>
      <c r="H2056" t="s">
        <v>4420</v>
      </c>
      <c r="I2056" s="8" t="str">
        <f t="shared" si="34"/>
        <v>Honduras2024_Plate3</v>
      </c>
      <c r="J2056" s="13" t="s">
        <v>1488</v>
      </c>
      <c r="K2056" s="1" t="s">
        <v>3093</v>
      </c>
    </row>
    <row r="2057" spans="1:11" x14ac:dyDescent="0.2">
      <c r="A2057" t="s">
        <v>4418</v>
      </c>
      <c r="B2057" s="8" t="s">
        <v>3121</v>
      </c>
      <c r="C2057" s="8" t="s">
        <v>4346</v>
      </c>
      <c r="E2057" s="8" t="s">
        <v>2483</v>
      </c>
      <c r="G2057" s="8" t="s">
        <v>4346</v>
      </c>
      <c r="H2057" t="s">
        <v>4420</v>
      </c>
      <c r="I2057" s="8" t="str">
        <f t="shared" si="34"/>
        <v>Honduras2024_Plate3</v>
      </c>
      <c r="J2057" s="13" t="s">
        <v>1487</v>
      </c>
      <c r="K2057" s="1" t="s">
        <v>3093</v>
      </c>
    </row>
    <row r="2058" spans="1:11" x14ac:dyDescent="0.2">
      <c r="A2058" t="s">
        <v>4418</v>
      </c>
      <c r="B2058" s="8" t="s">
        <v>3121</v>
      </c>
      <c r="C2058" s="8" t="s">
        <v>4347</v>
      </c>
      <c r="E2058" s="8" t="s">
        <v>2471</v>
      </c>
      <c r="G2058" s="8" t="s">
        <v>4347</v>
      </c>
      <c r="H2058" t="s">
        <v>4420</v>
      </c>
      <c r="I2058" s="8" t="str">
        <f t="shared" si="34"/>
        <v>Honduras2024_Plate3</v>
      </c>
      <c r="J2058" s="13" t="s">
        <v>1486</v>
      </c>
      <c r="K2058" s="1" t="s">
        <v>3093</v>
      </c>
    </row>
    <row r="2059" spans="1:11" x14ac:dyDescent="0.2">
      <c r="A2059" t="s">
        <v>4418</v>
      </c>
      <c r="B2059" s="8" t="s">
        <v>3121</v>
      </c>
      <c r="C2059" s="8" t="s">
        <v>4348</v>
      </c>
      <c r="E2059" s="8" t="s">
        <v>2483</v>
      </c>
      <c r="G2059" s="8" t="s">
        <v>4348</v>
      </c>
      <c r="H2059" t="s">
        <v>4420</v>
      </c>
      <c r="I2059" s="8" t="str">
        <f t="shared" si="34"/>
        <v>Honduras2024_Plate3</v>
      </c>
      <c r="J2059" s="13" t="s">
        <v>1485</v>
      </c>
      <c r="K2059" s="1" t="s">
        <v>3093</v>
      </c>
    </row>
    <row r="2060" spans="1:11" x14ac:dyDescent="0.2">
      <c r="A2060" t="s">
        <v>4418</v>
      </c>
      <c r="B2060" s="8" t="s">
        <v>3121</v>
      </c>
      <c r="C2060" s="8" t="s">
        <v>4349</v>
      </c>
      <c r="E2060" s="8" t="s">
        <v>2491</v>
      </c>
      <c r="G2060" s="8" t="s">
        <v>4349</v>
      </c>
      <c r="H2060" t="s">
        <v>4420</v>
      </c>
      <c r="I2060" s="8" t="str">
        <f t="shared" si="34"/>
        <v>Honduras2024_Plate3</v>
      </c>
      <c r="J2060" s="13" t="s">
        <v>1484</v>
      </c>
      <c r="K2060" s="1" t="s">
        <v>3093</v>
      </c>
    </row>
    <row r="2061" spans="1:11" x14ac:dyDescent="0.2">
      <c r="A2061" t="s">
        <v>4418</v>
      </c>
      <c r="B2061" s="8" t="s">
        <v>3121</v>
      </c>
      <c r="C2061" s="8" t="s">
        <v>4350</v>
      </c>
      <c r="E2061" s="8" t="s">
        <v>2483</v>
      </c>
      <c r="G2061" s="8" t="s">
        <v>4350</v>
      </c>
      <c r="H2061" t="s">
        <v>4420</v>
      </c>
      <c r="I2061" s="8" t="str">
        <f t="shared" si="34"/>
        <v>Honduras2024_Plate3</v>
      </c>
      <c r="J2061" s="13" t="s">
        <v>1483</v>
      </c>
      <c r="K2061" s="1" t="s">
        <v>3093</v>
      </c>
    </row>
    <row r="2062" spans="1:11" x14ac:dyDescent="0.2">
      <c r="A2062" t="s">
        <v>4418</v>
      </c>
      <c r="B2062" s="8" t="s">
        <v>3121</v>
      </c>
      <c r="C2062" s="8" t="s">
        <v>4351</v>
      </c>
      <c r="E2062" s="8" t="s">
        <v>2481</v>
      </c>
      <c r="G2062" s="8" t="s">
        <v>4351</v>
      </c>
      <c r="H2062" t="s">
        <v>4420</v>
      </c>
      <c r="I2062" s="8" t="str">
        <f t="shared" si="34"/>
        <v>Honduras2024_Plate3</v>
      </c>
      <c r="J2062" s="13" t="s">
        <v>1482</v>
      </c>
      <c r="K2062" s="1" t="s">
        <v>3093</v>
      </c>
    </row>
    <row r="2063" spans="1:11" x14ac:dyDescent="0.2">
      <c r="A2063" t="s">
        <v>4418</v>
      </c>
      <c r="B2063" s="8" t="s">
        <v>3121</v>
      </c>
      <c r="C2063" s="8" t="s">
        <v>4352</v>
      </c>
      <c r="E2063" s="8" t="s">
        <v>2488</v>
      </c>
      <c r="G2063" s="8" t="s">
        <v>4352</v>
      </c>
      <c r="H2063" t="s">
        <v>4420</v>
      </c>
      <c r="I2063" s="8" t="str">
        <f t="shared" si="34"/>
        <v>Honduras2024_Plate3</v>
      </c>
      <c r="J2063" s="13" t="s">
        <v>1481</v>
      </c>
      <c r="K2063" s="1" t="s">
        <v>3093</v>
      </c>
    </row>
    <row r="2064" spans="1:11" x14ac:dyDescent="0.2">
      <c r="A2064" t="s">
        <v>4418</v>
      </c>
      <c r="B2064" s="8" t="s">
        <v>3121</v>
      </c>
      <c r="C2064" s="8" t="s">
        <v>4353</v>
      </c>
      <c r="E2064" s="8" t="s">
        <v>2471</v>
      </c>
      <c r="G2064" s="8" t="s">
        <v>4353</v>
      </c>
      <c r="H2064" t="s">
        <v>4420</v>
      </c>
      <c r="I2064" s="8" t="str">
        <f t="shared" si="34"/>
        <v>Honduras2024_Plate3</v>
      </c>
      <c r="J2064" s="13" t="s">
        <v>1480</v>
      </c>
      <c r="K2064" s="1" t="s">
        <v>3093</v>
      </c>
    </row>
    <row r="2065" spans="1:11" x14ac:dyDescent="0.2">
      <c r="A2065" t="s">
        <v>4418</v>
      </c>
      <c r="B2065" s="8" t="s">
        <v>3121</v>
      </c>
      <c r="C2065" s="8" t="s">
        <v>4354</v>
      </c>
      <c r="E2065" s="8" t="s">
        <v>2483</v>
      </c>
      <c r="G2065" s="8" t="s">
        <v>4354</v>
      </c>
      <c r="H2065" t="s">
        <v>4420</v>
      </c>
      <c r="I2065" s="8" t="str">
        <f t="shared" si="34"/>
        <v>Honduras2024_Plate3</v>
      </c>
      <c r="J2065" s="13" t="s">
        <v>1479</v>
      </c>
      <c r="K2065" s="1" t="s">
        <v>3093</v>
      </c>
    </row>
    <row r="2066" spans="1:11" x14ac:dyDescent="0.2">
      <c r="A2066" t="s">
        <v>4418</v>
      </c>
      <c r="B2066" s="8" t="s">
        <v>3121</v>
      </c>
      <c r="C2066" s="8" t="s">
        <v>4355</v>
      </c>
      <c r="E2066" s="8" t="s">
        <v>2481</v>
      </c>
      <c r="G2066" s="8" t="s">
        <v>4355</v>
      </c>
      <c r="H2066" t="s">
        <v>4420</v>
      </c>
      <c r="I2066" s="8" t="str">
        <f t="shared" si="34"/>
        <v>Honduras2024_Plate3</v>
      </c>
      <c r="J2066" s="13" t="s">
        <v>1478</v>
      </c>
      <c r="K2066" s="1" t="s">
        <v>3093</v>
      </c>
    </row>
    <row r="2067" spans="1:11" x14ac:dyDescent="0.2">
      <c r="A2067" t="s">
        <v>4418</v>
      </c>
      <c r="B2067" s="8" t="s">
        <v>3121</v>
      </c>
      <c r="C2067" s="8" t="s">
        <v>4356</v>
      </c>
      <c r="E2067" s="8" t="s">
        <v>2491</v>
      </c>
      <c r="G2067" s="8" t="s">
        <v>4356</v>
      </c>
      <c r="H2067" t="s">
        <v>4420</v>
      </c>
      <c r="I2067" s="8" t="str">
        <f t="shared" si="34"/>
        <v>Honduras2024_Plate3</v>
      </c>
      <c r="J2067" s="13" t="s">
        <v>1477</v>
      </c>
      <c r="K2067" s="1" t="s">
        <v>3093</v>
      </c>
    </row>
    <row r="2068" spans="1:11" x14ac:dyDescent="0.2">
      <c r="A2068" t="s">
        <v>4418</v>
      </c>
      <c r="B2068" s="8" t="s">
        <v>3121</v>
      </c>
      <c r="C2068" s="8" t="s">
        <v>4357</v>
      </c>
      <c r="E2068" s="8" t="s">
        <v>2481</v>
      </c>
      <c r="G2068" s="8" t="s">
        <v>4357</v>
      </c>
      <c r="H2068" t="s">
        <v>4420</v>
      </c>
      <c r="I2068" s="8" t="str">
        <f t="shared" si="34"/>
        <v>Honduras2024_Plate3</v>
      </c>
      <c r="J2068" s="13" t="s">
        <v>1476</v>
      </c>
      <c r="K2068" s="1" t="s">
        <v>3093</v>
      </c>
    </row>
    <row r="2069" spans="1:11" x14ac:dyDescent="0.2">
      <c r="A2069" t="s">
        <v>4418</v>
      </c>
      <c r="B2069" s="8" t="s">
        <v>3121</v>
      </c>
      <c r="C2069" s="8" t="s">
        <v>4358</v>
      </c>
      <c r="E2069" s="8" t="s">
        <v>2483</v>
      </c>
      <c r="G2069" s="8" t="s">
        <v>4358</v>
      </c>
      <c r="H2069" t="s">
        <v>4420</v>
      </c>
      <c r="I2069" s="8" t="str">
        <f t="shared" si="34"/>
        <v>Honduras2024_Plate3</v>
      </c>
      <c r="J2069" s="13" t="s">
        <v>1475</v>
      </c>
      <c r="K2069" s="1" t="s">
        <v>3093</v>
      </c>
    </row>
    <row r="2070" spans="1:11" x14ac:dyDescent="0.2">
      <c r="A2070" t="s">
        <v>4418</v>
      </c>
      <c r="B2070" s="8" t="s">
        <v>3121</v>
      </c>
      <c r="C2070" s="8" t="s">
        <v>4359</v>
      </c>
      <c r="E2070" s="8" t="s">
        <v>2483</v>
      </c>
      <c r="G2070" s="8" t="s">
        <v>4359</v>
      </c>
      <c r="H2070" t="s">
        <v>4420</v>
      </c>
      <c r="I2070" s="8" t="str">
        <f t="shared" si="34"/>
        <v>Honduras2024_Plate3</v>
      </c>
      <c r="J2070" s="13" t="s">
        <v>1474</v>
      </c>
      <c r="K2070" s="1" t="s">
        <v>3093</v>
      </c>
    </row>
    <row r="2071" spans="1:11" x14ac:dyDescent="0.2">
      <c r="A2071" t="s">
        <v>4418</v>
      </c>
      <c r="B2071" s="8" t="s">
        <v>3121</v>
      </c>
      <c r="C2071" s="8" t="s">
        <v>4360</v>
      </c>
      <c r="E2071" s="8" t="s">
        <v>2471</v>
      </c>
      <c r="G2071" s="8" t="s">
        <v>4360</v>
      </c>
      <c r="H2071" t="s">
        <v>4420</v>
      </c>
      <c r="I2071" s="8" t="str">
        <f t="shared" si="34"/>
        <v>Honduras2024_Plate3</v>
      </c>
      <c r="J2071" s="13" t="s">
        <v>1473</v>
      </c>
      <c r="K2071" s="1" t="s">
        <v>3093</v>
      </c>
    </row>
    <row r="2072" spans="1:11" x14ac:dyDescent="0.2">
      <c r="A2072" t="s">
        <v>4418</v>
      </c>
      <c r="B2072" s="8" t="s">
        <v>3121</v>
      </c>
      <c r="C2072" s="8" t="s">
        <v>4361</v>
      </c>
      <c r="E2072" s="8" t="s">
        <v>2488</v>
      </c>
      <c r="G2072" s="8" t="s">
        <v>4361</v>
      </c>
      <c r="H2072" t="s">
        <v>4420</v>
      </c>
      <c r="I2072" s="8" t="str">
        <f t="shared" si="34"/>
        <v>Honduras2024_Plate3</v>
      </c>
      <c r="J2072" s="13" t="s">
        <v>1472</v>
      </c>
      <c r="K2072" s="1" t="s">
        <v>3093</v>
      </c>
    </row>
    <row r="2073" spans="1:11" x14ac:dyDescent="0.2">
      <c r="A2073" t="s">
        <v>4418</v>
      </c>
      <c r="B2073" s="8" t="s">
        <v>3121</v>
      </c>
      <c r="C2073" s="8" t="s">
        <v>4362</v>
      </c>
      <c r="E2073" s="8" t="s">
        <v>2478</v>
      </c>
      <c r="G2073" s="8" t="s">
        <v>4362</v>
      </c>
      <c r="H2073" t="s">
        <v>4420</v>
      </c>
      <c r="I2073" s="8" t="str">
        <f t="shared" si="34"/>
        <v>Honduras2024_Plate3</v>
      </c>
      <c r="J2073" s="13" t="s">
        <v>1471</v>
      </c>
      <c r="K2073" s="1" t="s">
        <v>3093</v>
      </c>
    </row>
    <row r="2074" spans="1:11" x14ac:dyDescent="0.2">
      <c r="A2074" t="s">
        <v>4418</v>
      </c>
      <c r="B2074" s="8" t="s">
        <v>3121</v>
      </c>
      <c r="C2074" s="8" t="s">
        <v>4363</v>
      </c>
      <c r="E2074" s="8" t="s">
        <v>2478</v>
      </c>
      <c r="G2074" s="8" t="s">
        <v>4363</v>
      </c>
      <c r="H2074" t="s">
        <v>4420</v>
      </c>
      <c r="I2074" s="8" t="str">
        <f t="shared" si="34"/>
        <v>Honduras2024_Plate3</v>
      </c>
      <c r="J2074" s="13" t="s">
        <v>1470</v>
      </c>
      <c r="K2074" s="1" t="s">
        <v>3093</v>
      </c>
    </row>
    <row r="2075" spans="1:11" x14ac:dyDescent="0.2">
      <c r="A2075" t="s">
        <v>4418</v>
      </c>
      <c r="B2075" s="8" t="s">
        <v>3121</v>
      </c>
      <c r="C2075" s="8" t="s">
        <v>4364</v>
      </c>
      <c r="E2075" s="8" t="s">
        <v>2489</v>
      </c>
      <c r="G2075" s="8" t="s">
        <v>4364</v>
      </c>
      <c r="H2075" t="s">
        <v>4420</v>
      </c>
      <c r="I2075" s="8" t="str">
        <f t="shared" si="34"/>
        <v>Honduras2024_Plate3</v>
      </c>
      <c r="J2075" s="13" t="s">
        <v>1469</v>
      </c>
      <c r="K2075" s="1" t="s">
        <v>3093</v>
      </c>
    </row>
    <row r="2076" spans="1:11" x14ac:dyDescent="0.2">
      <c r="A2076" t="s">
        <v>4418</v>
      </c>
      <c r="B2076" s="8" t="s">
        <v>3121</v>
      </c>
      <c r="C2076" s="8" t="s">
        <v>4365</v>
      </c>
      <c r="E2076" s="8" t="s">
        <v>2489</v>
      </c>
      <c r="G2076" s="8" t="s">
        <v>4365</v>
      </c>
      <c r="H2076" t="s">
        <v>4420</v>
      </c>
      <c r="I2076" s="8" t="str">
        <f t="shared" si="34"/>
        <v>Honduras2024_Plate3</v>
      </c>
      <c r="J2076" s="13" t="s">
        <v>1468</v>
      </c>
      <c r="K2076" s="1" t="s">
        <v>3093</v>
      </c>
    </row>
    <row r="2077" spans="1:11" x14ac:dyDescent="0.2">
      <c r="A2077" t="s">
        <v>4418</v>
      </c>
      <c r="B2077" s="8" t="s">
        <v>3122</v>
      </c>
      <c r="C2077" s="8" t="s">
        <v>4366</v>
      </c>
      <c r="E2077" s="8" t="s">
        <v>2482</v>
      </c>
      <c r="G2077" s="8" t="s">
        <v>4366</v>
      </c>
      <c r="H2077" t="s">
        <v>4420</v>
      </c>
      <c r="I2077" s="8" t="str">
        <f t="shared" si="34"/>
        <v>Honduras2024_Plate3</v>
      </c>
      <c r="J2077" s="13" t="s">
        <v>1467</v>
      </c>
      <c r="K2077" s="1" t="s">
        <v>3093</v>
      </c>
    </row>
    <row r="2078" spans="1:11" x14ac:dyDescent="0.2">
      <c r="A2078" t="s">
        <v>4418</v>
      </c>
      <c r="B2078" s="8" t="s">
        <v>3122</v>
      </c>
      <c r="C2078" s="8" t="s">
        <v>4367</v>
      </c>
      <c r="E2078" s="8" t="s">
        <v>2478</v>
      </c>
      <c r="G2078" s="8" t="s">
        <v>4367</v>
      </c>
      <c r="H2078" t="s">
        <v>4420</v>
      </c>
      <c r="I2078" s="8" t="str">
        <f t="shared" si="34"/>
        <v>Honduras2024_Plate3</v>
      </c>
      <c r="J2078" s="13" t="s">
        <v>1466</v>
      </c>
      <c r="K2078" s="1" t="s">
        <v>3093</v>
      </c>
    </row>
    <row r="2079" spans="1:11" x14ac:dyDescent="0.2">
      <c r="A2079" t="s">
        <v>4418</v>
      </c>
      <c r="B2079" s="8" t="s">
        <v>3123</v>
      </c>
      <c r="C2079" s="8" t="s">
        <v>4368</v>
      </c>
      <c r="E2079" s="8" t="s">
        <v>2483</v>
      </c>
      <c r="G2079" s="8" t="s">
        <v>4368</v>
      </c>
      <c r="H2079" t="s">
        <v>4420</v>
      </c>
      <c r="I2079" s="8" t="str">
        <f t="shared" si="34"/>
        <v>Honduras2024_Plate3</v>
      </c>
      <c r="J2079" s="13" t="s">
        <v>1465</v>
      </c>
      <c r="K2079" s="1" t="s">
        <v>3093</v>
      </c>
    </row>
    <row r="2080" spans="1:11" x14ac:dyDescent="0.2">
      <c r="A2080" t="s">
        <v>4418</v>
      </c>
      <c r="B2080" s="8" t="s">
        <v>3123</v>
      </c>
      <c r="C2080" s="8" t="s">
        <v>4369</v>
      </c>
      <c r="E2080" s="8" t="s">
        <v>2478</v>
      </c>
      <c r="G2080" s="8" t="s">
        <v>4369</v>
      </c>
      <c r="H2080" t="s">
        <v>4420</v>
      </c>
      <c r="I2080" s="8" t="str">
        <f t="shared" si="34"/>
        <v>Honduras2024_Plate3</v>
      </c>
      <c r="J2080" s="13" t="s">
        <v>1464</v>
      </c>
      <c r="K2080" s="1" t="s">
        <v>3093</v>
      </c>
    </row>
    <row r="2081" spans="1:11" x14ac:dyDescent="0.2">
      <c r="A2081" t="s">
        <v>4418</v>
      </c>
      <c r="B2081" s="8" t="s">
        <v>3123</v>
      </c>
      <c r="C2081" s="8" t="s">
        <v>4370</v>
      </c>
      <c r="E2081" s="8" t="s">
        <v>2491</v>
      </c>
      <c r="G2081" s="8" t="s">
        <v>4370</v>
      </c>
      <c r="H2081" t="s">
        <v>4420</v>
      </c>
      <c r="I2081" s="8" t="str">
        <f t="shared" si="34"/>
        <v>Honduras2024_Plate3</v>
      </c>
      <c r="J2081" s="13" t="s">
        <v>1461</v>
      </c>
      <c r="K2081" s="1" t="s">
        <v>3093</v>
      </c>
    </row>
    <row r="2082" spans="1:11" x14ac:dyDescent="0.2">
      <c r="A2082" t="s">
        <v>4418</v>
      </c>
      <c r="B2082" s="8" t="s">
        <v>3123</v>
      </c>
      <c r="C2082" s="8" t="s">
        <v>4371</v>
      </c>
      <c r="E2082" s="8" t="s">
        <v>2478</v>
      </c>
      <c r="G2082" s="8" t="s">
        <v>4371</v>
      </c>
      <c r="H2082" t="s">
        <v>4420</v>
      </c>
      <c r="I2082" s="8" t="str">
        <f t="shared" si="34"/>
        <v>Honduras2024_Plate3</v>
      </c>
      <c r="J2082" s="13" t="s">
        <v>1460</v>
      </c>
      <c r="K2082" s="1" t="s">
        <v>3093</v>
      </c>
    </row>
    <row r="2083" spans="1:11" x14ac:dyDescent="0.2">
      <c r="A2083" t="s">
        <v>4418</v>
      </c>
      <c r="B2083" s="8" t="s">
        <v>3123</v>
      </c>
      <c r="C2083" s="8" t="s">
        <v>4372</v>
      </c>
      <c r="E2083" s="8" t="s">
        <v>2478</v>
      </c>
      <c r="G2083" s="8" t="s">
        <v>4372</v>
      </c>
      <c r="H2083" t="s">
        <v>4420</v>
      </c>
      <c r="I2083" s="8" t="str">
        <f t="shared" si="34"/>
        <v>Honduras2024_Plate3</v>
      </c>
      <c r="J2083" s="13" t="s">
        <v>1459</v>
      </c>
      <c r="K2083" s="1" t="s">
        <v>3093</v>
      </c>
    </row>
    <row r="2084" spans="1:11" x14ac:dyDescent="0.2">
      <c r="A2084" t="s">
        <v>4418</v>
      </c>
      <c r="B2084" s="8" t="s">
        <v>3123</v>
      </c>
      <c r="C2084" s="8" t="s">
        <v>4373</v>
      </c>
      <c r="E2084" s="8" t="s">
        <v>2478</v>
      </c>
      <c r="G2084" s="8" t="s">
        <v>4373</v>
      </c>
      <c r="H2084" t="s">
        <v>4420</v>
      </c>
      <c r="I2084" s="8" t="str">
        <f t="shared" si="34"/>
        <v>Honduras2024_Plate3</v>
      </c>
      <c r="J2084" s="13" t="s">
        <v>1458</v>
      </c>
      <c r="K2084" s="1" t="s">
        <v>3093</v>
      </c>
    </row>
    <row r="2085" spans="1:11" x14ac:dyDescent="0.2">
      <c r="A2085" t="s">
        <v>4418</v>
      </c>
      <c r="B2085" s="8" t="s">
        <v>3123</v>
      </c>
      <c r="C2085" s="8" t="s">
        <v>4374</v>
      </c>
      <c r="E2085" s="8" t="s">
        <v>2478</v>
      </c>
      <c r="G2085" s="8" t="s">
        <v>4374</v>
      </c>
      <c r="H2085" t="s">
        <v>4420</v>
      </c>
      <c r="I2085" s="8" t="str">
        <f t="shared" si="34"/>
        <v>Honduras2024_Plate3</v>
      </c>
      <c r="J2085" s="13" t="s">
        <v>1457</v>
      </c>
      <c r="K2085" s="1" t="s">
        <v>3093</v>
      </c>
    </row>
    <row r="2086" spans="1:11" x14ac:dyDescent="0.2">
      <c r="A2086" t="s">
        <v>4418</v>
      </c>
      <c r="B2086" s="8" t="s">
        <v>3123</v>
      </c>
      <c r="C2086" s="8" t="s">
        <v>4375</v>
      </c>
      <c r="E2086" s="8" t="s">
        <v>2483</v>
      </c>
      <c r="G2086" s="8" t="s">
        <v>4375</v>
      </c>
      <c r="H2086" t="s">
        <v>4420</v>
      </c>
      <c r="I2086" s="8" t="str">
        <f t="shared" si="34"/>
        <v>Honduras2024_Plate3</v>
      </c>
      <c r="J2086" s="13" t="s">
        <v>1456</v>
      </c>
      <c r="K2086" s="1" t="s">
        <v>3093</v>
      </c>
    </row>
    <row r="2087" spans="1:11" x14ac:dyDescent="0.2">
      <c r="A2087" t="s">
        <v>4418</v>
      </c>
      <c r="B2087" s="8" t="s">
        <v>3123</v>
      </c>
      <c r="C2087" s="8" t="s">
        <v>4376</v>
      </c>
      <c r="E2087" s="8" t="s">
        <v>2491</v>
      </c>
      <c r="G2087" s="8" t="s">
        <v>4376</v>
      </c>
      <c r="H2087" t="s">
        <v>4420</v>
      </c>
      <c r="I2087" s="8" t="str">
        <f t="shared" si="34"/>
        <v>Honduras2024_Plate3</v>
      </c>
      <c r="J2087" s="13" t="s">
        <v>1455</v>
      </c>
      <c r="K2087" s="1" t="s">
        <v>3093</v>
      </c>
    </row>
    <row r="2088" spans="1:11" x14ac:dyDescent="0.2">
      <c r="A2088" t="s">
        <v>4418</v>
      </c>
      <c r="B2088" s="8" t="s">
        <v>3123</v>
      </c>
      <c r="C2088" s="8" t="s">
        <v>4377</v>
      </c>
      <c r="E2088" s="8" t="s">
        <v>2471</v>
      </c>
      <c r="G2088" s="8" t="s">
        <v>4377</v>
      </c>
      <c r="H2088" t="s">
        <v>4420</v>
      </c>
      <c r="I2088" s="8" t="str">
        <f t="shared" si="34"/>
        <v>Honduras2024_Plate3</v>
      </c>
      <c r="J2088" s="13" t="s">
        <v>1454</v>
      </c>
      <c r="K2088" s="1" t="s">
        <v>3093</v>
      </c>
    </row>
    <row r="2089" spans="1:11" x14ac:dyDescent="0.2">
      <c r="A2089" t="s">
        <v>4418</v>
      </c>
      <c r="B2089" s="8" t="s">
        <v>3123</v>
      </c>
      <c r="C2089" s="8" t="s">
        <v>4378</v>
      </c>
      <c r="E2089" s="8" t="s">
        <v>2483</v>
      </c>
      <c r="G2089" s="8" t="s">
        <v>4378</v>
      </c>
      <c r="H2089" t="s">
        <v>4420</v>
      </c>
      <c r="I2089" s="8" t="str">
        <f t="shared" si="34"/>
        <v>Honduras2024_Plate3</v>
      </c>
      <c r="J2089" s="13" t="s">
        <v>1453</v>
      </c>
      <c r="K2089" s="1" t="s">
        <v>3093</v>
      </c>
    </row>
    <row r="2090" spans="1:11" x14ac:dyDescent="0.2">
      <c r="A2090" t="s">
        <v>4418</v>
      </c>
      <c r="B2090" s="8" t="s">
        <v>3123</v>
      </c>
      <c r="C2090" s="8" t="s">
        <v>4379</v>
      </c>
      <c r="E2090" s="8" t="s">
        <v>2483</v>
      </c>
      <c r="G2090" s="8" t="s">
        <v>4379</v>
      </c>
      <c r="H2090" t="s">
        <v>4420</v>
      </c>
      <c r="I2090" s="8" t="str">
        <f t="shared" si="34"/>
        <v>Honduras2024_Plate3</v>
      </c>
      <c r="J2090" s="13" t="s">
        <v>1452</v>
      </c>
      <c r="K2090" s="1" t="s">
        <v>3093</v>
      </c>
    </row>
    <row r="2091" spans="1:11" x14ac:dyDescent="0.2">
      <c r="A2091" t="s">
        <v>4418</v>
      </c>
      <c r="B2091" s="8" t="s">
        <v>3123</v>
      </c>
      <c r="C2091" s="8" t="s">
        <v>4380</v>
      </c>
      <c r="E2091" s="8" t="s">
        <v>2481</v>
      </c>
      <c r="G2091" s="8" t="s">
        <v>4380</v>
      </c>
      <c r="H2091" t="s">
        <v>4420</v>
      </c>
      <c r="I2091" s="8" t="str">
        <f t="shared" si="34"/>
        <v>Honduras2024_Plate3</v>
      </c>
      <c r="J2091" s="13" t="s">
        <v>1451</v>
      </c>
      <c r="K2091" s="1" t="s">
        <v>3093</v>
      </c>
    </row>
    <row r="2092" spans="1:11" x14ac:dyDescent="0.2">
      <c r="A2092" t="s">
        <v>4418</v>
      </c>
      <c r="B2092" s="8" t="s">
        <v>3123</v>
      </c>
      <c r="C2092" s="8" t="s">
        <v>4381</v>
      </c>
      <c r="E2092" s="8" t="s">
        <v>2491</v>
      </c>
      <c r="G2092" s="8" t="s">
        <v>4381</v>
      </c>
      <c r="H2092" t="s">
        <v>4420</v>
      </c>
      <c r="I2092" s="8" t="str">
        <f t="shared" si="34"/>
        <v>Honduras2024_Plate3</v>
      </c>
      <c r="J2092" s="13" t="s">
        <v>1450</v>
      </c>
      <c r="K2092" s="1" t="s">
        <v>3093</v>
      </c>
    </row>
    <row r="2093" spans="1:11" x14ac:dyDescent="0.2">
      <c r="A2093" t="s">
        <v>4418</v>
      </c>
      <c r="B2093" s="8" t="s">
        <v>3123</v>
      </c>
      <c r="C2093" s="8" t="s">
        <v>4382</v>
      </c>
      <c r="E2093" s="8" t="s">
        <v>2491</v>
      </c>
      <c r="G2093" s="8" t="s">
        <v>4382</v>
      </c>
      <c r="H2093" t="s">
        <v>4420</v>
      </c>
      <c r="I2093" s="8" t="str">
        <f t="shared" si="34"/>
        <v>Honduras2024_Plate3</v>
      </c>
      <c r="J2093" s="13" t="s">
        <v>1449</v>
      </c>
      <c r="K2093" s="1" t="s">
        <v>3093</v>
      </c>
    </row>
    <row r="2094" spans="1:11" x14ac:dyDescent="0.2">
      <c r="A2094" t="s">
        <v>4418</v>
      </c>
      <c r="B2094" s="8" t="s">
        <v>3123</v>
      </c>
      <c r="C2094" s="8" t="s">
        <v>4383</v>
      </c>
      <c r="E2094" s="8" t="s">
        <v>2483</v>
      </c>
      <c r="G2094" s="8" t="s">
        <v>4383</v>
      </c>
      <c r="H2094" t="s">
        <v>4420</v>
      </c>
      <c r="I2094" s="8" t="str">
        <f t="shared" si="34"/>
        <v>Honduras2024_Plate3</v>
      </c>
      <c r="J2094" s="13" t="s">
        <v>1448</v>
      </c>
      <c r="K2094" s="1" t="s">
        <v>3093</v>
      </c>
    </row>
    <row r="2095" spans="1:11" x14ac:dyDescent="0.2">
      <c r="A2095" t="s">
        <v>4418</v>
      </c>
      <c r="B2095" s="8" t="s">
        <v>3123</v>
      </c>
      <c r="C2095" s="8" t="s">
        <v>4384</v>
      </c>
      <c r="E2095" s="8" t="s">
        <v>2481</v>
      </c>
      <c r="G2095" s="8" t="s">
        <v>4384</v>
      </c>
      <c r="H2095" t="s">
        <v>4420</v>
      </c>
      <c r="I2095" s="8" t="str">
        <f t="shared" si="34"/>
        <v>Honduras2024_Plate3</v>
      </c>
      <c r="J2095" s="13" t="s">
        <v>1447</v>
      </c>
      <c r="K2095" s="1" t="s">
        <v>3093</v>
      </c>
    </row>
    <row r="2096" spans="1:11" x14ac:dyDescent="0.2">
      <c r="A2096" t="s">
        <v>4418</v>
      </c>
      <c r="B2096" s="8" t="s">
        <v>3123</v>
      </c>
      <c r="C2096" s="8" t="s">
        <v>4385</v>
      </c>
      <c r="E2096" s="8" t="s">
        <v>2491</v>
      </c>
      <c r="G2096" s="8" t="s">
        <v>4385</v>
      </c>
      <c r="H2096" t="s">
        <v>4420</v>
      </c>
      <c r="I2096" s="8" t="str">
        <f t="shared" si="34"/>
        <v>Honduras2024_Plate3</v>
      </c>
      <c r="J2096" s="13" t="s">
        <v>1446</v>
      </c>
      <c r="K2096" s="1" t="s">
        <v>3093</v>
      </c>
    </row>
    <row r="2097" spans="1:11" x14ac:dyDescent="0.2">
      <c r="A2097" t="s">
        <v>4418</v>
      </c>
      <c r="B2097" s="8" t="s">
        <v>3123</v>
      </c>
      <c r="C2097" s="8" t="s">
        <v>4386</v>
      </c>
      <c r="E2097" s="8" t="s">
        <v>2489</v>
      </c>
      <c r="G2097" s="8" t="s">
        <v>4386</v>
      </c>
      <c r="H2097" t="s">
        <v>4420</v>
      </c>
      <c r="I2097" s="8" t="str">
        <f t="shared" si="34"/>
        <v>Honduras2024_Plate3</v>
      </c>
      <c r="J2097" s="13" t="s">
        <v>1445</v>
      </c>
      <c r="K2097" s="1" t="s">
        <v>3093</v>
      </c>
    </row>
    <row r="2098" spans="1:11" x14ac:dyDescent="0.2">
      <c r="A2098" t="s">
        <v>4418</v>
      </c>
      <c r="B2098" s="8" t="s">
        <v>3123</v>
      </c>
      <c r="C2098" s="8" t="s">
        <v>4387</v>
      </c>
      <c r="E2098" s="8" t="s">
        <v>2478</v>
      </c>
      <c r="G2098" s="8" t="s">
        <v>4387</v>
      </c>
      <c r="H2098" t="s">
        <v>4420</v>
      </c>
      <c r="I2098" s="8" t="str">
        <f t="shared" ref="I2098:I2128" si="35">I2097</f>
        <v>Honduras2024_Plate3</v>
      </c>
      <c r="J2098" s="13" t="s">
        <v>1444</v>
      </c>
      <c r="K2098" s="1" t="s">
        <v>3093</v>
      </c>
    </row>
    <row r="2099" spans="1:11" x14ac:dyDescent="0.2">
      <c r="A2099" t="s">
        <v>4418</v>
      </c>
      <c r="B2099" s="8" t="s">
        <v>3123</v>
      </c>
      <c r="C2099" s="8" t="s">
        <v>4388</v>
      </c>
      <c r="E2099" s="8" t="s">
        <v>2471</v>
      </c>
      <c r="G2099" s="8" t="s">
        <v>4388</v>
      </c>
      <c r="H2099" t="s">
        <v>4420</v>
      </c>
      <c r="I2099" s="8" t="str">
        <f t="shared" si="35"/>
        <v>Honduras2024_Plate3</v>
      </c>
      <c r="J2099" s="13" t="s">
        <v>1443</v>
      </c>
      <c r="K2099" s="1" t="s">
        <v>3093</v>
      </c>
    </row>
    <row r="2100" spans="1:11" x14ac:dyDescent="0.2">
      <c r="A2100" t="s">
        <v>4418</v>
      </c>
      <c r="B2100" s="8" t="s">
        <v>3123</v>
      </c>
      <c r="C2100" s="8" t="s">
        <v>4389</v>
      </c>
      <c r="E2100" s="8" t="s">
        <v>2489</v>
      </c>
      <c r="G2100" s="8" t="s">
        <v>4389</v>
      </c>
      <c r="H2100" t="s">
        <v>4420</v>
      </c>
      <c r="I2100" s="8" t="str">
        <f t="shared" si="35"/>
        <v>Honduras2024_Plate3</v>
      </c>
      <c r="J2100" s="13" t="s">
        <v>1442</v>
      </c>
      <c r="K2100" s="1" t="s">
        <v>3093</v>
      </c>
    </row>
    <row r="2101" spans="1:11" x14ac:dyDescent="0.2">
      <c r="A2101" t="s">
        <v>4418</v>
      </c>
      <c r="B2101" s="8" t="s">
        <v>3123</v>
      </c>
      <c r="C2101" s="8" t="s">
        <v>4390</v>
      </c>
      <c r="E2101" s="8" t="s">
        <v>2489</v>
      </c>
      <c r="G2101" s="8" t="s">
        <v>4390</v>
      </c>
      <c r="H2101" t="s">
        <v>4420</v>
      </c>
      <c r="I2101" s="8" t="str">
        <f t="shared" si="35"/>
        <v>Honduras2024_Plate3</v>
      </c>
      <c r="J2101" s="13" t="s">
        <v>1441</v>
      </c>
      <c r="K2101" s="1" t="s">
        <v>3093</v>
      </c>
    </row>
    <row r="2102" spans="1:11" x14ac:dyDescent="0.2">
      <c r="A2102" t="s">
        <v>4418</v>
      </c>
      <c r="B2102" s="8" t="s">
        <v>3123</v>
      </c>
      <c r="C2102" s="8" t="s">
        <v>4391</v>
      </c>
      <c r="E2102" s="8" t="s">
        <v>2488</v>
      </c>
      <c r="G2102" s="8" t="s">
        <v>4391</v>
      </c>
      <c r="H2102" t="s">
        <v>4420</v>
      </c>
      <c r="I2102" s="8" t="str">
        <f t="shared" si="35"/>
        <v>Honduras2024_Plate3</v>
      </c>
      <c r="J2102" s="13" t="s">
        <v>1440</v>
      </c>
      <c r="K2102" s="1" t="s">
        <v>3093</v>
      </c>
    </row>
    <row r="2103" spans="1:11" x14ac:dyDescent="0.2">
      <c r="A2103" t="s">
        <v>4418</v>
      </c>
      <c r="B2103" s="8" t="s">
        <v>3123</v>
      </c>
      <c r="C2103" s="8" t="s">
        <v>4392</v>
      </c>
      <c r="E2103" s="8" t="s">
        <v>2488</v>
      </c>
      <c r="G2103" s="8" t="s">
        <v>4392</v>
      </c>
      <c r="H2103" t="s">
        <v>4420</v>
      </c>
      <c r="I2103" s="8" t="str">
        <f t="shared" si="35"/>
        <v>Honduras2024_Plate3</v>
      </c>
      <c r="J2103" s="13" t="s">
        <v>1439</v>
      </c>
      <c r="K2103" s="1" t="s">
        <v>3093</v>
      </c>
    </row>
    <row r="2104" spans="1:11" x14ac:dyDescent="0.2">
      <c r="A2104" t="s">
        <v>4418</v>
      </c>
      <c r="B2104" s="8" t="s">
        <v>3123</v>
      </c>
      <c r="C2104" s="8" t="s">
        <v>4393</v>
      </c>
      <c r="E2104" s="8" t="s">
        <v>2488</v>
      </c>
      <c r="G2104" s="8" t="s">
        <v>4393</v>
      </c>
      <c r="H2104" t="s">
        <v>4420</v>
      </c>
      <c r="I2104" s="8" t="str">
        <f t="shared" si="35"/>
        <v>Honduras2024_Plate3</v>
      </c>
      <c r="J2104" s="13" t="s">
        <v>1438</v>
      </c>
      <c r="K2104" s="1" t="s">
        <v>3093</v>
      </c>
    </row>
    <row r="2105" spans="1:11" x14ac:dyDescent="0.2">
      <c r="A2105" t="s">
        <v>4418</v>
      </c>
      <c r="B2105" s="8" t="s">
        <v>3123</v>
      </c>
      <c r="C2105" s="8" t="s">
        <v>4394</v>
      </c>
      <c r="E2105" s="8" t="s">
        <v>2489</v>
      </c>
      <c r="G2105" s="8" t="s">
        <v>4394</v>
      </c>
      <c r="H2105" t="s">
        <v>4420</v>
      </c>
      <c r="I2105" s="8" t="str">
        <f t="shared" si="35"/>
        <v>Honduras2024_Plate3</v>
      </c>
      <c r="J2105" s="13" t="s">
        <v>1437</v>
      </c>
      <c r="K2105" s="1" t="s">
        <v>3093</v>
      </c>
    </row>
    <row r="2106" spans="1:11" x14ac:dyDescent="0.2">
      <c r="A2106" t="s">
        <v>4418</v>
      </c>
      <c r="B2106" s="8" t="s">
        <v>3123</v>
      </c>
      <c r="C2106" s="8" t="s">
        <v>4395</v>
      </c>
      <c r="E2106" s="8" t="s">
        <v>2482</v>
      </c>
      <c r="G2106" s="8" t="s">
        <v>4395</v>
      </c>
      <c r="H2106" t="s">
        <v>4420</v>
      </c>
      <c r="I2106" s="8" t="str">
        <f t="shared" si="35"/>
        <v>Honduras2024_Plate3</v>
      </c>
      <c r="J2106" s="13" t="s">
        <v>1436</v>
      </c>
      <c r="K2106" s="1" t="s">
        <v>3093</v>
      </c>
    </row>
    <row r="2107" spans="1:11" x14ac:dyDescent="0.2">
      <c r="A2107" t="s">
        <v>4418</v>
      </c>
      <c r="B2107" s="8" t="s">
        <v>3123</v>
      </c>
      <c r="C2107" s="8" t="s">
        <v>4396</v>
      </c>
      <c r="E2107" s="8" t="s">
        <v>2489</v>
      </c>
      <c r="G2107" s="8" t="s">
        <v>4396</v>
      </c>
      <c r="H2107" t="s">
        <v>4420</v>
      </c>
      <c r="I2107" s="8" t="str">
        <f t="shared" si="35"/>
        <v>Honduras2024_Plate3</v>
      </c>
      <c r="J2107" s="13" t="s">
        <v>1435</v>
      </c>
      <c r="K2107" s="1" t="s">
        <v>3093</v>
      </c>
    </row>
    <row r="2108" spans="1:11" x14ac:dyDescent="0.2">
      <c r="A2108" t="s">
        <v>4418</v>
      </c>
      <c r="B2108" s="8" t="s">
        <v>3123</v>
      </c>
      <c r="C2108" s="8" t="s">
        <v>4397</v>
      </c>
      <c r="E2108" s="8" t="s">
        <v>2482</v>
      </c>
      <c r="G2108" s="8" t="s">
        <v>4397</v>
      </c>
      <c r="H2108" t="s">
        <v>4420</v>
      </c>
      <c r="I2108" s="8" t="str">
        <f t="shared" si="35"/>
        <v>Honduras2024_Plate3</v>
      </c>
      <c r="J2108" s="13" t="s">
        <v>1434</v>
      </c>
      <c r="K2108" s="1" t="s">
        <v>3093</v>
      </c>
    </row>
    <row r="2109" spans="1:11" x14ac:dyDescent="0.2">
      <c r="A2109" t="s">
        <v>4418</v>
      </c>
      <c r="B2109" s="8" t="s">
        <v>3124</v>
      </c>
      <c r="C2109" s="8" t="s">
        <v>4398</v>
      </c>
      <c r="E2109" s="8" t="s">
        <v>2471</v>
      </c>
      <c r="G2109" s="8" t="s">
        <v>4398</v>
      </c>
      <c r="H2109" t="s">
        <v>4420</v>
      </c>
      <c r="I2109" s="8" t="str">
        <f t="shared" si="35"/>
        <v>Honduras2024_Plate3</v>
      </c>
      <c r="J2109" s="13" t="s">
        <v>1433</v>
      </c>
      <c r="K2109" s="1" t="s">
        <v>3093</v>
      </c>
    </row>
    <row r="2110" spans="1:11" x14ac:dyDescent="0.2">
      <c r="A2110" t="s">
        <v>4418</v>
      </c>
      <c r="B2110" s="8" t="s">
        <v>3124</v>
      </c>
      <c r="C2110" s="8" t="s">
        <v>4399</v>
      </c>
      <c r="E2110" s="8" t="s">
        <v>2481</v>
      </c>
      <c r="G2110" s="8" t="s">
        <v>4399</v>
      </c>
      <c r="H2110" t="s">
        <v>4420</v>
      </c>
      <c r="I2110" s="8" t="str">
        <f t="shared" si="35"/>
        <v>Honduras2024_Plate3</v>
      </c>
      <c r="J2110" s="13" t="s">
        <v>1432</v>
      </c>
      <c r="K2110" s="1" t="s">
        <v>3093</v>
      </c>
    </row>
    <row r="2111" spans="1:11" x14ac:dyDescent="0.2">
      <c r="A2111" t="s">
        <v>4418</v>
      </c>
      <c r="B2111" s="8" t="s">
        <v>3124</v>
      </c>
      <c r="C2111" s="8" t="s">
        <v>4400</v>
      </c>
      <c r="E2111" s="8" t="s">
        <v>2488</v>
      </c>
      <c r="G2111" s="8" t="s">
        <v>4400</v>
      </c>
      <c r="H2111" t="s">
        <v>4420</v>
      </c>
      <c r="I2111" s="8" t="str">
        <f t="shared" si="35"/>
        <v>Honduras2024_Plate3</v>
      </c>
      <c r="J2111" s="13" t="s">
        <v>1431</v>
      </c>
      <c r="K2111" s="1" t="s">
        <v>3093</v>
      </c>
    </row>
    <row r="2112" spans="1:11" x14ac:dyDescent="0.2">
      <c r="A2112" t="s">
        <v>4418</v>
      </c>
      <c r="B2112" s="8" t="s">
        <v>3124</v>
      </c>
      <c r="C2112" s="8" t="s">
        <v>4401</v>
      </c>
      <c r="E2112" s="8" t="s">
        <v>2471</v>
      </c>
      <c r="G2112" s="8" t="s">
        <v>4401</v>
      </c>
      <c r="H2112" t="s">
        <v>4420</v>
      </c>
      <c r="I2112" s="8" t="str">
        <f t="shared" si="35"/>
        <v>Honduras2024_Plate3</v>
      </c>
      <c r="J2112" s="13" t="s">
        <v>1430</v>
      </c>
      <c r="K2112" s="1" t="s">
        <v>3093</v>
      </c>
    </row>
    <row r="2113" spans="1:11" x14ac:dyDescent="0.2">
      <c r="A2113" t="s">
        <v>4418</v>
      </c>
      <c r="B2113" s="8" t="s">
        <v>3124</v>
      </c>
      <c r="C2113" s="8" t="s">
        <v>4402</v>
      </c>
      <c r="E2113" s="8" t="s">
        <v>2481</v>
      </c>
      <c r="G2113" s="8" t="s">
        <v>4402</v>
      </c>
      <c r="H2113" t="s">
        <v>4420</v>
      </c>
      <c r="I2113" s="8" t="str">
        <f t="shared" si="35"/>
        <v>Honduras2024_Plate3</v>
      </c>
      <c r="J2113" s="13" t="s">
        <v>1429</v>
      </c>
      <c r="K2113" s="1" t="s">
        <v>3093</v>
      </c>
    </row>
    <row r="2114" spans="1:11" x14ac:dyDescent="0.2">
      <c r="A2114" t="s">
        <v>4418</v>
      </c>
      <c r="B2114" s="8" t="s">
        <v>3124</v>
      </c>
      <c r="C2114" s="8" t="s">
        <v>4403</v>
      </c>
      <c r="E2114" s="8" t="s">
        <v>2488</v>
      </c>
      <c r="G2114" s="8" t="s">
        <v>4403</v>
      </c>
      <c r="H2114" t="s">
        <v>4420</v>
      </c>
      <c r="I2114" s="8" t="str">
        <f t="shared" si="35"/>
        <v>Honduras2024_Plate3</v>
      </c>
      <c r="J2114" s="13" t="s">
        <v>1427</v>
      </c>
      <c r="K2114" s="1" t="s">
        <v>3093</v>
      </c>
    </row>
    <row r="2115" spans="1:11" x14ac:dyDescent="0.2">
      <c r="A2115" t="s">
        <v>4418</v>
      </c>
      <c r="B2115" s="8" t="s">
        <v>3124</v>
      </c>
      <c r="C2115" s="8" t="s">
        <v>4404</v>
      </c>
      <c r="E2115" s="8" t="s">
        <v>2471</v>
      </c>
      <c r="G2115" s="8" t="s">
        <v>4404</v>
      </c>
      <c r="H2115" t="s">
        <v>4420</v>
      </c>
      <c r="I2115" s="8" t="str">
        <f t="shared" si="35"/>
        <v>Honduras2024_Plate3</v>
      </c>
      <c r="J2115" s="13" t="s">
        <v>1426</v>
      </c>
      <c r="K2115" s="1" t="s">
        <v>3093</v>
      </c>
    </row>
    <row r="2116" spans="1:11" x14ac:dyDescent="0.2">
      <c r="A2116" t="s">
        <v>4418</v>
      </c>
      <c r="B2116" s="8" t="s">
        <v>3124</v>
      </c>
      <c r="C2116" s="8" t="s">
        <v>4405</v>
      </c>
      <c r="E2116" s="8" t="s">
        <v>2488</v>
      </c>
      <c r="G2116" s="8" t="s">
        <v>4405</v>
      </c>
      <c r="H2116" t="s">
        <v>4420</v>
      </c>
      <c r="I2116" s="8" t="str">
        <f t="shared" si="35"/>
        <v>Honduras2024_Plate3</v>
      </c>
      <c r="J2116" s="13" t="s">
        <v>1425</v>
      </c>
      <c r="K2116" s="1" t="s">
        <v>3093</v>
      </c>
    </row>
    <row r="2117" spans="1:11" x14ac:dyDescent="0.2">
      <c r="A2117" t="s">
        <v>4418</v>
      </c>
      <c r="B2117" s="8" t="s">
        <v>3124</v>
      </c>
      <c r="C2117" s="8" t="s">
        <v>4406</v>
      </c>
      <c r="E2117" s="8" t="s">
        <v>2491</v>
      </c>
      <c r="G2117" s="8" t="s">
        <v>4406</v>
      </c>
      <c r="H2117" t="s">
        <v>4420</v>
      </c>
      <c r="I2117" s="8" t="str">
        <f t="shared" si="35"/>
        <v>Honduras2024_Plate3</v>
      </c>
      <c r="J2117" s="13" t="s">
        <v>1424</v>
      </c>
      <c r="K2117" s="1" t="s">
        <v>3093</v>
      </c>
    </row>
    <row r="2118" spans="1:11" x14ac:dyDescent="0.2">
      <c r="A2118" t="s">
        <v>4418</v>
      </c>
      <c r="B2118" s="8" t="s">
        <v>3124</v>
      </c>
      <c r="C2118" s="8" t="s">
        <v>4407</v>
      </c>
      <c r="E2118" s="8" t="s">
        <v>2481</v>
      </c>
      <c r="G2118" s="8" t="s">
        <v>4407</v>
      </c>
      <c r="H2118" t="s">
        <v>4420</v>
      </c>
      <c r="I2118" s="8" t="str">
        <f t="shared" si="35"/>
        <v>Honduras2024_Plate3</v>
      </c>
      <c r="J2118" s="13" t="s">
        <v>1423</v>
      </c>
      <c r="K2118" s="1" t="s">
        <v>3093</v>
      </c>
    </row>
    <row r="2119" spans="1:11" x14ac:dyDescent="0.2">
      <c r="A2119" t="s">
        <v>4418</v>
      </c>
      <c r="B2119" s="8" t="s">
        <v>3124</v>
      </c>
      <c r="C2119" s="8" t="s">
        <v>4408</v>
      </c>
      <c r="E2119" s="8" t="s">
        <v>2488</v>
      </c>
      <c r="G2119" s="8" t="s">
        <v>4408</v>
      </c>
      <c r="H2119" t="s">
        <v>4420</v>
      </c>
      <c r="I2119" s="8" t="str">
        <f t="shared" si="35"/>
        <v>Honduras2024_Plate3</v>
      </c>
      <c r="J2119" s="13" t="s">
        <v>1422</v>
      </c>
      <c r="K2119" s="1" t="s">
        <v>3093</v>
      </c>
    </row>
    <row r="2120" spans="1:11" x14ac:dyDescent="0.2">
      <c r="A2120" t="s">
        <v>4418</v>
      </c>
      <c r="B2120" s="8" t="s">
        <v>3124</v>
      </c>
      <c r="C2120" s="8" t="s">
        <v>4409</v>
      </c>
      <c r="E2120" s="8" t="s">
        <v>2489</v>
      </c>
      <c r="G2120" s="8" t="s">
        <v>4409</v>
      </c>
      <c r="H2120" t="s">
        <v>4420</v>
      </c>
      <c r="I2120" s="8" t="str">
        <f t="shared" si="35"/>
        <v>Honduras2024_Plate3</v>
      </c>
      <c r="J2120" s="13" t="s">
        <v>1421</v>
      </c>
      <c r="K2120" s="1" t="s">
        <v>3093</v>
      </c>
    </row>
    <row r="2121" spans="1:11" x14ac:dyDescent="0.2">
      <c r="A2121" t="s">
        <v>4418</v>
      </c>
      <c r="B2121" s="8" t="s">
        <v>3124</v>
      </c>
      <c r="C2121" s="8" t="s">
        <v>4410</v>
      </c>
      <c r="E2121" s="8" t="s">
        <v>2489</v>
      </c>
      <c r="G2121" s="8" t="s">
        <v>4410</v>
      </c>
      <c r="H2121" t="s">
        <v>4420</v>
      </c>
      <c r="I2121" s="8" t="str">
        <f t="shared" si="35"/>
        <v>Honduras2024_Plate3</v>
      </c>
      <c r="J2121" s="13" t="s">
        <v>1420</v>
      </c>
      <c r="K2121" s="1" t="s">
        <v>3093</v>
      </c>
    </row>
    <row r="2122" spans="1:11" x14ac:dyDescent="0.2">
      <c r="A2122" t="s">
        <v>4418</v>
      </c>
      <c r="B2122" s="8" t="s">
        <v>3124</v>
      </c>
      <c r="C2122" s="8" t="s">
        <v>4411</v>
      </c>
      <c r="E2122" s="8" t="s">
        <v>2491</v>
      </c>
      <c r="G2122" s="8" t="s">
        <v>4411</v>
      </c>
      <c r="H2122" t="s">
        <v>4420</v>
      </c>
      <c r="I2122" s="8" t="str">
        <f t="shared" si="35"/>
        <v>Honduras2024_Plate3</v>
      </c>
      <c r="J2122" s="13" t="s">
        <v>1419</v>
      </c>
      <c r="K2122" s="1" t="s">
        <v>3093</v>
      </c>
    </row>
    <row r="2123" spans="1:11" x14ac:dyDescent="0.2">
      <c r="A2123" t="s">
        <v>4418</v>
      </c>
      <c r="B2123" s="8" t="s">
        <v>3124</v>
      </c>
      <c r="C2123" s="8" t="s">
        <v>4412</v>
      </c>
      <c r="E2123" s="8" t="s">
        <v>2482</v>
      </c>
      <c r="G2123" s="8" t="s">
        <v>4412</v>
      </c>
      <c r="H2123" t="s">
        <v>4420</v>
      </c>
      <c r="I2123" s="8" t="str">
        <f t="shared" si="35"/>
        <v>Honduras2024_Plate3</v>
      </c>
      <c r="J2123" s="13" t="s">
        <v>1418</v>
      </c>
      <c r="K2123" s="1" t="s">
        <v>3093</v>
      </c>
    </row>
    <row r="2124" spans="1:11" x14ac:dyDescent="0.2">
      <c r="A2124" t="s">
        <v>4418</v>
      </c>
      <c r="B2124" s="8" t="s">
        <v>3124</v>
      </c>
      <c r="C2124" s="8" t="s">
        <v>4413</v>
      </c>
      <c r="E2124" s="8" t="s">
        <v>2482</v>
      </c>
      <c r="G2124" s="8" t="s">
        <v>4413</v>
      </c>
      <c r="H2124" t="s">
        <v>4420</v>
      </c>
      <c r="I2124" s="8" t="str">
        <f t="shared" si="35"/>
        <v>Honduras2024_Plate3</v>
      </c>
      <c r="J2124" s="13" t="s">
        <v>1417</v>
      </c>
      <c r="K2124" s="1" t="s">
        <v>3093</v>
      </c>
    </row>
    <row r="2125" spans="1:11" x14ac:dyDescent="0.2">
      <c r="A2125" t="s">
        <v>4418</v>
      </c>
      <c r="B2125" s="8" t="s">
        <v>3124</v>
      </c>
      <c r="C2125" s="8" t="s">
        <v>4414</v>
      </c>
      <c r="E2125" s="8" t="s">
        <v>2481</v>
      </c>
      <c r="G2125" s="8" t="s">
        <v>4414</v>
      </c>
      <c r="H2125" t="s">
        <v>4420</v>
      </c>
      <c r="I2125" s="8" t="str">
        <f t="shared" si="35"/>
        <v>Honduras2024_Plate3</v>
      </c>
      <c r="J2125" s="13" t="s">
        <v>1416</v>
      </c>
      <c r="K2125" s="1" t="s">
        <v>3093</v>
      </c>
    </row>
    <row r="2126" spans="1:11" x14ac:dyDescent="0.2">
      <c r="A2126" t="s">
        <v>4418</v>
      </c>
      <c r="B2126" s="8" t="s">
        <v>3124</v>
      </c>
      <c r="C2126" s="8" t="s">
        <v>4415</v>
      </c>
      <c r="E2126" s="8" t="s">
        <v>2482</v>
      </c>
      <c r="G2126" s="8" t="s">
        <v>4415</v>
      </c>
      <c r="H2126" t="s">
        <v>4420</v>
      </c>
      <c r="I2126" s="8" t="str">
        <f t="shared" si="35"/>
        <v>Honduras2024_Plate3</v>
      </c>
      <c r="J2126" s="13" t="s">
        <v>1415</v>
      </c>
      <c r="K2126" s="1" t="s">
        <v>3093</v>
      </c>
    </row>
    <row r="2127" spans="1:11" x14ac:dyDescent="0.2">
      <c r="A2127" t="s">
        <v>4418</v>
      </c>
      <c r="B2127" s="8" t="s">
        <v>3124</v>
      </c>
      <c r="C2127" s="8" t="s">
        <v>4416</v>
      </c>
      <c r="E2127" s="8" t="s">
        <v>3143</v>
      </c>
      <c r="G2127" s="8" t="s">
        <v>4416</v>
      </c>
      <c r="H2127" t="s">
        <v>4420</v>
      </c>
      <c r="I2127" s="8" t="str">
        <f t="shared" si="35"/>
        <v>Honduras2024_Plate3</v>
      </c>
      <c r="J2127" s="13" t="s">
        <v>1414</v>
      </c>
      <c r="K2127" s="1" t="s">
        <v>3093</v>
      </c>
    </row>
    <row r="2128" spans="1:11" x14ac:dyDescent="0.2">
      <c r="A2128" t="s">
        <v>4418</v>
      </c>
      <c r="B2128" s="8" t="s">
        <v>3124</v>
      </c>
      <c r="C2128" s="8" t="s">
        <v>4417</v>
      </c>
      <c r="E2128" s="8" t="s">
        <v>3143</v>
      </c>
      <c r="G2128" s="8" t="s">
        <v>4417</v>
      </c>
      <c r="H2128" t="s">
        <v>4420</v>
      </c>
      <c r="I2128" s="8" t="str">
        <f t="shared" si="35"/>
        <v>Honduras2024_Plate3</v>
      </c>
      <c r="J2128" s="13" t="s">
        <v>1413</v>
      </c>
      <c r="K2128" s="1" t="s">
        <v>3093</v>
      </c>
    </row>
    <row r="2129" spans="1:12" x14ac:dyDescent="0.2">
      <c r="A2129" t="s">
        <v>4421</v>
      </c>
      <c r="B2129" t="s">
        <v>4423</v>
      </c>
      <c r="C2129">
        <v>337</v>
      </c>
      <c r="E2129" t="s">
        <v>4424</v>
      </c>
      <c r="H2129" t="s">
        <v>4430</v>
      </c>
      <c r="K2129" t="s">
        <v>4429</v>
      </c>
      <c r="L2129" t="s">
        <v>4444</v>
      </c>
    </row>
    <row r="2130" spans="1:12" x14ac:dyDescent="0.2">
      <c r="A2130" t="s">
        <v>4421</v>
      </c>
      <c r="B2130" t="s">
        <v>4423</v>
      </c>
      <c r="C2130">
        <v>338</v>
      </c>
      <c r="E2130" t="s">
        <v>4424</v>
      </c>
      <c r="H2130" t="s">
        <v>4430</v>
      </c>
      <c r="K2130" t="s">
        <v>4429</v>
      </c>
      <c r="L2130" t="s">
        <v>4445</v>
      </c>
    </row>
    <row r="2131" spans="1:12" x14ac:dyDescent="0.2">
      <c r="A2131" t="s">
        <v>4421</v>
      </c>
      <c r="B2131" t="s">
        <v>4423</v>
      </c>
      <c r="C2131">
        <v>339</v>
      </c>
      <c r="E2131" t="s">
        <v>4424</v>
      </c>
      <c r="H2131" t="s">
        <v>4430</v>
      </c>
      <c r="K2131" t="s">
        <v>4429</v>
      </c>
      <c r="L2131" t="s">
        <v>4446</v>
      </c>
    </row>
    <row r="2132" spans="1:12" x14ac:dyDescent="0.2">
      <c r="A2132" t="s">
        <v>4421</v>
      </c>
      <c r="B2132" t="s">
        <v>4423</v>
      </c>
      <c r="C2132">
        <v>340</v>
      </c>
      <c r="E2132" t="s">
        <v>4424</v>
      </c>
      <c r="H2132" t="s">
        <v>4430</v>
      </c>
      <c r="K2132" t="s">
        <v>4429</v>
      </c>
      <c r="L2132" t="s">
        <v>4447</v>
      </c>
    </row>
    <row r="2133" spans="1:12" x14ac:dyDescent="0.2">
      <c r="A2133" t="s">
        <v>4421</v>
      </c>
      <c r="B2133" t="s">
        <v>4423</v>
      </c>
      <c r="C2133">
        <v>341</v>
      </c>
      <c r="E2133" t="s">
        <v>4424</v>
      </c>
      <c r="H2133" t="s">
        <v>4431</v>
      </c>
      <c r="K2133" t="s">
        <v>4429</v>
      </c>
      <c r="L2133" t="s">
        <v>4444</v>
      </c>
    </row>
    <row r="2134" spans="1:12" x14ac:dyDescent="0.2">
      <c r="A2134" t="s">
        <v>4421</v>
      </c>
      <c r="B2134" t="s">
        <v>4423</v>
      </c>
      <c r="C2134">
        <v>342</v>
      </c>
      <c r="E2134" t="s">
        <v>4424</v>
      </c>
      <c r="H2134" t="s">
        <v>4431</v>
      </c>
      <c r="K2134" t="s">
        <v>4429</v>
      </c>
      <c r="L2134" t="s">
        <v>4445</v>
      </c>
    </row>
    <row r="2135" spans="1:12" x14ac:dyDescent="0.2">
      <c r="A2135" t="s">
        <v>4421</v>
      </c>
      <c r="B2135" t="s">
        <v>4423</v>
      </c>
      <c r="C2135">
        <v>343</v>
      </c>
      <c r="E2135" t="s">
        <v>4424</v>
      </c>
      <c r="H2135" t="s">
        <v>4431</v>
      </c>
      <c r="K2135" t="s">
        <v>4429</v>
      </c>
      <c r="L2135" t="s">
        <v>4446</v>
      </c>
    </row>
    <row r="2136" spans="1:12" x14ac:dyDescent="0.2">
      <c r="A2136" t="s">
        <v>4421</v>
      </c>
      <c r="B2136" t="s">
        <v>4423</v>
      </c>
      <c r="C2136">
        <v>344</v>
      </c>
      <c r="E2136" t="s">
        <v>4424</v>
      </c>
      <c r="H2136" t="s">
        <v>4431</v>
      </c>
      <c r="K2136" t="s">
        <v>4429</v>
      </c>
      <c r="L2136" t="s">
        <v>4447</v>
      </c>
    </row>
    <row r="2137" spans="1:12" x14ac:dyDescent="0.2">
      <c r="A2137" t="s">
        <v>4421</v>
      </c>
      <c r="B2137" t="s">
        <v>4423</v>
      </c>
      <c r="C2137">
        <v>346</v>
      </c>
      <c r="E2137" t="s">
        <v>4424</v>
      </c>
      <c r="H2137" t="s">
        <v>4432</v>
      </c>
      <c r="K2137" t="s">
        <v>4429</v>
      </c>
      <c r="L2137" t="s">
        <v>4444</v>
      </c>
    </row>
    <row r="2138" spans="1:12" x14ac:dyDescent="0.2">
      <c r="A2138" t="s">
        <v>4421</v>
      </c>
      <c r="B2138" t="s">
        <v>4423</v>
      </c>
      <c r="C2138">
        <v>347</v>
      </c>
      <c r="E2138" t="s">
        <v>4424</v>
      </c>
      <c r="H2138" t="s">
        <v>4432</v>
      </c>
      <c r="K2138" t="s">
        <v>4429</v>
      </c>
      <c r="L2138" t="s">
        <v>4445</v>
      </c>
    </row>
    <row r="2139" spans="1:12" x14ac:dyDescent="0.2">
      <c r="A2139" t="s">
        <v>4421</v>
      </c>
      <c r="B2139" t="s">
        <v>4423</v>
      </c>
      <c r="C2139">
        <v>348</v>
      </c>
      <c r="E2139" t="s">
        <v>4424</v>
      </c>
      <c r="H2139" t="s">
        <v>4432</v>
      </c>
      <c r="K2139" t="s">
        <v>4429</v>
      </c>
      <c r="L2139" t="s">
        <v>4446</v>
      </c>
    </row>
    <row r="2140" spans="1:12" x14ac:dyDescent="0.2">
      <c r="A2140" t="s">
        <v>4421</v>
      </c>
      <c r="B2140" t="s">
        <v>4423</v>
      </c>
      <c r="C2140">
        <v>349</v>
      </c>
      <c r="E2140" t="s">
        <v>4424</v>
      </c>
      <c r="H2140" t="s">
        <v>4432</v>
      </c>
      <c r="K2140" t="s">
        <v>4429</v>
      </c>
      <c r="L2140" t="s">
        <v>4447</v>
      </c>
    </row>
    <row r="2141" spans="1:12" x14ac:dyDescent="0.2">
      <c r="A2141" t="s">
        <v>4421</v>
      </c>
      <c r="B2141" t="s">
        <v>4423</v>
      </c>
      <c r="C2141">
        <v>350</v>
      </c>
      <c r="E2141" t="s">
        <v>4424</v>
      </c>
      <c r="H2141" t="s">
        <v>4433</v>
      </c>
      <c r="K2141" t="s">
        <v>4429</v>
      </c>
      <c r="L2141" t="s">
        <v>4444</v>
      </c>
    </row>
    <row r="2142" spans="1:12" x14ac:dyDescent="0.2">
      <c r="A2142" t="s">
        <v>4421</v>
      </c>
      <c r="B2142" t="s">
        <v>4423</v>
      </c>
      <c r="C2142">
        <v>351</v>
      </c>
      <c r="E2142" t="s">
        <v>4424</v>
      </c>
      <c r="H2142" t="s">
        <v>4433</v>
      </c>
      <c r="K2142" t="s">
        <v>4429</v>
      </c>
      <c r="L2142" t="s">
        <v>4445</v>
      </c>
    </row>
    <row r="2143" spans="1:12" x14ac:dyDescent="0.2">
      <c r="A2143" t="s">
        <v>4421</v>
      </c>
      <c r="B2143" t="s">
        <v>4423</v>
      </c>
      <c r="C2143">
        <v>352</v>
      </c>
      <c r="E2143" t="s">
        <v>4424</v>
      </c>
      <c r="H2143" t="s">
        <v>4433</v>
      </c>
      <c r="K2143" t="s">
        <v>4429</v>
      </c>
      <c r="L2143" t="s">
        <v>4446</v>
      </c>
    </row>
    <row r="2144" spans="1:12" x14ac:dyDescent="0.2">
      <c r="A2144" t="s">
        <v>4421</v>
      </c>
      <c r="B2144" t="s">
        <v>4423</v>
      </c>
      <c r="C2144">
        <v>353</v>
      </c>
      <c r="E2144" t="s">
        <v>4424</v>
      </c>
      <c r="H2144" t="s">
        <v>4433</v>
      </c>
      <c r="K2144" t="s">
        <v>4429</v>
      </c>
      <c r="L2144" t="s">
        <v>4447</v>
      </c>
    </row>
    <row r="2145" spans="1:12" x14ac:dyDescent="0.2">
      <c r="A2145" t="s">
        <v>4421</v>
      </c>
      <c r="B2145" t="s">
        <v>4423</v>
      </c>
      <c r="C2145">
        <v>354</v>
      </c>
      <c r="E2145" t="s">
        <v>4424</v>
      </c>
      <c r="H2145" t="s">
        <v>4434</v>
      </c>
      <c r="K2145" t="s">
        <v>4429</v>
      </c>
      <c r="L2145" t="s">
        <v>4444</v>
      </c>
    </row>
    <row r="2146" spans="1:12" x14ac:dyDescent="0.2">
      <c r="A2146" t="s">
        <v>4421</v>
      </c>
      <c r="B2146" t="s">
        <v>4423</v>
      </c>
      <c r="C2146">
        <v>355</v>
      </c>
      <c r="E2146" t="s">
        <v>4424</v>
      </c>
      <c r="H2146" t="s">
        <v>4434</v>
      </c>
      <c r="K2146" t="s">
        <v>4429</v>
      </c>
      <c r="L2146" t="s">
        <v>4445</v>
      </c>
    </row>
    <row r="2147" spans="1:12" x14ac:dyDescent="0.2">
      <c r="A2147" t="s">
        <v>4421</v>
      </c>
      <c r="B2147" t="s">
        <v>4423</v>
      </c>
      <c r="C2147">
        <v>356</v>
      </c>
      <c r="E2147" t="s">
        <v>4424</v>
      </c>
      <c r="H2147" t="s">
        <v>4434</v>
      </c>
      <c r="K2147" t="s">
        <v>4429</v>
      </c>
      <c r="L2147" t="s">
        <v>4446</v>
      </c>
    </row>
    <row r="2148" spans="1:12" x14ac:dyDescent="0.2">
      <c r="A2148" t="s">
        <v>4421</v>
      </c>
      <c r="B2148" t="s">
        <v>4423</v>
      </c>
      <c r="C2148">
        <v>357</v>
      </c>
      <c r="E2148" t="s">
        <v>4424</v>
      </c>
      <c r="H2148" t="s">
        <v>4434</v>
      </c>
      <c r="K2148" t="s">
        <v>4429</v>
      </c>
      <c r="L2148" t="s">
        <v>4447</v>
      </c>
    </row>
    <row r="2149" spans="1:12" x14ac:dyDescent="0.2">
      <c r="A2149" t="s">
        <v>4421</v>
      </c>
      <c r="B2149" t="s">
        <v>4423</v>
      </c>
      <c r="C2149">
        <v>172</v>
      </c>
      <c r="E2149" t="s">
        <v>4425</v>
      </c>
      <c r="H2149" t="s">
        <v>4435</v>
      </c>
      <c r="K2149" t="s">
        <v>4429</v>
      </c>
      <c r="L2149" t="s">
        <v>4444</v>
      </c>
    </row>
    <row r="2150" spans="1:12" x14ac:dyDescent="0.2">
      <c r="A2150" t="s">
        <v>4421</v>
      </c>
      <c r="B2150" t="s">
        <v>4423</v>
      </c>
      <c r="C2150">
        <v>173</v>
      </c>
      <c r="E2150" t="s">
        <v>4425</v>
      </c>
      <c r="H2150" t="s">
        <v>4435</v>
      </c>
      <c r="K2150" t="s">
        <v>4429</v>
      </c>
      <c r="L2150" t="s">
        <v>4445</v>
      </c>
    </row>
    <row r="2151" spans="1:12" x14ac:dyDescent="0.2">
      <c r="A2151" t="s">
        <v>4421</v>
      </c>
      <c r="B2151" t="s">
        <v>4423</v>
      </c>
      <c r="C2151">
        <v>174</v>
      </c>
      <c r="E2151" t="s">
        <v>4425</v>
      </c>
      <c r="H2151" t="s">
        <v>4435</v>
      </c>
      <c r="K2151" t="s">
        <v>4429</v>
      </c>
      <c r="L2151" t="s">
        <v>4446</v>
      </c>
    </row>
    <row r="2152" spans="1:12" x14ac:dyDescent="0.2">
      <c r="A2152" t="s">
        <v>4421</v>
      </c>
      <c r="B2152" t="s">
        <v>4423</v>
      </c>
      <c r="C2152">
        <v>175</v>
      </c>
      <c r="E2152" t="s">
        <v>4425</v>
      </c>
      <c r="H2152" t="s">
        <v>4435</v>
      </c>
      <c r="K2152" t="s">
        <v>4429</v>
      </c>
      <c r="L2152" t="s">
        <v>4447</v>
      </c>
    </row>
    <row r="2153" spans="1:12" x14ac:dyDescent="0.2">
      <c r="A2153" t="s">
        <v>4421</v>
      </c>
      <c r="B2153" t="s">
        <v>4423</v>
      </c>
      <c r="C2153">
        <v>176</v>
      </c>
      <c r="E2153" t="s">
        <v>4425</v>
      </c>
      <c r="H2153" t="s">
        <v>4436</v>
      </c>
      <c r="K2153" t="s">
        <v>4429</v>
      </c>
      <c r="L2153" t="s">
        <v>4444</v>
      </c>
    </row>
    <row r="2154" spans="1:12" x14ac:dyDescent="0.2">
      <c r="A2154" t="s">
        <v>4421</v>
      </c>
      <c r="B2154" t="s">
        <v>4423</v>
      </c>
      <c r="C2154">
        <v>177</v>
      </c>
      <c r="E2154" t="s">
        <v>4425</v>
      </c>
      <c r="H2154" t="s">
        <v>4436</v>
      </c>
      <c r="K2154" t="s">
        <v>4429</v>
      </c>
      <c r="L2154" t="s">
        <v>4448</v>
      </c>
    </row>
    <row r="2155" spans="1:12" x14ac:dyDescent="0.2">
      <c r="A2155" t="s">
        <v>4421</v>
      </c>
      <c r="B2155" t="s">
        <v>4423</v>
      </c>
      <c r="C2155">
        <v>178</v>
      </c>
      <c r="E2155" t="s">
        <v>4425</v>
      </c>
      <c r="H2155" t="s">
        <v>4436</v>
      </c>
      <c r="K2155" t="s">
        <v>4429</v>
      </c>
      <c r="L2155" t="s">
        <v>4444</v>
      </c>
    </row>
    <row r="2156" spans="1:12" x14ac:dyDescent="0.2">
      <c r="A2156" t="s">
        <v>4421</v>
      </c>
      <c r="B2156" t="s">
        <v>4423</v>
      </c>
      <c r="C2156">
        <v>179</v>
      </c>
      <c r="E2156" t="s">
        <v>4425</v>
      </c>
      <c r="H2156" t="s">
        <v>4437</v>
      </c>
      <c r="K2156" t="s">
        <v>4429</v>
      </c>
      <c r="L2156" t="s">
        <v>4445</v>
      </c>
    </row>
    <row r="2157" spans="1:12" x14ac:dyDescent="0.2">
      <c r="A2157" t="s">
        <v>4421</v>
      </c>
      <c r="B2157" t="s">
        <v>4423</v>
      </c>
      <c r="C2157">
        <v>180</v>
      </c>
      <c r="E2157" t="s">
        <v>4425</v>
      </c>
      <c r="H2157" t="s">
        <v>4437</v>
      </c>
      <c r="K2157" t="s">
        <v>4429</v>
      </c>
      <c r="L2157" t="s">
        <v>4446</v>
      </c>
    </row>
    <row r="2158" spans="1:12" x14ac:dyDescent="0.2">
      <c r="A2158" t="s">
        <v>4421</v>
      </c>
      <c r="B2158" t="s">
        <v>4423</v>
      </c>
      <c r="C2158">
        <v>181</v>
      </c>
      <c r="E2158" t="s">
        <v>4425</v>
      </c>
      <c r="H2158" t="s">
        <v>4437</v>
      </c>
      <c r="K2158" t="s">
        <v>4429</v>
      </c>
      <c r="L2158" t="s">
        <v>4449</v>
      </c>
    </row>
    <row r="2159" spans="1:12" x14ac:dyDescent="0.2">
      <c r="A2159" t="s">
        <v>4421</v>
      </c>
      <c r="B2159" t="s">
        <v>4423</v>
      </c>
      <c r="C2159">
        <v>182</v>
      </c>
      <c r="E2159" t="s">
        <v>4425</v>
      </c>
      <c r="H2159" t="s">
        <v>4437</v>
      </c>
      <c r="K2159" t="s">
        <v>4429</v>
      </c>
      <c r="L2159" t="s">
        <v>4447</v>
      </c>
    </row>
    <row r="2160" spans="1:12" x14ac:dyDescent="0.2">
      <c r="A2160" t="s">
        <v>4421</v>
      </c>
      <c r="B2160" t="s">
        <v>4423</v>
      </c>
      <c r="C2160">
        <v>183</v>
      </c>
      <c r="E2160" t="s">
        <v>4426</v>
      </c>
      <c r="H2160" t="s">
        <v>4438</v>
      </c>
      <c r="K2160" t="s">
        <v>4429</v>
      </c>
      <c r="L2160" t="s">
        <v>4444</v>
      </c>
    </row>
    <row r="2161" spans="1:12" x14ac:dyDescent="0.2">
      <c r="A2161" t="s">
        <v>4421</v>
      </c>
      <c r="B2161" t="s">
        <v>4423</v>
      </c>
      <c r="C2161">
        <v>184</v>
      </c>
      <c r="E2161" t="s">
        <v>4426</v>
      </c>
      <c r="H2161" t="s">
        <v>4438</v>
      </c>
      <c r="K2161" t="s">
        <v>4429</v>
      </c>
      <c r="L2161" t="s">
        <v>4448</v>
      </c>
    </row>
    <row r="2162" spans="1:12" x14ac:dyDescent="0.2">
      <c r="A2162" t="s">
        <v>4421</v>
      </c>
      <c r="B2162" t="s">
        <v>4423</v>
      </c>
      <c r="C2162">
        <v>185</v>
      </c>
      <c r="E2162" t="s">
        <v>4426</v>
      </c>
      <c r="H2162" t="s">
        <v>4438</v>
      </c>
      <c r="K2162" t="s">
        <v>4429</v>
      </c>
      <c r="L2162" t="s">
        <v>4447</v>
      </c>
    </row>
    <row r="2163" spans="1:12" x14ac:dyDescent="0.2">
      <c r="A2163" t="s">
        <v>4421</v>
      </c>
      <c r="B2163" t="s">
        <v>4423</v>
      </c>
      <c r="C2163">
        <v>186</v>
      </c>
      <c r="E2163" t="s">
        <v>4427</v>
      </c>
      <c r="H2163" t="s">
        <v>4439</v>
      </c>
      <c r="K2163" t="s">
        <v>4429</v>
      </c>
      <c r="L2163" t="s">
        <v>4444</v>
      </c>
    </row>
    <row r="2164" spans="1:12" x14ac:dyDescent="0.2">
      <c r="A2164" t="s">
        <v>4421</v>
      </c>
      <c r="B2164" t="s">
        <v>4423</v>
      </c>
      <c r="C2164">
        <v>187</v>
      </c>
      <c r="E2164" t="s">
        <v>4427</v>
      </c>
      <c r="H2164" t="s">
        <v>4439</v>
      </c>
      <c r="K2164" t="s">
        <v>4429</v>
      </c>
      <c r="L2164" t="s">
        <v>4448</v>
      </c>
    </row>
    <row r="2165" spans="1:12" x14ac:dyDescent="0.2">
      <c r="A2165" t="s">
        <v>4421</v>
      </c>
      <c r="B2165" t="s">
        <v>4423</v>
      </c>
      <c r="C2165">
        <v>188</v>
      </c>
      <c r="E2165" t="s">
        <v>4427</v>
      </c>
      <c r="H2165" t="s">
        <v>4439</v>
      </c>
      <c r="K2165" t="s">
        <v>4429</v>
      </c>
      <c r="L2165" t="s">
        <v>4447</v>
      </c>
    </row>
    <row r="2166" spans="1:12" x14ac:dyDescent="0.2">
      <c r="A2166" t="s">
        <v>4421</v>
      </c>
      <c r="B2166" t="s">
        <v>4423</v>
      </c>
      <c r="C2166">
        <v>189</v>
      </c>
      <c r="E2166" t="s">
        <v>4427</v>
      </c>
      <c r="H2166" t="s">
        <v>4439</v>
      </c>
      <c r="K2166" t="s">
        <v>4429</v>
      </c>
      <c r="L2166" t="s">
        <v>4444</v>
      </c>
    </row>
    <row r="2167" spans="1:12" x14ac:dyDescent="0.2">
      <c r="A2167" t="s">
        <v>4421</v>
      </c>
      <c r="B2167" t="s">
        <v>4423</v>
      </c>
      <c r="C2167">
        <v>190</v>
      </c>
      <c r="E2167" t="s">
        <v>4427</v>
      </c>
      <c r="H2167" t="s">
        <v>4439</v>
      </c>
      <c r="K2167" t="s">
        <v>4429</v>
      </c>
      <c r="L2167" t="s">
        <v>4448</v>
      </c>
    </row>
    <row r="2168" spans="1:12" x14ac:dyDescent="0.2">
      <c r="A2168" t="s">
        <v>4421</v>
      </c>
      <c r="B2168" t="s">
        <v>4423</v>
      </c>
      <c r="C2168">
        <v>191</v>
      </c>
      <c r="E2168" t="s">
        <v>4427</v>
      </c>
      <c r="H2168" t="s">
        <v>4439</v>
      </c>
      <c r="K2168" t="s">
        <v>4429</v>
      </c>
      <c r="L2168" t="s">
        <v>4447</v>
      </c>
    </row>
    <row r="2169" spans="1:12" x14ac:dyDescent="0.2">
      <c r="A2169" t="s">
        <v>4421</v>
      </c>
      <c r="B2169" t="s">
        <v>4423</v>
      </c>
      <c r="C2169">
        <v>192</v>
      </c>
      <c r="E2169" t="s">
        <v>4427</v>
      </c>
      <c r="H2169" t="s">
        <v>4440</v>
      </c>
      <c r="K2169" t="s">
        <v>4429</v>
      </c>
      <c r="L2169" t="s">
        <v>4444</v>
      </c>
    </row>
    <row r="2170" spans="1:12" x14ac:dyDescent="0.2">
      <c r="A2170" t="s">
        <v>4421</v>
      </c>
      <c r="B2170" t="s">
        <v>4423</v>
      </c>
      <c r="C2170">
        <v>193</v>
      </c>
      <c r="E2170" t="s">
        <v>4427</v>
      </c>
      <c r="H2170" t="s">
        <v>4440</v>
      </c>
      <c r="K2170" t="s">
        <v>4429</v>
      </c>
      <c r="L2170" t="s">
        <v>4448</v>
      </c>
    </row>
    <row r="2171" spans="1:12" x14ac:dyDescent="0.2">
      <c r="A2171" t="s">
        <v>4421</v>
      </c>
      <c r="B2171" t="s">
        <v>4423</v>
      </c>
      <c r="C2171">
        <v>194</v>
      </c>
      <c r="E2171" t="s">
        <v>4427</v>
      </c>
      <c r="H2171" t="s">
        <v>4440</v>
      </c>
      <c r="K2171" t="s">
        <v>4429</v>
      </c>
      <c r="L2171" t="s">
        <v>4447</v>
      </c>
    </row>
    <row r="2172" spans="1:12" x14ac:dyDescent="0.2">
      <c r="A2172" t="s">
        <v>4421</v>
      </c>
      <c r="B2172" t="s">
        <v>4423</v>
      </c>
      <c r="C2172">
        <v>195</v>
      </c>
      <c r="E2172" t="s">
        <v>4427</v>
      </c>
      <c r="H2172" t="s">
        <v>4441</v>
      </c>
      <c r="K2172" t="s">
        <v>4429</v>
      </c>
      <c r="L2172" t="s">
        <v>4444</v>
      </c>
    </row>
    <row r="2173" spans="1:12" x14ac:dyDescent="0.2">
      <c r="A2173" t="s">
        <v>4421</v>
      </c>
      <c r="B2173" t="s">
        <v>4423</v>
      </c>
      <c r="C2173">
        <v>196</v>
      </c>
      <c r="E2173" t="s">
        <v>4427</v>
      </c>
      <c r="H2173" t="s">
        <v>4441</v>
      </c>
      <c r="K2173" t="s">
        <v>4429</v>
      </c>
      <c r="L2173" t="s">
        <v>4448</v>
      </c>
    </row>
    <row r="2174" spans="1:12" x14ac:dyDescent="0.2">
      <c r="A2174" t="s">
        <v>4421</v>
      </c>
      <c r="B2174" t="s">
        <v>4423</v>
      </c>
      <c r="C2174">
        <v>197</v>
      </c>
      <c r="E2174" t="s">
        <v>4427</v>
      </c>
      <c r="H2174" t="s">
        <v>4441</v>
      </c>
      <c r="K2174" t="s">
        <v>4429</v>
      </c>
      <c r="L2174" t="s">
        <v>4447</v>
      </c>
    </row>
    <row r="2175" spans="1:12" x14ac:dyDescent="0.2">
      <c r="A2175" t="s">
        <v>4421</v>
      </c>
      <c r="B2175" t="s">
        <v>4423</v>
      </c>
      <c r="C2175">
        <v>198</v>
      </c>
      <c r="E2175" t="s">
        <v>4428</v>
      </c>
      <c r="H2175" t="s">
        <v>4442</v>
      </c>
      <c r="K2175" t="s">
        <v>4429</v>
      </c>
      <c r="L2175" t="s">
        <v>4444</v>
      </c>
    </row>
    <row r="2176" spans="1:12" x14ac:dyDescent="0.2">
      <c r="A2176" t="s">
        <v>4421</v>
      </c>
      <c r="B2176" t="s">
        <v>4423</v>
      </c>
      <c r="C2176">
        <v>199</v>
      </c>
      <c r="E2176" t="s">
        <v>4428</v>
      </c>
      <c r="H2176" t="s">
        <v>4442</v>
      </c>
      <c r="K2176" t="s">
        <v>4429</v>
      </c>
      <c r="L2176" t="s">
        <v>4448</v>
      </c>
    </row>
    <row r="2177" spans="1:12" x14ac:dyDescent="0.2">
      <c r="A2177" t="s">
        <v>4421</v>
      </c>
      <c r="B2177" t="s">
        <v>4423</v>
      </c>
      <c r="C2177">
        <v>200</v>
      </c>
      <c r="E2177" t="s">
        <v>4428</v>
      </c>
      <c r="H2177" t="s">
        <v>4442</v>
      </c>
      <c r="K2177" t="s">
        <v>4429</v>
      </c>
      <c r="L2177" t="s">
        <v>4447</v>
      </c>
    </row>
    <row r="2178" spans="1:12" x14ac:dyDescent="0.2">
      <c r="A2178" t="s">
        <v>4421</v>
      </c>
      <c r="B2178" t="s">
        <v>4423</v>
      </c>
      <c r="C2178">
        <v>201</v>
      </c>
      <c r="E2178" t="s">
        <v>4428</v>
      </c>
      <c r="H2178" t="s">
        <v>4432</v>
      </c>
      <c r="K2178" t="s">
        <v>4429</v>
      </c>
      <c r="L2178" t="s">
        <v>4444</v>
      </c>
    </row>
    <row r="2179" spans="1:12" x14ac:dyDescent="0.2">
      <c r="A2179" t="s">
        <v>4421</v>
      </c>
      <c r="B2179" t="s">
        <v>4423</v>
      </c>
      <c r="C2179">
        <v>202</v>
      </c>
      <c r="E2179" t="s">
        <v>4428</v>
      </c>
      <c r="H2179" t="s">
        <v>4432</v>
      </c>
      <c r="K2179" t="s">
        <v>4429</v>
      </c>
      <c r="L2179" t="s">
        <v>4448</v>
      </c>
    </row>
    <row r="2180" spans="1:12" x14ac:dyDescent="0.2">
      <c r="A2180" t="s">
        <v>4421</v>
      </c>
      <c r="B2180" t="s">
        <v>4423</v>
      </c>
      <c r="C2180">
        <v>203</v>
      </c>
      <c r="E2180" t="s">
        <v>4428</v>
      </c>
      <c r="H2180" t="s">
        <v>4432</v>
      </c>
      <c r="K2180" t="s">
        <v>4429</v>
      </c>
      <c r="L2180" t="s">
        <v>4447</v>
      </c>
    </row>
    <row r="2181" spans="1:12" x14ac:dyDescent="0.2">
      <c r="A2181" t="s">
        <v>4421</v>
      </c>
      <c r="B2181" t="s">
        <v>4423</v>
      </c>
      <c r="C2181">
        <v>204</v>
      </c>
      <c r="E2181" t="s">
        <v>4428</v>
      </c>
      <c r="H2181" t="s">
        <v>4443</v>
      </c>
      <c r="K2181" t="s">
        <v>4429</v>
      </c>
      <c r="L2181" t="s">
        <v>4444</v>
      </c>
    </row>
    <row r="2182" spans="1:12" x14ac:dyDescent="0.2">
      <c r="A2182" t="s">
        <v>4421</v>
      </c>
      <c r="B2182" t="s">
        <v>4423</v>
      </c>
      <c r="C2182">
        <v>205</v>
      </c>
      <c r="E2182" t="s">
        <v>4428</v>
      </c>
      <c r="H2182" t="s">
        <v>4443</v>
      </c>
      <c r="K2182" t="s">
        <v>4429</v>
      </c>
      <c r="L2182" t="s">
        <v>4448</v>
      </c>
    </row>
    <row r="2183" spans="1:12" x14ac:dyDescent="0.2">
      <c r="A2183" t="s">
        <v>4421</v>
      </c>
      <c r="B2183" t="s">
        <v>4423</v>
      </c>
      <c r="C2183">
        <v>206</v>
      </c>
      <c r="E2183" t="s">
        <v>4428</v>
      </c>
      <c r="H2183" t="s">
        <v>4443</v>
      </c>
      <c r="K2183" t="s">
        <v>4429</v>
      </c>
      <c r="L2183" t="s">
        <v>4447</v>
      </c>
    </row>
  </sheetData>
  <phoneticPr fontId="5" type="noConversion"/>
  <conditionalFormatting sqref="C2:C382">
    <cfRule type="duplicateValues" dxfId="14" priority="12"/>
  </conditionalFormatting>
  <conditionalFormatting sqref="C867:C1145">
    <cfRule type="duplicateValues" dxfId="13" priority="2"/>
  </conditionalFormatting>
  <conditionalFormatting sqref="E383:F416">
    <cfRule type="containsText" dxfId="12" priority="8" operator="containsText" text="OFRA">
      <formula>NOT(ISERROR(SEARCH("OFRA",E383)))</formula>
    </cfRule>
  </conditionalFormatting>
  <conditionalFormatting sqref="G867:G1145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D830-E453-FB45-8FDE-8870502CB275}">
  <dimension ref="A1:M528"/>
  <sheetViews>
    <sheetView workbookViewId="0">
      <pane ySplit="1" topLeftCell="A255" activePane="bottomLeft" state="frozen"/>
      <selection pane="bottomLeft" activeCell="A128" sqref="A128:I128"/>
    </sheetView>
  </sheetViews>
  <sheetFormatPr baseColWidth="10" defaultColWidth="8.83203125" defaultRowHeight="15" x14ac:dyDescent="0.2"/>
  <cols>
    <col min="1" max="1" width="10.6640625" style="1" bestFit="1" customWidth="1"/>
    <col min="2" max="2" width="8.6640625" style="1" bestFit="1" customWidth="1"/>
    <col min="3" max="3" width="18.1640625" style="1" bestFit="1" customWidth="1"/>
    <col min="4" max="4" width="9" style="1" bestFit="1" customWidth="1"/>
    <col min="5" max="5" width="10.6640625" style="1" bestFit="1" customWidth="1"/>
    <col min="6" max="6" width="10.5" style="1" bestFit="1" customWidth="1"/>
    <col min="7" max="7" width="10.1640625" style="1" bestFit="1" customWidth="1"/>
    <col min="8" max="8" width="9.83203125" style="1" bestFit="1" customWidth="1"/>
    <col min="9" max="10" width="14.83203125" style="1" bestFit="1" customWidth="1"/>
    <col min="11" max="11" width="9.6640625" style="1" bestFit="1" customWidth="1"/>
    <col min="12" max="12" width="10.6640625" style="1" bestFit="1" customWidth="1"/>
    <col min="13" max="13" width="23.5" style="1" bestFit="1" customWidth="1"/>
    <col min="14" max="16384" width="8.83203125" style="1"/>
  </cols>
  <sheetData>
    <row r="1" spans="1:13" x14ac:dyDescent="0.2">
      <c r="A1" s="1" t="s">
        <v>1593</v>
      </c>
      <c r="B1" s="1" t="s">
        <v>1599</v>
      </c>
      <c r="C1" s="1" t="s">
        <v>1409</v>
      </c>
      <c r="D1" s="1" t="s">
        <v>1408</v>
      </c>
      <c r="E1" s="1" t="s">
        <v>1407</v>
      </c>
      <c r="F1" s="1" t="s">
        <v>1598</v>
      </c>
      <c r="G1" s="1" t="s">
        <v>1597</v>
      </c>
      <c r="H1" s="1" t="s">
        <v>1404</v>
      </c>
      <c r="I1" s="1" t="s">
        <v>1596</v>
      </c>
      <c r="J1" s="1" t="s">
        <v>1595</v>
      </c>
      <c r="K1" s="1" t="s">
        <v>1594</v>
      </c>
      <c r="L1" s="1" t="s">
        <v>1593</v>
      </c>
      <c r="M1" s="1" t="s">
        <v>1397</v>
      </c>
    </row>
    <row r="2" spans="1:13" x14ac:dyDescent="0.2">
      <c r="A2" s="1">
        <v>31</v>
      </c>
      <c r="B2" s="4">
        <v>45388</v>
      </c>
      <c r="C2" s="1" t="s">
        <v>1580</v>
      </c>
      <c r="D2" s="1">
        <v>24.974489999999999</v>
      </c>
      <c r="E2" s="1">
        <v>-80.436824000000001</v>
      </c>
      <c r="F2" s="1" t="s">
        <v>1592</v>
      </c>
      <c r="G2" s="1" t="s">
        <v>1588</v>
      </c>
      <c r="H2" s="1" t="s">
        <v>1394</v>
      </c>
      <c r="J2" s="1">
        <v>24</v>
      </c>
      <c r="K2" s="1">
        <v>31</v>
      </c>
      <c r="L2" s="1">
        <v>31</v>
      </c>
    </row>
    <row r="3" spans="1:13" x14ac:dyDescent="0.2">
      <c r="A3" s="1">
        <v>32</v>
      </c>
      <c r="B3" s="4">
        <v>45388</v>
      </c>
      <c r="C3" s="1" t="s">
        <v>1580</v>
      </c>
      <c r="D3" s="1">
        <v>24.974489999999999</v>
      </c>
      <c r="E3" s="1">
        <v>-80.436824000000001</v>
      </c>
      <c r="F3" s="1" t="s">
        <v>1592</v>
      </c>
      <c r="G3" s="1" t="s">
        <v>1588</v>
      </c>
      <c r="H3" s="1" t="s">
        <v>1379</v>
      </c>
      <c r="J3" s="1">
        <v>24</v>
      </c>
      <c r="K3" s="1">
        <v>32</v>
      </c>
      <c r="L3" s="1">
        <v>32</v>
      </c>
    </row>
    <row r="4" spans="1:13" x14ac:dyDescent="0.2">
      <c r="A4" s="1">
        <v>33</v>
      </c>
      <c r="B4" s="4">
        <v>45388</v>
      </c>
      <c r="C4" s="1" t="s">
        <v>1580</v>
      </c>
      <c r="D4" s="1">
        <v>24.974489999999999</v>
      </c>
      <c r="E4" s="1">
        <v>-80.436824000000001</v>
      </c>
      <c r="F4" s="1" t="s">
        <v>1592</v>
      </c>
      <c r="G4" s="1" t="s">
        <v>1588</v>
      </c>
      <c r="H4" s="1" t="s">
        <v>1356</v>
      </c>
      <c r="J4" s="1">
        <v>24</v>
      </c>
      <c r="K4" s="1">
        <v>33</v>
      </c>
      <c r="L4" s="1">
        <v>33</v>
      </c>
    </row>
    <row r="5" spans="1:13" x14ac:dyDescent="0.2">
      <c r="A5" s="1">
        <v>34</v>
      </c>
      <c r="B5" s="4">
        <v>45388</v>
      </c>
      <c r="C5" s="1" t="s">
        <v>1580</v>
      </c>
      <c r="D5" s="1">
        <v>24.974489999999999</v>
      </c>
      <c r="E5" s="1">
        <v>-80.436824000000001</v>
      </c>
      <c r="F5" s="1" t="s">
        <v>1592</v>
      </c>
      <c r="G5" s="1" t="s">
        <v>1588</v>
      </c>
      <c r="H5" s="1" t="s">
        <v>1356</v>
      </c>
      <c r="J5" s="1">
        <v>24</v>
      </c>
      <c r="K5" s="1">
        <v>34</v>
      </c>
      <c r="L5" s="1">
        <v>34</v>
      </c>
    </row>
    <row r="6" spans="1:13" x14ac:dyDescent="0.2">
      <c r="A6" s="1">
        <v>35</v>
      </c>
      <c r="B6" s="4">
        <v>45388</v>
      </c>
      <c r="C6" s="1" t="s">
        <v>1580</v>
      </c>
      <c r="D6" s="1">
        <v>24.974489999999999</v>
      </c>
      <c r="E6" s="1">
        <v>-80.436824000000001</v>
      </c>
      <c r="F6" s="1" t="s">
        <v>1592</v>
      </c>
      <c r="G6" s="1" t="s">
        <v>1588</v>
      </c>
      <c r="H6" s="1" t="s">
        <v>1394</v>
      </c>
      <c r="J6" s="1">
        <v>25</v>
      </c>
      <c r="K6" s="1">
        <v>35</v>
      </c>
      <c r="L6" s="1">
        <v>35</v>
      </c>
    </row>
    <row r="7" spans="1:13" x14ac:dyDescent="0.2">
      <c r="A7" s="1">
        <v>36</v>
      </c>
      <c r="B7" s="4">
        <v>45388</v>
      </c>
      <c r="C7" s="1" t="s">
        <v>1580</v>
      </c>
      <c r="D7" s="1">
        <v>24.974489999999999</v>
      </c>
      <c r="E7" s="1">
        <v>-80.436824000000001</v>
      </c>
      <c r="F7" s="1" t="s">
        <v>1592</v>
      </c>
      <c r="G7" s="1" t="s">
        <v>1588</v>
      </c>
      <c r="H7" s="1" t="s">
        <v>1379</v>
      </c>
      <c r="J7" s="1">
        <v>25</v>
      </c>
      <c r="K7" s="1">
        <v>36</v>
      </c>
      <c r="L7" s="1">
        <v>36</v>
      </c>
      <c r="M7" s="1" t="s">
        <v>1590</v>
      </c>
    </row>
    <row r="8" spans="1:13" x14ac:dyDescent="0.2">
      <c r="A8" s="1">
        <v>37</v>
      </c>
      <c r="B8" s="4">
        <v>45388</v>
      </c>
      <c r="C8" s="1" t="s">
        <v>1580</v>
      </c>
      <c r="D8" s="1">
        <v>24.974489999999999</v>
      </c>
      <c r="E8" s="1">
        <v>-80.436824000000001</v>
      </c>
      <c r="F8" s="1" t="s">
        <v>1592</v>
      </c>
      <c r="G8" s="1" t="s">
        <v>1588</v>
      </c>
      <c r="H8" s="1" t="s">
        <v>1379</v>
      </c>
      <c r="J8" s="1">
        <v>25</v>
      </c>
      <c r="K8" s="1">
        <v>37</v>
      </c>
      <c r="L8" s="1">
        <v>37</v>
      </c>
    </row>
    <row r="9" spans="1:13" x14ac:dyDescent="0.2">
      <c r="A9" s="1">
        <v>38</v>
      </c>
      <c r="B9" s="4">
        <v>45388</v>
      </c>
      <c r="C9" s="1" t="s">
        <v>1580</v>
      </c>
      <c r="D9" s="1">
        <v>24.974489999999999</v>
      </c>
      <c r="E9" s="1">
        <v>-80.436824000000001</v>
      </c>
      <c r="F9" s="1" t="s">
        <v>1592</v>
      </c>
      <c r="G9" s="1" t="s">
        <v>1588</v>
      </c>
      <c r="H9" s="1" t="s">
        <v>1394</v>
      </c>
      <c r="J9" s="1">
        <v>22</v>
      </c>
      <c r="K9" s="1">
        <v>38</v>
      </c>
      <c r="L9" s="1">
        <v>38</v>
      </c>
    </row>
    <row r="10" spans="1:13" x14ac:dyDescent="0.2">
      <c r="A10" s="1">
        <v>39</v>
      </c>
      <c r="B10" s="4">
        <v>45388</v>
      </c>
      <c r="C10" s="1" t="s">
        <v>1580</v>
      </c>
      <c r="D10" s="1">
        <v>24.974489999999999</v>
      </c>
      <c r="E10" s="1">
        <v>-80.436824000000001</v>
      </c>
      <c r="F10" s="1" t="s">
        <v>1592</v>
      </c>
      <c r="G10" s="1" t="s">
        <v>1588</v>
      </c>
      <c r="H10" s="1" t="s">
        <v>1379</v>
      </c>
      <c r="J10" s="1">
        <v>25</v>
      </c>
      <c r="K10" s="1">
        <v>39</v>
      </c>
      <c r="L10" s="1">
        <v>39</v>
      </c>
    </row>
    <row r="11" spans="1:13" x14ac:dyDescent="0.2">
      <c r="A11" s="1">
        <v>40</v>
      </c>
      <c r="B11" s="4">
        <v>45388</v>
      </c>
      <c r="C11" s="1" t="s">
        <v>1580</v>
      </c>
      <c r="D11" s="1">
        <v>24.974489999999999</v>
      </c>
      <c r="E11" s="1">
        <v>-80.436824000000001</v>
      </c>
      <c r="F11" s="1" t="s">
        <v>1592</v>
      </c>
      <c r="G11" s="1" t="s">
        <v>1588</v>
      </c>
      <c r="H11" s="1" t="s">
        <v>1530</v>
      </c>
      <c r="J11" s="1">
        <v>25</v>
      </c>
      <c r="K11" s="1">
        <v>40</v>
      </c>
      <c r="L11" s="1">
        <v>40</v>
      </c>
    </row>
    <row r="12" spans="1:13" x14ac:dyDescent="0.2">
      <c r="A12" s="1">
        <v>41</v>
      </c>
      <c r="B12" s="4">
        <v>45388</v>
      </c>
      <c r="C12" s="1" t="s">
        <v>1580</v>
      </c>
      <c r="D12" s="1">
        <v>24.974489999999999</v>
      </c>
      <c r="E12" s="1">
        <v>-80.436824000000001</v>
      </c>
      <c r="F12" s="1" t="s">
        <v>1592</v>
      </c>
      <c r="G12" s="1" t="s">
        <v>1588</v>
      </c>
      <c r="H12" s="1" t="s">
        <v>1390</v>
      </c>
      <c r="J12" s="1">
        <v>20</v>
      </c>
      <c r="K12" s="1">
        <v>41</v>
      </c>
      <c r="L12" s="1">
        <v>41</v>
      </c>
    </row>
    <row r="13" spans="1:13" x14ac:dyDescent="0.2">
      <c r="A13" s="1">
        <v>42</v>
      </c>
      <c r="B13" s="4">
        <v>45388</v>
      </c>
      <c r="C13" s="1" t="s">
        <v>1580</v>
      </c>
      <c r="D13" s="1">
        <v>24.974489999999999</v>
      </c>
      <c r="E13" s="1">
        <v>-80.436824000000001</v>
      </c>
      <c r="F13" s="1" t="s">
        <v>1592</v>
      </c>
      <c r="G13" s="1" t="s">
        <v>1588</v>
      </c>
      <c r="H13" s="1" t="s">
        <v>1379</v>
      </c>
      <c r="J13" s="1">
        <v>24</v>
      </c>
      <c r="K13" s="1">
        <v>42</v>
      </c>
      <c r="L13" s="1">
        <v>42</v>
      </c>
    </row>
    <row r="14" spans="1:13" x14ac:dyDescent="0.2">
      <c r="A14" s="1">
        <v>43</v>
      </c>
      <c r="B14" s="4">
        <v>45388</v>
      </c>
      <c r="C14" s="1" t="s">
        <v>1580</v>
      </c>
      <c r="D14" s="1">
        <v>24.974489999999999</v>
      </c>
      <c r="E14" s="1">
        <v>-80.436824000000001</v>
      </c>
      <c r="F14" s="1" t="s">
        <v>1592</v>
      </c>
      <c r="G14" s="1" t="s">
        <v>1588</v>
      </c>
      <c r="H14" s="1" t="s">
        <v>1394</v>
      </c>
      <c r="J14" s="1">
        <v>23</v>
      </c>
      <c r="K14" s="1">
        <v>43</v>
      </c>
      <c r="L14" s="1">
        <v>43</v>
      </c>
    </row>
    <row r="15" spans="1:13" x14ac:dyDescent="0.2">
      <c r="A15" s="1">
        <v>44</v>
      </c>
      <c r="B15" s="4">
        <v>45388</v>
      </c>
      <c r="C15" s="1" t="s">
        <v>1580</v>
      </c>
      <c r="D15" s="1">
        <v>24.974489999999999</v>
      </c>
      <c r="E15" s="1">
        <v>-80.436824000000001</v>
      </c>
      <c r="F15" s="1" t="s">
        <v>1592</v>
      </c>
      <c r="G15" s="1" t="s">
        <v>1588</v>
      </c>
      <c r="H15" s="1" t="s">
        <v>1394</v>
      </c>
      <c r="J15" s="1">
        <v>23</v>
      </c>
      <c r="K15" s="1">
        <v>44</v>
      </c>
      <c r="L15" s="1">
        <v>44</v>
      </c>
    </row>
    <row r="16" spans="1:13" x14ac:dyDescent="0.2">
      <c r="A16" s="1">
        <v>45</v>
      </c>
      <c r="B16" s="4">
        <v>45388</v>
      </c>
      <c r="C16" s="1" t="s">
        <v>1580</v>
      </c>
      <c r="D16" s="1">
        <v>24.974489999999999</v>
      </c>
      <c r="E16" s="1">
        <v>-80.436824000000001</v>
      </c>
      <c r="F16" s="1" t="s">
        <v>1592</v>
      </c>
      <c r="G16" s="1" t="s">
        <v>1588</v>
      </c>
      <c r="H16" s="1" t="s">
        <v>1538</v>
      </c>
      <c r="J16" s="1">
        <v>24</v>
      </c>
      <c r="K16" s="1">
        <v>45</v>
      </c>
      <c r="L16" s="1">
        <v>45</v>
      </c>
      <c r="M16" s="1" t="s">
        <v>1590</v>
      </c>
    </row>
    <row r="17" spans="1:13" x14ac:dyDescent="0.2">
      <c r="A17" s="1">
        <v>46</v>
      </c>
      <c r="B17" s="4">
        <v>45388</v>
      </c>
      <c r="C17" s="1" t="s">
        <v>1580</v>
      </c>
      <c r="D17" s="1">
        <v>24.974489999999999</v>
      </c>
      <c r="E17" s="1">
        <v>-80.436824000000001</v>
      </c>
      <c r="F17" s="1" t="s">
        <v>1592</v>
      </c>
      <c r="G17" s="1" t="s">
        <v>1588</v>
      </c>
      <c r="H17" s="1" t="s">
        <v>1390</v>
      </c>
      <c r="J17" s="1">
        <v>24</v>
      </c>
      <c r="K17" s="1">
        <v>46</v>
      </c>
      <c r="L17" s="1">
        <v>46</v>
      </c>
    </row>
    <row r="18" spans="1:13" x14ac:dyDescent="0.2">
      <c r="A18" s="1">
        <v>47</v>
      </c>
      <c r="B18" s="4">
        <v>45388</v>
      </c>
      <c r="C18" s="1" t="s">
        <v>1580</v>
      </c>
      <c r="D18" s="1">
        <v>24.974489999999999</v>
      </c>
      <c r="E18" s="1">
        <v>-80.436824000000001</v>
      </c>
      <c r="F18" s="1" t="s">
        <v>1592</v>
      </c>
      <c r="G18" s="1" t="s">
        <v>1588</v>
      </c>
      <c r="H18" s="1" t="s">
        <v>1530</v>
      </c>
      <c r="J18" s="1">
        <v>24</v>
      </c>
      <c r="K18" s="1">
        <v>47</v>
      </c>
      <c r="L18" s="1">
        <v>47</v>
      </c>
    </row>
    <row r="19" spans="1:13" x14ac:dyDescent="0.2">
      <c r="A19" s="1">
        <v>48</v>
      </c>
      <c r="B19" s="4">
        <v>45388</v>
      </c>
      <c r="C19" s="1" t="s">
        <v>1580</v>
      </c>
      <c r="D19" s="1">
        <v>24.974489999999999</v>
      </c>
      <c r="E19" s="1">
        <v>-80.436824000000001</v>
      </c>
      <c r="F19" s="1" t="s">
        <v>1592</v>
      </c>
      <c r="G19" s="1" t="s">
        <v>1588</v>
      </c>
      <c r="H19" s="1" t="s">
        <v>1390</v>
      </c>
      <c r="J19" s="1">
        <v>24</v>
      </c>
      <c r="K19" s="1">
        <v>48</v>
      </c>
      <c r="L19" s="1">
        <v>48</v>
      </c>
    </row>
    <row r="20" spans="1:13" x14ac:dyDescent="0.2">
      <c r="A20" s="1">
        <v>162</v>
      </c>
      <c r="B20" s="4">
        <v>45388</v>
      </c>
      <c r="C20" s="1" t="s">
        <v>1582</v>
      </c>
      <c r="D20" s="1">
        <v>25.006360000000001</v>
      </c>
      <c r="E20" s="1">
        <v>-80.447090000000003</v>
      </c>
      <c r="F20" s="1" t="s">
        <v>1589</v>
      </c>
      <c r="G20" s="1" t="s">
        <v>1588</v>
      </c>
      <c r="H20" s="1" t="s">
        <v>1538</v>
      </c>
      <c r="J20" s="1">
        <v>12</v>
      </c>
      <c r="K20" s="1">
        <v>162</v>
      </c>
      <c r="L20" s="1">
        <v>162</v>
      </c>
    </row>
    <row r="21" spans="1:13" x14ac:dyDescent="0.2">
      <c r="A21" s="1" t="s">
        <v>1526</v>
      </c>
      <c r="B21" s="4">
        <v>45388</v>
      </c>
      <c r="C21" s="1" t="s">
        <v>1582</v>
      </c>
      <c r="D21" s="1">
        <v>25.006360000000001</v>
      </c>
      <c r="E21" s="1">
        <v>-80.447090000000003</v>
      </c>
      <c r="F21" s="1" t="s">
        <v>1589</v>
      </c>
      <c r="G21" s="1" t="s">
        <v>1588</v>
      </c>
      <c r="H21" s="1" t="s">
        <v>1362</v>
      </c>
      <c r="I21" s="1">
        <v>9</v>
      </c>
      <c r="J21" s="1">
        <v>12</v>
      </c>
      <c r="K21" s="1">
        <v>133</v>
      </c>
      <c r="L21" s="1" t="s">
        <v>1526</v>
      </c>
      <c r="M21" s="1" t="s">
        <v>1591</v>
      </c>
    </row>
    <row r="22" spans="1:13" x14ac:dyDescent="0.2">
      <c r="A22" s="1">
        <v>128</v>
      </c>
      <c r="B22" s="4">
        <v>45388</v>
      </c>
      <c r="C22" s="1" t="s">
        <v>1582</v>
      </c>
      <c r="D22" s="1">
        <v>25.006360000000001</v>
      </c>
      <c r="E22" s="1">
        <v>-80.447090000000003</v>
      </c>
      <c r="F22" s="1" t="s">
        <v>1589</v>
      </c>
      <c r="G22" s="1" t="s">
        <v>1588</v>
      </c>
      <c r="H22" s="1" t="s">
        <v>1362</v>
      </c>
      <c r="I22" s="1">
        <v>9</v>
      </c>
      <c r="J22" s="1">
        <v>13</v>
      </c>
      <c r="K22" s="1">
        <v>128</v>
      </c>
      <c r="L22" s="1">
        <v>128</v>
      </c>
    </row>
    <row r="23" spans="1:13" x14ac:dyDescent="0.2">
      <c r="A23" s="1">
        <v>123</v>
      </c>
      <c r="B23" s="4">
        <v>45388</v>
      </c>
      <c r="C23" s="1" t="s">
        <v>1582</v>
      </c>
      <c r="D23" s="1">
        <v>25.006360000000001</v>
      </c>
      <c r="E23" s="1">
        <v>-80.447090000000003</v>
      </c>
      <c r="F23" s="1" t="s">
        <v>1589</v>
      </c>
      <c r="G23" s="1" t="s">
        <v>1588</v>
      </c>
      <c r="H23" s="1" t="s">
        <v>1362</v>
      </c>
      <c r="I23" s="1">
        <v>10</v>
      </c>
      <c r="J23" s="1">
        <v>10</v>
      </c>
      <c r="K23" s="1">
        <v>123</v>
      </c>
      <c r="L23" s="1">
        <f t="shared" ref="L23:L86" si="0">K23</f>
        <v>123</v>
      </c>
    </row>
    <row r="24" spans="1:13" x14ac:dyDescent="0.2">
      <c r="A24" s="1">
        <v>155</v>
      </c>
      <c r="B24" s="4">
        <v>45388</v>
      </c>
      <c r="C24" s="1" t="s">
        <v>1582</v>
      </c>
      <c r="D24" s="1">
        <v>25.006360000000001</v>
      </c>
      <c r="E24" s="1">
        <v>-80.447090000000003</v>
      </c>
      <c r="F24" s="1" t="s">
        <v>1589</v>
      </c>
      <c r="G24" s="1" t="s">
        <v>1588</v>
      </c>
      <c r="H24" s="1" t="s">
        <v>1362</v>
      </c>
      <c r="I24" s="1">
        <v>11</v>
      </c>
      <c r="J24" s="1">
        <v>11</v>
      </c>
      <c r="K24" s="1">
        <v>155</v>
      </c>
      <c r="L24" s="1">
        <f t="shared" si="0"/>
        <v>155</v>
      </c>
      <c r="M24" s="1" t="s">
        <v>1590</v>
      </c>
    </row>
    <row r="25" spans="1:13" x14ac:dyDescent="0.2">
      <c r="A25" s="1">
        <v>163</v>
      </c>
      <c r="B25" s="4">
        <v>45388</v>
      </c>
      <c r="C25" s="1" t="s">
        <v>1582</v>
      </c>
      <c r="D25" s="1">
        <v>25.006360000000001</v>
      </c>
      <c r="E25" s="1">
        <v>-80.447090000000003</v>
      </c>
      <c r="F25" s="1" t="s">
        <v>1589</v>
      </c>
      <c r="G25" s="1" t="s">
        <v>1588</v>
      </c>
      <c r="H25" s="1" t="s">
        <v>1394</v>
      </c>
      <c r="I25" s="1">
        <v>8</v>
      </c>
      <c r="J25" s="1">
        <v>11</v>
      </c>
      <c r="K25" s="1">
        <v>163</v>
      </c>
      <c r="L25" s="1">
        <f t="shared" si="0"/>
        <v>163</v>
      </c>
    </row>
    <row r="26" spans="1:13" x14ac:dyDescent="0.2">
      <c r="A26" s="1">
        <v>161</v>
      </c>
      <c r="B26" s="4">
        <v>45388</v>
      </c>
      <c r="C26" s="1" t="s">
        <v>1582</v>
      </c>
      <c r="D26" s="1">
        <v>25.006360000000001</v>
      </c>
      <c r="E26" s="1">
        <v>-80.447090000000003</v>
      </c>
      <c r="F26" s="1" t="s">
        <v>1589</v>
      </c>
      <c r="G26" s="1" t="s">
        <v>1588</v>
      </c>
      <c r="H26" s="1" t="s">
        <v>1394</v>
      </c>
      <c r="I26" s="1">
        <v>8</v>
      </c>
      <c r="J26" s="1">
        <v>12</v>
      </c>
      <c r="K26" s="1">
        <v>161</v>
      </c>
      <c r="L26" s="1">
        <f t="shared" si="0"/>
        <v>161</v>
      </c>
      <c r="M26" s="1" t="s">
        <v>1542</v>
      </c>
    </row>
    <row r="27" spans="1:13" x14ac:dyDescent="0.2">
      <c r="A27" s="1">
        <v>160</v>
      </c>
      <c r="B27" s="4">
        <v>45388</v>
      </c>
      <c r="C27" s="1" t="s">
        <v>1582</v>
      </c>
      <c r="D27" s="1">
        <v>25.006360000000001</v>
      </c>
      <c r="E27" s="1">
        <v>-80.447090000000003</v>
      </c>
      <c r="F27" s="1" t="s">
        <v>1589</v>
      </c>
      <c r="G27" s="1" t="s">
        <v>1588</v>
      </c>
      <c r="H27" s="1" t="s">
        <v>1394</v>
      </c>
      <c r="I27" s="1">
        <v>8</v>
      </c>
      <c r="J27" s="1">
        <v>12</v>
      </c>
      <c r="K27" s="1">
        <v>160</v>
      </c>
      <c r="L27" s="1">
        <f t="shared" si="0"/>
        <v>160</v>
      </c>
      <c r="M27" s="1" t="s">
        <v>1542</v>
      </c>
    </row>
    <row r="28" spans="1:13" x14ac:dyDescent="0.2">
      <c r="A28" s="1">
        <v>159</v>
      </c>
      <c r="B28" s="4">
        <v>45388</v>
      </c>
      <c r="C28" s="1" t="s">
        <v>1582</v>
      </c>
      <c r="D28" s="1">
        <v>25.006360000000001</v>
      </c>
      <c r="E28" s="1">
        <v>-80.447090000000003</v>
      </c>
      <c r="F28" s="1" t="s">
        <v>1589</v>
      </c>
      <c r="G28" s="1" t="s">
        <v>1588</v>
      </c>
      <c r="H28" s="1" t="s">
        <v>1394</v>
      </c>
      <c r="I28" s="1">
        <v>9</v>
      </c>
      <c r="J28" s="1">
        <v>12</v>
      </c>
      <c r="K28" s="1">
        <v>159</v>
      </c>
      <c r="L28" s="1">
        <f t="shared" si="0"/>
        <v>159</v>
      </c>
    </row>
    <row r="29" spans="1:13" x14ac:dyDescent="0.2">
      <c r="A29" s="1">
        <v>125</v>
      </c>
      <c r="B29" s="4">
        <v>45388</v>
      </c>
      <c r="C29" s="1" t="s">
        <v>1582</v>
      </c>
      <c r="D29" s="1">
        <v>25.006360000000001</v>
      </c>
      <c r="E29" s="1">
        <v>-80.447090000000003</v>
      </c>
      <c r="F29" s="1" t="s">
        <v>1589</v>
      </c>
      <c r="G29" s="1" t="s">
        <v>1588</v>
      </c>
      <c r="H29" s="1" t="s">
        <v>1394</v>
      </c>
      <c r="I29" s="1">
        <v>9</v>
      </c>
      <c r="J29" s="1">
        <v>11</v>
      </c>
      <c r="K29" s="1">
        <v>125</v>
      </c>
      <c r="L29" s="1">
        <f t="shared" si="0"/>
        <v>125</v>
      </c>
    </row>
    <row r="30" spans="1:13" x14ac:dyDescent="0.2">
      <c r="A30" s="1">
        <v>164</v>
      </c>
      <c r="B30" s="4">
        <v>45388</v>
      </c>
      <c r="C30" s="1" t="s">
        <v>1582</v>
      </c>
      <c r="D30" s="1">
        <v>25.006360000000001</v>
      </c>
      <c r="E30" s="1">
        <v>-80.447090000000003</v>
      </c>
      <c r="F30" s="1" t="s">
        <v>1589</v>
      </c>
      <c r="G30" s="1" t="s">
        <v>1588</v>
      </c>
      <c r="H30" s="1" t="s">
        <v>1377</v>
      </c>
      <c r="J30" s="1">
        <v>12</v>
      </c>
      <c r="K30" s="1">
        <v>164</v>
      </c>
      <c r="L30" s="1">
        <f t="shared" si="0"/>
        <v>164</v>
      </c>
    </row>
    <row r="31" spans="1:13" x14ac:dyDescent="0.2">
      <c r="A31" s="1">
        <v>156</v>
      </c>
      <c r="B31" s="4">
        <v>45388</v>
      </c>
      <c r="C31" s="1" t="s">
        <v>1582</v>
      </c>
      <c r="D31" s="1">
        <v>25.006360000000001</v>
      </c>
      <c r="E31" s="1">
        <v>-80.447090000000003</v>
      </c>
      <c r="F31" s="1" t="s">
        <v>1589</v>
      </c>
      <c r="G31" s="1" t="s">
        <v>1588</v>
      </c>
      <c r="H31" s="1" t="s">
        <v>1548</v>
      </c>
      <c r="I31" s="1">
        <v>9</v>
      </c>
      <c r="J31" s="1">
        <v>11</v>
      </c>
      <c r="K31" s="1">
        <v>156</v>
      </c>
      <c r="L31" s="1">
        <f t="shared" si="0"/>
        <v>156</v>
      </c>
    </row>
    <row r="32" spans="1:13" x14ac:dyDescent="0.2">
      <c r="A32" s="1">
        <v>151</v>
      </c>
      <c r="B32" s="4">
        <v>45388</v>
      </c>
      <c r="C32" s="1" t="s">
        <v>1582</v>
      </c>
      <c r="D32" s="1">
        <v>25.006360000000001</v>
      </c>
      <c r="E32" s="1">
        <v>-80.447090000000003</v>
      </c>
      <c r="F32" s="1" t="s">
        <v>1589</v>
      </c>
      <c r="G32" s="1" t="s">
        <v>1588</v>
      </c>
      <c r="H32" s="1" t="s">
        <v>1548</v>
      </c>
      <c r="J32" s="1">
        <v>11</v>
      </c>
      <c r="K32" s="1">
        <v>151</v>
      </c>
      <c r="L32" s="1">
        <f t="shared" si="0"/>
        <v>151</v>
      </c>
    </row>
    <row r="33" spans="1:12" x14ac:dyDescent="0.2">
      <c r="A33" s="1">
        <v>152</v>
      </c>
      <c r="B33" s="4">
        <v>45388</v>
      </c>
      <c r="C33" s="1" t="s">
        <v>1582</v>
      </c>
      <c r="D33" s="1">
        <v>25.006360000000001</v>
      </c>
      <c r="E33" s="1">
        <v>-80.447090000000003</v>
      </c>
      <c r="F33" s="1" t="s">
        <v>1589</v>
      </c>
      <c r="G33" s="1" t="s">
        <v>1588</v>
      </c>
      <c r="H33" s="1" t="s">
        <v>1548</v>
      </c>
      <c r="J33" s="1">
        <v>10</v>
      </c>
      <c r="K33" s="1">
        <v>152</v>
      </c>
      <c r="L33" s="1">
        <f t="shared" si="0"/>
        <v>152</v>
      </c>
    </row>
    <row r="34" spans="1:12" x14ac:dyDescent="0.2">
      <c r="A34" s="1">
        <v>129</v>
      </c>
      <c r="B34" s="4">
        <v>45388</v>
      </c>
      <c r="C34" s="1" t="s">
        <v>1582</v>
      </c>
      <c r="D34" s="1">
        <v>25.006360000000001</v>
      </c>
      <c r="E34" s="1">
        <v>-80.447090000000003</v>
      </c>
      <c r="F34" s="1" t="s">
        <v>1589</v>
      </c>
      <c r="G34" s="1" t="s">
        <v>1588</v>
      </c>
      <c r="H34" s="1" t="s">
        <v>1530</v>
      </c>
      <c r="I34" s="1">
        <v>10</v>
      </c>
      <c r="J34" s="1">
        <v>12</v>
      </c>
      <c r="K34" s="1">
        <v>129</v>
      </c>
      <c r="L34" s="1">
        <f t="shared" si="0"/>
        <v>129</v>
      </c>
    </row>
    <row r="35" spans="1:12" x14ac:dyDescent="0.2">
      <c r="A35" s="1">
        <v>121</v>
      </c>
      <c r="B35" s="4">
        <v>45388</v>
      </c>
      <c r="C35" s="1" t="s">
        <v>1582</v>
      </c>
      <c r="D35" s="1">
        <v>25.006360000000001</v>
      </c>
      <c r="E35" s="1">
        <v>-80.447090000000003</v>
      </c>
      <c r="F35" s="1" t="s">
        <v>1589</v>
      </c>
      <c r="G35" s="1" t="s">
        <v>1588</v>
      </c>
      <c r="H35" s="1" t="s">
        <v>1547</v>
      </c>
      <c r="J35" s="1">
        <v>11</v>
      </c>
      <c r="K35" s="1">
        <v>121</v>
      </c>
      <c r="L35" s="1">
        <f t="shared" si="0"/>
        <v>121</v>
      </c>
    </row>
    <row r="36" spans="1:12" x14ac:dyDescent="0.2">
      <c r="A36" s="1">
        <v>122</v>
      </c>
      <c r="B36" s="4">
        <v>45388</v>
      </c>
      <c r="C36" s="1" t="s">
        <v>1582</v>
      </c>
      <c r="D36" s="1">
        <v>25.006360000000001</v>
      </c>
      <c r="E36" s="1">
        <v>-80.447090000000003</v>
      </c>
      <c r="F36" s="1" t="s">
        <v>1589</v>
      </c>
      <c r="G36" s="1" t="s">
        <v>1588</v>
      </c>
      <c r="H36" s="1" t="s">
        <v>1547</v>
      </c>
      <c r="J36" s="1">
        <v>11</v>
      </c>
      <c r="K36" s="1">
        <v>122</v>
      </c>
      <c r="L36" s="1">
        <f t="shared" si="0"/>
        <v>122</v>
      </c>
    </row>
    <row r="37" spans="1:12" x14ac:dyDescent="0.2">
      <c r="A37" s="1">
        <v>153</v>
      </c>
      <c r="B37" s="4">
        <v>45388</v>
      </c>
      <c r="C37" s="1" t="s">
        <v>1582</v>
      </c>
      <c r="D37" s="1">
        <v>25.006360000000001</v>
      </c>
      <c r="E37" s="1">
        <v>-80.447090000000003</v>
      </c>
      <c r="F37" s="1" t="s">
        <v>1589</v>
      </c>
      <c r="G37" s="1" t="s">
        <v>1588</v>
      </c>
      <c r="H37" s="1" t="s">
        <v>1547</v>
      </c>
      <c r="J37" s="1">
        <v>10</v>
      </c>
      <c r="K37" s="1">
        <v>153</v>
      </c>
      <c r="L37" s="1">
        <f t="shared" si="0"/>
        <v>153</v>
      </c>
    </row>
    <row r="38" spans="1:12" x14ac:dyDescent="0.2">
      <c r="A38" s="1">
        <v>124</v>
      </c>
      <c r="B38" s="4">
        <v>45388</v>
      </c>
      <c r="C38" s="1" t="s">
        <v>1582</v>
      </c>
      <c r="D38" s="1">
        <v>25.006360000000001</v>
      </c>
      <c r="E38" s="1">
        <v>-80.447090000000003</v>
      </c>
      <c r="F38" s="1" t="s">
        <v>1589</v>
      </c>
      <c r="G38" s="1" t="s">
        <v>1588</v>
      </c>
      <c r="H38" s="1" t="s">
        <v>1547</v>
      </c>
      <c r="J38" s="1">
        <v>11</v>
      </c>
      <c r="K38" s="1">
        <v>124</v>
      </c>
      <c r="L38" s="1">
        <f t="shared" si="0"/>
        <v>124</v>
      </c>
    </row>
    <row r="39" spans="1:12" x14ac:dyDescent="0.2">
      <c r="A39" s="1">
        <v>126</v>
      </c>
      <c r="B39" s="4">
        <v>45388</v>
      </c>
      <c r="C39" s="1" t="s">
        <v>1582</v>
      </c>
      <c r="D39" s="1">
        <v>25.006360000000001</v>
      </c>
      <c r="E39" s="1">
        <v>-80.447090000000003</v>
      </c>
      <c r="F39" s="1" t="s">
        <v>1589</v>
      </c>
      <c r="G39" s="1" t="s">
        <v>1588</v>
      </c>
      <c r="H39" s="1" t="s">
        <v>1547</v>
      </c>
      <c r="J39" s="1">
        <v>11</v>
      </c>
      <c r="K39" s="1">
        <v>126</v>
      </c>
      <c r="L39" s="1">
        <f t="shared" si="0"/>
        <v>126</v>
      </c>
    </row>
    <row r="40" spans="1:12" x14ac:dyDescent="0.2">
      <c r="A40" s="1">
        <v>127</v>
      </c>
      <c r="B40" s="4">
        <v>45388</v>
      </c>
      <c r="C40" s="1" t="s">
        <v>1582</v>
      </c>
      <c r="D40" s="1">
        <v>25.006360000000001</v>
      </c>
      <c r="E40" s="1">
        <v>-80.447090000000003</v>
      </c>
      <c r="F40" s="1" t="s">
        <v>1589</v>
      </c>
      <c r="G40" s="1" t="s">
        <v>1588</v>
      </c>
      <c r="H40" s="1" t="s">
        <v>1390</v>
      </c>
      <c r="J40" s="1">
        <v>12</v>
      </c>
      <c r="K40" s="1">
        <v>127</v>
      </c>
      <c r="L40" s="1">
        <f t="shared" si="0"/>
        <v>127</v>
      </c>
    </row>
    <row r="41" spans="1:12" x14ac:dyDescent="0.2">
      <c r="A41" s="1">
        <v>131</v>
      </c>
      <c r="B41" s="4">
        <v>45388</v>
      </c>
      <c r="C41" s="1" t="s">
        <v>1582</v>
      </c>
      <c r="D41" s="1">
        <v>25.006360000000001</v>
      </c>
      <c r="E41" s="1">
        <v>-80.447090000000003</v>
      </c>
      <c r="F41" s="1" t="s">
        <v>1589</v>
      </c>
      <c r="G41" s="1" t="s">
        <v>1588</v>
      </c>
      <c r="H41" s="1" t="s">
        <v>1390</v>
      </c>
      <c r="J41" s="1">
        <v>13</v>
      </c>
      <c r="K41" s="1">
        <v>131</v>
      </c>
      <c r="L41" s="1">
        <f t="shared" si="0"/>
        <v>131</v>
      </c>
    </row>
    <row r="42" spans="1:12" x14ac:dyDescent="0.2">
      <c r="A42" s="1">
        <v>165</v>
      </c>
      <c r="B42" s="4">
        <v>45388</v>
      </c>
      <c r="C42" s="1" t="s">
        <v>1582</v>
      </c>
      <c r="D42" s="1">
        <v>25.006360000000001</v>
      </c>
      <c r="E42" s="1">
        <v>-80.447090000000003</v>
      </c>
      <c r="F42" s="1" t="s">
        <v>1589</v>
      </c>
      <c r="G42" s="1" t="s">
        <v>1588</v>
      </c>
      <c r="H42" s="1" t="s">
        <v>1390</v>
      </c>
      <c r="J42" s="1">
        <v>11</v>
      </c>
      <c r="K42" s="1">
        <v>165</v>
      </c>
      <c r="L42" s="1">
        <f t="shared" si="0"/>
        <v>165</v>
      </c>
    </row>
    <row r="43" spans="1:12" x14ac:dyDescent="0.2">
      <c r="A43" s="1">
        <v>154</v>
      </c>
      <c r="B43" s="4">
        <v>45388</v>
      </c>
      <c r="C43" s="1" t="s">
        <v>1582</v>
      </c>
      <c r="D43" s="1">
        <v>25.006360000000001</v>
      </c>
      <c r="E43" s="1">
        <v>-80.447090000000003</v>
      </c>
      <c r="F43" s="1" t="s">
        <v>1589</v>
      </c>
      <c r="G43" s="1" t="s">
        <v>1588</v>
      </c>
      <c r="H43" s="1" t="s">
        <v>1356</v>
      </c>
      <c r="J43" s="1">
        <v>11</v>
      </c>
      <c r="K43" s="1">
        <v>154</v>
      </c>
      <c r="L43" s="1">
        <f t="shared" si="0"/>
        <v>154</v>
      </c>
    </row>
    <row r="44" spans="1:12" x14ac:dyDescent="0.2">
      <c r="A44" s="1">
        <v>157</v>
      </c>
      <c r="B44" s="4">
        <v>45388</v>
      </c>
      <c r="C44" s="1" t="s">
        <v>1582</v>
      </c>
      <c r="D44" s="1">
        <v>25.006360000000001</v>
      </c>
      <c r="E44" s="1">
        <v>-80.447090000000003</v>
      </c>
      <c r="F44" s="1" t="s">
        <v>1589</v>
      </c>
      <c r="G44" s="1" t="s">
        <v>1588</v>
      </c>
      <c r="H44" s="1" t="s">
        <v>1356</v>
      </c>
      <c r="J44" s="1">
        <v>11</v>
      </c>
      <c r="K44" s="1">
        <v>157</v>
      </c>
      <c r="L44" s="1">
        <f t="shared" si="0"/>
        <v>157</v>
      </c>
    </row>
    <row r="45" spans="1:12" x14ac:dyDescent="0.2">
      <c r="A45" s="1">
        <v>158</v>
      </c>
      <c r="B45" s="4">
        <v>45388</v>
      </c>
      <c r="C45" s="1" t="s">
        <v>1582</v>
      </c>
      <c r="D45" s="1">
        <v>25.006360000000001</v>
      </c>
      <c r="E45" s="1">
        <v>-80.447090000000003</v>
      </c>
      <c r="F45" s="1" t="s">
        <v>1589</v>
      </c>
      <c r="G45" s="1" t="s">
        <v>1588</v>
      </c>
      <c r="H45" s="1" t="s">
        <v>1356</v>
      </c>
      <c r="J45" s="1">
        <v>12</v>
      </c>
      <c r="K45" s="1">
        <v>158</v>
      </c>
      <c r="L45" s="1">
        <f t="shared" si="0"/>
        <v>158</v>
      </c>
    </row>
    <row r="46" spans="1:12" x14ac:dyDescent="0.2">
      <c r="A46" s="1">
        <v>130</v>
      </c>
      <c r="B46" s="4">
        <v>45388</v>
      </c>
      <c r="C46" s="1" t="s">
        <v>1582</v>
      </c>
      <c r="D46" s="1">
        <v>25.006360000000001</v>
      </c>
      <c r="E46" s="1">
        <v>-80.447090000000003</v>
      </c>
      <c r="F46" s="1" t="s">
        <v>1589</v>
      </c>
      <c r="G46" s="1" t="s">
        <v>1588</v>
      </c>
      <c r="H46" s="1" t="s">
        <v>1356</v>
      </c>
      <c r="J46" s="1">
        <v>12</v>
      </c>
      <c r="K46" s="1">
        <v>130</v>
      </c>
      <c r="L46" s="1">
        <f t="shared" si="0"/>
        <v>130</v>
      </c>
    </row>
    <row r="47" spans="1:12" x14ac:dyDescent="0.2">
      <c r="A47" s="1">
        <v>132</v>
      </c>
      <c r="B47" s="4">
        <v>45388</v>
      </c>
      <c r="C47" s="1" t="s">
        <v>1582</v>
      </c>
      <c r="D47" s="1">
        <v>25.006360000000001</v>
      </c>
      <c r="E47" s="1">
        <v>-80.447090000000003</v>
      </c>
      <c r="F47" s="1" t="s">
        <v>1589</v>
      </c>
      <c r="G47" s="1" t="s">
        <v>1588</v>
      </c>
      <c r="H47" s="1" t="s">
        <v>1356</v>
      </c>
      <c r="J47" s="1">
        <v>11</v>
      </c>
      <c r="K47" s="1">
        <v>132</v>
      </c>
      <c r="L47" s="1">
        <f t="shared" si="0"/>
        <v>132</v>
      </c>
    </row>
    <row r="48" spans="1:12" x14ac:dyDescent="0.2">
      <c r="A48" s="1">
        <v>107</v>
      </c>
      <c r="B48" s="4">
        <v>45388</v>
      </c>
      <c r="C48" s="1" t="s">
        <v>1585</v>
      </c>
      <c r="D48" s="1">
        <v>24.944379999999999</v>
      </c>
      <c r="E48" s="1">
        <v>-80.459590000000006</v>
      </c>
      <c r="F48" s="1" t="s">
        <v>1584</v>
      </c>
      <c r="G48" s="1" t="s">
        <v>1583</v>
      </c>
      <c r="H48" s="1" t="s">
        <v>1538</v>
      </c>
      <c r="I48" s="1">
        <v>60</v>
      </c>
      <c r="J48" s="1">
        <v>47</v>
      </c>
      <c r="K48" s="1">
        <v>107</v>
      </c>
      <c r="L48" s="1">
        <f t="shared" si="0"/>
        <v>107</v>
      </c>
    </row>
    <row r="49" spans="1:13" x14ac:dyDescent="0.2">
      <c r="A49" s="1">
        <v>117</v>
      </c>
      <c r="B49" s="4">
        <v>45388</v>
      </c>
      <c r="C49" s="1" t="s">
        <v>1585</v>
      </c>
      <c r="D49" s="1">
        <v>24.944379999999999</v>
      </c>
      <c r="E49" s="1">
        <v>-80.459590000000006</v>
      </c>
      <c r="F49" s="1" t="s">
        <v>1584</v>
      </c>
      <c r="G49" s="1" t="s">
        <v>1583</v>
      </c>
      <c r="H49" s="1" t="s">
        <v>1538</v>
      </c>
      <c r="J49" s="1">
        <v>50</v>
      </c>
      <c r="K49" s="1">
        <v>117</v>
      </c>
      <c r="L49" s="1">
        <f t="shared" si="0"/>
        <v>117</v>
      </c>
    </row>
    <row r="50" spans="1:13" x14ac:dyDescent="0.2">
      <c r="A50" s="1">
        <v>95</v>
      </c>
      <c r="B50" s="4">
        <v>45388</v>
      </c>
      <c r="C50" s="1" t="s">
        <v>1585</v>
      </c>
      <c r="D50" s="1">
        <v>24.944379999999999</v>
      </c>
      <c r="E50" s="1">
        <v>-80.459590000000006</v>
      </c>
      <c r="F50" s="1" t="s">
        <v>1584</v>
      </c>
      <c r="G50" s="1" t="s">
        <v>1583</v>
      </c>
      <c r="H50" s="1" t="s">
        <v>1362</v>
      </c>
      <c r="I50" s="1">
        <v>50</v>
      </c>
      <c r="J50" s="1">
        <v>48</v>
      </c>
      <c r="K50" s="1">
        <v>95</v>
      </c>
      <c r="L50" s="1">
        <f t="shared" si="0"/>
        <v>95</v>
      </c>
    </row>
    <row r="51" spans="1:13" x14ac:dyDescent="0.2">
      <c r="A51" s="1">
        <v>71</v>
      </c>
      <c r="B51" s="4">
        <v>45388</v>
      </c>
      <c r="C51" s="1" t="s">
        <v>1585</v>
      </c>
      <c r="D51" s="1">
        <v>24.944379999999999</v>
      </c>
      <c r="E51" s="1">
        <v>-80.459590000000006</v>
      </c>
      <c r="F51" s="1" t="s">
        <v>1584</v>
      </c>
      <c r="G51" s="1" t="s">
        <v>1583</v>
      </c>
      <c r="H51" s="1" t="s">
        <v>1362</v>
      </c>
      <c r="I51" s="1">
        <v>51</v>
      </c>
      <c r="J51" s="1">
        <v>46</v>
      </c>
      <c r="K51" s="1">
        <v>71</v>
      </c>
      <c r="L51" s="1">
        <f t="shared" si="0"/>
        <v>71</v>
      </c>
    </row>
    <row r="52" spans="1:13" x14ac:dyDescent="0.2">
      <c r="A52" s="1">
        <v>73</v>
      </c>
      <c r="B52" s="4">
        <v>45388</v>
      </c>
      <c r="C52" s="1" t="s">
        <v>1585</v>
      </c>
      <c r="D52" s="1">
        <v>24.944379999999999</v>
      </c>
      <c r="E52" s="1">
        <v>-80.459590000000006</v>
      </c>
      <c r="F52" s="1" t="s">
        <v>1584</v>
      </c>
      <c r="G52" s="1" t="s">
        <v>1583</v>
      </c>
      <c r="H52" s="1" t="s">
        <v>1362</v>
      </c>
      <c r="I52" s="1">
        <v>51</v>
      </c>
      <c r="J52" s="1">
        <v>52</v>
      </c>
      <c r="K52" s="1">
        <v>73</v>
      </c>
      <c r="L52" s="1">
        <f t="shared" si="0"/>
        <v>73</v>
      </c>
    </row>
    <row r="53" spans="1:13" x14ac:dyDescent="0.2">
      <c r="A53" s="1">
        <v>79</v>
      </c>
      <c r="B53" s="4">
        <v>45388</v>
      </c>
      <c r="C53" s="1" t="s">
        <v>1585</v>
      </c>
      <c r="D53" s="1">
        <v>24.944379999999999</v>
      </c>
      <c r="E53" s="1">
        <v>-80.459590000000006</v>
      </c>
      <c r="F53" s="1" t="s">
        <v>1584</v>
      </c>
      <c r="G53" s="1" t="s">
        <v>1583</v>
      </c>
      <c r="H53" s="1" t="s">
        <v>1362</v>
      </c>
      <c r="I53" s="1">
        <v>52</v>
      </c>
      <c r="J53" s="1">
        <v>51</v>
      </c>
      <c r="K53" s="1">
        <v>79</v>
      </c>
      <c r="L53" s="1">
        <f t="shared" si="0"/>
        <v>79</v>
      </c>
    </row>
    <row r="54" spans="1:13" x14ac:dyDescent="0.2">
      <c r="A54" s="1">
        <v>91</v>
      </c>
      <c r="B54" s="4">
        <v>45388</v>
      </c>
      <c r="C54" s="1" t="s">
        <v>1585</v>
      </c>
      <c r="D54" s="1">
        <v>24.944379999999999</v>
      </c>
      <c r="E54" s="1">
        <v>-80.459590000000006</v>
      </c>
      <c r="F54" s="1" t="s">
        <v>1584</v>
      </c>
      <c r="G54" s="1" t="s">
        <v>1583</v>
      </c>
      <c r="H54" s="1" t="s">
        <v>1356</v>
      </c>
      <c r="I54" s="1">
        <v>51</v>
      </c>
      <c r="J54" s="1">
        <v>49</v>
      </c>
      <c r="K54" s="1">
        <v>91</v>
      </c>
      <c r="L54" s="1">
        <f t="shared" si="0"/>
        <v>91</v>
      </c>
    </row>
    <row r="55" spans="1:13" x14ac:dyDescent="0.2">
      <c r="A55" s="1">
        <v>93</v>
      </c>
      <c r="B55" s="4">
        <v>45388</v>
      </c>
      <c r="C55" s="1" t="s">
        <v>1585</v>
      </c>
      <c r="D55" s="1">
        <v>24.944379999999999</v>
      </c>
      <c r="E55" s="1">
        <v>-80.459590000000006</v>
      </c>
      <c r="F55" s="1" t="s">
        <v>1584</v>
      </c>
      <c r="G55" s="1" t="s">
        <v>1583</v>
      </c>
      <c r="H55" s="1" t="s">
        <v>1356</v>
      </c>
      <c r="I55" s="1">
        <v>53</v>
      </c>
      <c r="J55" s="1">
        <v>48</v>
      </c>
      <c r="K55" s="1">
        <v>93</v>
      </c>
      <c r="L55" s="1">
        <f t="shared" si="0"/>
        <v>93</v>
      </c>
    </row>
    <row r="56" spans="1:13" x14ac:dyDescent="0.2">
      <c r="A56" s="1">
        <v>97</v>
      </c>
      <c r="B56" s="4">
        <v>45388</v>
      </c>
      <c r="C56" s="1" t="s">
        <v>1585</v>
      </c>
      <c r="D56" s="1">
        <v>24.944379999999999</v>
      </c>
      <c r="E56" s="1">
        <v>-80.459590000000006</v>
      </c>
      <c r="F56" s="1" t="s">
        <v>1584</v>
      </c>
      <c r="G56" s="1" t="s">
        <v>1583</v>
      </c>
      <c r="H56" s="1" t="s">
        <v>1356</v>
      </c>
      <c r="I56" s="1">
        <v>55</v>
      </c>
      <c r="J56" s="1">
        <v>47</v>
      </c>
      <c r="K56" s="1">
        <v>97</v>
      </c>
      <c r="L56" s="1">
        <f t="shared" si="0"/>
        <v>97</v>
      </c>
    </row>
    <row r="57" spans="1:13" x14ac:dyDescent="0.2">
      <c r="A57" s="1">
        <v>99</v>
      </c>
      <c r="B57" s="4">
        <v>45388</v>
      </c>
      <c r="C57" s="1" t="s">
        <v>1585</v>
      </c>
      <c r="D57" s="1">
        <v>24.944379999999999</v>
      </c>
      <c r="E57" s="1">
        <v>-80.459590000000006</v>
      </c>
      <c r="F57" s="1" t="s">
        <v>1584</v>
      </c>
      <c r="G57" s="1" t="s">
        <v>1583</v>
      </c>
      <c r="H57" s="1" t="s">
        <v>1356</v>
      </c>
      <c r="I57" s="1">
        <v>56</v>
      </c>
      <c r="J57" s="1">
        <v>48</v>
      </c>
      <c r="K57" s="1">
        <v>99</v>
      </c>
      <c r="L57" s="1">
        <f t="shared" si="0"/>
        <v>99</v>
      </c>
    </row>
    <row r="58" spans="1:13" x14ac:dyDescent="0.2">
      <c r="A58" s="1">
        <v>101</v>
      </c>
      <c r="B58" s="4">
        <v>45388</v>
      </c>
      <c r="C58" s="1" t="s">
        <v>1585</v>
      </c>
      <c r="D58" s="1">
        <v>24.944379999999999</v>
      </c>
      <c r="E58" s="1">
        <v>-80.459590000000006</v>
      </c>
      <c r="F58" s="1" t="s">
        <v>1584</v>
      </c>
      <c r="G58" s="1" t="s">
        <v>1583</v>
      </c>
      <c r="H58" s="1" t="s">
        <v>1356</v>
      </c>
      <c r="I58" s="1">
        <v>64</v>
      </c>
      <c r="J58" s="1">
        <v>48</v>
      </c>
      <c r="K58" s="1">
        <v>101</v>
      </c>
      <c r="L58" s="1">
        <f t="shared" si="0"/>
        <v>101</v>
      </c>
      <c r="M58" s="1" t="s">
        <v>1587</v>
      </c>
    </row>
    <row r="59" spans="1:13" x14ac:dyDescent="0.2">
      <c r="A59" s="1">
        <v>105</v>
      </c>
      <c r="B59" s="4">
        <v>45388</v>
      </c>
      <c r="C59" s="1" t="s">
        <v>1585</v>
      </c>
      <c r="D59" s="1">
        <v>24.944379999999999</v>
      </c>
      <c r="E59" s="1">
        <v>-80.459590000000006</v>
      </c>
      <c r="F59" s="1" t="s">
        <v>1584</v>
      </c>
      <c r="G59" s="1" t="s">
        <v>1583</v>
      </c>
      <c r="H59" s="1" t="s">
        <v>1356</v>
      </c>
      <c r="I59" s="1">
        <v>65</v>
      </c>
      <c r="J59" s="1">
        <v>51</v>
      </c>
      <c r="K59" s="1">
        <v>105</v>
      </c>
      <c r="L59" s="1">
        <f t="shared" si="0"/>
        <v>105</v>
      </c>
      <c r="M59" s="1" t="s">
        <v>1587</v>
      </c>
    </row>
    <row r="60" spans="1:13" x14ac:dyDescent="0.2">
      <c r="A60" s="1">
        <v>92</v>
      </c>
      <c r="B60" s="4">
        <v>45388</v>
      </c>
      <c r="C60" s="1" t="s">
        <v>1585</v>
      </c>
      <c r="D60" s="1">
        <v>24.944379999999999</v>
      </c>
      <c r="E60" s="1">
        <v>-80.459590000000006</v>
      </c>
      <c r="F60" s="1" t="s">
        <v>1584</v>
      </c>
      <c r="G60" s="1" t="s">
        <v>1583</v>
      </c>
      <c r="H60" s="1" t="s">
        <v>1530</v>
      </c>
      <c r="I60" s="1">
        <v>52</v>
      </c>
      <c r="J60" s="1">
        <v>49</v>
      </c>
      <c r="K60" s="1">
        <v>92</v>
      </c>
      <c r="L60" s="1">
        <f t="shared" si="0"/>
        <v>92</v>
      </c>
    </row>
    <row r="61" spans="1:13" x14ac:dyDescent="0.2">
      <c r="A61" s="1">
        <v>96</v>
      </c>
      <c r="B61" s="4">
        <v>45388</v>
      </c>
      <c r="C61" s="1" t="s">
        <v>1585</v>
      </c>
      <c r="D61" s="1">
        <v>24.944379999999999</v>
      </c>
      <c r="E61" s="1">
        <v>-80.459590000000006</v>
      </c>
      <c r="F61" s="1" t="s">
        <v>1584</v>
      </c>
      <c r="G61" s="1" t="s">
        <v>1583</v>
      </c>
      <c r="H61" s="1" t="s">
        <v>1530</v>
      </c>
      <c r="I61" s="1">
        <v>52</v>
      </c>
      <c r="J61" s="1">
        <v>48</v>
      </c>
      <c r="K61" s="1">
        <v>96</v>
      </c>
      <c r="L61" s="1">
        <f t="shared" si="0"/>
        <v>96</v>
      </c>
    </row>
    <row r="62" spans="1:13" x14ac:dyDescent="0.2">
      <c r="A62" s="1">
        <v>103</v>
      </c>
      <c r="B62" s="4">
        <v>45388</v>
      </c>
      <c r="C62" s="1" t="s">
        <v>1585</v>
      </c>
      <c r="D62" s="1">
        <v>24.944379999999999</v>
      </c>
      <c r="E62" s="1">
        <v>-80.459590000000006</v>
      </c>
      <c r="F62" s="1" t="s">
        <v>1584</v>
      </c>
      <c r="G62" s="1" t="s">
        <v>1583</v>
      </c>
      <c r="H62" s="1" t="str">
        <f t="shared" ref="H62:H71" si="1">H61</f>
        <v>OFAV</v>
      </c>
      <c r="I62" s="1">
        <v>54</v>
      </c>
      <c r="J62" s="1">
        <v>49</v>
      </c>
      <c r="K62" s="1">
        <v>103</v>
      </c>
      <c r="L62" s="1">
        <f t="shared" si="0"/>
        <v>103</v>
      </c>
    </row>
    <row r="63" spans="1:13" x14ac:dyDescent="0.2">
      <c r="A63" s="1">
        <v>106</v>
      </c>
      <c r="B63" s="4">
        <v>45388</v>
      </c>
      <c r="C63" s="1" t="s">
        <v>1585</v>
      </c>
      <c r="D63" s="1">
        <v>24.944379999999999</v>
      </c>
      <c r="E63" s="1">
        <v>-80.459590000000006</v>
      </c>
      <c r="F63" s="1" t="s">
        <v>1584</v>
      </c>
      <c r="G63" s="1" t="s">
        <v>1583</v>
      </c>
      <c r="H63" s="1" t="str">
        <f t="shared" si="1"/>
        <v>OFAV</v>
      </c>
      <c r="I63" s="1">
        <v>54</v>
      </c>
      <c r="J63" s="1">
        <v>48</v>
      </c>
      <c r="K63" s="1">
        <v>106</v>
      </c>
      <c r="L63" s="1">
        <f t="shared" si="0"/>
        <v>106</v>
      </c>
    </row>
    <row r="64" spans="1:13" x14ac:dyDescent="0.2">
      <c r="A64" s="1">
        <v>110</v>
      </c>
      <c r="B64" s="4">
        <v>45388</v>
      </c>
      <c r="C64" s="1" t="s">
        <v>1585</v>
      </c>
      <c r="D64" s="1">
        <v>24.944379999999999</v>
      </c>
      <c r="E64" s="1">
        <v>-80.459590000000006</v>
      </c>
      <c r="F64" s="1" t="s">
        <v>1584</v>
      </c>
      <c r="G64" s="1" t="s">
        <v>1583</v>
      </c>
      <c r="H64" s="1" t="str">
        <f t="shared" si="1"/>
        <v>OFAV</v>
      </c>
      <c r="I64" s="1">
        <v>54</v>
      </c>
      <c r="J64" s="1">
        <v>45</v>
      </c>
      <c r="K64" s="1">
        <v>110</v>
      </c>
      <c r="L64" s="1">
        <f t="shared" si="0"/>
        <v>110</v>
      </c>
    </row>
    <row r="65" spans="1:13" x14ac:dyDescent="0.2">
      <c r="A65" s="1">
        <v>112</v>
      </c>
      <c r="B65" s="4">
        <v>45388</v>
      </c>
      <c r="C65" s="1" t="s">
        <v>1585</v>
      </c>
      <c r="D65" s="1">
        <v>24.944379999999999</v>
      </c>
      <c r="E65" s="1">
        <v>-80.459590000000006</v>
      </c>
      <c r="F65" s="1" t="s">
        <v>1584</v>
      </c>
      <c r="G65" s="1" t="s">
        <v>1583</v>
      </c>
      <c r="H65" s="1" t="str">
        <f t="shared" si="1"/>
        <v>OFAV</v>
      </c>
      <c r="I65" s="1">
        <v>54</v>
      </c>
      <c r="J65" s="1">
        <v>47</v>
      </c>
      <c r="K65" s="1">
        <v>112</v>
      </c>
      <c r="L65" s="1">
        <f t="shared" si="0"/>
        <v>112</v>
      </c>
    </row>
    <row r="66" spans="1:13" x14ac:dyDescent="0.2">
      <c r="A66" s="1">
        <v>114</v>
      </c>
      <c r="B66" s="4">
        <v>45388</v>
      </c>
      <c r="C66" s="1" t="s">
        <v>1585</v>
      </c>
      <c r="D66" s="1">
        <v>24.944379999999999</v>
      </c>
      <c r="E66" s="1">
        <v>-80.459590000000006</v>
      </c>
      <c r="F66" s="1" t="s">
        <v>1584</v>
      </c>
      <c r="G66" s="1" t="s">
        <v>1583</v>
      </c>
      <c r="H66" s="1" t="str">
        <f t="shared" si="1"/>
        <v>OFAV</v>
      </c>
      <c r="I66" s="1">
        <v>54</v>
      </c>
      <c r="J66" s="1">
        <v>48</v>
      </c>
      <c r="K66" s="1">
        <v>114</v>
      </c>
      <c r="L66" s="1">
        <f t="shared" si="0"/>
        <v>114</v>
      </c>
    </row>
    <row r="67" spans="1:13" x14ac:dyDescent="0.2">
      <c r="A67" s="1">
        <v>115</v>
      </c>
      <c r="B67" s="4">
        <v>45388</v>
      </c>
      <c r="C67" s="1" t="s">
        <v>1585</v>
      </c>
      <c r="D67" s="1">
        <v>24.944379999999999</v>
      </c>
      <c r="E67" s="1">
        <v>-80.459590000000006</v>
      </c>
      <c r="F67" s="1" t="s">
        <v>1584</v>
      </c>
      <c r="G67" s="1" t="s">
        <v>1583</v>
      </c>
      <c r="H67" s="1" t="str">
        <f t="shared" si="1"/>
        <v>OFAV</v>
      </c>
      <c r="I67" s="1">
        <v>55</v>
      </c>
      <c r="J67" s="1">
        <v>48</v>
      </c>
      <c r="K67" s="1">
        <v>115</v>
      </c>
      <c r="L67" s="1">
        <f t="shared" si="0"/>
        <v>115</v>
      </c>
    </row>
    <row r="68" spans="1:13" x14ac:dyDescent="0.2">
      <c r="A68" s="1">
        <v>74</v>
      </c>
      <c r="B68" s="4">
        <v>45388</v>
      </c>
      <c r="C68" s="1" t="s">
        <v>1585</v>
      </c>
      <c r="D68" s="1">
        <v>24.944379999999999</v>
      </c>
      <c r="E68" s="1">
        <v>-80.459590000000006</v>
      </c>
      <c r="F68" s="1" t="s">
        <v>1584</v>
      </c>
      <c r="G68" s="1" t="s">
        <v>1583</v>
      </c>
      <c r="H68" s="1" t="str">
        <f t="shared" si="1"/>
        <v>OFAV</v>
      </c>
      <c r="I68" s="1">
        <v>56</v>
      </c>
      <c r="J68" s="1">
        <v>49</v>
      </c>
      <c r="K68" s="1">
        <v>74</v>
      </c>
      <c r="L68" s="1">
        <f t="shared" si="0"/>
        <v>74</v>
      </c>
    </row>
    <row r="69" spans="1:13" x14ac:dyDescent="0.2">
      <c r="A69" s="1">
        <v>76</v>
      </c>
      <c r="B69" s="4">
        <v>45388</v>
      </c>
      <c r="C69" s="1" t="s">
        <v>1585</v>
      </c>
      <c r="D69" s="1">
        <v>24.944379999999999</v>
      </c>
      <c r="E69" s="1">
        <v>-80.459590000000006</v>
      </c>
      <c r="F69" s="1" t="s">
        <v>1584</v>
      </c>
      <c r="G69" s="1" t="s">
        <v>1583</v>
      </c>
      <c r="H69" s="1" t="str">
        <f t="shared" si="1"/>
        <v>OFAV</v>
      </c>
      <c r="I69" s="1">
        <v>56</v>
      </c>
      <c r="J69" s="1">
        <v>53</v>
      </c>
      <c r="K69" s="1">
        <v>76</v>
      </c>
      <c r="L69" s="1">
        <f t="shared" si="0"/>
        <v>76</v>
      </c>
    </row>
    <row r="70" spans="1:13" x14ac:dyDescent="0.2">
      <c r="A70" s="1">
        <v>80</v>
      </c>
      <c r="B70" s="4">
        <v>45388</v>
      </c>
      <c r="C70" s="1" t="s">
        <v>1585</v>
      </c>
      <c r="D70" s="1">
        <v>24.944379999999999</v>
      </c>
      <c r="E70" s="1">
        <v>-80.459590000000006</v>
      </c>
      <c r="F70" s="1" t="s">
        <v>1584</v>
      </c>
      <c r="G70" s="1" t="s">
        <v>1583</v>
      </c>
      <c r="H70" s="1" t="str">
        <f t="shared" si="1"/>
        <v>OFAV</v>
      </c>
      <c r="I70" s="1">
        <v>63</v>
      </c>
      <c r="J70" s="1">
        <v>50</v>
      </c>
      <c r="K70" s="1">
        <v>80</v>
      </c>
      <c r="L70" s="1">
        <f t="shared" si="0"/>
        <v>80</v>
      </c>
    </row>
    <row r="71" spans="1:13" x14ac:dyDescent="0.2">
      <c r="A71" s="1">
        <v>81</v>
      </c>
      <c r="B71" s="4">
        <v>45388</v>
      </c>
      <c r="C71" s="1" t="s">
        <v>1585</v>
      </c>
      <c r="D71" s="1">
        <v>24.944379999999999</v>
      </c>
      <c r="E71" s="1">
        <v>-80.459590000000006</v>
      </c>
      <c r="F71" s="1" t="s">
        <v>1584</v>
      </c>
      <c r="G71" s="1" t="s">
        <v>1583</v>
      </c>
      <c r="H71" s="1" t="str">
        <f t="shared" si="1"/>
        <v>OFAV</v>
      </c>
      <c r="I71" s="1">
        <v>65</v>
      </c>
      <c r="J71" s="1">
        <v>50</v>
      </c>
      <c r="K71" s="1">
        <v>81</v>
      </c>
      <c r="L71" s="1">
        <f t="shared" si="0"/>
        <v>81</v>
      </c>
    </row>
    <row r="72" spans="1:13" x14ac:dyDescent="0.2">
      <c r="A72" s="1">
        <v>94</v>
      </c>
      <c r="B72" s="4">
        <v>45388</v>
      </c>
      <c r="C72" s="1" t="s">
        <v>1585</v>
      </c>
      <c r="D72" s="1">
        <v>24.944379999999999</v>
      </c>
      <c r="E72" s="1">
        <v>-80.459590000000006</v>
      </c>
      <c r="F72" s="1" t="s">
        <v>1584</v>
      </c>
      <c r="G72" s="1" t="s">
        <v>1583</v>
      </c>
      <c r="H72" s="1" t="s">
        <v>1394</v>
      </c>
      <c r="I72" s="1">
        <v>50</v>
      </c>
      <c r="J72" s="1">
        <v>49</v>
      </c>
      <c r="K72" s="1">
        <v>94</v>
      </c>
      <c r="L72" s="1">
        <f t="shared" si="0"/>
        <v>94</v>
      </c>
    </row>
    <row r="73" spans="1:13" x14ac:dyDescent="0.2">
      <c r="A73" s="1">
        <v>100</v>
      </c>
      <c r="B73" s="4">
        <v>45388</v>
      </c>
      <c r="C73" s="1" t="s">
        <v>1585</v>
      </c>
      <c r="D73" s="1">
        <v>24.944379999999999</v>
      </c>
      <c r="E73" s="1">
        <v>-80.459590000000006</v>
      </c>
      <c r="F73" s="1" t="s">
        <v>1584</v>
      </c>
      <c r="G73" s="1" t="s">
        <v>1583</v>
      </c>
      <c r="H73" s="1" t="str">
        <f t="shared" ref="H73:H81" si="2">H72</f>
        <v>PAST</v>
      </c>
      <c r="I73" s="1">
        <v>50</v>
      </c>
      <c r="J73" s="1">
        <v>49</v>
      </c>
      <c r="K73" s="1">
        <v>100</v>
      </c>
      <c r="L73" s="1">
        <f t="shared" si="0"/>
        <v>100</v>
      </c>
    </row>
    <row r="74" spans="1:13" x14ac:dyDescent="0.2">
      <c r="A74" s="1">
        <v>104</v>
      </c>
      <c r="B74" s="4">
        <v>45388</v>
      </c>
      <c r="C74" s="1" t="s">
        <v>1585</v>
      </c>
      <c r="D74" s="1">
        <v>24.944379999999999</v>
      </c>
      <c r="E74" s="1">
        <v>-80.459590000000006</v>
      </c>
      <c r="F74" s="1" t="s">
        <v>1584</v>
      </c>
      <c r="G74" s="1" t="s">
        <v>1583</v>
      </c>
      <c r="H74" s="1" t="str">
        <f t="shared" si="2"/>
        <v>PAST</v>
      </c>
      <c r="I74" s="1">
        <v>54</v>
      </c>
      <c r="J74" s="1">
        <v>50</v>
      </c>
      <c r="K74" s="1">
        <v>104</v>
      </c>
      <c r="L74" s="1">
        <f t="shared" si="0"/>
        <v>104</v>
      </c>
    </row>
    <row r="75" spans="1:13" x14ac:dyDescent="0.2">
      <c r="A75" s="1">
        <v>109</v>
      </c>
      <c r="B75" s="4">
        <v>45388</v>
      </c>
      <c r="C75" s="1" t="s">
        <v>1585</v>
      </c>
      <c r="D75" s="1">
        <v>24.944379999999999</v>
      </c>
      <c r="E75" s="1">
        <v>-80.459590000000006</v>
      </c>
      <c r="F75" s="1" t="s">
        <v>1584</v>
      </c>
      <c r="G75" s="1" t="s">
        <v>1583</v>
      </c>
      <c r="H75" s="1" t="str">
        <f t="shared" si="2"/>
        <v>PAST</v>
      </c>
      <c r="I75" s="1">
        <v>54</v>
      </c>
      <c r="J75" s="1">
        <v>46</v>
      </c>
      <c r="K75" s="1">
        <v>109</v>
      </c>
      <c r="L75" s="1">
        <f t="shared" si="0"/>
        <v>109</v>
      </c>
    </row>
    <row r="76" spans="1:13" x14ac:dyDescent="0.2">
      <c r="A76" s="1">
        <v>111</v>
      </c>
      <c r="B76" s="4">
        <v>45388</v>
      </c>
      <c r="C76" s="1" t="s">
        <v>1585</v>
      </c>
      <c r="D76" s="1">
        <v>24.944379999999999</v>
      </c>
      <c r="E76" s="1">
        <v>-80.459590000000006</v>
      </c>
      <c r="F76" s="1" t="s">
        <v>1584</v>
      </c>
      <c r="G76" s="1" t="s">
        <v>1583</v>
      </c>
      <c r="H76" s="1" t="str">
        <f t="shared" si="2"/>
        <v>PAST</v>
      </c>
      <c r="I76" s="1">
        <v>55</v>
      </c>
      <c r="J76" s="1">
        <v>47</v>
      </c>
      <c r="K76" s="1">
        <v>111</v>
      </c>
      <c r="L76" s="1">
        <f t="shared" si="0"/>
        <v>111</v>
      </c>
      <c r="M76" s="1" t="s">
        <v>1586</v>
      </c>
    </row>
    <row r="77" spans="1:13" x14ac:dyDescent="0.2">
      <c r="A77" s="1">
        <v>116</v>
      </c>
      <c r="B77" s="4">
        <v>45388</v>
      </c>
      <c r="C77" s="1" t="s">
        <v>1585</v>
      </c>
      <c r="D77" s="1">
        <v>24.944379999999999</v>
      </c>
      <c r="E77" s="1">
        <v>-80.459590000000006</v>
      </c>
      <c r="F77" s="1" t="s">
        <v>1584</v>
      </c>
      <c r="G77" s="1" t="s">
        <v>1583</v>
      </c>
      <c r="H77" s="1" t="str">
        <f t="shared" si="2"/>
        <v>PAST</v>
      </c>
      <c r="I77" s="1">
        <v>55</v>
      </c>
      <c r="J77" s="1">
        <v>49</v>
      </c>
      <c r="K77" s="1">
        <v>116</v>
      </c>
      <c r="L77" s="1">
        <f t="shared" si="0"/>
        <v>116</v>
      </c>
    </row>
    <row r="78" spans="1:13" x14ac:dyDescent="0.2">
      <c r="A78" s="1">
        <v>70</v>
      </c>
      <c r="B78" s="4">
        <v>45388</v>
      </c>
      <c r="C78" s="1" t="s">
        <v>1585</v>
      </c>
      <c r="D78" s="1">
        <v>24.944379999999999</v>
      </c>
      <c r="E78" s="1">
        <v>-80.459590000000006</v>
      </c>
      <c r="F78" s="1" t="s">
        <v>1584</v>
      </c>
      <c r="G78" s="1" t="s">
        <v>1583</v>
      </c>
      <c r="H78" s="1" t="str">
        <f t="shared" si="2"/>
        <v>PAST</v>
      </c>
      <c r="I78" s="1">
        <v>57</v>
      </c>
      <c r="J78" s="1">
        <v>45</v>
      </c>
      <c r="K78" s="1">
        <v>70</v>
      </c>
      <c r="L78" s="1">
        <f t="shared" si="0"/>
        <v>70</v>
      </c>
    </row>
    <row r="79" spans="1:13" x14ac:dyDescent="0.2">
      <c r="A79" s="1">
        <v>84</v>
      </c>
      <c r="B79" s="4">
        <v>45388</v>
      </c>
      <c r="C79" s="1" t="s">
        <v>1585</v>
      </c>
      <c r="D79" s="1">
        <v>24.944379999999999</v>
      </c>
      <c r="E79" s="1">
        <v>-80.459590000000006</v>
      </c>
      <c r="F79" s="1" t="s">
        <v>1584</v>
      </c>
      <c r="G79" s="1" t="s">
        <v>1583</v>
      </c>
      <c r="H79" s="1" t="str">
        <f t="shared" si="2"/>
        <v>PAST</v>
      </c>
      <c r="I79" s="1">
        <v>61</v>
      </c>
      <c r="J79" s="1">
        <v>44</v>
      </c>
      <c r="K79" s="1">
        <v>84</v>
      </c>
      <c r="L79" s="1">
        <f t="shared" si="0"/>
        <v>84</v>
      </c>
    </row>
    <row r="80" spans="1:13" x14ac:dyDescent="0.2">
      <c r="A80" s="1">
        <v>85</v>
      </c>
      <c r="B80" s="4">
        <v>45388</v>
      </c>
      <c r="C80" s="1" t="s">
        <v>1585</v>
      </c>
      <c r="D80" s="1">
        <v>24.944379999999999</v>
      </c>
      <c r="E80" s="1">
        <v>-80.459590000000006</v>
      </c>
      <c r="F80" s="1" t="s">
        <v>1584</v>
      </c>
      <c r="G80" s="1" t="s">
        <v>1583</v>
      </c>
      <c r="H80" s="1" t="str">
        <f t="shared" si="2"/>
        <v>PAST</v>
      </c>
      <c r="I80" s="1">
        <v>62</v>
      </c>
      <c r="J80" s="1">
        <v>46</v>
      </c>
      <c r="K80" s="1">
        <v>85</v>
      </c>
      <c r="L80" s="1">
        <f t="shared" si="0"/>
        <v>85</v>
      </c>
    </row>
    <row r="81" spans="1:12" x14ac:dyDescent="0.2">
      <c r="A81" s="1">
        <v>86</v>
      </c>
      <c r="B81" s="4">
        <v>45388</v>
      </c>
      <c r="C81" s="1" t="s">
        <v>1585</v>
      </c>
      <c r="D81" s="1">
        <v>24.944379999999999</v>
      </c>
      <c r="E81" s="1">
        <v>-80.459590000000006</v>
      </c>
      <c r="F81" s="1" t="s">
        <v>1584</v>
      </c>
      <c r="G81" s="1" t="s">
        <v>1583</v>
      </c>
      <c r="H81" s="1" t="str">
        <f t="shared" si="2"/>
        <v>PAST</v>
      </c>
      <c r="I81" s="1">
        <v>64</v>
      </c>
      <c r="J81" s="1">
        <v>43</v>
      </c>
      <c r="K81" s="1">
        <v>86</v>
      </c>
      <c r="L81" s="1">
        <f t="shared" si="0"/>
        <v>86</v>
      </c>
    </row>
    <row r="82" spans="1:12" x14ac:dyDescent="0.2">
      <c r="A82" s="1">
        <v>102</v>
      </c>
      <c r="B82" s="4">
        <v>45388</v>
      </c>
      <c r="C82" s="1" t="s">
        <v>1585</v>
      </c>
      <c r="D82" s="1">
        <v>24.944379999999999</v>
      </c>
      <c r="E82" s="1">
        <v>-80.459590000000006</v>
      </c>
      <c r="F82" s="1" t="s">
        <v>1584</v>
      </c>
      <c r="G82" s="1" t="s">
        <v>1583</v>
      </c>
      <c r="H82" s="1" t="s">
        <v>1379</v>
      </c>
      <c r="I82" s="1">
        <v>64</v>
      </c>
      <c r="J82" s="1">
        <v>48</v>
      </c>
      <c r="K82" s="1">
        <v>102</v>
      </c>
      <c r="L82" s="1">
        <f t="shared" si="0"/>
        <v>102</v>
      </c>
    </row>
    <row r="83" spans="1:12" x14ac:dyDescent="0.2">
      <c r="A83" s="1">
        <v>98</v>
      </c>
      <c r="B83" s="4">
        <v>45388</v>
      </c>
      <c r="C83" s="1" t="s">
        <v>1585</v>
      </c>
      <c r="D83" s="1">
        <v>24.944379999999999</v>
      </c>
      <c r="E83" s="1">
        <v>-80.459590000000006</v>
      </c>
      <c r="F83" s="1" t="s">
        <v>1584</v>
      </c>
      <c r="G83" s="1" t="s">
        <v>1583</v>
      </c>
      <c r="H83" s="1" t="s">
        <v>1547</v>
      </c>
      <c r="I83" s="1">
        <v>64</v>
      </c>
      <c r="J83" s="1">
        <v>47</v>
      </c>
      <c r="K83" s="1">
        <v>98</v>
      </c>
      <c r="L83" s="1">
        <f t="shared" si="0"/>
        <v>98</v>
      </c>
    </row>
    <row r="84" spans="1:12" x14ac:dyDescent="0.2">
      <c r="A84" s="1">
        <v>108</v>
      </c>
      <c r="B84" s="4">
        <v>45388</v>
      </c>
      <c r="C84" s="1" t="s">
        <v>1585</v>
      </c>
      <c r="D84" s="1">
        <v>24.944379999999999</v>
      </c>
      <c r="E84" s="1">
        <v>-80.459590000000006</v>
      </c>
      <c r="F84" s="1" t="s">
        <v>1584</v>
      </c>
      <c r="G84" s="1" t="s">
        <v>1583</v>
      </c>
      <c r="H84" s="1" t="s">
        <v>1377</v>
      </c>
      <c r="J84" s="1">
        <v>47</v>
      </c>
      <c r="K84" s="1">
        <v>108</v>
      </c>
      <c r="L84" s="1">
        <f t="shared" si="0"/>
        <v>108</v>
      </c>
    </row>
    <row r="85" spans="1:12" x14ac:dyDescent="0.2">
      <c r="A85" s="1">
        <v>113</v>
      </c>
      <c r="B85" s="4">
        <v>45388</v>
      </c>
      <c r="C85" s="1" t="s">
        <v>1585</v>
      </c>
      <c r="D85" s="1">
        <v>24.944379999999999</v>
      </c>
      <c r="E85" s="1">
        <v>-80.459590000000006</v>
      </c>
      <c r="F85" s="1" t="s">
        <v>1584</v>
      </c>
      <c r="G85" s="1" t="s">
        <v>1583</v>
      </c>
      <c r="H85" s="1" t="s">
        <v>1356</v>
      </c>
      <c r="J85" s="1">
        <v>47</v>
      </c>
      <c r="K85" s="1">
        <v>113</v>
      </c>
      <c r="L85" s="1">
        <f t="shared" si="0"/>
        <v>113</v>
      </c>
    </row>
    <row r="86" spans="1:12" x14ac:dyDescent="0.2">
      <c r="A86" s="1">
        <v>82</v>
      </c>
      <c r="B86" s="4">
        <v>45388</v>
      </c>
      <c r="C86" s="1" t="s">
        <v>1585</v>
      </c>
      <c r="D86" s="1">
        <v>24.944379999999999</v>
      </c>
      <c r="E86" s="1">
        <v>-80.459590000000006</v>
      </c>
      <c r="F86" s="1" t="s">
        <v>1584</v>
      </c>
      <c r="G86" s="1" t="s">
        <v>1583</v>
      </c>
      <c r="H86" s="1" t="s">
        <v>1377</v>
      </c>
      <c r="I86" s="1">
        <v>46</v>
      </c>
      <c r="J86" s="1">
        <v>46</v>
      </c>
      <c r="K86" s="1">
        <v>82</v>
      </c>
      <c r="L86" s="1">
        <f t="shared" si="0"/>
        <v>82</v>
      </c>
    </row>
    <row r="87" spans="1:12" x14ac:dyDescent="0.2">
      <c r="A87" s="1">
        <v>62</v>
      </c>
      <c r="B87" s="4">
        <v>45388</v>
      </c>
      <c r="C87" s="1" t="s">
        <v>1585</v>
      </c>
      <c r="D87" s="1">
        <v>24.944379999999999</v>
      </c>
      <c r="E87" s="1">
        <v>-80.459590000000006</v>
      </c>
      <c r="F87" s="1" t="s">
        <v>1584</v>
      </c>
      <c r="G87" s="1" t="s">
        <v>1583</v>
      </c>
      <c r="H87" s="1" t="s">
        <v>1547</v>
      </c>
      <c r="I87" s="1">
        <v>53</v>
      </c>
      <c r="J87" s="1">
        <v>49</v>
      </c>
      <c r="K87" s="1">
        <v>62</v>
      </c>
      <c r="L87" s="1">
        <f t="shared" ref="L87:L150" si="3">K87</f>
        <v>62</v>
      </c>
    </row>
    <row r="88" spans="1:12" x14ac:dyDescent="0.2">
      <c r="A88" s="1">
        <v>66</v>
      </c>
      <c r="B88" s="4">
        <v>45388</v>
      </c>
      <c r="C88" s="1" t="s">
        <v>1585</v>
      </c>
      <c r="D88" s="1">
        <v>24.944379999999999</v>
      </c>
      <c r="E88" s="1">
        <v>-80.459590000000006</v>
      </c>
      <c r="F88" s="1" t="s">
        <v>1584</v>
      </c>
      <c r="G88" s="1" t="s">
        <v>1583</v>
      </c>
      <c r="H88" s="1" t="str">
        <f>H87</f>
        <v>SSID</v>
      </c>
      <c r="I88" s="1">
        <v>56</v>
      </c>
      <c r="J88" s="1">
        <v>52</v>
      </c>
      <c r="K88" s="1">
        <v>66</v>
      </c>
      <c r="L88" s="1">
        <f t="shared" si="3"/>
        <v>66</v>
      </c>
    </row>
    <row r="89" spans="1:12" x14ac:dyDescent="0.2">
      <c r="A89" s="1">
        <v>77</v>
      </c>
      <c r="B89" s="4">
        <v>45388</v>
      </c>
      <c r="C89" s="1" t="s">
        <v>1585</v>
      </c>
      <c r="D89" s="1">
        <v>24.944379999999999</v>
      </c>
      <c r="E89" s="1">
        <v>-80.459590000000006</v>
      </c>
      <c r="F89" s="1" t="s">
        <v>1584</v>
      </c>
      <c r="G89" s="1" t="s">
        <v>1583</v>
      </c>
      <c r="H89" s="1" t="str">
        <f>H88</f>
        <v>SSID</v>
      </c>
      <c r="I89" s="1">
        <v>64</v>
      </c>
      <c r="J89" s="1">
        <v>53</v>
      </c>
      <c r="K89" s="1">
        <v>77</v>
      </c>
      <c r="L89" s="1">
        <f t="shared" si="3"/>
        <v>77</v>
      </c>
    </row>
    <row r="90" spans="1:12" x14ac:dyDescent="0.2">
      <c r="A90" s="1">
        <v>75</v>
      </c>
      <c r="B90" s="4">
        <v>45388</v>
      </c>
      <c r="C90" s="1" t="s">
        <v>1585</v>
      </c>
      <c r="D90" s="1">
        <v>24.944379999999999</v>
      </c>
      <c r="E90" s="1">
        <v>-80.459590000000006</v>
      </c>
      <c r="F90" s="1" t="s">
        <v>1584</v>
      </c>
      <c r="G90" s="1" t="s">
        <v>1583</v>
      </c>
      <c r="H90" s="1" t="str">
        <f>H89</f>
        <v>SSID</v>
      </c>
      <c r="J90" s="1">
        <v>50</v>
      </c>
      <c r="K90" s="1">
        <v>75</v>
      </c>
      <c r="L90" s="1">
        <f t="shared" si="3"/>
        <v>75</v>
      </c>
    </row>
    <row r="91" spans="1:12" x14ac:dyDescent="0.2">
      <c r="A91" s="1">
        <v>83</v>
      </c>
      <c r="B91" s="4">
        <v>45388</v>
      </c>
      <c r="C91" s="1" t="s">
        <v>1585</v>
      </c>
      <c r="D91" s="1">
        <v>24.944379999999999</v>
      </c>
      <c r="E91" s="1">
        <v>-80.459590000000006</v>
      </c>
      <c r="F91" s="1" t="s">
        <v>1584</v>
      </c>
      <c r="G91" s="1" t="s">
        <v>1583</v>
      </c>
      <c r="H91" s="1" t="str">
        <f>H90</f>
        <v>SSID</v>
      </c>
      <c r="J91" s="1">
        <v>45</v>
      </c>
      <c r="K91" s="1">
        <v>83</v>
      </c>
      <c r="L91" s="1">
        <f t="shared" si="3"/>
        <v>83</v>
      </c>
    </row>
    <row r="92" spans="1:12" x14ac:dyDescent="0.2">
      <c r="A92" s="1">
        <v>61</v>
      </c>
      <c r="B92" s="4">
        <v>45388</v>
      </c>
      <c r="C92" s="1" t="s">
        <v>1585</v>
      </c>
      <c r="D92" s="1">
        <v>24.944379999999999</v>
      </c>
      <c r="E92" s="1">
        <v>-80.459590000000006</v>
      </c>
      <c r="F92" s="1" t="s">
        <v>1584</v>
      </c>
      <c r="G92" s="1" t="s">
        <v>1583</v>
      </c>
      <c r="H92" s="1" t="s">
        <v>1379</v>
      </c>
      <c r="I92" s="1">
        <v>50</v>
      </c>
      <c r="J92" s="1">
        <v>50</v>
      </c>
      <c r="K92" s="1">
        <v>61</v>
      </c>
      <c r="L92" s="1">
        <f t="shared" si="3"/>
        <v>61</v>
      </c>
    </row>
    <row r="93" spans="1:12" x14ac:dyDescent="0.2">
      <c r="A93" s="1">
        <v>63</v>
      </c>
      <c r="B93" s="4">
        <v>45388</v>
      </c>
      <c r="C93" s="1" t="s">
        <v>1585</v>
      </c>
      <c r="D93" s="1">
        <v>24.944379999999999</v>
      </c>
      <c r="E93" s="1">
        <v>-80.459590000000006</v>
      </c>
      <c r="F93" s="1" t="s">
        <v>1584</v>
      </c>
      <c r="G93" s="1" t="s">
        <v>1583</v>
      </c>
      <c r="H93" s="1" t="str">
        <f t="shared" ref="H93:H100" si="4">H92</f>
        <v>SINT</v>
      </c>
      <c r="I93" s="1">
        <v>50</v>
      </c>
      <c r="J93" s="1">
        <v>50</v>
      </c>
      <c r="K93" s="1">
        <v>63</v>
      </c>
      <c r="L93" s="1">
        <f t="shared" si="3"/>
        <v>63</v>
      </c>
    </row>
    <row r="94" spans="1:12" x14ac:dyDescent="0.2">
      <c r="A94" s="1">
        <v>64</v>
      </c>
      <c r="B94" s="4">
        <v>45388</v>
      </c>
      <c r="C94" s="1" t="s">
        <v>1585</v>
      </c>
      <c r="D94" s="1">
        <v>24.944379999999999</v>
      </c>
      <c r="E94" s="1">
        <v>-80.459590000000006</v>
      </c>
      <c r="F94" s="1" t="s">
        <v>1584</v>
      </c>
      <c r="G94" s="1" t="s">
        <v>1583</v>
      </c>
      <c r="H94" s="1" t="str">
        <f t="shared" si="4"/>
        <v>SINT</v>
      </c>
      <c r="I94" s="1">
        <v>51</v>
      </c>
      <c r="J94" s="1">
        <v>50</v>
      </c>
      <c r="K94" s="1">
        <v>64</v>
      </c>
      <c r="L94" s="1">
        <f t="shared" si="3"/>
        <v>64</v>
      </c>
    </row>
    <row r="95" spans="1:12" x14ac:dyDescent="0.2">
      <c r="A95" s="1">
        <v>65</v>
      </c>
      <c r="B95" s="4">
        <v>45388</v>
      </c>
      <c r="C95" s="1" t="s">
        <v>1585</v>
      </c>
      <c r="D95" s="1">
        <v>24.944379999999999</v>
      </c>
      <c r="E95" s="1">
        <v>-80.459590000000006</v>
      </c>
      <c r="F95" s="1" t="s">
        <v>1584</v>
      </c>
      <c r="G95" s="1" t="s">
        <v>1583</v>
      </c>
      <c r="H95" s="1" t="str">
        <f t="shared" si="4"/>
        <v>SINT</v>
      </c>
      <c r="I95" s="1">
        <v>51</v>
      </c>
      <c r="J95" s="1">
        <v>55</v>
      </c>
      <c r="K95" s="1">
        <v>65</v>
      </c>
      <c r="L95" s="1">
        <f t="shared" si="3"/>
        <v>65</v>
      </c>
    </row>
    <row r="96" spans="1:12" x14ac:dyDescent="0.2">
      <c r="A96" s="1">
        <v>72</v>
      </c>
      <c r="B96" s="4">
        <v>45388</v>
      </c>
      <c r="C96" s="1" t="s">
        <v>1585</v>
      </c>
      <c r="D96" s="1">
        <v>24.944379999999999</v>
      </c>
      <c r="E96" s="1">
        <v>-80.459590000000006</v>
      </c>
      <c r="F96" s="1" t="s">
        <v>1584</v>
      </c>
      <c r="G96" s="1" t="s">
        <v>1583</v>
      </c>
      <c r="H96" s="1" t="str">
        <f t="shared" si="4"/>
        <v>SINT</v>
      </c>
      <c r="I96" s="1">
        <v>52</v>
      </c>
      <c r="J96" s="1">
        <v>52</v>
      </c>
      <c r="K96" s="1">
        <v>72</v>
      </c>
      <c r="L96" s="1">
        <f t="shared" si="3"/>
        <v>72</v>
      </c>
    </row>
    <row r="97" spans="1:12" x14ac:dyDescent="0.2">
      <c r="A97" s="1">
        <v>67</v>
      </c>
      <c r="B97" s="4">
        <v>45388</v>
      </c>
      <c r="C97" s="1" t="s">
        <v>1585</v>
      </c>
      <c r="D97" s="1">
        <v>24.944379999999999</v>
      </c>
      <c r="E97" s="1">
        <v>-80.459590000000006</v>
      </c>
      <c r="F97" s="1" t="s">
        <v>1584</v>
      </c>
      <c r="G97" s="1" t="s">
        <v>1583</v>
      </c>
      <c r="H97" s="1" t="str">
        <f t="shared" si="4"/>
        <v>SINT</v>
      </c>
      <c r="I97" s="1">
        <v>53</v>
      </c>
      <c r="J97" s="1">
        <v>54</v>
      </c>
      <c r="K97" s="1">
        <v>67</v>
      </c>
      <c r="L97" s="1">
        <f t="shared" si="3"/>
        <v>67</v>
      </c>
    </row>
    <row r="98" spans="1:12" x14ac:dyDescent="0.2">
      <c r="A98" s="1">
        <v>68</v>
      </c>
      <c r="B98" s="4">
        <v>45388</v>
      </c>
      <c r="C98" s="1" t="s">
        <v>1585</v>
      </c>
      <c r="D98" s="1">
        <v>24.944379999999999</v>
      </c>
      <c r="E98" s="1">
        <v>-80.459590000000006</v>
      </c>
      <c r="F98" s="1" t="s">
        <v>1584</v>
      </c>
      <c r="G98" s="1" t="s">
        <v>1583</v>
      </c>
      <c r="H98" s="1" t="str">
        <f t="shared" si="4"/>
        <v>SINT</v>
      </c>
      <c r="I98" s="1">
        <v>57</v>
      </c>
      <c r="J98" s="1">
        <v>56</v>
      </c>
      <c r="K98" s="1">
        <v>68</v>
      </c>
      <c r="L98" s="1">
        <f t="shared" si="3"/>
        <v>68</v>
      </c>
    </row>
    <row r="99" spans="1:12" x14ac:dyDescent="0.2">
      <c r="A99" s="1">
        <v>69</v>
      </c>
      <c r="B99" s="4">
        <v>45388</v>
      </c>
      <c r="C99" s="1" t="s">
        <v>1585</v>
      </c>
      <c r="D99" s="1">
        <v>24.944379999999999</v>
      </c>
      <c r="E99" s="1">
        <v>-80.459590000000006</v>
      </c>
      <c r="F99" s="1" t="s">
        <v>1584</v>
      </c>
      <c r="G99" s="1" t="s">
        <v>1583</v>
      </c>
      <c r="H99" s="1" t="str">
        <f t="shared" si="4"/>
        <v>SINT</v>
      </c>
      <c r="I99" s="1">
        <v>58</v>
      </c>
      <c r="J99" s="1">
        <v>57</v>
      </c>
      <c r="K99" s="1">
        <v>69</v>
      </c>
      <c r="L99" s="1">
        <f t="shared" si="3"/>
        <v>69</v>
      </c>
    </row>
    <row r="100" spans="1:12" x14ac:dyDescent="0.2">
      <c r="A100" s="1">
        <v>78</v>
      </c>
      <c r="B100" s="4">
        <v>45388</v>
      </c>
      <c r="C100" s="1" t="s">
        <v>1585</v>
      </c>
      <c r="D100" s="1">
        <v>24.944379999999999</v>
      </c>
      <c r="E100" s="1">
        <v>-80.459590000000006</v>
      </c>
      <c r="F100" s="1" t="s">
        <v>1584</v>
      </c>
      <c r="G100" s="1" t="s">
        <v>1583</v>
      </c>
      <c r="H100" s="1" t="str">
        <f t="shared" si="4"/>
        <v>SINT</v>
      </c>
      <c r="I100" s="1">
        <v>64</v>
      </c>
      <c r="J100" s="1">
        <v>52</v>
      </c>
      <c r="K100" s="1">
        <v>78</v>
      </c>
      <c r="L100" s="1">
        <f t="shared" si="3"/>
        <v>78</v>
      </c>
    </row>
    <row r="101" spans="1:12" x14ac:dyDescent="0.2">
      <c r="A101" s="1">
        <v>134</v>
      </c>
      <c r="B101" s="4">
        <v>45388</v>
      </c>
      <c r="C101" s="1" t="s">
        <v>1582</v>
      </c>
      <c r="D101" s="1">
        <v>25.006360000000001</v>
      </c>
      <c r="E101" s="1">
        <v>-80.447090000000003</v>
      </c>
      <c r="F101" s="1" t="s">
        <v>1534</v>
      </c>
      <c r="G101" s="1" t="s">
        <v>1561</v>
      </c>
      <c r="H101" s="1" t="s">
        <v>1530</v>
      </c>
      <c r="J101" s="1">
        <v>10</v>
      </c>
      <c r="K101" s="1">
        <v>134</v>
      </c>
      <c r="L101" s="1">
        <f t="shared" si="3"/>
        <v>134</v>
      </c>
    </row>
    <row r="102" spans="1:12" x14ac:dyDescent="0.2">
      <c r="A102" s="1">
        <v>135</v>
      </c>
      <c r="B102" s="4">
        <v>45388</v>
      </c>
      <c r="C102" s="1" t="s">
        <v>1582</v>
      </c>
      <c r="D102" s="1">
        <v>25.006360000000001</v>
      </c>
      <c r="E102" s="1">
        <v>-80.447090000000003</v>
      </c>
      <c r="F102" s="1" t="s">
        <v>1534</v>
      </c>
      <c r="G102" s="1" t="s">
        <v>1561</v>
      </c>
      <c r="H102" s="1" t="str">
        <f>H101</f>
        <v>OFAV</v>
      </c>
      <c r="J102" s="1">
        <v>11</v>
      </c>
      <c r="K102" s="1">
        <v>135</v>
      </c>
      <c r="L102" s="1">
        <f t="shared" si="3"/>
        <v>135</v>
      </c>
    </row>
    <row r="103" spans="1:12" x14ac:dyDescent="0.2">
      <c r="A103" s="1">
        <v>136</v>
      </c>
      <c r="B103" s="4">
        <v>45388</v>
      </c>
      <c r="C103" s="1" t="s">
        <v>1582</v>
      </c>
      <c r="D103" s="1">
        <v>25.006360000000001</v>
      </c>
      <c r="E103" s="1">
        <v>-80.447090000000003</v>
      </c>
      <c r="F103" s="1" t="s">
        <v>1534</v>
      </c>
      <c r="G103" s="1" t="s">
        <v>1561</v>
      </c>
      <c r="H103" s="1" t="str">
        <f>H102</f>
        <v>OFAV</v>
      </c>
      <c r="J103" s="1">
        <v>12</v>
      </c>
      <c r="K103" s="1">
        <v>136</v>
      </c>
      <c r="L103" s="1">
        <f t="shared" si="3"/>
        <v>136</v>
      </c>
    </row>
    <row r="104" spans="1:12" x14ac:dyDescent="0.2">
      <c r="A104" s="1">
        <v>137</v>
      </c>
      <c r="B104" s="4">
        <v>45388</v>
      </c>
      <c r="C104" s="1" t="s">
        <v>1582</v>
      </c>
      <c r="D104" s="1">
        <v>25.006360000000001</v>
      </c>
      <c r="E104" s="1">
        <v>-80.447090000000003</v>
      </c>
      <c r="F104" s="1" t="s">
        <v>1534</v>
      </c>
      <c r="G104" s="1" t="s">
        <v>1561</v>
      </c>
      <c r="H104" s="1" t="str">
        <f>H103</f>
        <v>OFAV</v>
      </c>
      <c r="J104" s="1">
        <v>10</v>
      </c>
      <c r="K104" s="1">
        <v>137</v>
      </c>
      <c r="L104" s="1">
        <f t="shared" si="3"/>
        <v>137</v>
      </c>
    </row>
    <row r="105" spans="1:12" x14ac:dyDescent="0.2">
      <c r="A105" s="1">
        <v>183</v>
      </c>
      <c r="B105" s="4">
        <v>45388</v>
      </c>
      <c r="C105" s="1" t="s">
        <v>1582</v>
      </c>
      <c r="D105" s="1">
        <v>25.006360000000001</v>
      </c>
      <c r="E105" s="1">
        <v>-80.447090000000003</v>
      </c>
      <c r="F105" s="1" t="s">
        <v>1581</v>
      </c>
      <c r="G105" s="1" t="s">
        <v>1533</v>
      </c>
      <c r="H105" s="1" t="s">
        <v>1362</v>
      </c>
      <c r="I105" s="1">
        <v>8</v>
      </c>
      <c r="J105" s="1">
        <v>10</v>
      </c>
      <c r="K105" s="1">
        <v>183</v>
      </c>
      <c r="L105" s="1">
        <f t="shared" si="3"/>
        <v>183</v>
      </c>
    </row>
    <row r="106" spans="1:12" x14ac:dyDescent="0.2">
      <c r="A106" s="1">
        <v>182</v>
      </c>
      <c r="B106" s="4">
        <v>45388</v>
      </c>
      <c r="C106" s="1" t="s">
        <v>1582</v>
      </c>
      <c r="D106" s="1">
        <v>25.006360000000001</v>
      </c>
      <c r="E106" s="1">
        <v>-80.447090000000003</v>
      </c>
      <c r="F106" s="1" t="s">
        <v>1581</v>
      </c>
      <c r="G106" s="1" t="s">
        <v>1533</v>
      </c>
      <c r="H106" s="1" t="str">
        <f>H105</f>
        <v>DLAB</v>
      </c>
      <c r="I106" s="1">
        <v>9</v>
      </c>
      <c r="J106" s="1">
        <v>11</v>
      </c>
      <c r="K106" s="1">
        <v>182</v>
      </c>
      <c r="L106" s="1">
        <f t="shared" si="3"/>
        <v>182</v>
      </c>
    </row>
    <row r="107" spans="1:12" x14ac:dyDescent="0.2">
      <c r="A107" s="1">
        <v>28</v>
      </c>
      <c r="B107" s="4">
        <v>45388</v>
      </c>
      <c r="C107" s="1" t="s">
        <v>1582</v>
      </c>
      <c r="D107" s="1">
        <v>25.006360000000001</v>
      </c>
      <c r="E107" s="1">
        <v>-80.447090000000003</v>
      </c>
      <c r="F107" s="1" t="s">
        <v>1581</v>
      </c>
      <c r="G107" s="1" t="s">
        <v>1533</v>
      </c>
      <c r="H107" s="1" t="str">
        <f>H106</f>
        <v>DLAB</v>
      </c>
      <c r="I107" s="1">
        <v>9</v>
      </c>
      <c r="J107" s="1">
        <v>9</v>
      </c>
      <c r="K107" s="1">
        <v>28</v>
      </c>
      <c r="L107" s="1">
        <f t="shared" si="3"/>
        <v>28</v>
      </c>
    </row>
    <row r="108" spans="1:12" x14ac:dyDescent="0.2">
      <c r="A108" s="1">
        <v>17</v>
      </c>
      <c r="B108" s="4">
        <v>45388</v>
      </c>
      <c r="C108" s="1" t="s">
        <v>1582</v>
      </c>
      <c r="D108" s="1">
        <v>25.006360000000001</v>
      </c>
      <c r="E108" s="1">
        <v>-80.447090000000003</v>
      </c>
      <c r="F108" s="1" t="s">
        <v>1581</v>
      </c>
      <c r="G108" s="1" t="s">
        <v>1533</v>
      </c>
      <c r="H108" s="1" t="str">
        <f>H107</f>
        <v>DLAB</v>
      </c>
      <c r="I108" s="1">
        <v>10</v>
      </c>
      <c r="J108" s="1">
        <v>10</v>
      </c>
      <c r="K108" s="1">
        <v>17</v>
      </c>
      <c r="L108" s="1">
        <f t="shared" si="3"/>
        <v>17</v>
      </c>
    </row>
    <row r="109" spans="1:12" x14ac:dyDescent="0.2">
      <c r="A109" s="1">
        <v>27</v>
      </c>
      <c r="B109" s="4">
        <v>45388</v>
      </c>
      <c r="C109" s="1" t="s">
        <v>1582</v>
      </c>
      <c r="D109" s="1">
        <v>25.006360000000001</v>
      </c>
      <c r="E109" s="1">
        <v>-80.447090000000003</v>
      </c>
      <c r="F109" s="1" t="s">
        <v>1581</v>
      </c>
      <c r="G109" s="1" t="s">
        <v>1533</v>
      </c>
      <c r="H109" s="1" t="str">
        <f>H108</f>
        <v>DLAB</v>
      </c>
      <c r="I109" s="1">
        <v>11</v>
      </c>
      <c r="J109" s="1">
        <v>11</v>
      </c>
      <c r="K109" s="1">
        <v>27</v>
      </c>
      <c r="L109" s="1">
        <f t="shared" si="3"/>
        <v>27</v>
      </c>
    </row>
    <row r="110" spans="1:12" x14ac:dyDescent="0.2">
      <c r="A110" s="1">
        <v>23</v>
      </c>
      <c r="B110" s="4">
        <v>45388</v>
      </c>
      <c r="C110" s="1" t="s">
        <v>1582</v>
      </c>
      <c r="D110" s="1">
        <v>25.006360000000001</v>
      </c>
      <c r="E110" s="1">
        <v>-80.447090000000003</v>
      </c>
      <c r="F110" s="1" t="s">
        <v>1581</v>
      </c>
      <c r="G110" s="1" t="s">
        <v>1533</v>
      </c>
      <c r="H110" s="1" t="s">
        <v>1548</v>
      </c>
      <c r="I110" s="1">
        <v>9</v>
      </c>
      <c r="J110" s="1">
        <v>9</v>
      </c>
      <c r="K110" s="1">
        <v>23</v>
      </c>
      <c r="L110" s="1">
        <f t="shared" si="3"/>
        <v>23</v>
      </c>
    </row>
    <row r="111" spans="1:12" x14ac:dyDescent="0.2">
      <c r="A111" s="1">
        <v>30</v>
      </c>
      <c r="B111" s="4">
        <v>45388</v>
      </c>
      <c r="C111" s="1" t="s">
        <v>1582</v>
      </c>
      <c r="D111" s="1">
        <v>25.006360000000001</v>
      </c>
      <c r="E111" s="1">
        <v>-80.447090000000003</v>
      </c>
      <c r="F111" s="1" t="s">
        <v>1581</v>
      </c>
      <c r="G111" s="1" t="s">
        <v>1533</v>
      </c>
      <c r="H111" s="1" t="str">
        <f>H110</f>
        <v>SBOU</v>
      </c>
      <c r="I111" s="1">
        <v>9</v>
      </c>
      <c r="J111" s="1">
        <v>9</v>
      </c>
      <c r="K111" s="1">
        <v>30</v>
      </c>
      <c r="L111" s="1">
        <f t="shared" si="3"/>
        <v>30</v>
      </c>
    </row>
    <row r="112" spans="1:12" x14ac:dyDescent="0.2">
      <c r="A112" s="1">
        <v>181</v>
      </c>
      <c r="B112" s="4">
        <v>45388</v>
      </c>
      <c r="C112" s="1" t="s">
        <v>1582</v>
      </c>
      <c r="D112" s="1">
        <v>25.006360000000001</v>
      </c>
      <c r="E112" s="1">
        <v>-80.447090000000003</v>
      </c>
      <c r="F112" s="1" t="s">
        <v>1581</v>
      </c>
      <c r="G112" s="1" t="s">
        <v>1533</v>
      </c>
      <c r="H112" s="1" t="str">
        <f>H111</f>
        <v>SBOU</v>
      </c>
      <c r="I112" s="1">
        <v>9</v>
      </c>
      <c r="J112" s="1">
        <v>9</v>
      </c>
      <c r="K112" s="1">
        <v>181</v>
      </c>
      <c r="L112" s="1">
        <f t="shared" si="3"/>
        <v>181</v>
      </c>
    </row>
    <row r="113" spans="1:12" x14ac:dyDescent="0.2">
      <c r="A113" s="1">
        <v>15</v>
      </c>
      <c r="B113" s="4">
        <v>45388</v>
      </c>
      <c r="C113" s="1" t="s">
        <v>1582</v>
      </c>
      <c r="D113" s="1">
        <v>25.006360000000001</v>
      </c>
      <c r="E113" s="1">
        <v>-80.447090000000003</v>
      </c>
      <c r="F113" s="1" t="s">
        <v>1581</v>
      </c>
      <c r="G113" s="1" t="s">
        <v>1533</v>
      </c>
      <c r="H113" s="1" t="str">
        <f>H112</f>
        <v>SBOU</v>
      </c>
      <c r="J113" s="1">
        <v>11</v>
      </c>
      <c r="K113" s="1">
        <v>15</v>
      </c>
      <c r="L113" s="1">
        <f t="shared" si="3"/>
        <v>15</v>
      </c>
    </row>
    <row r="114" spans="1:12" x14ac:dyDescent="0.2">
      <c r="A114" s="1">
        <v>19</v>
      </c>
      <c r="B114" s="4">
        <v>45388</v>
      </c>
      <c r="C114" s="1" t="s">
        <v>1582</v>
      </c>
      <c r="D114" s="1">
        <v>25.006360000000001</v>
      </c>
      <c r="E114" s="1">
        <v>-80.447090000000003</v>
      </c>
      <c r="F114" s="1" t="s">
        <v>1581</v>
      </c>
      <c r="G114" s="1" t="s">
        <v>1533</v>
      </c>
      <c r="H114" s="1" t="str">
        <f>H113</f>
        <v>SBOU</v>
      </c>
      <c r="J114" s="1">
        <v>10</v>
      </c>
      <c r="K114" s="1">
        <v>19</v>
      </c>
      <c r="L114" s="1">
        <f t="shared" si="3"/>
        <v>19</v>
      </c>
    </row>
    <row r="115" spans="1:12" x14ac:dyDescent="0.2">
      <c r="A115" s="1">
        <v>14</v>
      </c>
      <c r="B115" s="4">
        <v>45388</v>
      </c>
      <c r="C115" s="1" t="s">
        <v>1582</v>
      </c>
      <c r="D115" s="1">
        <v>25.006360000000001</v>
      </c>
      <c r="E115" s="1">
        <v>-80.447090000000003</v>
      </c>
      <c r="F115" s="1" t="s">
        <v>1581</v>
      </c>
      <c r="G115" s="1" t="s">
        <v>1533</v>
      </c>
      <c r="H115" s="1" t="s">
        <v>1379</v>
      </c>
      <c r="I115" s="1">
        <v>8</v>
      </c>
      <c r="J115" s="1">
        <v>11</v>
      </c>
      <c r="K115" s="1">
        <v>14</v>
      </c>
      <c r="L115" s="1">
        <f t="shared" si="3"/>
        <v>14</v>
      </c>
    </row>
    <row r="116" spans="1:12" x14ac:dyDescent="0.2">
      <c r="A116" s="1">
        <v>18</v>
      </c>
      <c r="B116" s="4">
        <v>45388</v>
      </c>
      <c r="C116" s="1" t="s">
        <v>1582</v>
      </c>
      <c r="D116" s="1">
        <v>25.006360000000001</v>
      </c>
      <c r="E116" s="1">
        <v>-80.447090000000003</v>
      </c>
      <c r="F116" s="1" t="s">
        <v>1581</v>
      </c>
      <c r="G116" s="1" t="s">
        <v>1533</v>
      </c>
      <c r="H116" s="1" t="str">
        <f>H115</f>
        <v>SINT</v>
      </c>
      <c r="J116" s="1">
        <v>10</v>
      </c>
      <c r="K116" s="1">
        <v>18</v>
      </c>
      <c r="L116" s="1">
        <f t="shared" si="3"/>
        <v>18</v>
      </c>
    </row>
    <row r="117" spans="1:12" x14ac:dyDescent="0.2">
      <c r="A117" s="1">
        <v>20</v>
      </c>
      <c r="B117" s="4">
        <v>45388</v>
      </c>
      <c r="C117" s="1" t="s">
        <v>1582</v>
      </c>
      <c r="D117" s="1">
        <v>25.006360000000001</v>
      </c>
      <c r="E117" s="1">
        <v>-80.447090000000003</v>
      </c>
      <c r="F117" s="1" t="s">
        <v>1581</v>
      </c>
      <c r="G117" s="1" t="s">
        <v>1533</v>
      </c>
      <c r="H117" s="1" t="str">
        <f>H116</f>
        <v>SINT</v>
      </c>
      <c r="J117" s="1">
        <v>10</v>
      </c>
      <c r="K117" s="1">
        <v>20</v>
      </c>
      <c r="L117" s="1">
        <f t="shared" si="3"/>
        <v>20</v>
      </c>
    </row>
    <row r="118" spans="1:12" x14ac:dyDescent="0.2">
      <c r="A118" s="1">
        <v>26</v>
      </c>
      <c r="B118" s="4">
        <v>45388</v>
      </c>
      <c r="C118" s="1" t="s">
        <v>1582</v>
      </c>
      <c r="D118" s="1">
        <v>25.006360000000001</v>
      </c>
      <c r="E118" s="1">
        <v>-80.447090000000003</v>
      </c>
      <c r="F118" s="1" t="s">
        <v>1581</v>
      </c>
      <c r="G118" s="1" t="s">
        <v>1533</v>
      </c>
      <c r="H118" s="1" t="str">
        <f>H117</f>
        <v>SINT</v>
      </c>
      <c r="J118" s="1">
        <v>10</v>
      </c>
      <c r="K118" s="1">
        <v>26</v>
      </c>
      <c r="L118" s="1">
        <f t="shared" si="3"/>
        <v>26</v>
      </c>
    </row>
    <row r="119" spans="1:12" x14ac:dyDescent="0.2">
      <c r="A119" s="1">
        <v>29</v>
      </c>
      <c r="B119" s="4">
        <v>45388</v>
      </c>
      <c r="C119" s="1" t="s">
        <v>1582</v>
      </c>
      <c r="D119" s="1">
        <v>25.006360000000001</v>
      </c>
      <c r="E119" s="1">
        <v>-80.447090000000003</v>
      </c>
      <c r="F119" s="1" t="s">
        <v>1581</v>
      </c>
      <c r="G119" s="1" t="s">
        <v>1533</v>
      </c>
      <c r="H119" s="1" t="str">
        <f>H118</f>
        <v>SINT</v>
      </c>
      <c r="J119" s="1">
        <v>9</v>
      </c>
      <c r="K119" s="1">
        <v>29</v>
      </c>
      <c r="L119" s="1">
        <f t="shared" si="3"/>
        <v>29</v>
      </c>
    </row>
    <row r="120" spans="1:12" x14ac:dyDescent="0.2">
      <c r="A120" s="1">
        <v>185</v>
      </c>
      <c r="B120" s="4">
        <v>45388</v>
      </c>
      <c r="C120" s="1" t="s">
        <v>1582</v>
      </c>
      <c r="D120" s="1">
        <v>25.006360000000001</v>
      </c>
      <c r="E120" s="1">
        <v>-80.447090000000003</v>
      </c>
      <c r="F120" s="1" t="s">
        <v>1581</v>
      </c>
      <c r="G120" s="1" t="s">
        <v>1533</v>
      </c>
      <c r="H120" s="1" t="s">
        <v>1530</v>
      </c>
      <c r="I120" s="1">
        <v>8</v>
      </c>
      <c r="J120" s="1">
        <v>9</v>
      </c>
      <c r="K120" s="1">
        <v>185</v>
      </c>
      <c r="L120" s="1">
        <f t="shared" si="3"/>
        <v>185</v>
      </c>
    </row>
    <row r="121" spans="1:12" x14ac:dyDescent="0.2">
      <c r="A121" s="1">
        <v>184</v>
      </c>
      <c r="B121" s="4">
        <v>45388</v>
      </c>
      <c r="C121" s="1" t="s">
        <v>1582</v>
      </c>
      <c r="D121" s="1">
        <v>25.006360000000001</v>
      </c>
      <c r="E121" s="1">
        <v>-80.447090000000003</v>
      </c>
      <c r="F121" s="1" t="s">
        <v>1581</v>
      </c>
      <c r="G121" s="1" t="s">
        <v>1533</v>
      </c>
      <c r="H121" s="1" t="str">
        <f>H120</f>
        <v>OFAV</v>
      </c>
      <c r="I121" s="1">
        <v>8</v>
      </c>
      <c r="J121" s="1">
        <v>10</v>
      </c>
      <c r="K121" s="1">
        <v>184</v>
      </c>
      <c r="L121" s="1">
        <f t="shared" si="3"/>
        <v>184</v>
      </c>
    </row>
    <row r="122" spans="1:12" x14ac:dyDescent="0.2">
      <c r="A122" s="1">
        <v>22</v>
      </c>
      <c r="B122" s="4">
        <v>45388</v>
      </c>
      <c r="C122" s="1" t="s">
        <v>1582</v>
      </c>
      <c r="D122" s="1">
        <v>25.006360000000001</v>
      </c>
      <c r="E122" s="1">
        <v>-80.447090000000003</v>
      </c>
      <c r="F122" s="1" t="s">
        <v>1581</v>
      </c>
      <c r="G122" s="1" t="s">
        <v>1533</v>
      </c>
      <c r="H122" s="1" t="str">
        <f>H121</f>
        <v>OFAV</v>
      </c>
      <c r="I122" s="1">
        <v>9</v>
      </c>
      <c r="J122" s="1">
        <v>9</v>
      </c>
      <c r="K122" s="1">
        <v>22</v>
      </c>
      <c r="L122" s="1">
        <f t="shared" si="3"/>
        <v>22</v>
      </c>
    </row>
    <row r="123" spans="1:12" x14ac:dyDescent="0.2">
      <c r="A123" s="1">
        <v>16</v>
      </c>
      <c r="B123" s="4">
        <v>45388</v>
      </c>
      <c r="C123" s="1" t="s">
        <v>1582</v>
      </c>
      <c r="D123" s="1">
        <v>25.006360000000001</v>
      </c>
      <c r="E123" s="1">
        <v>-80.447090000000003</v>
      </c>
      <c r="F123" s="1" t="s">
        <v>1581</v>
      </c>
      <c r="G123" s="1" t="s">
        <v>1533</v>
      </c>
      <c r="H123" s="1" t="str">
        <f>H122</f>
        <v>OFAV</v>
      </c>
      <c r="I123" s="1">
        <v>10</v>
      </c>
      <c r="J123" s="1">
        <v>10</v>
      </c>
      <c r="K123" s="1">
        <v>16</v>
      </c>
      <c r="L123" s="1">
        <f t="shared" si="3"/>
        <v>16</v>
      </c>
    </row>
    <row r="124" spans="1:12" x14ac:dyDescent="0.2">
      <c r="A124" s="1">
        <v>25</v>
      </c>
      <c r="B124" s="4">
        <v>45388</v>
      </c>
      <c r="C124" s="1" t="s">
        <v>1582</v>
      </c>
      <c r="D124" s="1">
        <v>25.006360000000001</v>
      </c>
      <c r="E124" s="1">
        <v>-80.447090000000003</v>
      </c>
      <c r="F124" s="1" t="s">
        <v>1581</v>
      </c>
      <c r="G124" s="1" t="s">
        <v>1533</v>
      </c>
      <c r="H124" s="1" t="str">
        <f>H123</f>
        <v>OFAV</v>
      </c>
      <c r="I124" s="1">
        <v>10</v>
      </c>
      <c r="J124" s="1">
        <v>10</v>
      </c>
      <c r="K124" s="1">
        <v>25</v>
      </c>
      <c r="L124" s="1">
        <f t="shared" si="3"/>
        <v>25</v>
      </c>
    </row>
    <row r="125" spans="1:12" x14ac:dyDescent="0.2">
      <c r="A125" s="1">
        <v>24</v>
      </c>
      <c r="B125" s="4">
        <v>45388</v>
      </c>
      <c r="C125" s="1" t="s">
        <v>1582</v>
      </c>
      <c r="D125" s="1">
        <v>25.006360000000001</v>
      </c>
      <c r="E125" s="1">
        <v>-80.447090000000003</v>
      </c>
      <c r="F125" s="1" t="s">
        <v>1581</v>
      </c>
      <c r="G125" s="1" t="s">
        <v>1533</v>
      </c>
      <c r="H125" s="1" t="s">
        <v>1531</v>
      </c>
      <c r="J125" s="1">
        <v>10</v>
      </c>
      <c r="K125" s="1">
        <v>24</v>
      </c>
      <c r="L125" s="1">
        <f t="shared" si="3"/>
        <v>24</v>
      </c>
    </row>
    <row r="126" spans="1:12" x14ac:dyDescent="0.2">
      <c r="A126" s="1">
        <v>21</v>
      </c>
      <c r="B126" s="4">
        <v>45388</v>
      </c>
      <c r="C126" s="1" t="s">
        <v>1582</v>
      </c>
      <c r="D126" s="1">
        <v>25.006360000000001</v>
      </c>
      <c r="E126" s="1">
        <v>-80.447090000000003</v>
      </c>
      <c r="F126" s="1" t="s">
        <v>1581</v>
      </c>
      <c r="G126" s="1" t="s">
        <v>1533</v>
      </c>
      <c r="H126" s="1" t="s">
        <v>1356</v>
      </c>
      <c r="J126" s="1">
        <v>10</v>
      </c>
      <c r="K126" s="1">
        <v>21</v>
      </c>
      <c r="L126" s="1">
        <f t="shared" si="3"/>
        <v>21</v>
      </c>
    </row>
    <row r="127" spans="1:12" x14ac:dyDescent="0.2">
      <c r="A127" s="1">
        <v>1</v>
      </c>
      <c r="B127" s="4">
        <v>45388</v>
      </c>
      <c r="C127" s="1" t="s">
        <v>1580</v>
      </c>
      <c r="D127" s="1">
        <v>24.974489999999999</v>
      </c>
      <c r="E127" s="1">
        <v>-80.414649999999995</v>
      </c>
      <c r="F127" s="1" t="s">
        <v>1579</v>
      </c>
      <c r="G127" s="1" t="s">
        <v>1533</v>
      </c>
      <c r="H127" s="1" t="s">
        <v>1547</v>
      </c>
      <c r="J127" s="1">
        <v>24</v>
      </c>
      <c r="K127" s="1">
        <v>1</v>
      </c>
      <c r="L127" s="1">
        <f t="shared" si="3"/>
        <v>1</v>
      </c>
    </row>
    <row r="128" spans="1:12" x14ac:dyDescent="0.2">
      <c r="A128" s="1">
        <v>2</v>
      </c>
      <c r="B128" s="4">
        <v>45388</v>
      </c>
      <c r="C128" s="1" t="s">
        <v>1580</v>
      </c>
      <c r="D128" s="1">
        <v>24.974489999999999</v>
      </c>
      <c r="E128" s="1">
        <v>-80.414649999999995</v>
      </c>
      <c r="F128" s="1" t="s">
        <v>1579</v>
      </c>
      <c r="G128" s="1" t="s">
        <v>1533</v>
      </c>
      <c r="H128" s="1" t="str">
        <f>H127</f>
        <v>SSID</v>
      </c>
      <c r="J128" s="1">
        <v>24</v>
      </c>
      <c r="K128" s="1">
        <v>2</v>
      </c>
      <c r="L128" s="1">
        <f t="shared" si="3"/>
        <v>2</v>
      </c>
    </row>
    <row r="129" spans="1:13" x14ac:dyDescent="0.2">
      <c r="A129" s="1">
        <v>6</v>
      </c>
      <c r="B129" s="4">
        <v>45388</v>
      </c>
      <c r="C129" s="1" t="s">
        <v>1580</v>
      </c>
      <c r="D129" s="1">
        <v>24.974489999999999</v>
      </c>
      <c r="E129" s="1">
        <v>-80.414649999999995</v>
      </c>
      <c r="F129" s="1" t="s">
        <v>1579</v>
      </c>
      <c r="G129" s="1" t="s">
        <v>1533</v>
      </c>
      <c r="H129" s="1" t="str">
        <f>H128</f>
        <v>SSID</v>
      </c>
      <c r="J129" s="1">
        <v>25</v>
      </c>
      <c r="K129" s="1">
        <v>6</v>
      </c>
      <c r="L129" s="1">
        <f t="shared" si="3"/>
        <v>6</v>
      </c>
    </row>
    <row r="130" spans="1:13" x14ac:dyDescent="0.2">
      <c r="A130" s="1">
        <v>7</v>
      </c>
      <c r="B130" s="4">
        <v>45388</v>
      </c>
      <c r="C130" s="1" t="s">
        <v>1580</v>
      </c>
      <c r="D130" s="1">
        <v>24.974489999999999</v>
      </c>
      <c r="E130" s="1">
        <v>-80.414649999999995</v>
      </c>
      <c r="F130" s="1" t="s">
        <v>1579</v>
      </c>
      <c r="G130" s="1" t="s">
        <v>1533</v>
      </c>
      <c r="H130" s="1" t="str">
        <f>H129</f>
        <v>SSID</v>
      </c>
      <c r="J130" s="1">
        <v>25</v>
      </c>
      <c r="K130" s="1">
        <v>7</v>
      </c>
      <c r="L130" s="1">
        <f t="shared" si="3"/>
        <v>7</v>
      </c>
    </row>
    <row r="131" spans="1:13" x14ac:dyDescent="0.2">
      <c r="A131" s="1">
        <v>8</v>
      </c>
      <c r="B131" s="4">
        <v>45388</v>
      </c>
      <c r="C131" s="1" t="s">
        <v>1580</v>
      </c>
      <c r="D131" s="1">
        <v>24.974489999999999</v>
      </c>
      <c r="E131" s="1">
        <v>-80.414649999999995</v>
      </c>
      <c r="F131" s="1" t="s">
        <v>1579</v>
      </c>
      <c r="G131" s="1" t="s">
        <v>1533</v>
      </c>
      <c r="H131" s="1" t="str">
        <f>H130</f>
        <v>SSID</v>
      </c>
      <c r="J131" s="1">
        <v>25</v>
      </c>
      <c r="K131" s="1">
        <v>8</v>
      </c>
      <c r="L131" s="1">
        <f t="shared" si="3"/>
        <v>8</v>
      </c>
    </row>
    <row r="132" spans="1:13" x14ac:dyDescent="0.2">
      <c r="A132" s="1">
        <v>3</v>
      </c>
      <c r="B132" s="4">
        <v>45388</v>
      </c>
      <c r="C132" s="1" t="s">
        <v>1580</v>
      </c>
      <c r="D132" s="1">
        <v>24.974489999999999</v>
      </c>
      <c r="E132" s="1">
        <v>-80.414649999999995</v>
      </c>
      <c r="F132" s="1" t="s">
        <v>1579</v>
      </c>
      <c r="G132" s="1" t="s">
        <v>1533</v>
      </c>
      <c r="H132" s="1" t="s">
        <v>1356</v>
      </c>
      <c r="J132" s="1">
        <v>25</v>
      </c>
      <c r="K132" s="1">
        <v>3</v>
      </c>
      <c r="L132" s="1">
        <f t="shared" si="3"/>
        <v>3</v>
      </c>
    </row>
    <row r="133" spans="1:13" x14ac:dyDescent="0.2">
      <c r="A133" s="1">
        <v>4</v>
      </c>
      <c r="B133" s="4">
        <v>45388</v>
      </c>
      <c r="C133" s="1" t="s">
        <v>1580</v>
      </c>
      <c r="D133" s="1">
        <v>24.974489999999999</v>
      </c>
      <c r="E133" s="1">
        <v>-80.414649999999995</v>
      </c>
      <c r="F133" s="1" t="s">
        <v>1579</v>
      </c>
      <c r="G133" s="1" t="s">
        <v>1533</v>
      </c>
      <c r="H133" s="1" t="str">
        <f>H132</f>
        <v>MCAV</v>
      </c>
      <c r="J133" s="1">
        <v>25</v>
      </c>
      <c r="K133" s="1">
        <v>4</v>
      </c>
      <c r="L133" s="1">
        <f t="shared" si="3"/>
        <v>4</v>
      </c>
    </row>
    <row r="134" spans="1:13" x14ac:dyDescent="0.2">
      <c r="A134" s="1">
        <v>5</v>
      </c>
      <c r="B134" s="4">
        <v>45388</v>
      </c>
      <c r="C134" s="1" t="s">
        <v>1580</v>
      </c>
      <c r="D134" s="1">
        <v>24.974489999999999</v>
      </c>
      <c r="E134" s="1">
        <v>-80.414649999999995</v>
      </c>
      <c r="F134" s="1" t="s">
        <v>1579</v>
      </c>
      <c r="G134" s="1" t="s">
        <v>1533</v>
      </c>
      <c r="H134" s="1" t="str">
        <f>H133</f>
        <v>MCAV</v>
      </c>
      <c r="J134" s="1">
        <v>25</v>
      </c>
      <c r="K134" s="1">
        <v>5</v>
      </c>
      <c r="L134" s="1">
        <f t="shared" si="3"/>
        <v>5</v>
      </c>
    </row>
    <row r="135" spans="1:13" x14ac:dyDescent="0.2">
      <c r="A135" s="1">
        <v>9</v>
      </c>
      <c r="B135" s="4">
        <v>45388</v>
      </c>
      <c r="C135" s="1" t="s">
        <v>1580</v>
      </c>
      <c r="D135" s="1">
        <v>24.974489999999999</v>
      </c>
      <c r="E135" s="1">
        <v>-80.414649999999995</v>
      </c>
      <c r="F135" s="1" t="s">
        <v>1579</v>
      </c>
      <c r="G135" s="1" t="s">
        <v>1533</v>
      </c>
      <c r="H135" s="1" t="s">
        <v>1379</v>
      </c>
      <c r="J135" s="1">
        <v>25</v>
      </c>
      <c r="K135" s="1">
        <v>9</v>
      </c>
      <c r="L135" s="1">
        <f t="shared" si="3"/>
        <v>9</v>
      </c>
    </row>
    <row r="136" spans="1:13" x14ac:dyDescent="0.2">
      <c r="A136" s="1">
        <v>11</v>
      </c>
      <c r="B136" s="4">
        <v>45388</v>
      </c>
      <c r="C136" s="1" t="s">
        <v>1580</v>
      </c>
      <c r="D136" s="1">
        <v>24.974489999999999</v>
      </c>
      <c r="E136" s="1">
        <v>-80.414649999999995</v>
      </c>
      <c r="F136" s="1" t="s">
        <v>1579</v>
      </c>
      <c r="G136" s="1" t="s">
        <v>1533</v>
      </c>
      <c r="H136" s="1" t="str">
        <f>H135</f>
        <v>SINT</v>
      </c>
      <c r="J136" s="1">
        <v>26</v>
      </c>
      <c r="K136" s="1">
        <v>11</v>
      </c>
      <c r="L136" s="1">
        <f t="shared" si="3"/>
        <v>11</v>
      </c>
    </row>
    <row r="137" spans="1:13" x14ac:dyDescent="0.2">
      <c r="A137" s="1">
        <v>10</v>
      </c>
      <c r="B137" s="4">
        <v>45388</v>
      </c>
      <c r="C137" s="1" t="s">
        <v>1580</v>
      </c>
      <c r="D137" s="1">
        <v>24.974489999999999</v>
      </c>
      <c r="E137" s="1">
        <v>-80.414649999999995</v>
      </c>
      <c r="F137" s="1" t="s">
        <v>1579</v>
      </c>
      <c r="G137" s="1" t="s">
        <v>1533</v>
      </c>
      <c r="H137" s="1" t="s">
        <v>1390</v>
      </c>
      <c r="J137" s="1">
        <v>25</v>
      </c>
      <c r="K137" s="1">
        <v>10</v>
      </c>
      <c r="L137" s="1">
        <f t="shared" si="3"/>
        <v>10</v>
      </c>
    </row>
    <row r="138" spans="1:13" x14ac:dyDescent="0.2">
      <c r="A138" s="1">
        <v>12</v>
      </c>
      <c r="B138" s="4">
        <v>45388</v>
      </c>
      <c r="C138" s="1" t="s">
        <v>1580</v>
      </c>
      <c r="D138" s="1">
        <v>24.974489999999999</v>
      </c>
      <c r="E138" s="1">
        <v>-80.414649999999995</v>
      </c>
      <c r="F138" s="1" t="s">
        <v>1579</v>
      </c>
      <c r="G138" s="1" t="s">
        <v>1533</v>
      </c>
      <c r="H138" s="1" t="s">
        <v>1530</v>
      </c>
      <c r="J138" s="1">
        <v>25</v>
      </c>
      <c r="K138" s="1">
        <v>12</v>
      </c>
      <c r="L138" s="1">
        <f t="shared" si="3"/>
        <v>12</v>
      </c>
    </row>
    <row r="139" spans="1:13" x14ac:dyDescent="0.2">
      <c r="A139" s="1">
        <v>13</v>
      </c>
      <c r="B139" s="4">
        <v>45388</v>
      </c>
      <c r="C139" s="1" t="s">
        <v>1580</v>
      </c>
      <c r="D139" s="1">
        <v>24.974489999999999</v>
      </c>
      <c r="E139" s="1">
        <v>-80.414649999999995</v>
      </c>
      <c r="F139" s="1" t="s">
        <v>1579</v>
      </c>
      <c r="G139" s="1" t="s">
        <v>1533</v>
      </c>
      <c r="H139" s="1" t="s">
        <v>1377</v>
      </c>
      <c r="J139" s="1">
        <v>25</v>
      </c>
      <c r="K139" s="1">
        <v>13</v>
      </c>
      <c r="L139" s="1">
        <f t="shared" si="3"/>
        <v>13</v>
      </c>
    </row>
    <row r="140" spans="1:13" x14ac:dyDescent="0.2">
      <c r="A140" s="1">
        <v>49</v>
      </c>
      <c r="B140" s="4">
        <v>45388</v>
      </c>
      <c r="C140" s="1" t="s">
        <v>295</v>
      </c>
      <c r="D140" s="1">
        <v>24.987739000000001</v>
      </c>
      <c r="E140" s="1">
        <v>-80.414649999999995</v>
      </c>
      <c r="F140" s="1" t="s">
        <v>1578</v>
      </c>
      <c r="G140" s="1" t="s">
        <v>1549</v>
      </c>
      <c r="H140" s="1" t="s">
        <v>1547</v>
      </c>
      <c r="J140" s="1">
        <v>14</v>
      </c>
      <c r="K140" s="1">
        <v>49</v>
      </c>
      <c r="L140" s="1">
        <f t="shared" si="3"/>
        <v>49</v>
      </c>
    </row>
    <row r="141" spans="1:13" x14ac:dyDescent="0.2">
      <c r="A141" s="1">
        <v>51</v>
      </c>
      <c r="B141" s="4">
        <v>45388</v>
      </c>
      <c r="C141" s="1" t="s">
        <v>295</v>
      </c>
      <c r="D141" s="1">
        <v>24.987739000000001</v>
      </c>
      <c r="E141" s="1">
        <v>-80.414649999999995</v>
      </c>
      <c r="F141" s="1" t="s">
        <v>1578</v>
      </c>
      <c r="G141" s="1" t="s">
        <v>1549</v>
      </c>
      <c r="H141" s="1" t="str">
        <f>H140</f>
        <v>SSID</v>
      </c>
      <c r="J141" s="1">
        <v>16</v>
      </c>
      <c r="K141" s="1">
        <v>51</v>
      </c>
      <c r="L141" s="1">
        <f t="shared" si="3"/>
        <v>51</v>
      </c>
    </row>
    <row r="142" spans="1:13" x14ac:dyDescent="0.2">
      <c r="A142" s="1">
        <v>52</v>
      </c>
      <c r="B142" s="4">
        <v>45388</v>
      </c>
      <c r="C142" s="1" t="s">
        <v>295</v>
      </c>
      <c r="D142" s="1">
        <v>24.987739000000001</v>
      </c>
      <c r="E142" s="1">
        <v>-80.414649999999995</v>
      </c>
      <c r="F142" s="1" t="s">
        <v>1578</v>
      </c>
      <c r="G142" s="1" t="s">
        <v>1549</v>
      </c>
      <c r="H142" s="1" t="str">
        <f>H141</f>
        <v>SSID</v>
      </c>
      <c r="J142" s="1">
        <v>16</v>
      </c>
      <c r="K142" s="1">
        <v>52</v>
      </c>
      <c r="L142" s="1">
        <f t="shared" si="3"/>
        <v>52</v>
      </c>
    </row>
    <row r="143" spans="1:13" x14ac:dyDescent="0.2">
      <c r="A143" s="1">
        <v>87</v>
      </c>
      <c r="B143" s="4">
        <v>45388</v>
      </c>
      <c r="C143" s="1" t="s">
        <v>295</v>
      </c>
      <c r="D143" s="1">
        <v>24.987739000000001</v>
      </c>
      <c r="E143" s="1">
        <v>-80.414649999999995</v>
      </c>
      <c r="F143" s="1" t="s">
        <v>1578</v>
      </c>
      <c r="G143" s="1" t="s">
        <v>1549</v>
      </c>
      <c r="H143" s="1" t="s">
        <v>1356</v>
      </c>
      <c r="J143" s="1">
        <v>16</v>
      </c>
      <c r="K143" s="1">
        <v>87</v>
      </c>
      <c r="L143" s="1">
        <f t="shared" si="3"/>
        <v>87</v>
      </c>
    </row>
    <row r="144" spans="1:13" x14ac:dyDescent="0.2">
      <c r="A144" s="1">
        <v>54</v>
      </c>
      <c r="B144" s="4">
        <v>45388</v>
      </c>
      <c r="C144" s="1" t="s">
        <v>295</v>
      </c>
      <c r="D144" s="1">
        <v>24.987739000000001</v>
      </c>
      <c r="E144" s="1">
        <v>-80.414649999999995</v>
      </c>
      <c r="F144" s="1" t="s">
        <v>1578</v>
      </c>
      <c r="G144" s="1" t="s">
        <v>1549</v>
      </c>
      <c r="H144" s="1" t="s">
        <v>1530</v>
      </c>
      <c r="J144" s="1">
        <v>22</v>
      </c>
      <c r="K144" s="1">
        <v>54</v>
      </c>
      <c r="L144" s="1">
        <f t="shared" si="3"/>
        <v>54</v>
      </c>
      <c r="M144" s="1" t="s">
        <v>1577</v>
      </c>
    </row>
    <row r="145" spans="1:13" x14ac:dyDescent="0.2">
      <c r="A145" s="1">
        <v>90</v>
      </c>
      <c r="B145" s="4">
        <v>45388</v>
      </c>
      <c r="C145" s="1" t="s">
        <v>295</v>
      </c>
      <c r="D145" s="1">
        <v>24.987739000000001</v>
      </c>
      <c r="E145" s="1">
        <v>-80.414649999999995</v>
      </c>
      <c r="F145" s="1" t="s">
        <v>1578</v>
      </c>
      <c r="G145" s="1" t="s">
        <v>1549</v>
      </c>
      <c r="H145" s="1" t="s">
        <v>1362</v>
      </c>
      <c r="J145" s="1">
        <v>15</v>
      </c>
      <c r="K145" s="1">
        <v>90</v>
      </c>
      <c r="L145" s="1">
        <f t="shared" si="3"/>
        <v>90</v>
      </c>
    </row>
    <row r="146" spans="1:13" x14ac:dyDescent="0.2">
      <c r="A146" s="1">
        <v>50</v>
      </c>
      <c r="B146" s="4">
        <v>45388</v>
      </c>
      <c r="C146" s="1" t="s">
        <v>295</v>
      </c>
      <c r="D146" s="1">
        <v>24.987739000000001</v>
      </c>
      <c r="E146" s="1">
        <v>-80.414649999999995</v>
      </c>
      <c r="F146" s="1" t="s">
        <v>1578</v>
      </c>
      <c r="G146" s="1" t="s">
        <v>1549</v>
      </c>
      <c r="H146" s="1" t="s">
        <v>1379</v>
      </c>
      <c r="I146" s="1">
        <v>21</v>
      </c>
      <c r="J146" s="1">
        <v>17</v>
      </c>
      <c r="K146" s="1">
        <v>50</v>
      </c>
      <c r="L146" s="1">
        <f t="shared" si="3"/>
        <v>50</v>
      </c>
    </row>
    <row r="147" spans="1:13" x14ac:dyDescent="0.2">
      <c r="A147" s="1">
        <v>88</v>
      </c>
      <c r="B147" s="4">
        <v>45388</v>
      </c>
      <c r="C147" s="1" t="s">
        <v>295</v>
      </c>
      <c r="D147" s="1">
        <v>24.987739000000001</v>
      </c>
      <c r="E147" s="1">
        <v>-80.414649999999995</v>
      </c>
      <c r="F147" s="1" t="s">
        <v>1578</v>
      </c>
      <c r="G147" s="1" t="s">
        <v>1549</v>
      </c>
      <c r="H147" s="1" t="s">
        <v>1530</v>
      </c>
      <c r="I147" s="1">
        <v>16</v>
      </c>
      <c r="J147" s="1">
        <v>14</v>
      </c>
      <c r="K147" s="1">
        <v>88</v>
      </c>
      <c r="L147" s="1">
        <f t="shared" si="3"/>
        <v>88</v>
      </c>
    </row>
    <row r="148" spans="1:13" x14ac:dyDescent="0.2">
      <c r="A148" s="1">
        <v>89</v>
      </c>
      <c r="B148" s="4">
        <v>45388</v>
      </c>
      <c r="C148" s="1" t="s">
        <v>295</v>
      </c>
      <c r="D148" s="1">
        <v>24.987739000000001</v>
      </c>
      <c r="E148" s="1">
        <v>-80.414649999999995</v>
      </c>
      <c r="F148" s="1" t="s">
        <v>1578</v>
      </c>
      <c r="G148" s="1" t="s">
        <v>1549</v>
      </c>
      <c r="H148" s="1" t="str">
        <f>H147</f>
        <v>OFAV</v>
      </c>
      <c r="I148" s="1">
        <v>19</v>
      </c>
      <c r="J148" s="1">
        <v>11</v>
      </c>
      <c r="K148" s="1">
        <v>89</v>
      </c>
      <c r="L148" s="1">
        <f t="shared" si="3"/>
        <v>89</v>
      </c>
    </row>
    <row r="149" spans="1:13" x14ac:dyDescent="0.2">
      <c r="A149" s="1">
        <v>60</v>
      </c>
      <c r="B149" s="4">
        <v>45388</v>
      </c>
      <c r="C149" s="1" t="s">
        <v>295</v>
      </c>
      <c r="D149" s="1">
        <v>24.987739000000001</v>
      </c>
      <c r="E149" s="1">
        <v>-80.414649999999995</v>
      </c>
      <c r="F149" s="1" t="s">
        <v>1578</v>
      </c>
      <c r="G149" s="1" t="s">
        <v>1549</v>
      </c>
      <c r="H149" s="1" t="str">
        <f>H148</f>
        <v>OFAV</v>
      </c>
      <c r="I149" s="1">
        <v>23</v>
      </c>
      <c r="J149" s="1">
        <v>15</v>
      </c>
      <c r="K149" s="1">
        <v>60</v>
      </c>
      <c r="L149" s="1">
        <f t="shared" si="3"/>
        <v>60</v>
      </c>
    </row>
    <row r="150" spans="1:13" x14ac:dyDescent="0.2">
      <c r="A150" s="1">
        <v>118</v>
      </c>
      <c r="B150" s="4">
        <v>45388</v>
      </c>
      <c r="C150" s="1" t="s">
        <v>295</v>
      </c>
      <c r="D150" s="1">
        <v>24.987739000000001</v>
      </c>
      <c r="E150" s="1">
        <v>-80.414649999999995</v>
      </c>
      <c r="F150" s="1" t="s">
        <v>1578</v>
      </c>
      <c r="G150" s="1" t="s">
        <v>1549</v>
      </c>
      <c r="H150" s="1" t="str">
        <f>H149</f>
        <v>OFAV</v>
      </c>
      <c r="I150" s="1">
        <v>24</v>
      </c>
      <c r="J150" s="1">
        <v>17</v>
      </c>
      <c r="K150" s="1">
        <v>118</v>
      </c>
      <c r="L150" s="1">
        <f t="shared" si="3"/>
        <v>118</v>
      </c>
      <c r="M150" s="1" t="s">
        <v>1577</v>
      </c>
    </row>
    <row r="151" spans="1:13" x14ac:dyDescent="0.2">
      <c r="A151" s="1">
        <v>191</v>
      </c>
      <c r="B151" s="4">
        <v>45389</v>
      </c>
      <c r="C151" s="1" t="s">
        <v>1575</v>
      </c>
      <c r="D151" s="1">
        <v>25.118227000000001</v>
      </c>
      <c r="E151" s="1">
        <v>-80.282465999999999</v>
      </c>
      <c r="F151" s="1" t="s">
        <v>1574</v>
      </c>
      <c r="G151" s="1" t="s">
        <v>1543</v>
      </c>
      <c r="H151" s="1" t="s">
        <v>1362</v>
      </c>
      <c r="I151" s="1">
        <v>17</v>
      </c>
      <c r="J151" s="1">
        <v>27</v>
      </c>
      <c r="K151" s="1">
        <v>191</v>
      </c>
      <c r="L151" s="1">
        <f t="shared" ref="L151:L214" si="5">K151</f>
        <v>191</v>
      </c>
    </row>
    <row r="152" spans="1:13" x14ac:dyDescent="0.2">
      <c r="A152" s="1">
        <v>195</v>
      </c>
      <c r="B152" s="4">
        <v>45389</v>
      </c>
      <c r="C152" s="1" t="s">
        <v>1575</v>
      </c>
      <c r="D152" s="1">
        <v>25.118227000000001</v>
      </c>
      <c r="E152" s="1">
        <v>-80.282465999999999</v>
      </c>
      <c r="F152" s="1" t="s">
        <v>1574</v>
      </c>
      <c r="G152" s="1" t="s">
        <v>1543</v>
      </c>
      <c r="H152" s="1" t="s">
        <v>1394</v>
      </c>
      <c r="I152" s="1">
        <v>15</v>
      </c>
      <c r="J152" s="1">
        <v>24</v>
      </c>
      <c r="K152" s="1">
        <v>195</v>
      </c>
      <c r="L152" s="1">
        <f t="shared" si="5"/>
        <v>195</v>
      </c>
    </row>
    <row r="153" spans="1:13" x14ac:dyDescent="0.2">
      <c r="A153" s="1">
        <v>139</v>
      </c>
      <c r="B153" s="4">
        <v>45389</v>
      </c>
      <c r="C153" s="1" t="s">
        <v>1575</v>
      </c>
      <c r="D153" s="1">
        <v>25.118227000000001</v>
      </c>
      <c r="E153" s="1">
        <v>-80.282465999999999</v>
      </c>
      <c r="F153" s="1" t="s">
        <v>1574</v>
      </c>
      <c r="G153" s="1" t="s">
        <v>1543</v>
      </c>
      <c r="H153" s="1" t="str">
        <f>H152</f>
        <v>PAST</v>
      </c>
      <c r="J153" s="1">
        <v>23</v>
      </c>
      <c r="K153" s="1">
        <v>139</v>
      </c>
      <c r="L153" s="1">
        <f t="shared" si="5"/>
        <v>139</v>
      </c>
    </row>
    <row r="154" spans="1:13" x14ac:dyDescent="0.2">
      <c r="A154" s="1">
        <v>141</v>
      </c>
      <c r="B154" s="4">
        <v>45389</v>
      </c>
      <c r="C154" s="1" t="s">
        <v>1575</v>
      </c>
      <c r="D154" s="1">
        <v>25.118227000000001</v>
      </c>
      <c r="E154" s="1">
        <v>-80.282465999999999</v>
      </c>
      <c r="F154" s="1" t="s">
        <v>1574</v>
      </c>
      <c r="G154" s="1" t="s">
        <v>1543</v>
      </c>
      <c r="H154" s="1" t="str">
        <f>H153</f>
        <v>PAST</v>
      </c>
      <c r="J154" s="1">
        <v>22</v>
      </c>
      <c r="K154" s="1">
        <v>141</v>
      </c>
      <c r="L154" s="1">
        <f t="shared" si="5"/>
        <v>141</v>
      </c>
    </row>
    <row r="155" spans="1:13" x14ac:dyDescent="0.2">
      <c r="A155" s="1">
        <v>142</v>
      </c>
      <c r="B155" s="4">
        <v>45389</v>
      </c>
      <c r="C155" s="1" t="s">
        <v>1575</v>
      </c>
      <c r="D155" s="1">
        <v>25.118227000000001</v>
      </c>
      <c r="E155" s="1">
        <v>-80.282465999999999</v>
      </c>
      <c r="F155" s="1" t="s">
        <v>1574</v>
      </c>
      <c r="G155" s="1" t="s">
        <v>1543</v>
      </c>
      <c r="H155" s="1" t="str">
        <f>H154</f>
        <v>PAST</v>
      </c>
      <c r="J155" s="1">
        <v>22</v>
      </c>
      <c r="K155" s="1">
        <v>142</v>
      </c>
      <c r="L155" s="1">
        <f t="shared" si="5"/>
        <v>142</v>
      </c>
    </row>
    <row r="156" spans="1:13" x14ac:dyDescent="0.2">
      <c r="A156" s="1">
        <v>145</v>
      </c>
      <c r="B156" s="4">
        <v>45389</v>
      </c>
      <c r="C156" s="1" t="s">
        <v>1575</v>
      </c>
      <c r="D156" s="1">
        <v>25.118227000000001</v>
      </c>
      <c r="E156" s="1">
        <v>-80.282465999999999</v>
      </c>
      <c r="F156" s="1" t="s">
        <v>1574</v>
      </c>
      <c r="G156" s="1" t="s">
        <v>1543</v>
      </c>
      <c r="H156" s="1" t="str">
        <f>H155</f>
        <v>PAST</v>
      </c>
      <c r="J156" s="1">
        <v>21</v>
      </c>
      <c r="K156" s="1">
        <v>145</v>
      </c>
      <c r="L156" s="1">
        <f t="shared" si="5"/>
        <v>145</v>
      </c>
    </row>
    <row r="157" spans="1:13" x14ac:dyDescent="0.2">
      <c r="A157" s="1">
        <v>147</v>
      </c>
      <c r="B157" s="4">
        <v>45389</v>
      </c>
      <c r="C157" s="1" t="s">
        <v>1575</v>
      </c>
      <c r="D157" s="1">
        <v>25.118227000000001</v>
      </c>
      <c r="E157" s="1">
        <v>-80.282465999999999</v>
      </c>
      <c r="F157" s="1" t="s">
        <v>1574</v>
      </c>
      <c r="G157" s="1" t="s">
        <v>1543</v>
      </c>
      <c r="H157" s="1" t="s">
        <v>1379</v>
      </c>
      <c r="I157" s="1">
        <v>14</v>
      </c>
      <c r="J157" s="1">
        <v>24</v>
      </c>
      <c r="K157" s="1">
        <v>147</v>
      </c>
      <c r="L157" s="1">
        <f t="shared" si="5"/>
        <v>147</v>
      </c>
    </row>
    <row r="158" spans="1:13" x14ac:dyDescent="0.2">
      <c r="A158" s="1">
        <v>146</v>
      </c>
      <c r="B158" s="4">
        <v>45389</v>
      </c>
      <c r="C158" s="1" t="s">
        <v>1575</v>
      </c>
      <c r="D158" s="1">
        <v>25.118227000000001</v>
      </c>
      <c r="E158" s="1">
        <v>-80.282465999999999</v>
      </c>
      <c r="F158" s="1" t="s">
        <v>1574</v>
      </c>
      <c r="G158" s="1" t="s">
        <v>1543</v>
      </c>
      <c r="H158" s="1" t="str">
        <f>H157</f>
        <v>SINT</v>
      </c>
      <c r="I158" s="1">
        <v>16</v>
      </c>
      <c r="J158" s="1">
        <v>21</v>
      </c>
      <c r="K158" s="1">
        <v>146</v>
      </c>
      <c r="L158" s="1">
        <f t="shared" si="5"/>
        <v>146</v>
      </c>
    </row>
    <row r="159" spans="1:13" x14ac:dyDescent="0.2">
      <c r="A159" s="1">
        <v>190</v>
      </c>
      <c r="B159" s="4">
        <v>45389</v>
      </c>
      <c r="C159" s="1" t="s">
        <v>1575</v>
      </c>
      <c r="D159" s="1">
        <v>25.118227000000001</v>
      </c>
      <c r="E159" s="1">
        <v>-80.282465999999999</v>
      </c>
      <c r="F159" s="1" t="s">
        <v>1574</v>
      </c>
      <c r="G159" s="1" t="s">
        <v>1543</v>
      </c>
      <c r="H159" s="1" t="str">
        <f>H158</f>
        <v>SINT</v>
      </c>
      <c r="I159" s="1">
        <v>17</v>
      </c>
      <c r="J159" s="1">
        <v>22</v>
      </c>
      <c r="K159" s="1">
        <v>190</v>
      </c>
      <c r="L159" s="1">
        <f t="shared" si="5"/>
        <v>190</v>
      </c>
    </row>
    <row r="160" spans="1:13" x14ac:dyDescent="0.2">
      <c r="A160" s="1">
        <v>189</v>
      </c>
      <c r="B160" s="4">
        <v>45389</v>
      </c>
      <c r="C160" s="1" t="s">
        <v>1575</v>
      </c>
      <c r="D160" s="1">
        <v>25.118227000000001</v>
      </c>
      <c r="E160" s="1">
        <v>-80.282465999999999</v>
      </c>
      <c r="F160" s="1" t="s">
        <v>1574</v>
      </c>
      <c r="G160" s="1" t="s">
        <v>1543</v>
      </c>
      <c r="H160" s="1" t="str">
        <f>H159</f>
        <v>SINT</v>
      </c>
      <c r="I160" s="1">
        <v>17</v>
      </c>
      <c r="J160" s="1">
        <v>24</v>
      </c>
      <c r="K160" s="1">
        <v>189</v>
      </c>
      <c r="L160" s="1">
        <f t="shared" si="5"/>
        <v>189</v>
      </c>
    </row>
    <row r="161" spans="1:13" x14ac:dyDescent="0.2">
      <c r="A161" s="1">
        <v>188</v>
      </c>
      <c r="B161" s="4">
        <v>45389</v>
      </c>
      <c r="C161" s="1" t="s">
        <v>1575</v>
      </c>
      <c r="D161" s="1">
        <v>25.118227000000001</v>
      </c>
      <c r="E161" s="1">
        <v>-80.282465999999999</v>
      </c>
      <c r="F161" s="1" t="s">
        <v>1574</v>
      </c>
      <c r="G161" s="1" t="s">
        <v>1543</v>
      </c>
      <c r="H161" s="1" t="s">
        <v>1530</v>
      </c>
      <c r="J161" s="1">
        <v>25</v>
      </c>
      <c r="K161" s="1">
        <v>188</v>
      </c>
      <c r="L161" s="1">
        <f t="shared" si="5"/>
        <v>188</v>
      </c>
      <c r="M161" s="1" t="s">
        <v>1576</v>
      </c>
    </row>
    <row r="162" spans="1:13" x14ac:dyDescent="0.2">
      <c r="A162" s="1">
        <v>186</v>
      </c>
      <c r="B162" s="4">
        <v>45389</v>
      </c>
      <c r="C162" s="1" t="s">
        <v>1575</v>
      </c>
      <c r="D162" s="1">
        <v>25.118227000000001</v>
      </c>
      <c r="E162" s="1">
        <v>-80.282465999999999</v>
      </c>
      <c r="F162" s="1" t="s">
        <v>1574</v>
      </c>
      <c r="G162" s="1" t="s">
        <v>1543</v>
      </c>
      <c r="H162" s="1" t="s">
        <v>1547</v>
      </c>
      <c r="J162" s="1">
        <v>27</v>
      </c>
      <c r="K162" s="1">
        <v>186</v>
      </c>
      <c r="L162" s="1">
        <f t="shared" si="5"/>
        <v>186</v>
      </c>
    </row>
    <row r="163" spans="1:13" x14ac:dyDescent="0.2">
      <c r="A163" s="1">
        <v>140</v>
      </c>
      <c r="B163" s="4">
        <v>45389</v>
      </c>
      <c r="C163" s="1" t="s">
        <v>1575</v>
      </c>
      <c r="D163" s="1">
        <v>25.118227000000001</v>
      </c>
      <c r="E163" s="1">
        <v>-80.282465999999999</v>
      </c>
      <c r="F163" s="1" t="s">
        <v>1574</v>
      </c>
      <c r="G163" s="1" t="s">
        <v>1543</v>
      </c>
      <c r="H163" s="1" t="str">
        <f>H162</f>
        <v>SSID</v>
      </c>
      <c r="J163" s="1">
        <v>24</v>
      </c>
      <c r="K163" s="1">
        <v>140</v>
      </c>
      <c r="L163" s="1">
        <f t="shared" si="5"/>
        <v>140</v>
      </c>
    </row>
    <row r="164" spans="1:13" x14ac:dyDescent="0.2">
      <c r="A164" s="1">
        <v>143</v>
      </c>
      <c r="B164" s="4">
        <v>45389</v>
      </c>
      <c r="C164" s="1" t="s">
        <v>1575</v>
      </c>
      <c r="D164" s="1">
        <v>25.118227000000001</v>
      </c>
      <c r="E164" s="1">
        <v>-80.282465999999999</v>
      </c>
      <c r="F164" s="1" t="s">
        <v>1574</v>
      </c>
      <c r="G164" s="1" t="s">
        <v>1543</v>
      </c>
      <c r="H164" s="1" t="str">
        <f>H163</f>
        <v>SSID</v>
      </c>
      <c r="J164" s="1">
        <v>23</v>
      </c>
      <c r="K164" s="1">
        <v>143</v>
      </c>
      <c r="L164" s="1">
        <f t="shared" si="5"/>
        <v>143</v>
      </c>
    </row>
    <row r="165" spans="1:13" x14ac:dyDescent="0.2">
      <c r="A165" s="1">
        <v>193</v>
      </c>
      <c r="B165" s="4">
        <v>45389</v>
      </c>
      <c r="C165" s="1" t="s">
        <v>1575</v>
      </c>
      <c r="D165" s="1">
        <v>25.118227000000001</v>
      </c>
      <c r="E165" s="1">
        <v>-80.282465999999999</v>
      </c>
      <c r="F165" s="1" t="s">
        <v>1574</v>
      </c>
      <c r="G165" s="1" t="s">
        <v>1543</v>
      </c>
      <c r="H165" s="1" t="str">
        <f>H164</f>
        <v>SSID</v>
      </c>
      <c r="J165" s="1">
        <v>20</v>
      </c>
      <c r="K165" s="1">
        <v>193</v>
      </c>
      <c r="L165" s="1">
        <f t="shared" si="5"/>
        <v>193</v>
      </c>
    </row>
    <row r="166" spans="1:13" x14ac:dyDescent="0.2">
      <c r="A166" s="1">
        <v>194</v>
      </c>
      <c r="B166" s="4">
        <v>45389</v>
      </c>
      <c r="C166" s="1" t="s">
        <v>1575</v>
      </c>
      <c r="D166" s="1">
        <v>25.118227000000001</v>
      </c>
      <c r="E166" s="1">
        <v>-80.282465999999999</v>
      </c>
      <c r="F166" s="1" t="s">
        <v>1574</v>
      </c>
      <c r="G166" s="1" t="s">
        <v>1543</v>
      </c>
      <c r="H166" s="1" t="str">
        <f>H165</f>
        <v>SSID</v>
      </c>
      <c r="J166" s="1">
        <v>19</v>
      </c>
      <c r="K166" s="1">
        <v>194</v>
      </c>
      <c r="L166" s="1">
        <f t="shared" si="5"/>
        <v>194</v>
      </c>
    </row>
    <row r="167" spans="1:13" x14ac:dyDescent="0.2">
      <c r="A167" s="1">
        <v>138</v>
      </c>
      <c r="B167" s="4">
        <v>45389</v>
      </c>
      <c r="C167" s="1" t="s">
        <v>1575</v>
      </c>
      <c r="D167" s="1">
        <v>25.118227000000001</v>
      </c>
      <c r="E167" s="1">
        <v>-80.282465999999999</v>
      </c>
      <c r="F167" s="1" t="s">
        <v>1574</v>
      </c>
      <c r="G167" s="1" t="s">
        <v>1543</v>
      </c>
      <c r="H167" s="1" t="s">
        <v>1390</v>
      </c>
      <c r="J167" s="1">
        <v>27</v>
      </c>
      <c r="K167" s="1">
        <v>138</v>
      </c>
      <c r="L167" s="1">
        <f t="shared" si="5"/>
        <v>138</v>
      </c>
    </row>
    <row r="168" spans="1:13" x14ac:dyDescent="0.2">
      <c r="A168" s="1">
        <v>187</v>
      </c>
      <c r="B168" s="4">
        <v>45389</v>
      </c>
      <c r="C168" s="1" t="s">
        <v>1575</v>
      </c>
      <c r="D168" s="1">
        <v>25.118227000000001</v>
      </c>
      <c r="E168" s="1">
        <v>-80.282465999999999</v>
      </c>
      <c r="F168" s="1" t="s">
        <v>1574</v>
      </c>
      <c r="G168" s="1" t="s">
        <v>1543</v>
      </c>
      <c r="H168" s="1" t="s">
        <v>1356</v>
      </c>
      <c r="J168" s="1">
        <v>27</v>
      </c>
      <c r="K168" s="1">
        <v>187</v>
      </c>
      <c r="L168" s="1">
        <f t="shared" si="5"/>
        <v>187</v>
      </c>
    </row>
    <row r="169" spans="1:13" x14ac:dyDescent="0.2">
      <c r="A169" s="1">
        <v>192</v>
      </c>
      <c r="B169" s="4">
        <v>45389</v>
      </c>
      <c r="C169" s="1" t="s">
        <v>1575</v>
      </c>
      <c r="D169" s="1">
        <v>25.118227000000001</v>
      </c>
      <c r="E169" s="1">
        <v>-80.282465999999999</v>
      </c>
      <c r="F169" s="1" t="s">
        <v>1574</v>
      </c>
      <c r="G169" s="1" t="s">
        <v>1543</v>
      </c>
      <c r="H169" s="1" t="str">
        <f>H168</f>
        <v>MCAV</v>
      </c>
      <c r="J169" s="1">
        <v>22</v>
      </c>
      <c r="K169" s="1">
        <v>192</v>
      </c>
      <c r="L169" s="1">
        <f t="shared" si="5"/>
        <v>192</v>
      </c>
    </row>
    <row r="170" spans="1:13" x14ac:dyDescent="0.2">
      <c r="A170" s="1">
        <v>144</v>
      </c>
      <c r="B170" s="4">
        <v>45389</v>
      </c>
      <c r="C170" s="1" t="s">
        <v>1575</v>
      </c>
      <c r="D170" s="1">
        <v>25.118227000000001</v>
      </c>
      <c r="E170" s="1">
        <v>-80.282465999999999</v>
      </c>
      <c r="F170" s="1" t="s">
        <v>1574</v>
      </c>
      <c r="G170" s="1" t="s">
        <v>1543</v>
      </c>
      <c r="H170" s="1" t="str">
        <f>H169</f>
        <v>MCAV</v>
      </c>
      <c r="J170" s="1">
        <v>22</v>
      </c>
      <c r="K170" s="1">
        <v>144</v>
      </c>
      <c r="L170" s="1">
        <f t="shared" si="5"/>
        <v>144</v>
      </c>
    </row>
    <row r="171" spans="1:13" x14ac:dyDescent="0.2">
      <c r="A171" s="1">
        <v>149</v>
      </c>
      <c r="B171" s="4">
        <v>45389</v>
      </c>
      <c r="C171" s="1" t="s">
        <v>1071</v>
      </c>
      <c r="D171" s="1">
        <v>25.118950000000002</v>
      </c>
      <c r="E171" s="1">
        <v>-80.300411999999994</v>
      </c>
      <c r="F171" s="1" t="s">
        <v>1573</v>
      </c>
      <c r="G171" s="1" t="s">
        <v>1543</v>
      </c>
      <c r="H171" s="1" t="s">
        <v>1547</v>
      </c>
      <c r="J171" s="1">
        <v>17</v>
      </c>
      <c r="K171" s="1">
        <v>149</v>
      </c>
      <c r="L171" s="1">
        <f t="shared" si="5"/>
        <v>149</v>
      </c>
    </row>
    <row r="172" spans="1:13" x14ac:dyDescent="0.2">
      <c r="A172" s="1">
        <v>196</v>
      </c>
      <c r="B172" s="4">
        <v>45389</v>
      </c>
      <c r="C172" s="1" t="s">
        <v>1071</v>
      </c>
      <c r="D172" s="1">
        <v>25.118950000000002</v>
      </c>
      <c r="E172" s="1">
        <v>-80.300411999999994</v>
      </c>
      <c r="F172" s="1" t="s">
        <v>1573</v>
      </c>
      <c r="G172" s="1" t="s">
        <v>1543</v>
      </c>
      <c r="H172" s="1" t="s">
        <v>1390</v>
      </c>
      <c r="J172" s="1">
        <v>13</v>
      </c>
      <c r="K172" s="1">
        <v>196</v>
      </c>
      <c r="L172" s="1">
        <f t="shared" si="5"/>
        <v>196</v>
      </c>
    </row>
    <row r="173" spans="1:13" x14ac:dyDescent="0.2">
      <c r="A173" s="1">
        <v>148</v>
      </c>
      <c r="B173" s="4">
        <v>45389</v>
      </c>
      <c r="C173" s="1" t="s">
        <v>1071</v>
      </c>
      <c r="D173" s="1">
        <v>25.118950000000002</v>
      </c>
      <c r="E173" s="1">
        <v>-80.300411999999994</v>
      </c>
      <c r="F173" s="1" t="s">
        <v>1573</v>
      </c>
      <c r="G173" s="1" t="s">
        <v>1543</v>
      </c>
      <c r="H173" s="1" t="s">
        <v>1531</v>
      </c>
      <c r="J173" s="1">
        <v>13</v>
      </c>
      <c r="K173" s="1">
        <v>148</v>
      </c>
      <c r="L173" s="1">
        <f t="shared" si="5"/>
        <v>148</v>
      </c>
    </row>
    <row r="174" spans="1:13" x14ac:dyDescent="0.2">
      <c r="A174" s="1">
        <v>198</v>
      </c>
      <c r="B174" s="4">
        <v>45389</v>
      </c>
      <c r="C174" s="1" t="s">
        <v>1071</v>
      </c>
      <c r="D174" s="1">
        <v>25.118950000000002</v>
      </c>
      <c r="E174" s="1">
        <v>-80.300411999999994</v>
      </c>
      <c r="F174" s="1" t="s">
        <v>1573</v>
      </c>
      <c r="G174" s="1" t="s">
        <v>1543</v>
      </c>
      <c r="H174" s="1" t="s">
        <v>1356</v>
      </c>
      <c r="J174" s="1">
        <v>15</v>
      </c>
      <c r="K174" s="1">
        <v>198</v>
      </c>
      <c r="L174" s="1">
        <f t="shared" si="5"/>
        <v>198</v>
      </c>
    </row>
    <row r="175" spans="1:13" x14ac:dyDescent="0.2">
      <c r="A175" s="1">
        <v>120</v>
      </c>
      <c r="B175" s="4">
        <v>45389</v>
      </c>
      <c r="C175" s="1" t="s">
        <v>1071</v>
      </c>
      <c r="D175" s="1">
        <v>25.118950000000002</v>
      </c>
      <c r="E175" s="1">
        <v>-80.300411999999994</v>
      </c>
      <c r="F175" s="1" t="s">
        <v>1573</v>
      </c>
      <c r="G175" s="1" t="s">
        <v>1543</v>
      </c>
      <c r="H175" s="1" t="str">
        <f>H174</f>
        <v>MCAV</v>
      </c>
      <c r="J175" s="1">
        <v>18</v>
      </c>
      <c r="K175" s="1">
        <v>120</v>
      </c>
      <c r="L175" s="1">
        <f t="shared" si="5"/>
        <v>120</v>
      </c>
    </row>
    <row r="176" spans="1:13" x14ac:dyDescent="0.2">
      <c r="A176" s="1">
        <v>56</v>
      </c>
      <c r="B176" s="4">
        <v>45389</v>
      </c>
      <c r="C176" s="1" t="s">
        <v>1071</v>
      </c>
      <c r="D176" s="1">
        <v>25.118950000000002</v>
      </c>
      <c r="E176" s="1">
        <v>-80.300411999999994</v>
      </c>
      <c r="F176" s="1" t="s">
        <v>1573</v>
      </c>
      <c r="G176" s="1" t="s">
        <v>1543</v>
      </c>
      <c r="H176" s="1" t="str">
        <f>H175</f>
        <v>MCAV</v>
      </c>
      <c r="J176" s="1">
        <v>17</v>
      </c>
      <c r="K176" s="1">
        <v>56</v>
      </c>
      <c r="L176" s="1">
        <f t="shared" si="5"/>
        <v>56</v>
      </c>
    </row>
    <row r="177" spans="1:12" x14ac:dyDescent="0.2">
      <c r="A177" s="1">
        <v>205</v>
      </c>
      <c r="B177" s="4">
        <v>45389</v>
      </c>
      <c r="C177" s="1" t="s">
        <v>1071</v>
      </c>
      <c r="D177" s="1">
        <v>25.118950000000002</v>
      </c>
      <c r="E177" s="1">
        <v>-80.300411999999994</v>
      </c>
      <c r="F177" s="1" t="s">
        <v>1573</v>
      </c>
      <c r="G177" s="1" t="s">
        <v>1543</v>
      </c>
      <c r="H177" s="1" t="str">
        <f>H176</f>
        <v>MCAV</v>
      </c>
      <c r="J177" s="1">
        <v>14</v>
      </c>
      <c r="K177" s="1">
        <v>205</v>
      </c>
      <c r="L177" s="1">
        <f t="shared" si="5"/>
        <v>205</v>
      </c>
    </row>
    <row r="178" spans="1:12" x14ac:dyDescent="0.2">
      <c r="A178" s="1">
        <v>197</v>
      </c>
      <c r="B178" s="4">
        <v>45389</v>
      </c>
      <c r="C178" s="1" t="s">
        <v>1071</v>
      </c>
      <c r="D178" s="1">
        <v>25.118950000000002</v>
      </c>
      <c r="E178" s="1">
        <v>-80.300411999999994</v>
      </c>
      <c r="F178" s="1" t="s">
        <v>1573</v>
      </c>
      <c r="G178" s="1" t="s">
        <v>1543</v>
      </c>
      <c r="H178" s="1" t="s">
        <v>1538</v>
      </c>
      <c r="J178" s="1">
        <v>16</v>
      </c>
      <c r="K178" s="1">
        <v>197</v>
      </c>
      <c r="L178" s="1">
        <f t="shared" si="5"/>
        <v>197</v>
      </c>
    </row>
    <row r="179" spans="1:12" x14ac:dyDescent="0.2">
      <c r="A179" s="1">
        <v>58</v>
      </c>
      <c r="B179" s="4">
        <v>45389</v>
      </c>
      <c r="C179" s="1" t="s">
        <v>1071</v>
      </c>
      <c r="D179" s="1">
        <v>25.118950000000002</v>
      </c>
      <c r="E179" s="1">
        <v>-80.300411999999994</v>
      </c>
      <c r="F179" s="1" t="s">
        <v>1573</v>
      </c>
      <c r="G179" s="1" t="s">
        <v>1543</v>
      </c>
      <c r="H179" s="1" t="str">
        <f>H178</f>
        <v>CNAT</v>
      </c>
      <c r="J179" s="1">
        <v>12</v>
      </c>
      <c r="K179" s="1">
        <v>58</v>
      </c>
      <c r="L179" s="1">
        <f t="shared" si="5"/>
        <v>58</v>
      </c>
    </row>
    <row r="180" spans="1:12" x14ac:dyDescent="0.2">
      <c r="A180" s="1">
        <v>200</v>
      </c>
      <c r="B180" s="4">
        <v>45389</v>
      </c>
      <c r="C180" s="1" t="s">
        <v>1071</v>
      </c>
      <c r="D180" s="1">
        <v>25.118950000000002</v>
      </c>
      <c r="E180" s="1">
        <v>-80.300411999999994</v>
      </c>
      <c r="F180" s="1" t="s">
        <v>1573</v>
      </c>
      <c r="G180" s="1" t="s">
        <v>1543</v>
      </c>
      <c r="H180" s="1" t="s">
        <v>1362</v>
      </c>
      <c r="I180" s="1">
        <v>31</v>
      </c>
      <c r="J180" s="1">
        <v>20</v>
      </c>
      <c r="K180" s="1">
        <v>200</v>
      </c>
      <c r="L180" s="1">
        <f t="shared" si="5"/>
        <v>200</v>
      </c>
    </row>
    <row r="181" spans="1:12" x14ac:dyDescent="0.2">
      <c r="A181" s="1">
        <v>201</v>
      </c>
      <c r="B181" s="4">
        <v>45389</v>
      </c>
      <c r="C181" s="1" t="s">
        <v>1071</v>
      </c>
      <c r="D181" s="1">
        <v>25.118950000000002</v>
      </c>
      <c r="E181" s="1">
        <v>-80.300411999999994</v>
      </c>
      <c r="F181" s="1" t="s">
        <v>1573</v>
      </c>
      <c r="G181" s="1" t="s">
        <v>1543</v>
      </c>
      <c r="H181" s="1" t="str">
        <f>H180</f>
        <v>DLAB</v>
      </c>
      <c r="I181" s="1">
        <v>31</v>
      </c>
      <c r="J181" s="1">
        <v>18</v>
      </c>
      <c r="K181" s="1">
        <v>201</v>
      </c>
      <c r="L181" s="1">
        <f t="shared" si="5"/>
        <v>201</v>
      </c>
    </row>
    <row r="182" spans="1:12" x14ac:dyDescent="0.2">
      <c r="A182" s="1">
        <v>203</v>
      </c>
      <c r="B182" s="4">
        <v>45389</v>
      </c>
      <c r="C182" s="1" t="s">
        <v>1071</v>
      </c>
      <c r="D182" s="1">
        <v>25.118950000000002</v>
      </c>
      <c r="E182" s="1">
        <v>-80.300411999999994</v>
      </c>
      <c r="F182" s="1" t="s">
        <v>1573</v>
      </c>
      <c r="G182" s="1" t="s">
        <v>1543</v>
      </c>
      <c r="H182" s="1" t="str">
        <f>H181</f>
        <v>DLAB</v>
      </c>
      <c r="I182" s="1">
        <v>32</v>
      </c>
      <c r="J182" s="1">
        <v>16</v>
      </c>
      <c r="K182" s="1">
        <v>203</v>
      </c>
      <c r="L182" s="1">
        <f t="shared" si="5"/>
        <v>203</v>
      </c>
    </row>
    <row r="183" spans="1:12" x14ac:dyDescent="0.2">
      <c r="A183" s="1">
        <v>204</v>
      </c>
      <c r="B183" s="4">
        <v>45389</v>
      </c>
      <c r="C183" s="1" t="s">
        <v>1071</v>
      </c>
      <c r="D183" s="1">
        <v>25.118950000000002</v>
      </c>
      <c r="E183" s="1">
        <v>-80.300411999999994</v>
      </c>
      <c r="F183" s="1" t="s">
        <v>1573</v>
      </c>
      <c r="G183" s="1" t="s">
        <v>1543</v>
      </c>
      <c r="H183" s="1" t="str">
        <f>H182</f>
        <v>DLAB</v>
      </c>
      <c r="I183" s="1">
        <v>32</v>
      </c>
      <c r="J183" s="1">
        <v>14</v>
      </c>
      <c r="K183" s="1">
        <v>204</v>
      </c>
      <c r="L183" s="1">
        <f t="shared" si="5"/>
        <v>204</v>
      </c>
    </row>
    <row r="184" spans="1:12" x14ac:dyDescent="0.2">
      <c r="A184" s="1">
        <v>57</v>
      </c>
      <c r="B184" s="4">
        <v>45389</v>
      </c>
      <c r="C184" s="1" t="s">
        <v>1071</v>
      </c>
      <c r="D184" s="1">
        <v>25.118950000000002</v>
      </c>
      <c r="E184" s="1">
        <v>-80.300411999999994</v>
      </c>
      <c r="F184" s="1" t="s">
        <v>1573</v>
      </c>
      <c r="G184" s="1" t="s">
        <v>1543</v>
      </c>
      <c r="H184" s="1" t="str">
        <f>H183</f>
        <v>DLAB</v>
      </c>
      <c r="I184" s="1">
        <v>33</v>
      </c>
      <c r="J184" s="1">
        <v>14</v>
      </c>
      <c r="K184" s="1">
        <v>57</v>
      </c>
      <c r="L184" s="1">
        <f t="shared" si="5"/>
        <v>57</v>
      </c>
    </row>
    <row r="185" spans="1:12" x14ac:dyDescent="0.2">
      <c r="A185" s="1">
        <v>150</v>
      </c>
      <c r="B185" s="4">
        <v>45389</v>
      </c>
      <c r="C185" s="1" t="s">
        <v>1071</v>
      </c>
      <c r="D185" s="1">
        <v>25.118950000000002</v>
      </c>
      <c r="E185" s="1">
        <v>-80.300411999999994</v>
      </c>
      <c r="F185" s="1" t="s">
        <v>1573</v>
      </c>
      <c r="G185" s="1" t="s">
        <v>1543</v>
      </c>
      <c r="H185" s="1" t="s">
        <v>1530</v>
      </c>
      <c r="J185" s="1">
        <v>12</v>
      </c>
      <c r="K185" s="1">
        <v>150</v>
      </c>
      <c r="L185" s="1">
        <f t="shared" si="5"/>
        <v>150</v>
      </c>
    </row>
    <row r="186" spans="1:12" x14ac:dyDescent="0.2">
      <c r="A186" s="1">
        <v>119</v>
      </c>
      <c r="B186" s="4">
        <v>45389</v>
      </c>
      <c r="C186" s="1" t="s">
        <v>1071</v>
      </c>
      <c r="D186" s="1">
        <v>25.118950000000002</v>
      </c>
      <c r="E186" s="1">
        <v>-80.300411999999994</v>
      </c>
      <c r="F186" s="1" t="s">
        <v>1573</v>
      </c>
      <c r="G186" s="1" t="s">
        <v>1543</v>
      </c>
      <c r="H186" s="1" t="str">
        <f>H185</f>
        <v>OFAV</v>
      </c>
      <c r="J186" s="1">
        <v>16</v>
      </c>
      <c r="K186" s="1">
        <v>119</v>
      </c>
      <c r="L186" s="1">
        <f t="shared" si="5"/>
        <v>119</v>
      </c>
    </row>
    <row r="187" spans="1:12" x14ac:dyDescent="0.2">
      <c r="A187" s="1">
        <v>199</v>
      </c>
      <c r="B187" s="4">
        <v>45389</v>
      </c>
      <c r="C187" s="1" t="s">
        <v>1071</v>
      </c>
      <c r="D187" s="1">
        <v>25.118950000000002</v>
      </c>
      <c r="E187" s="1">
        <v>-80.300411999999994</v>
      </c>
      <c r="F187" s="1" t="s">
        <v>1573</v>
      </c>
      <c r="G187" s="1" t="s">
        <v>1543</v>
      </c>
      <c r="H187" s="1" t="str">
        <f>H186</f>
        <v>OFAV</v>
      </c>
      <c r="J187" s="1">
        <v>18</v>
      </c>
      <c r="K187" s="1">
        <v>199</v>
      </c>
      <c r="L187" s="1">
        <f t="shared" si="5"/>
        <v>199</v>
      </c>
    </row>
    <row r="188" spans="1:12" x14ac:dyDescent="0.2">
      <c r="A188" s="1">
        <v>55</v>
      </c>
      <c r="B188" s="4">
        <v>45389</v>
      </c>
      <c r="C188" s="1" t="s">
        <v>1071</v>
      </c>
      <c r="D188" s="1">
        <v>25.118950000000002</v>
      </c>
      <c r="E188" s="1">
        <v>-80.300411999999994</v>
      </c>
      <c r="F188" s="1" t="s">
        <v>1573</v>
      </c>
      <c r="G188" s="1" t="s">
        <v>1543</v>
      </c>
      <c r="H188" s="1" t="str">
        <f>H187</f>
        <v>OFAV</v>
      </c>
      <c r="J188" s="1">
        <v>16</v>
      </c>
      <c r="K188" s="1">
        <v>55</v>
      </c>
      <c r="L188" s="1">
        <f t="shared" si="5"/>
        <v>55</v>
      </c>
    </row>
    <row r="189" spans="1:12" x14ac:dyDescent="0.2">
      <c r="A189" s="1">
        <v>202</v>
      </c>
      <c r="B189" s="4">
        <v>45389</v>
      </c>
      <c r="C189" s="1" t="s">
        <v>1071</v>
      </c>
      <c r="D189" s="1">
        <v>25.118950000000002</v>
      </c>
      <c r="E189" s="1">
        <v>-80.300411999999994</v>
      </c>
      <c r="F189" s="1" t="s">
        <v>1573</v>
      </c>
      <c r="G189" s="1" t="s">
        <v>1543</v>
      </c>
      <c r="H189" s="1" t="str">
        <f>H188</f>
        <v>OFAV</v>
      </c>
      <c r="J189" s="1">
        <v>15</v>
      </c>
      <c r="K189" s="1">
        <v>202</v>
      </c>
      <c r="L189" s="1">
        <f t="shared" si="5"/>
        <v>202</v>
      </c>
    </row>
    <row r="190" spans="1:12" x14ac:dyDescent="0.2">
      <c r="A190" s="1">
        <v>301</v>
      </c>
      <c r="B190" s="4">
        <v>45389</v>
      </c>
      <c r="C190" s="1" t="s">
        <v>1562</v>
      </c>
      <c r="D190" s="1">
        <v>25.139289999999999</v>
      </c>
      <c r="E190" s="1">
        <v>-80.295113999999998</v>
      </c>
      <c r="F190" s="1" t="s">
        <v>1550</v>
      </c>
      <c r="G190" s="1" t="s">
        <v>1549</v>
      </c>
      <c r="H190" s="1" t="s">
        <v>1356</v>
      </c>
      <c r="J190" s="1">
        <v>15</v>
      </c>
      <c r="K190" s="1">
        <v>301</v>
      </c>
      <c r="L190" s="1">
        <f t="shared" si="5"/>
        <v>301</v>
      </c>
    </row>
    <row r="191" spans="1:12" x14ac:dyDescent="0.2">
      <c r="A191" s="1">
        <v>302</v>
      </c>
      <c r="B191" s="4">
        <v>45389</v>
      </c>
      <c r="C191" s="1" t="s">
        <v>1562</v>
      </c>
      <c r="D191" s="1">
        <v>25.139289999999999</v>
      </c>
      <c r="E191" s="1">
        <v>-80.295113999999998</v>
      </c>
      <c r="F191" s="1" t="s">
        <v>1550</v>
      </c>
      <c r="G191" s="1" t="s">
        <v>1549</v>
      </c>
      <c r="H191" s="1" t="str">
        <f>H190</f>
        <v>MCAV</v>
      </c>
      <c r="J191" s="1">
        <v>11</v>
      </c>
      <c r="K191" s="1">
        <v>302</v>
      </c>
      <c r="L191" s="1">
        <f t="shared" si="5"/>
        <v>302</v>
      </c>
    </row>
    <row r="192" spans="1:12" x14ac:dyDescent="0.2">
      <c r="A192" s="1">
        <v>303</v>
      </c>
      <c r="B192" s="4">
        <v>45389</v>
      </c>
      <c r="C192" s="1" t="s">
        <v>1562</v>
      </c>
      <c r="D192" s="1">
        <v>25.139289999999999</v>
      </c>
      <c r="E192" s="1">
        <v>-80.295113999999998</v>
      </c>
      <c r="F192" s="1" t="s">
        <v>1550</v>
      </c>
      <c r="G192" s="1" t="s">
        <v>1549</v>
      </c>
      <c r="H192" s="1" t="s">
        <v>1530</v>
      </c>
      <c r="J192" s="1">
        <v>9</v>
      </c>
      <c r="K192" s="1">
        <v>303</v>
      </c>
      <c r="L192" s="1">
        <f t="shared" si="5"/>
        <v>303</v>
      </c>
    </row>
    <row r="193" spans="1:13" x14ac:dyDescent="0.2">
      <c r="A193" s="1">
        <v>304</v>
      </c>
      <c r="B193" s="4">
        <v>45389</v>
      </c>
      <c r="C193" s="1" t="s">
        <v>1562</v>
      </c>
      <c r="D193" s="1">
        <v>25.139289999999999</v>
      </c>
      <c r="E193" s="1">
        <v>-80.295113999999998</v>
      </c>
      <c r="F193" s="1" t="s">
        <v>1550</v>
      </c>
      <c r="G193" s="1" t="s">
        <v>1549</v>
      </c>
      <c r="H193" s="1" t="str">
        <f>H192</f>
        <v>OFAV</v>
      </c>
      <c r="J193" s="1">
        <v>11</v>
      </c>
      <c r="K193" s="1">
        <v>304</v>
      </c>
      <c r="L193" s="1">
        <f t="shared" si="5"/>
        <v>304</v>
      </c>
    </row>
    <row r="194" spans="1:13" x14ac:dyDescent="0.2">
      <c r="A194" s="1">
        <v>305</v>
      </c>
      <c r="B194" s="4">
        <v>45389</v>
      </c>
      <c r="C194" s="1" t="s">
        <v>1562</v>
      </c>
      <c r="D194" s="1">
        <v>25.139289999999999</v>
      </c>
      <c r="E194" s="1">
        <v>-80.295113999999998</v>
      </c>
      <c r="F194" s="1" t="s">
        <v>1550</v>
      </c>
      <c r="G194" s="1" t="s">
        <v>1549</v>
      </c>
      <c r="H194" s="1" t="s">
        <v>1356</v>
      </c>
      <c r="J194" s="1">
        <v>16</v>
      </c>
      <c r="K194" s="1">
        <v>305</v>
      </c>
      <c r="L194" s="1">
        <f t="shared" si="5"/>
        <v>305</v>
      </c>
    </row>
    <row r="195" spans="1:13" x14ac:dyDescent="0.2">
      <c r="A195" s="1">
        <v>306</v>
      </c>
      <c r="B195" s="4">
        <v>45389</v>
      </c>
      <c r="C195" s="1" t="s">
        <v>1562</v>
      </c>
      <c r="D195" s="1">
        <v>25.139289999999999</v>
      </c>
      <c r="E195" s="1">
        <v>-80.295113999999998</v>
      </c>
      <c r="F195" s="1" t="s">
        <v>1550</v>
      </c>
      <c r="G195" s="1" t="s">
        <v>1549</v>
      </c>
      <c r="H195" s="1" t="str">
        <f>H194</f>
        <v>MCAV</v>
      </c>
      <c r="J195" s="1">
        <v>16</v>
      </c>
      <c r="K195" s="1">
        <v>306</v>
      </c>
      <c r="L195" s="1">
        <f t="shared" si="5"/>
        <v>306</v>
      </c>
    </row>
    <row r="196" spans="1:13" x14ac:dyDescent="0.2">
      <c r="A196" s="1">
        <v>307</v>
      </c>
      <c r="B196" s="4">
        <v>45389</v>
      </c>
      <c r="C196" s="1" t="s">
        <v>1562</v>
      </c>
      <c r="D196" s="1">
        <v>25.139289999999999</v>
      </c>
      <c r="E196" s="1">
        <v>-80.295113999999998</v>
      </c>
      <c r="F196" s="1" t="s">
        <v>1550</v>
      </c>
      <c r="G196" s="1" t="s">
        <v>1549</v>
      </c>
      <c r="H196" s="1" t="str">
        <f>H195</f>
        <v>MCAV</v>
      </c>
      <c r="J196" s="1">
        <v>18</v>
      </c>
      <c r="K196" s="1">
        <v>307</v>
      </c>
      <c r="L196" s="1">
        <f t="shared" si="5"/>
        <v>307</v>
      </c>
    </row>
    <row r="197" spans="1:13" x14ac:dyDescent="0.2">
      <c r="A197" s="1">
        <v>308</v>
      </c>
      <c r="B197" s="4">
        <v>45389</v>
      </c>
      <c r="C197" s="1" t="s">
        <v>1562</v>
      </c>
      <c r="D197" s="1">
        <v>25.139289999999999</v>
      </c>
      <c r="E197" s="1">
        <v>-80.295113999999998</v>
      </c>
      <c r="F197" s="1" t="s">
        <v>1550</v>
      </c>
      <c r="G197" s="1" t="s">
        <v>1549</v>
      </c>
      <c r="H197" s="1" t="s">
        <v>1530</v>
      </c>
      <c r="J197" s="1">
        <v>18</v>
      </c>
      <c r="K197" s="1">
        <v>308</v>
      </c>
      <c r="L197" s="1">
        <f t="shared" si="5"/>
        <v>308</v>
      </c>
    </row>
    <row r="198" spans="1:13" x14ac:dyDescent="0.2">
      <c r="A198" s="1">
        <v>309</v>
      </c>
      <c r="B198" s="4">
        <v>45389</v>
      </c>
      <c r="C198" s="1" t="s">
        <v>1562</v>
      </c>
      <c r="D198" s="1">
        <v>25.139289999999999</v>
      </c>
      <c r="E198" s="1">
        <v>-80.295113999999998</v>
      </c>
      <c r="F198" s="1" t="s">
        <v>1550</v>
      </c>
      <c r="G198" s="1" t="s">
        <v>1549</v>
      </c>
      <c r="H198" s="1" t="str">
        <f>H197</f>
        <v>OFAV</v>
      </c>
      <c r="J198" s="1">
        <v>19</v>
      </c>
      <c r="K198" s="1">
        <v>309</v>
      </c>
      <c r="L198" s="1">
        <f t="shared" si="5"/>
        <v>309</v>
      </c>
    </row>
    <row r="199" spans="1:13" x14ac:dyDescent="0.2">
      <c r="A199" s="1">
        <v>310</v>
      </c>
      <c r="B199" s="4">
        <v>45389</v>
      </c>
      <c r="C199" s="1" t="s">
        <v>1562</v>
      </c>
      <c r="D199" s="1">
        <v>25.139289999999999</v>
      </c>
      <c r="E199" s="1">
        <v>-80.295113999999998</v>
      </c>
      <c r="F199" s="1" t="s">
        <v>1550</v>
      </c>
      <c r="G199" s="1" t="s">
        <v>1549</v>
      </c>
      <c r="H199" s="1" t="str">
        <f>H198</f>
        <v>OFAV</v>
      </c>
      <c r="J199" s="1">
        <v>13</v>
      </c>
      <c r="K199" s="1">
        <v>310</v>
      </c>
      <c r="L199" s="1">
        <f t="shared" si="5"/>
        <v>310</v>
      </c>
    </row>
    <row r="200" spans="1:13" x14ac:dyDescent="0.2">
      <c r="A200" s="1">
        <v>311</v>
      </c>
      <c r="B200" s="4">
        <v>45389</v>
      </c>
      <c r="C200" s="1" t="s">
        <v>1562</v>
      </c>
      <c r="D200" s="1">
        <v>25.139289999999999</v>
      </c>
      <c r="E200" s="1">
        <v>-80.295113999999998</v>
      </c>
      <c r="F200" s="1" t="s">
        <v>1550</v>
      </c>
      <c r="G200" s="1" t="s">
        <v>1549</v>
      </c>
      <c r="H200" s="1" t="str">
        <f>H199</f>
        <v>OFAV</v>
      </c>
      <c r="J200" s="1">
        <v>16</v>
      </c>
      <c r="K200" s="1">
        <v>311</v>
      </c>
      <c r="L200" s="1">
        <f t="shared" si="5"/>
        <v>311</v>
      </c>
    </row>
    <row r="201" spans="1:13" x14ac:dyDescent="0.2">
      <c r="A201" s="1">
        <v>312</v>
      </c>
      <c r="B201" s="4">
        <v>45389</v>
      </c>
      <c r="C201" s="1" t="s">
        <v>1562</v>
      </c>
      <c r="D201" s="1">
        <v>25.139289999999999</v>
      </c>
      <c r="E201" s="1">
        <v>-80.295113999999998</v>
      </c>
      <c r="F201" s="1" t="s">
        <v>1550</v>
      </c>
      <c r="G201" s="1" t="s">
        <v>1549</v>
      </c>
      <c r="H201" s="1" t="s">
        <v>1356</v>
      </c>
      <c r="J201" s="1">
        <v>17</v>
      </c>
      <c r="K201" s="1">
        <v>312</v>
      </c>
      <c r="L201" s="1">
        <f t="shared" si="5"/>
        <v>312</v>
      </c>
    </row>
    <row r="202" spans="1:13" x14ac:dyDescent="0.2">
      <c r="A202" s="1">
        <v>313</v>
      </c>
      <c r="B202" s="4">
        <v>45389</v>
      </c>
      <c r="C202" s="1" t="s">
        <v>1562</v>
      </c>
      <c r="D202" s="1">
        <v>25.139289999999999</v>
      </c>
      <c r="E202" s="1">
        <v>-80.295113999999998</v>
      </c>
      <c r="F202" s="1" t="s">
        <v>1550</v>
      </c>
      <c r="G202" s="1" t="s">
        <v>1549</v>
      </c>
      <c r="H202" s="1" t="s">
        <v>1530</v>
      </c>
      <c r="J202" s="1">
        <v>17</v>
      </c>
      <c r="K202" s="1">
        <v>313</v>
      </c>
      <c r="L202" s="1">
        <f t="shared" si="5"/>
        <v>313</v>
      </c>
    </row>
    <row r="203" spans="1:13" x14ac:dyDescent="0.2">
      <c r="A203" s="1">
        <v>314</v>
      </c>
      <c r="B203" s="4">
        <v>45389</v>
      </c>
      <c r="C203" s="1" t="s">
        <v>1562</v>
      </c>
      <c r="D203" s="1">
        <v>25.139289999999999</v>
      </c>
      <c r="E203" s="1">
        <v>-80.295113999999998</v>
      </c>
      <c r="F203" s="1" t="s">
        <v>1550</v>
      </c>
      <c r="G203" s="1" t="s">
        <v>1549</v>
      </c>
      <c r="H203" s="1" t="s">
        <v>1356</v>
      </c>
      <c r="J203" s="1">
        <v>17</v>
      </c>
      <c r="K203" s="1">
        <v>314</v>
      </c>
      <c r="L203" s="1">
        <f t="shared" si="5"/>
        <v>314</v>
      </c>
    </row>
    <row r="204" spans="1:13" x14ac:dyDescent="0.2">
      <c r="A204" s="1">
        <v>241</v>
      </c>
      <c r="B204" s="4">
        <v>45389</v>
      </c>
      <c r="C204" s="1" t="s">
        <v>1562</v>
      </c>
      <c r="D204" s="1">
        <v>25.139289999999999</v>
      </c>
      <c r="E204" s="1">
        <v>-80.295113999999998</v>
      </c>
      <c r="F204" s="1" t="s">
        <v>1534</v>
      </c>
      <c r="G204" s="1" t="s">
        <v>1561</v>
      </c>
      <c r="H204" s="1" t="s">
        <v>1362</v>
      </c>
      <c r="J204" s="1">
        <v>10</v>
      </c>
      <c r="K204" s="1">
        <v>241</v>
      </c>
      <c r="L204" s="1">
        <f t="shared" si="5"/>
        <v>241</v>
      </c>
      <c r="M204" s="1" t="s">
        <v>1572</v>
      </c>
    </row>
    <row r="205" spans="1:13" x14ac:dyDescent="0.2">
      <c r="A205" s="1">
        <v>242</v>
      </c>
      <c r="B205" s="4">
        <v>45389</v>
      </c>
      <c r="C205" s="1" t="s">
        <v>1562</v>
      </c>
      <c r="D205" s="1">
        <v>25.139289999999999</v>
      </c>
      <c r="E205" s="1">
        <v>-80.295113999999998</v>
      </c>
      <c r="F205" s="1" t="s">
        <v>1534</v>
      </c>
      <c r="G205" s="1" t="s">
        <v>1561</v>
      </c>
      <c r="H205" s="1" t="s">
        <v>1394</v>
      </c>
      <c r="J205" s="1">
        <v>11</v>
      </c>
      <c r="K205" s="1">
        <v>242</v>
      </c>
      <c r="L205" s="1">
        <f t="shared" si="5"/>
        <v>242</v>
      </c>
    </row>
    <row r="206" spans="1:13" x14ac:dyDescent="0.2">
      <c r="A206" s="1">
        <v>243</v>
      </c>
      <c r="B206" s="4">
        <v>45389</v>
      </c>
      <c r="C206" s="1" t="s">
        <v>1562</v>
      </c>
      <c r="D206" s="1">
        <v>25.139289999999999</v>
      </c>
      <c r="E206" s="1">
        <v>-80.295113999999998</v>
      </c>
      <c r="F206" s="1" t="s">
        <v>1534</v>
      </c>
      <c r="G206" s="1" t="s">
        <v>1561</v>
      </c>
      <c r="H206" s="1" t="s">
        <v>1547</v>
      </c>
      <c r="J206" s="1">
        <v>11</v>
      </c>
      <c r="K206" s="1">
        <v>243</v>
      </c>
      <c r="L206" s="1">
        <f t="shared" si="5"/>
        <v>243</v>
      </c>
    </row>
    <row r="207" spans="1:13" x14ac:dyDescent="0.2">
      <c r="A207" s="1">
        <v>244</v>
      </c>
      <c r="B207" s="4">
        <v>45389</v>
      </c>
      <c r="C207" s="1" t="s">
        <v>1562</v>
      </c>
      <c r="D207" s="1">
        <v>25.139289999999999</v>
      </c>
      <c r="E207" s="1">
        <v>-80.295113999999998</v>
      </c>
      <c r="F207" s="1" t="s">
        <v>1534</v>
      </c>
      <c r="G207" s="1" t="s">
        <v>1561</v>
      </c>
      <c r="H207" s="1" t="s">
        <v>1530</v>
      </c>
      <c r="J207" s="1">
        <v>8</v>
      </c>
      <c r="K207" s="1">
        <v>244</v>
      </c>
      <c r="L207" s="1">
        <f t="shared" si="5"/>
        <v>244</v>
      </c>
      <c r="M207" s="1" t="s">
        <v>1571</v>
      </c>
    </row>
    <row r="208" spans="1:13" x14ac:dyDescent="0.2">
      <c r="A208" s="1">
        <v>248</v>
      </c>
      <c r="B208" s="4">
        <v>45389</v>
      </c>
      <c r="C208" s="1" t="s">
        <v>1562</v>
      </c>
      <c r="D208" s="1">
        <v>25.139289999999999</v>
      </c>
      <c r="E208" s="1">
        <v>-80.295113999999998</v>
      </c>
      <c r="F208" s="1" t="s">
        <v>1534</v>
      </c>
      <c r="G208" s="1" t="s">
        <v>1561</v>
      </c>
      <c r="H208" s="1" t="s">
        <v>1530</v>
      </c>
      <c r="J208" s="1">
        <v>10</v>
      </c>
      <c r="K208" s="1">
        <v>248</v>
      </c>
      <c r="L208" s="1">
        <f t="shared" si="5"/>
        <v>248</v>
      </c>
      <c r="M208" s="1" t="s">
        <v>1570</v>
      </c>
    </row>
    <row r="209" spans="1:13" x14ac:dyDescent="0.2">
      <c r="A209" s="1">
        <v>249</v>
      </c>
      <c r="B209" s="4">
        <v>45389</v>
      </c>
      <c r="C209" s="1" t="s">
        <v>1562</v>
      </c>
      <c r="D209" s="1">
        <v>25.139289999999999</v>
      </c>
      <c r="E209" s="1">
        <v>-80.295113999999998</v>
      </c>
      <c r="F209" s="1" t="s">
        <v>1534</v>
      </c>
      <c r="G209" s="1" t="s">
        <v>1561</v>
      </c>
      <c r="H209" s="1" t="s">
        <v>1530</v>
      </c>
      <c r="J209" s="1">
        <v>9</v>
      </c>
      <c r="K209" s="1">
        <v>249</v>
      </c>
      <c r="L209" s="1">
        <f t="shared" si="5"/>
        <v>249</v>
      </c>
    </row>
    <row r="210" spans="1:13" x14ac:dyDescent="0.2">
      <c r="A210" s="1">
        <v>245</v>
      </c>
      <c r="B210" s="4">
        <v>45389</v>
      </c>
      <c r="C210" s="1" t="s">
        <v>1562</v>
      </c>
      <c r="D210" s="1">
        <v>25.139289999999999</v>
      </c>
      <c r="E210" s="1">
        <v>-80.295113999999998</v>
      </c>
      <c r="F210" s="1" t="s">
        <v>1534</v>
      </c>
      <c r="G210" s="1" t="s">
        <v>1561</v>
      </c>
      <c r="H210" s="1" t="s">
        <v>1569</v>
      </c>
      <c r="J210" s="1">
        <v>11</v>
      </c>
      <c r="K210" s="1">
        <v>245</v>
      </c>
      <c r="L210" s="1">
        <f t="shared" si="5"/>
        <v>245</v>
      </c>
    </row>
    <row r="211" spans="1:13" x14ac:dyDescent="0.2">
      <c r="A211" s="1">
        <v>246</v>
      </c>
      <c r="B211" s="4">
        <v>45389</v>
      </c>
      <c r="C211" s="1" t="s">
        <v>1562</v>
      </c>
      <c r="D211" s="1">
        <v>25.139289999999999</v>
      </c>
      <c r="E211" s="1">
        <v>-80.295113999999998</v>
      </c>
      <c r="F211" s="1" t="s">
        <v>1534</v>
      </c>
      <c r="G211" s="1" t="s">
        <v>1561</v>
      </c>
      <c r="H211" s="1" t="s">
        <v>1530</v>
      </c>
      <c r="J211" s="1">
        <v>9</v>
      </c>
      <c r="K211" s="1">
        <v>246</v>
      </c>
      <c r="L211" s="1">
        <f t="shared" si="5"/>
        <v>246</v>
      </c>
      <c r="M211" s="1" t="s">
        <v>1568</v>
      </c>
    </row>
    <row r="212" spans="1:13" x14ac:dyDescent="0.2">
      <c r="A212" s="1">
        <v>247</v>
      </c>
      <c r="B212" s="4">
        <v>45389</v>
      </c>
      <c r="C212" s="1" t="s">
        <v>1562</v>
      </c>
      <c r="D212" s="1">
        <v>25.139289999999999</v>
      </c>
      <c r="E212" s="1">
        <v>-80.295113999999998</v>
      </c>
      <c r="F212" s="1" t="s">
        <v>1534</v>
      </c>
      <c r="G212" s="1" t="s">
        <v>1561</v>
      </c>
      <c r="H212" s="1" t="s">
        <v>1530</v>
      </c>
      <c r="J212" s="1">
        <v>10</v>
      </c>
      <c r="K212" s="1">
        <v>247</v>
      </c>
      <c r="L212" s="1">
        <f t="shared" si="5"/>
        <v>247</v>
      </c>
      <c r="M212" s="1" t="s">
        <v>1567</v>
      </c>
    </row>
    <row r="213" spans="1:13" x14ac:dyDescent="0.2">
      <c r="A213" s="1">
        <v>250</v>
      </c>
      <c r="B213" s="4">
        <v>45389</v>
      </c>
      <c r="C213" s="1" t="s">
        <v>1562</v>
      </c>
      <c r="D213" s="1">
        <v>25.139289999999999</v>
      </c>
      <c r="E213" s="1">
        <v>-80.295113999999998</v>
      </c>
      <c r="F213" s="1" t="s">
        <v>1534</v>
      </c>
      <c r="G213" s="1" t="s">
        <v>1561</v>
      </c>
      <c r="H213" s="1" t="s">
        <v>1379</v>
      </c>
      <c r="J213" s="1">
        <v>11</v>
      </c>
      <c r="K213" s="1">
        <v>250</v>
      </c>
      <c r="L213" s="1">
        <f t="shared" si="5"/>
        <v>250</v>
      </c>
    </row>
    <row r="214" spans="1:13" x14ac:dyDescent="0.2">
      <c r="A214" s="1">
        <v>251</v>
      </c>
      <c r="B214" s="4">
        <v>45389</v>
      </c>
      <c r="C214" s="1" t="s">
        <v>1562</v>
      </c>
      <c r="D214" s="1">
        <v>25.139289999999999</v>
      </c>
      <c r="E214" s="1">
        <v>-80.295113999999998</v>
      </c>
      <c r="F214" s="1" t="s">
        <v>1534</v>
      </c>
      <c r="G214" s="1" t="s">
        <v>1561</v>
      </c>
      <c r="H214" s="1" t="s">
        <v>1390</v>
      </c>
      <c r="J214" s="1">
        <v>11</v>
      </c>
      <c r="K214" s="1">
        <v>251</v>
      </c>
      <c r="L214" s="1">
        <f t="shared" si="5"/>
        <v>251</v>
      </c>
    </row>
    <row r="215" spans="1:13" x14ac:dyDescent="0.2">
      <c r="A215" s="1">
        <v>252</v>
      </c>
      <c r="B215" s="4">
        <v>45389</v>
      </c>
      <c r="C215" s="1" t="s">
        <v>1562</v>
      </c>
      <c r="D215" s="1">
        <v>25.139289999999999</v>
      </c>
      <c r="E215" s="1">
        <v>-80.295113999999998</v>
      </c>
      <c r="F215" s="1" t="s">
        <v>1534</v>
      </c>
      <c r="G215" s="1" t="s">
        <v>1561</v>
      </c>
      <c r="H215" s="1" t="s">
        <v>1379</v>
      </c>
      <c r="J215" s="1">
        <v>11</v>
      </c>
      <c r="K215" s="1">
        <v>252</v>
      </c>
      <c r="L215" s="1">
        <f t="shared" ref="L215:L274" si="6">K215</f>
        <v>252</v>
      </c>
    </row>
    <row r="216" spans="1:13" x14ac:dyDescent="0.2">
      <c r="A216" s="1">
        <v>253</v>
      </c>
      <c r="B216" s="4">
        <v>45389</v>
      </c>
      <c r="C216" s="1" t="s">
        <v>1562</v>
      </c>
      <c r="D216" s="1">
        <v>25.139289999999999</v>
      </c>
      <c r="E216" s="1">
        <v>-80.295113999999998</v>
      </c>
      <c r="F216" s="1" t="s">
        <v>1534</v>
      </c>
      <c r="G216" s="1" t="s">
        <v>1561</v>
      </c>
      <c r="H216" s="1" t="s">
        <v>1394</v>
      </c>
      <c r="J216" s="1">
        <v>10</v>
      </c>
      <c r="K216" s="1">
        <v>253</v>
      </c>
      <c r="L216" s="1">
        <f t="shared" si="6"/>
        <v>253</v>
      </c>
    </row>
    <row r="217" spans="1:13" x14ac:dyDescent="0.2">
      <c r="A217" s="1">
        <v>254</v>
      </c>
      <c r="B217" s="4">
        <v>45389</v>
      </c>
      <c r="C217" s="1" t="s">
        <v>1562</v>
      </c>
      <c r="D217" s="1">
        <v>25.139289999999999</v>
      </c>
      <c r="E217" s="1">
        <v>-80.295113999999998</v>
      </c>
      <c r="F217" s="1" t="s">
        <v>1534</v>
      </c>
      <c r="G217" s="1" t="s">
        <v>1561</v>
      </c>
      <c r="H217" s="1" t="s">
        <v>1547</v>
      </c>
      <c r="J217" s="1">
        <v>10</v>
      </c>
      <c r="K217" s="1">
        <v>254</v>
      </c>
      <c r="L217" s="1">
        <f t="shared" si="6"/>
        <v>254</v>
      </c>
    </row>
    <row r="218" spans="1:13" x14ac:dyDescent="0.2">
      <c r="A218" s="1">
        <v>255</v>
      </c>
      <c r="B218" s="4">
        <v>45389</v>
      </c>
      <c r="C218" s="1" t="s">
        <v>1562</v>
      </c>
      <c r="D218" s="1">
        <v>25.139289999999999</v>
      </c>
      <c r="E218" s="1">
        <v>-80.295113999999998</v>
      </c>
      <c r="F218" s="1" t="s">
        <v>1534</v>
      </c>
      <c r="G218" s="1" t="s">
        <v>1561</v>
      </c>
      <c r="H218" s="1" t="s">
        <v>1379</v>
      </c>
      <c r="J218" s="1">
        <v>11</v>
      </c>
      <c r="K218" s="1">
        <v>255</v>
      </c>
      <c r="L218" s="1">
        <f t="shared" si="6"/>
        <v>255</v>
      </c>
    </row>
    <row r="219" spans="1:13" x14ac:dyDescent="0.2">
      <c r="A219" s="1">
        <v>256</v>
      </c>
      <c r="B219" s="4">
        <v>45389</v>
      </c>
      <c r="C219" s="1" t="s">
        <v>1562</v>
      </c>
      <c r="D219" s="1">
        <v>25.139289999999999</v>
      </c>
      <c r="E219" s="1">
        <v>-80.295113999999998</v>
      </c>
      <c r="F219" s="1" t="s">
        <v>1534</v>
      </c>
      <c r="G219" s="1" t="s">
        <v>1561</v>
      </c>
      <c r="H219" s="1" t="s">
        <v>1547</v>
      </c>
      <c r="J219" s="1">
        <v>11</v>
      </c>
      <c r="K219" s="1">
        <v>256</v>
      </c>
      <c r="L219" s="1">
        <f t="shared" si="6"/>
        <v>256</v>
      </c>
    </row>
    <row r="220" spans="1:13" x14ac:dyDescent="0.2">
      <c r="A220" s="1">
        <v>257</v>
      </c>
      <c r="B220" s="4">
        <v>45389</v>
      </c>
      <c r="C220" s="1" t="s">
        <v>1562</v>
      </c>
      <c r="D220" s="1">
        <v>25.139289999999999</v>
      </c>
      <c r="E220" s="1">
        <v>-80.295113999999998</v>
      </c>
      <c r="F220" s="1" t="s">
        <v>1534</v>
      </c>
      <c r="G220" s="1" t="s">
        <v>1561</v>
      </c>
      <c r="H220" s="1" t="s">
        <v>1530</v>
      </c>
      <c r="J220" s="1">
        <v>12</v>
      </c>
      <c r="K220" s="1">
        <v>257</v>
      </c>
      <c r="L220" s="1">
        <f t="shared" si="6"/>
        <v>257</v>
      </c>
    </row>
    <row r="221" spans="1:13" x14ac:dyDescent="0.2">
      <c r="A221" s="1">
        <v>258</v>
      </c>
      <c r="B221" s="4">
        <v>45389</v>
      </c>
      <c r="C221" s="1" t="s">
        <v>1562</v>
      </c>
      <c r="D221" s="1">
        <v>25.139289999999999</v>
      </c>
      <c r="E221" s="1">
        <v>-80.295113999999998</v>
      </c>
      <c r="F221" s="1" t="s">
        <v>1534</v>
      </c>
      <c r="G221" s="1" t="s">
        <v>1561</v>
      </c>
      <c r="H221" s="1" t="s">
        <v>1356</v>
      </c>
      <c r="J221" s="1">
        <v>13</v>
      </c>
      <c r="K221" s="1">
        <v>258</v>
      </c>
      <c r="L221" s="1">
        <f t="shared" si="6"/>
        <v>258</v>
      </c>
    </row>
    <row r="222" spans="1:13" x14ac:dyDescent="0.2">
      <c r="A222" s="1">
        <v>259</v>
      </c>
      <c r="B222" s="4">
        <v>45389</v>
      </c>
      <c r="C222" s="1" t="s">
        <v>1562</v>
      </c>
      <c r="D222" s="1">
        <v>25.139289999999999</v>
      </c>
      <c r="E222" s="1">
        <v>-80.295113999999998</v>
      </c>
      <c r="F222" s="1" t="s">
        <v>1534</v>
      </c>
      <c r="G222" s="1" t="s">
        <v>1561</v>
      </c>
      <c r="H222" s="1" t="s">
        <v>1390</v>
      </c>
      <c r="J222" s="1">
        <v>10</v>
      </c>
      <c r="K222" s="1">
        <v>259</v>
      </c>
      <c r="L222" s="1">
        <f t="shared" si="6"/>
        <v>259</v>
      </c>
      <c r="M222" s="1" t="s">
        <v>1566</v>
      </c>
    </row>
    <row r="223" spans="1:13" x14ac:dyDescent="0.2">
      <c r="A223" s="1">
        <v>260</v>
      </c>
      <c r="B223" s="4">
        <v>45389</v>
      </c>
      <c r="C223" s="1" t="s">
        <v>1562</v>
      </c>
      <c r="D223" s="1">
        <v>25.139289999999999</v>
      </c>
      <c r="E223" s="1">
        <v>-80.295113999999998</v>
      </c>
      <c r="F223" s="1" t="s">
        <v>1534</v>
      </c>
      <c r="G223" s="1" t="s">
        <v>1561</v>
      </c>
      <c r="H223" s="1" t="s">
        <v>1356</v>
      </c>
      <c r="J223" s="1">
        <v>21</v>
      </c>
      <c r="K223" s="1">
        <v>260</v>
      </c>
      <c r="L223" s="1">
        <f t="shared" si="6"/>
        <v>260</v>
      </c>
    </row>
    <row r="224" spans="1:13" x14ac:dyDescent="0.2">
      <c r="A224" s="1">
        <v>261</v>
      </c>
      <c r="B224" s="4">
        <v>45389</v>
      </c>
      <c r="C224" s="1" t="s">
        <v>1562</v>
      </c>
      <c r="D224" s="1">
        <v>25.139289999999999</v>
      </c>
      <c r="E224" s="1">
        <v>-80.295113999999998</v>
      </c>
      <c r="F224" s="1" t="s">
        <v>1534</v>
      </c>
      <c r="G224" s="1" t="s">
        <v>1561</v>
      </c>
      <c r="H224" s="1" t="s">
        <v>1548</v>
      </c>
      <c r="J224" s="1">
        <v>21</v>
      </c>
      <c r="K224" s="1">
        <v>261</v>
      </c>
      <c r="L224" s="1">
        <f t="shared" si="6"/>
        <v>261</v>
      </c>
    </row>
    <row r="225" spans="1:13" x14ac:dyDescent="0.2">
      <c r="A225" s="1">
        <v>263</v>
      </c>
      <c r="B225" s="4">
        <v>45389</v>
      </c>
      <c r="C225" s="1" t="s">
        <v>1562</v>
      </c>
      <c r="D225" s="1">
        <v>25.139289999999999</v>
      </c>
      <c r="E225" s="1">
        <v>-80.295113999999998</v>
      </c>
      <c r="F225" s="1" t="s">
        <v>1534</v>
      </c>
      <c r="G225" s="1" t="s">
        <v>1561</v>
      </c>
      <c r="H225" s="1" t="s">
        <v>1379</v>
      </c>
      <c r="J225" s="1">
        <v>23</v>
      </c>
      <c r="K225" s="1">
        <v>263</v>
      </c>
      <c r="L225" s="1">
        <f t="shared" si="6"/>
        <v>263</v>
      </c>
    </row>
    <row r="226" spans="1:13" x14ac:dyDescent="0.2">
      <c r="A226" s="1">
        <v>262</v>
      </c>
      <c r="B226" s="4">
        <v>45389</v>
      </c>
      <c r="C226" s="1" t="s">
        <v>1562</v>
      </c>
      <c r="D226" s="1">
        <v>25.139289999999999</v>
      </c>
      <c r="E226" s="1">
        <v>-80.295113999999998</v>
      </c>
      <c r="F226" s="1" t="s">
        <v>1534</v>
      </c>
      <c r="G226" s="1" t="s">
        <v>1561</v>
      </c>
      <c r="H226" s="1" t="s">
        <v>1547</v>
      </c>
      <c r="J226" s="1">
        <v>23</v>
      </c>
      <c r="K226" s="1">
        <v>262</v>
      </c>
      <c r="L226" s="1">
        <f t="shared" si="6"/>
        <v>262</v>
      </c>
    </row>
    <row r="227" spans="1:13" x14ac:dyDescent="0.2">
      <c r="A227" s="1">
        <v>264</v>
      </c>
      <c r="B227" s="4">
        <v>45389</v>
      </c>
      <c r="C227" s="1" t="s">
        <v>1562</v>
      </c>
      <c r="D227" s="1">
        <v>25.139289999999999</v>
      </c>
      <c r="E227" s="1">
        <v>-80.295113999999998</v>
      </c>
      <c r="F227" s="1" t="s">
        <v>1534</v>
      </c>
      <c r="G227" s="1" t="s">
        <v>1561</v>
      </c>
      <c r="H227" s="1" t="s">
        <v>1356</v>
      </c>
      <c r="J227" s="1">
        <v>22</v>
      </c>
      <c r="K227" s="1">
        <v>264</v>
      </c>
      <c r="L227" s="1">
        <f t="shared" si="6"/>
        <v>264</v>
      </c>
    </row>
    <row r="228" spans="1:13" x14ac:dyDescent="0.2">
      <c r="A228" s="1">
        <v>265</v>
      </c>
      <c r="B228" s="4">
        <v>45389</v>
      </c>
      <c r="C228" s="1" t="s">
        <v>1562</v>
      </c>
      <c r="D228" s="1">
        <v>25.139289999999999</v>
      </c>
      <c r="E228" s="1">
        <v>-80.295113999999998</v>
      </c>
      <c r="F228" s="1" t="s">
        <v>1534</v>
      </c>
      <c r="G228" s="1" t="s">
        <v>1561</v>
      </c>
      <c r="H228" s="1" t="s">
        <v>1530</v>
      </c>
      <c r="J228" s="1">
        <v>16</v>
      </c>
      <c r="K228" s="1">
        <v>265</v>
      </c>
      <c r="L228" s="1">
        <f t="shared" si="6"/>
        <v>265</v>
      </c>
    </row>
    <row r="229" spans="1:13" x14ac:dyDescent="0.2">
      <c r="A229" s="1">
        <v>266</v>
      </c>
      <c r="B229" s="4">
        <v>45389</v>
      </c>
      <c r="C229" s="1" t="s">
        <v>1562</v>
      </c>
      <c r="D229" s="1">
        <v>25.139289999999999</v>
      </c>
      <c r="E229" s="1">
        <v>-80.295113999999998</v>
      </c>
      <c r="F229" s="1" t="s">
        <v>1534</v>
      </c>
      <c r="G229" s="1" t="s">
        <v>1561</v>
      </c>
      <c r="H229" s="1" t="s">
        <v>1538</v>
      </c>
      <c r="J229" s="1">
        <v>18</v>
      </c>
      <c r="K229" s="1">
        <v>266</v>
      </c>
      <c r="L229" s="1">
        <f t="shared" si="6"/>
        <v>266</v>
      </c>
    </row>
    <row r="230" spans="1:13" x14ac:dyDescent="0.2">
      <c r="A230" s="1">
        <v>267</v>
      </c>
      <c r="B230" s="4">
        <v>45389</v>
      </c>
      <c r="C230" s="1" t="s">
        <v>1562</v>
      </c>
      <c r="D230" s="1">
        <v>25.139289999999999</v>
      </c>
      <c r="E230" s="1">
        <v>-80.295113999999998</v>
      </c>
      <c r="F230" s="1" t="s">
        <v>1534</v>
      </c>
      <c r="G230" s="1" t="s">
        <v>1561</v>
      </c>
      <c r="H230" s="1" t="s">
        <v>1548</v>
      </c>
      <c r="J230" s="1">
        <v>19</v>
      </c>
      <c r="K230" s="1">
        <v>267</v>
      </c>
      <c r="L230" s="1">
        <f t="shared" si="6"/>
        <v>267</v>
      </c>
    </row>
    <row r="231" spans="1:13" x14ac:dyDescent="0.2">
      <c r="A231" s="1">
        <v>268</v>
      </c>
      <c r="B231" s="4">
        <v>45389</v>
      </c>
      <c r="C231" s="1" t="s">
        <v>1562</v>
      </c>
      <c r="D231" s="1">
        <v>25.139289999999999</v>
      </c>
      <c r="E231" s="1">
        <v>-80.295113999999998</v>
      </c>
      <c r="F231" s="1" t="s">
        <v>1534</v>
      </c>
      <c r="G231" s="1" t="s">
        <v>1561</v>
      </c>
      <c r="H231" s="1" t="s">
        <v>1379</v>
      </c>
      <c r="J231" s="1">
        <v>18</v>
      </c>
      <c r="K231" s="1">
        <v>268</v>
      </c>
      <c r="L231" s="1">
        <f t="shared" si="6"/>
        <v>268</v>
      </c>
      <c r="M231" s="1" t="s">
        <v>1565</v>
      </c>
    </row>
    <row r="232" spans="1:13" x14ac:dyDescent="0.2">
      <c r="A232" s="1">
        <v>269</v>
      </c>
      <c r="B232" s="4">
        <v>45389</v>
      </c>
      <c r="C232" s="1" t="s">
        <v>1562</v>
      </c>
      <c r="D232" s="1">
        <v>25.139289999999999</v>
      </c>
      <c r="E232" s="1">
        <v>-80.295113999999998</v>
      </c>
      <c r="F232" s="1" t="s">
        <v>1534</v>
      </c>
      <c r="G232" s="1" t="s">
        <v>1561</v>
      </c>
      <c r="H232" s="1" t="s">
        <v>1356</v>
      </c>
      <c r="J232" s="1">
        <v>22</v>
      </c>
      <c r="K232" s="1">
        <v>269</v>
      </c>
      <c r="L232" s="1">
        <f t="shared" si="6"/>
        <v>269</v>
      </c>
    </row>
    <row r="233" spans="1:13" x14ac:dyDescent="0.2">
      <c r="A233" s="1">
        <v>270</v>
      </c>
      <c r="B233" s="4">
        <v>45389</v>
      </c>
      <c r="C233" s="1" t="s">
        <v>1562</v>
      </c>
      <c r="D233" s="1">
        <v>25.139289999999999</v>
      </c>
      <c r="E233" s="1">
        <v>-80.295113999999998</v>
      </c>
      <c r="F233" s="1" t="s">
        <v>1534</v>
      </c>
      <c r="G233" s="1" t="s">
        <v>1561</v>
      </c>
      <c r="H233" s="1" t="s">
        <v>1356</v>
      </c>
      <c r="J233" s="1">
        <v>20</v>
      </c>
      <c r="K233" s="1">
        <v>270</v>
      </c>
      <c r="L233" s="1">
        <f t="shared" si="6"/>
        <v>270</v>
      </c>
      <c r="M233" s="1" t="s">
        <v>1564</v>
      </c>
    </row>
    <row r="234" spans="1:13" x14ac:dyDescent="0.2">
      <c r="A234" s="1">
        <v>271</v>
      </c>
      <c r="B234" s="4">
        <v>45389</v>
      </c>
      <c r="C234" s="1" t="s">
        <v>1562</v>
      </c>
      <c r="D234" s="1">
        <v>25.139289999999999</v>
      </c>
      <c r="E234" s="1">
        <v>-80.295113999999998</v>
      </c>
      <c r="F234" s="1" t="s">
        <v>1534</v>
      </c>
      <c r="G234" s="1" t="s">
        <v>1561</v>
      </c>
      <c r="H234" s="1" t="s">
        <v>1362</v>
      </c>
      <c r="J234" s="1">
        <v>21</v>
      </c>
      <c r="K234" s="1">
        <v>271</v>
      </c>
      <c r="L234" s="1">
        <f t="shared" si="6"/>
        <v>271</v>
      </c>
    </row>
    <row r="235" spans="1:13" x14ac:dyDescent="0.2">
      <c r="A235" s="1">
        <v>272</v>
      </c>
      <c r="B235" s="4">
        <v>45389</v>
      </c>
      <c r="C235" s="1" t="s">
        <v>1562</v>
      </c>
      <c r="D235" s="1">
        <v>25.139289999999999</v>
      </c>
      <c r="E235" s="1">
        <v>-80.295113999999998</v>
      </c>
      <c r="F235" s="1" t="s">
        <v>1534</v>
      </c>
      <c r="G235" s="1" t="s">
        <v>1561</v>
      </c>
      <c r="H235" s="1" t="s">
        <v>1356</v>
      </c>
      <c r="J235" s="1">
        <v>20</v>
      </c>
      <c r="K235" s="1">
        <v>272</v>
      </c>
      <c r="L235" s="1">
        <f t="shared" si="6"/>
        <v>272</v>
      </c>
    </row>
    <row r="236" spans="1:13" x14ac:dyDescent="0.2">
      <c r="A236" s="1">
        <v>273</v>
      </c>
      <c r="B236" s="4">
        <v>45389</v>
      </c>
      <c r="C236" s="1" t="s">
        <v>1562</v>
      </c>
      <c r="D236" s="1">
        <v>25.139289999999999</v>
      </c>
      <c r="E236" s="1">
        <v>-80.295113999999998</v>
      </c>
      <c r="F236" s="1" t="s">
        <v>1534</v>
      </c>
      <c r="G236" s="1" t="s">
        <v>1561</v>
      </c>
      <c r="H236" s="1" t="s">
        <v>1530</v>
      </c>
      <c r="J236" s="1">
        <v>15</v>
      </c>
      <c r="K236" s="1">
        <v>273</v>
      </c>
      <c r="L236" s="1">
        <f t="shared" si="6"/>
        <v>273</v>
      </c>
    </row>
    <row r="237" spans="1:13" x14ac:dyDescent="0.2">
      <c r="A237" s="1">
        <v>278</v>
      </c>
      <c r="B237" s="4">
        <v>45389</v>
      </c>
      <c r="C237" s="1" t="s">
        <v>1562</v>
      </c>
      <c r="D237" s="1">
        <v>25.139289999999999</v>
      </c>
      <c r="E237" s="1">
        <v>-80.295113999999998</v>
      </c>
      <c r="F237" s="1" t="s">
        <v>1534</v>
      </c>
      <c r="G237" s="1" t="s">
        <v>1561</v>
      </c>
      <c r="H237" s="1" t="s">
        <v>1356</v>
      </c>
      <c r="J237" s="1">
        <v>22</v>
      </c>
      <c r="K237" s="1">
        <v>278</v>
      </c>
      <c r="L237" s="1">
        <f t="shared" si="6"/>
        <v>278</v>
      </c>
    </row>
    <row r="238" spans="1:13" x14ac:dyDescent="0.2">
      <c r="A238" s="1">
        <v>279</v>
      </c>
      <c r="B238" s="4">
        <v>45389</v>
      </c>
      <c r="C238" s="1" t="s">
        <v>1562</v>
      </c>
      <c r="D238" s="1">
        <v>25.139289999999999</v>
      </c>
      <c r="E238" s="1">
        <v>-80.295113999999998</v>
      </c>
      <c r="F238" s="1" t="s">
        <v>1534</v>
      </c>
      <c r="G238" s="1" t="s">
        <v>1561</v>
      </c>
      <c r="H238" s="1" t="s">
        <v>1547</v>
      </c>
      <c r="J238" s="1">
        <v>22</v>
      </c>
      <c r="K238" s="1">
        <v>279</v>
      </c>
      <c r="L238" s="1">
        <f t="shared" si="6"/>
        <v>279</v>
      </c>
    </row>
    <row r="239" spans="1:13" x14ac:dyDescent="0.2">
      <c r="A239" s="1">
        <v>280</v>
      </c>
      <c r="B239" s="4">
        <v>45389</v>
      </c>
      <c r="C239" s="1" t="s">
        <v>1562</v>
      </c>
      <c r="D239" s="1">
        <v>25.139289999999999</v>
      </c>
      <c r="E239" s="1">
        <v>-80.295113999999998</v>
      </c>
      <c r="F239" s="1" t="s">
        <v>1534</v>
      </c>
      <c r="G239" s="1" t="s">
        <v>1561</v>
      </c>
      <c r="H239" s="1" t="s">
        <v>1530</v>
      </c>
      <c r="J239" s="1">
        <v>15</v>
      </c>
      <c r="K239" s="1">
        <v>280</v>
      </c>
      <c r="L239" s="1">
        <f t="shared" si="6"/>
        <v>280</v>
      </c>
    </row>
    <row r="240" spans="1:13" x14ac:dyDescent="0.2">
      <c r="A240" s="1">
        <v>281</v>
      </c>
      <c r="B240" s="4">
        <v>45389</v>
      </c>
      <c r="C240" s="1" t="s">
        <v>1562</v>
      </c>
      <c r="D240" s="1">
        <v>25.139289999999999</v>
      </c>
      <c r="E240" s="1">
        <v>-80.295113999999998</v>
      </c>
      <c r="F240" s="1" t="s">
        <v>1534</v>
      </c>
      <c r="G240" s="1" t="s">
        <v>1561</v>
      </c>
      <c r="H240" s="1" t="s">
        <v>1356</v>
      </c>
      <c r="J240" s="1">
        <v>20</v>
      </c>
      <c r="K240" s="1">
        <v>281</v>
      </c>
      <c r="L240" s="1">
        <f t="shared" si="6"/>
        <v>281</v>
      </c>
    </row>
    <row r="241" spans="1:13" x14ac:dyDescent="0.2">
      <c r="A241" s="1">
        <v>282</v>
      </c>
      <c r="B241" s="4">
        <v>45389</v>
      </c>
      <c r="C241" s="1" t="s">
        <v>1562</v>
      </c>
      <c r="D241" s="1">
        <v>25.139289999999999</v>
      </c>
      <c r="E241" s="1">
        <v>-80.295113999999998</v>
      </c>
      <c r="F241" s="1" t="s">
        <v>1534</v>
      </c>
      <c r="G241" s="1" t="s">
        <v>1561</v>
      </c>
      <c r="H241" s="1" t="s">
        <v>1356</v>
      </c>
      <c r="J241" s="1">
        <v>21</v>
      </c>
      <c r="K241" s="1">
        <v>282</v>
      </c>
      <c r="L241" s="1">
        <f t="shared" si="6"/>
        <v>282</v>
      </c>
      <c r="M241" s="1" t="s">
        <v>1563</v>
      </c>
    </row>
    <row r="242" spans="1:13" x14ac:dyDescent="0.2">
      <c r="A242" s="1">
        <v>277</v>
      </c>
      <c r="B242" s="4">
        <v>45389</v>
      </c>
      <c r="C242" s="1" t="s">
        <v>1562</v>
      </c>
      <c r="D242" s="1">
        <v>25.139289999999999</v>
      </c>
      <c r="E242" s="1">
        <v>-80.295113999999998</v>
      </c>
      <c r="F242" s="1" t="s">
        <v>1534</v>
      </c>
      <c r="G242" s="1" t="s">
        <v>1561</v>
      </c>
      <c r="H242" s="1" t="s">
        <v>1548</v>
      </c>
      <c r="J242" s="1">
        <v>23</v>
      </c>
      <c r="K242" s="1">
        <v>277</v>
      </c>
      <c r="L242" s="1">
        <f t="shared" si="6"/>
        <v>277</v>
      </c>
    </row>
    <row r="243" spans="1:13" x14ac:dyDescent="0.2">
      <c r="A243" s="1">
        <v>283</v>
      </c>
      <c r="B243" s="4">
        <v>45389</v>
      </c>
      <c r="C243" s="1" t="s">
        <v>1562</v>
      </c>
      <c r="D243" s="1">
        <v>25.139289999999999</v>
      </c>
      <c r="E243" s="1">
        <v>-80.295113999999998</v>
      </c>
      <c r="F243" s="1" t="s">
        <v>1534</v>
      </c>
      <c r="G243" s="1" t="s">
        <v>1561</v>
      </c>
      <c r="H243" s="1" t="s">
        <v>1530</v>
      </c>
      <c r="J243" s="1">
        <v>16</v>
      </c>
      <c r="K243" s="1">
        <v>283</v>
      </c>
      <c r="L243" s="1">
        <f t="shared" si="6"/>
        <v>283</v>
      </c>
    </row>
    <row r="244" spans="1:13" x14ac:dyDescent="0.2">
      <c r="A244" s="1">
        <v>288</v>
      </c>
      <c r="B244" s="4">
        <v>45390</v>
      </c>
      <c r="C244" s="1" t="s">
        <v>1559</v>
      </c>
      <c r="D244" s="1">
        <v>24.904679999999999</v>
      </c>
      <c r="E244" s="1">
        <v>-80.615729999999999</v>
      </c>
      <c r="F244" s="1" t="s">
        <v>1558</v>
      </c>
      <c r="G244" s="1" t="s">
        <v>1543</v>
      </c>
      <c r="H244" s="1" t="s">
        <v>1394</v>
      </c>
      <c r="I244" s="1">
        <v>6</v>
      </c>
      <c r="J244" s="1">
        <v>6</v>
      </c>
      <c r="K244" s="1">
        <v>288</v>
      </c>
      <c r="L244" s="1">
        <f t="shared" si="6"/>
        <v>288</v>
      </c>
    </row>
    <row r="245" spans="1:13" x14ac:dyDescent="0.2">
      <c r="A245" s="1">
        <v>297</v>
      </c>
      <c r="B245" s="4">
        <v>45390</v>
      </c>
      <c r="C245" s="1" t="s">
        <v>1559</v>
      </c>
      <c r="D245" s="1">
        <v>24.904679999999999</v>
      </c>
      <c r="E245" s="1">
        <v>-80.615729999999999</v>
      </c>
      <c r="F245" s="1" t="s">
        <v>1558</v>
      </c>
      <c r="G245" s="1" t="s">
        <v>1543</v>
      </c>
      <c r="H245" s="1" t="str">
        <f t="shared" ref="H245:H260" si="7">H244</f>
        <v>PAST</v>
      </c>
      <c r="I245" s="1">
        <v>6</v>
      </c>
      <c r="J245" s="1">
        <v>9</v>
      </c>
      <c r="K245" s="1">
        <v>297</v>
      </c>
      <c r="L245" s="1">
        <f t="shared" si="6"/>
        <v>297</v>
      </c>
    </row>
    <row r="246" spans="1:13" x14ac:dyDescent="0.2">
      <c r="A246" s="1">
        <v>168</v>
      </c>
      <c r="B246" s="4">
        <v>45390</v>
      </c>
      <c r="C246" s="1" t="s">
        <v>1559</v>
      </c>
      <c r="D246" s="1">
        <v>24.904679999999999</v>
      </c>
      <c r="E246" s="1">
        <v>-80.615729999999999</v>
      </c>
      <c r="F246" s="1" t="s">
        <v>1558</v>
      </c>
      <c r="G246" s="1" t="s">
        <v>1543</v>
      </c>
      <c r="H246" s="1" t="str">
        <f t="shared" si="7"/>
        <v>PAST</v>
      </c>
      <c r="I246" s="1">
        <v>8</v>
      </c>
      <c r="J246" s="1">
        <v>8</v>
      </c>
      <c r="K246" s="1">
        <v>168</v>
      </c>
      <c r="L246" s="1">
        <f t="shared" si="6"/>
        <v>168</v>
      </c>
    </row>
    <row r="247" spans="1:13" x14ac:dyDescent="0.2">
      <c r="A247" s="1">
        <v>169</v>
      </c>
      <c r="B247" s="4">
        <v>45390</v>
      </c>
      <c r="C247" s="1" t="s">
        <v>1559</v>
      </c>
      <c r="D247" s="1">
        <v>24.904679999999999</v>
      </c>
      <c r="E247" s="1">
        <v>-80.615729999999999</v>
      </c>
      <c r="F247" s="1" t="s">
        <v>1558</v>
      </c>
      <c r="G247" s="1" t="s">
        <v>1543</v>
      </c>
      <c r="H247" s="1" t="str">
        <f t="shared" si="7"/>
        <v>PAST</v>
      </c>
      <c r="I247" s="1">
        <v>8</v>
      </c>
      <c r="J247" s="1">
        <v>8</v>
      </c>
      <c r="K247" s="1">
        <v>169</v>
      </c>
      <c r="L247" s="1">
        <f t="shared" si="6"/>
        <v>169</v>
      </c>
    </row>
    <row r="248" spans="1:13" x14ac:dyDescent="0.2">
      <c r="A248" s="1">
        <v>284</v>
      </c>
      <c r="B248" s="4">
        <v>45390</v>
      </c>
      <c r="C248" s="1" t="s">
        <v>1559</v>
      </c>
      <c r="D248" s="1">
        <v>24.904679999999999</v>
      </c>
      <c r="E248" s="1">
        <v>-80.615729999999999</v>
      </c>
      <c r="F248" s="1" t="s">
        <v>1558</v>
      </c>
      <c r="G248" s="1" t="s">
        <v>1543</v>
      </c>
      <c r="H248" s="1" t="str">
        <f t="shared" si="7"/>
        <v>PAST</v>
      </c>
      <c r="I248" s="1">
        <v>8</v>
      </c>
      <c r="J248" s="1">
        <v>9</v>
      </c>
      <c r="K248" s="1">
        <v>284</v>
      </c>
      <c r="L248" s="1">
        <f t="shared" si="6"/>
        <v>284</v>
      </c>
    </row>
    <row r="249" spans="1:13" x14ac:dyDescent="0.2">
      <c r="A249" s="1">
        <v>290</v>
      </c>
      <c r="B249" s="4">
        <v>45390</v>
      </c>
      <c r="C249" s="1" t="s">
        <v>1559</v>
      </c>
      <c r="D249" s="1">
        <v>24.904679999999999</v>
      </c>
      <c r="E249" s="1">
        <v>-80.615729999999999</v>
      </c>
      <c r="F249" s="1" t="s">
        <v>1558</v>
      </c>
      <c r="G249" s="1" t="s">
        <v>1543</v>
      </c>
      <c r="H249" s="1" t="str">
        <f t="shared" si="7"/>
        <v>PAST</v>
      </c>
      <c r="I249" s="1">
        <v>9</v>
      </c>
      <c r="J249" s="1">
        <v>9</v>
      </c>
      <c r="K249" s="1">
        <v>290</v>
      </c>
      <c r="L249" s="1">
        <f t="shared" si="6"/>
        <v>290</v>
      </c>
    </row>
    <row r="250" spans="1:13" x14ac:dyDescent="0.2">
      <c r="A250" s="1">
        <v>176</v>
      </c>
      <c r="B250" s="4">
        <v>45390</v>
      </c>
      <c r="C250" s="1" t="s">
        <v>1559</v>
      </c>
      <c r="D250" s="1">
        <v>24.904679999999999</v>
      </c>
      <c r="E250" s="1">
        <v>-80.615729999999999</v>
      </c>
      <c r="F250" s="1" t="s">
        <v>1558</v>
      </c>
      <c r="G250" s="1" t="s">
        <v>1543</v>
      </c>
      <c r="H250" s="1" t="str">
        <f t="shared" si="7"/>
        <v>PAST</v>
      </c>
      <c r="I250" s="1">
        <v>10</v>
      </c>
      <c r="J250" s="1">
        <v>10</v>
      </c>
      <c r="K250" s="1">
        <v>176</v>
      </c>
      <c r="L250" s="1">
        <f t="shared" si="6"/>
        <v>176</v>
      </c>
    </row>
    <row r="251" spans="1:13" x14ac:dyDescent="0.2">
      <c r="A251" s="1">
        <v>174</v>
      </c>
      <c r="B251" s="4">
        <v>45390</v>
      </c>
      <c r="C251" s="1" t="s">
        <v>1559</v>
      </c>
      <c r="D251" s="1">
        <v>24.904679999999999</v>
      </c>
      <c r="E251" s="1">
        <v>-80.615729999999999</v>
      </c>
      <c r="F251" s="1" t="s">
        <v>1558</v>
      </c>
      <c r="G251" s="1" t="s">
        <v>1543</v>
      </c>
      <c r="H251" s="1" t="str">
        <f t="shared" si="7"/>
        <v>PAST</v>
      </c>
      <c r="I251" s="1">
        <v>10</v>
      </c>
      <c r="J251" s="1">
        <v>10</v>
      </c>
      <c r="K251" s="1">
        <v>174</v>
      </c>
      <c r="L251" s="1">
        <f t="shared" si="6"/>
        <v>174</v>
      </c>
      <c r="M251" s="1" t="s">
        <v>1560</v>
      </c>
    </row>
    <row r="252" spans="1:13" x14ac:dyDescent="0.2">
      <c r="A252" s="1">
        <v>287</v>
      </c>
      <c r="B252" s="4">
        <v>45390</v>
      </c>
      <c r="C252" s="1" t="s">
        <v>1559</v>
      </c>
      <c r="D252" s="1">
        <v>24.904679999999999</v>
      </c>
      <c r="E252" s="1">
        <v>-80.615729999999999</v>
      </c>
      <c r="F252" s="1" t="s">
        <v>1558</v>
      </c>
      <c r="G252" s="1" t="s">
        <v>1543</v>
      </c>
      <c r="H252" s="1" t="str">
        <f t="shared" si="7"/>
        <v>PAST</v>
      </c>
      <c r="I252" s="1">
        <v>10</v>
      </c>
      <c r="J252" s="1">
        <v>10</v>
      </c>
      <c r="K252" s="1">
        <v>287</v>
      </c>
      <c r="L252" s="1">
        <f t="shared" si="6"/>
        <v>287</v>
      </c>
    </row>
    <row r="253" spans="1:13" x14ac:dyDescent="0.2">
      <c r="A253" s="1">
        <v>166</v>
      </c>
      <c r="B253" s="4">
        <v>45390</v>
      </c>
      <c r="C253" s="1" t="s">
        <v>1559</v>
      </c>
      <c r="D253" s="1">
        <v>24.904679999999999</v>
      </c>
      <c r="E253" s="1">
        <v>-80.615729999999999</v>
      </c>
      <c r="F253" s="1" t="s">
        <v>1558</v>
      </c>
      <c r="G253" s="1" t="s">
        <v>1543</v>
      </c>
      <c r="H253" s="1" t="str">
        <f t="shared" si="7"/>
        <v>PAST</v>
      </c>
      <c r="I253" s="1">
        <v>11</v>
      </c>
      <c r="J253" s="1">
        <v>11</v>
      </c>
      <c r="K253" s="1">
        <v>166</v>
      </c>
      <c r="L253" s="1">
        <f t="shared" si="6"/>
        <v>166</v>
      </c>
    </row>
    <row r="254" spans="1:13" x14ac:dyDescent="0.2">
      <c r="A254" s="1">
        <v>170</v>
      </c>
      <c r="B254" s="4">
        <v>45390</v>
      </c>
      <c r="C254" s="1" t="s">
        <v>1559</v>
      </c>
      <c r="D254" s="1">
        <v>24.904679999999999</v>
      </c>
      <c r="E254" s="1">
        <v>-80.615729999999999</v>
      </c>
      <c r="F254" s="1" t="s">
        <v>1558</v>
      </c>
      <c r="G254" s="1" t="s">
        <v>1543</v>
      </c>
      <c r="H254" s="1" t="str">
        <f t="shared" si="7"/>
        <v>PAST</v>
      </c>
      <c r="I254" s="1">
        <v>11</v>
      </c>
      <c r="J254" s="1">
        <v>11</v>
      </c>
      <c r="K254" s="1">
        <v>170</v>
      </c>
      <c r="L254" s="1">
        <f t="shared" si="6"/>
        <v>170</v>
      </c>
    </row>
    <row r="255" spans="1:13" x14ac:dyDescent="0.2">
      <c r="A255" s="1">
        <v>291</v>
      </c>
      <c r="B255" s="4">
        <v>45390</v>
      </c>
      <c r="C255" s="1" t="s">
        <v>1559</v>
      </c>
      <c r="D255" s="1">
        <v>24.904679999999999</v>
      </c>
      <c r="E255" s="1">
        <v>-80.615729999999999</v>
      </c>
      <c r="F255" s="1" t="s">
        <v>1558</v>
      </c>
      <c r="G255" s="1" t="s">
        <v>1543</v>
      </c>
      <c r="H255" s="1" t="str">
        <f t="shared" si="7"/>
        <v>PAST</v>
      </c>
      <c r="I255" s="1">
        <v>12</v>
      </c>
      <c r="J255" s="1">
        <v>12</v>
      </c>
      <c r="K255" s="1">
        <v>291</v>
      </c>
      <c r="L255" s="1">
        <f t="shared" si="6"/>
        <v>291</v>
      </c>
    </row>
    <row r="256" spans="1:13" x14ac:dyDescent="0.2">
      <c r="A256" s="1">
        <v>295</v>
      </c>
      <c r="B256" s="4">
        <v>45390</v>
      </c>
      <c r="C256" s="1" t="s">
        <v>1559</v>
      </c>
      <c r="D256" s="1">
        <v>24.904679999999999</v>
      </c>
      <c r="E256" s="1">
        <v>-80.615729999999999</v>
      </c>
      <c r="F256" s="1" t="s">
        <v>1558</v>
      </c>
      <c r="G256" s="1" t="s">
        <v>1543</v>
      </c>
      <c r="H256" s="1" t="str">
        <f t="shared" si="7"/>
        <v>PAST</v>
      </c>
      <c r="I256" s="1">
        <v>12</v>
      </c>
      <c r="J256" s="1">
        <v>12</v>
      </c>
      <c r="K256" s="1">
        <v>295</v>
      </c>
      <c r="L256" s="1">
        <f t="shared" si="6"/>
        <v>295</v>
      </c>
    </row>
    <row r="257" spans="1:12" x14ac:dyDescent="0.2">
      <c r="A257" s="1">
        <v>173</v>
      </c>
      <c r="B257" s="4">
        <v>45390</v>
      </c>
      <c r="C257" s="1" t="s">
        <v>1559</v>
      </c>
      <c r="D257" s="1">
        <v>24.904679999999999</v>
      </c>
      <c r="E257" s="1">
        <v>-80.615729999999999</v>
      </c>
      <c r="F257" s="1" t="s">
        <v>1558</v>
      </c>
      <c r="G257" s="1" t="s">
        <v>1543</v>
      </c>
      <c r="H257" s="1" t="str">
        <f t="shared" si="7"/>
        <v>PAST</v>
      </c>
      <c r="I257" s="1">
        <v>12</v>
      </c>
      <c r="J257" s="1">
        <v>12</v>
      </c>
      <c r="K257" s="1">
        <v>173</v>
      </c>
      <c r="L257" s="1">
        <f t="shared" si="6"/>
        <v>173</v>
      </c>
    </row>
    <row r="258" spans="1:12" x14ac:dyDescent="0.2">
      <c r="A258" s="1">
        <v>292</v>
      </c>
      <c r="B258" s="4">
        <v>45390</v>
      </c>
      <c r="C258" s="1" t="s">
        <v>1559</v>
      </c>
      <c r="D258" s="1">
        <v>24.904679999999999</v>
      </c>
      <c r="E258" s="1">
        <v>-80.615729999999999</v>
      </c>
      <c r="F258" s="1" t="s">
        <v>1558</v>
      </c>
      <c r="G258" s="1" t="s">
        <v>1543</v>
      </c>
      <c r="H258" s="1" t="str">
        <f t="shared" si="7"/>
        <v>PAST</v>
      </c>
      <c r="I258" s="1">
        <v>12</v>
      </c>
      <c r="J258" s="1">
        <v>12</v>
      </c>
      <c r="K258" s="1">
        <v>292</v>
      </c>
      <c r="L258" s="1">
        <f t="shared" si="6"/>
        <v>292</v>
      </c>
    </row>
    <row r="259" spans="1:12" x14ac:dyDescent="0.2">
      <c r="A259" s="1">
        <v>175</v>
      </c>
      <c r="B259" s="4">
        <v>45390</v>
      </c>
      <c r="C259" s="1" t="s">
        <v>1559</v>
      </c>
      <c r="D259" s="1">
        <v>24.904679999999999</v>
      </c>
      <c r="E259" s="1">
        <v>-80.615729999999999</v>
      </c>
      <c r="F259" s="1" t="s">
        <v>1558</v>
      </c>
      <c r="G259" s="1" t="s">
        <v>1543</v>
      </c>
      <c r="H259" s="1" t="str">
        <f t="shared" si="7"/>
        <v>PAST</v>
      </c>
      <c r="I259" s="1">
        <v>12</v>
      </c>
      <c r="J259" s="1">
        <v>12</v>
      </c>
      <c r="K259" s="1">
        <v>175</v>
      </c>
      <c r="L259" s="1">
        <f t="shared" si="6"/>
        <v>175</v>
      </c>
    </row>
    <row r="260" spans="1:12" x14ac:dyDescent="0.2">
      <c r="A260" s="1">
        <v>294</v>
      </c>
      <c r="B260" s="4">
        <v>45390</v>
      </c>
      <c r="C260" s="1" t="s">
        <v>1559</v>
      </c>
      <c r="D260" s="1">
        <v>24.904679999999999</v>
      </c>
      <c r="E260" s="1">
        <v>-80.615729999999999</v>
      </c>
      <c r="F260" s="1" t="s">
        <v>1558</v>
      </c>
      <c r="G260" s="1" t="s">
        <v>1543</v>
      </c>
      <c r="H260" s="1" t="str">
        <f t="shared" si="7"/>
        <v>PAST</v>
      </c>
      <c r="I260" s="1">
        <v>13</v>
      </c>
      <c r="J260" s="1">
        <v>10</v>
      </c>
      <c r="K260" s="1">
        <v>294</v>
      </c>
      <c r="L260" s="1">
        <f t="shared" si="6"/>
        <v>294</v>
      </c>
    </row>
    <row r="261" spans="1:12" x14ac:dyDescent="0.2">
      <c r="A261" s="1">
        <v>172</v>
      </c>
      <c r="B261" s="4">
        <v>45390</v>
      </c>
      <c r="C261" s="1" t="s">
        <v>1559</v>
      </c>
      <c r="D261" s="1">
        <v>24.904679999999999</v>
      </c>
      <c r="E261" s="1">
        <v>-80.615729999999999</v>
      </c>
      <c r="F261" s="1" t="s">
        <v>1558</v>
      </c>
      <c r="G261" s="1" t="s">
        <v>1543</v>
      </c>
      <c r="H261" s="1" t="s">
        <v>1548</v>
      </c>
      <c r="I261" s="1">
        <v>13</v>
      </c>
      <c r="J261" s="1">
        <v>13</v>
      </c>
      <c r="K261" s="1">
        <v>172</v>
      </c>
      <c r="L261" s="1">
        <f t="shared" si="6"/>
        <v>172</v>
      </c>
    </row>
    <row r="262" spans="1:12" x14ac:dyDescent="0.2">
      <c r="A262" s="1">
        <v>171</v>
      </c>
      <c r="B262" s="4">
        <v>45390</v>
      </c>
      <c r="C262" s="1" t="s">
        <v>1559</v>
      </c>
      <c r="D262" s="1">
        <v>24.904679999999999</v>
      </c>
      <c r="E262" s="1">
        <v>-80.615729999999999</v>
      </c>
      <c r="F262" s="1" t="s">
        <v>1558</v>
      </c>
      <c r="G262" s="1" t="s">
        <v>1543</v>
      </c>
      <c r="H262" s="1" t="s">
        <v>1379</v>
      </c>
      <c r="I262" s="1">
        <v>11</v>
      </c>
      <c r="J262" s="1">
        <v>7</v>
      </c>
      <c r="K262" s="1">
        <v>171</v>
      </c>
      <c r="L262" s="1">
        <f t="shared" si="6"/>
        <v>171</v>
      </c>
    </row>
    <row r="263" spans="1:12" x14ac:dyDescent="0.2">
      <c r="A263" s="1">
        <v>293</v>
      </c>
      <c r="B263" s="4">
        <v>45390</v>
      </c>
      <c r="C263" s="1" t="s">
        <v>1559</v>
      </c>
      <c r="D263" s="1">
        <v>24.904679999999999</v>
      </c>
      <c r="E263" s="1">
        <v>-80.615729999999999</v>
      </c>
      <c r="F263" s="1" t="s">
        <v>1558</v>
      </c>
      <c r="G263" s="1" t="s">
        <v>1543</v>
      </c>
      <c r="H263" s="1" t="str">
        <f t="shared" ref="H263:H273" si="8">H262</f>
        <v>SINT</v>
      </c>
      <c r="I263" s="1">
        <v>11</v>
      </c>
      <c r="J263" s="1">
        <v>11</v>
      </c>
      <c r="K263" s="1">
        <v>293</v>
      </c>
      <c r="L263" s="1">
        <f t="shared" si="6"/>
        <v>293</v>
      </c>
    </row>
    <row r="264" spans="1:12" x14ac:dyDescent="0.2">
      <c r="A264" s="1">
        <v>179</v>
      </c>
      <c r="B264" s="4">
        <v>45390</v>
      </c>
      <c r="C264" s="1" t="s">
        <v>1559</v>
      </c>
      <c r="D264" s="1">
        <v>24.904679999999999</v>
      </c>
      <c r="E264" s="1">
        <v>-80.615729999999999</v>
      </c>
      <c r="F264" s="1" t="s">
        <v>1558</v>
      </c>
      <c r="G264" s="1" t="s">
        <v>1543</v>
      </c>
      <c r="H264" s="1" t="str">
        <f t="shared" si="8"/>
        <v>SINT</v>
      </c>
      <c r="I264" s="1">
        <v>11</v>
      </c>
      <c r="J264" s="1">
        <v>9</v>
      </c>
      <c r="K264" s="1">
        <v>179</v>
      </c>
      <c r="L264" s="1">
        <f t="shared" si="6"/>
        <v>179</v>
      </c>
    </row>
    <row r="265" spans="1:12" x14ac:dyDescent="0.2">
      <c r="A265" s="1">
        <v>274</v>
      </c>
      <c r="B265" s="4">
        <v>45390</v>
      </c>
      <c r="C265" s="1" t="s">
        <v>1559</v>
      </c>
      <c r="D265" s="1">
        <v>24.904679999999999</v>
      </c>
      <c r="E265" s="1">
        <v>-80.615729999999999</v>
      </c>
      <c r="F265" s="1" t="s">
        <v>1558</v>
      </c>
      <c r="G265" s="1" t="s">
        <v>1543</v>
      </c>
      <c r="H265" s="1" t="str">
        <f t="shared" si="8"/>
        <v>SINT</v>
      </c>
      <c r="I265" s="1">
        <v>12</v>
      </c>
      <c r="J265" s="1">
        <v>12</v>
      </c>
      <c r="K265" s="1">
        <v>274</v>
      </c>
      <c r="L265" s="1">
        <f t="shared" si="6"/>
        <v>274</v>
      </c>
    </row>
    <row r="266" spans="1:12" x14ac:dyDescent="0.2">
      <c r="A266" s="1">
        <v>300</v>
      </c>
      <c r="B266" s="4">
        <v>45390</v>
      </c>
      <c r="C266" s="1" t="s">
        <v>1559</v>
      </c>
      <c r="D266" s="1">
        <v>24.904679999999999</v>
      </c>
      <c r="E266" s="1">
        <v>-80.615729999999999</v>
      </c>
      <c r="F266" s="1" t="s">
        <v>1558</v>
      </c>
      <c r="G266" s="1" t="s">
        <v>1543</v>
      </c>
      <c r="H266" s="1" t="str">
        <f t="shared" si="8"/>
        <v>SINT</v>
      </c>
      <c r="I266" s="1">
        <v>12</v>
      </c>
      <c r="J266" s="1">
        <v>12</v>
      </c>
      <c r="K266" s="1">
        <v>300</v>
      </c>
      <c r="L266" s="1">
        <f t="shared" si="6"/>
        <v>300</v>
      </c>
    </row>
    <row r="267" spans="1:12" x14ac:dyDescent="0.2">
      <c r="A267" s="1">
        <v>299</v>
      </c>
      <c r="B267" s="4">
        <v>45390</v>
      </c>
      <c r="C267" s="1" t="s">
        <v>1559</v>
      </c>
      <c r="D267" s="1">
        <v>24.904679999999999</v>
      </c>
      <c r="E267" s="1">
        <v>-80.615729999999999</v>
      </c>
      <c r="F267" s="1" t="s">
        <v>1558</v>
      </c>
      <c r="G267" s="1" t="s">
        <v>1543</v>
      </c>
      <c r="H267" s="1" t="str">
        <f t="shared" si="8"/>
        <v>SINT</v>
      </c>
      <c r="I267" s="1">
        <v>12</v>
      </c>
      <c r="J267" s="1">
        <v>12</v>
      </c>
      <c r="K267" s="1">
        <v>299</v>
      </c>
      <c r="L267" s="1">
        <f t="shared" si="6"/>
        <v>299</v>
      </c>
    </row>
    <row r="268" spans="1:12" x14ac:dyDescent="0.2">
      <c r="A268" s="1">
        <v>180</v>
      </c>
      <c r="B268" s="4">
        <v>45390</v>
      </c>
      <c r="C268" s="1" t="s">
        <v>1559</v>
      </c>
      <c r="D268" s="1">
        <v>24.904679999999999</v>
      </c>
      <c r="E268" s="1">
        <v>-80.615729999999999</v>
      </c>
      <c r="F268" s="1" t="s">
        <v>1558</v>
      </c>
      <c r="G268" s="1" t="s">
        <v>1543</v>
      </c>
      <c r="H268" s="1" t="str">
        <f t="shared" si="8"/>
        <v>SINT</v>
      </c>
      <c r="I268" s="1">
        <v>12</v>
      </c>
      <c r="J268" s="1">
        <v>12</v>
      </c>
      <c r="K268" s="1">
        <v>180</v>
      </c>
      <c r="L268" s="1">
        <f t="shared" si="6"/>
        <v>180</v>
      </c>
    </row>
    <row r="269" spans="1:12" x14ac:dyDescent="0.2">
      <c r="A269" s="1">
        <v>298</v>
      </c>
      <c r="B269" s="4">
        <v>45390</v>
      </c>
      <c r="C269" s="1" t="s">
        <v>1559</v>
      </c>
      <c r="D269" s="1">
        <v>24.904679999999999</v>
      </c>
      <c r="E269" s="1">
        <v>-80.615729999999999</v>
      </c>
      <c r="F269" s="1" t="s">
        <v>1558</v>
      </c>
      <c r="G269" s="1" t="s">
        <v>1543</v>
      </c>
      <c r="H269" s="1" t="str">
        <f t="shared" si="8"/>
        <v>SINT</v>
      </c>
      <c r="I269" s="1">
        <v>12</v>
      </c>
      <c r="J269" s="1">
        <v>12</v>
      </c>
      <c r="K269" s="1">
        <v>298</v>
      </c>
      <c r="L269" s="1">
        <f t="shared" si="6"/>
        <v>298</v>
      </c>
    </row>
    <row r="270" spans="1:12" x14ac:dyDescent="0.2">
      <c r="A270" s="1">
        <v>178</v>
      </c>
      <c r="B270" s="4">
        <v>45390</v>
      </c>
      <c r="C270" s="1" t="s">
        <v>1559</v>
      </c>
      <c r="D270" s="1">
        <v>24.904679999999999</v>
      </c>
      <c r="E270" s="1">
        <v>-80.615729999999999</v>
      </c>
      <c r="F270" s="1" t="s">
        <v>1558</v>
      </c>
      <c r="G270" s="1" t="s">
        <v>1543</v>
      </c>
      <c r="H270" s="1" t="str">
        <f t="shared" si="8"/>
        <v>SINT</v>
      </c>
      <c r="I270" s="1">
        <v>12</v>
      </c>
      <c r="J270" s="1">
        <v>12</v>
      </c>
      <c r="K270" s="1">
        <v>178</v>
      </c>
      <c r="L270" s="1">
        <f t="shared" si="6"/>
        <v>178</v>
      </c>
    </row>
    <row r="271" spans="1:12" x14ac:dyDescent="0.2">
      <c r="A271" s="1">
        <v>296</v>
      </c>
      <c r="B271" s="4">
        <v>45390</v>
      </c>
      <c r="C271" s="1" t="s">
        <v>1559</v>
      </c>
      <c r="D271" s="1">
        <v>24.904679999999999</v>
      </c>
      <c r="E271" s="1">
        <v>-80.615729999999999</v>
      </c>
      <c r="F271" s="1" t="s">
        <v>1558</v>
      </c>
      <c r="G271" s="1" t="s">
        <v>1543</v>
      </c>
      <c r="H271" s="1" t="str">
        <f t="shared" si="8"/>
        <v>SINT</v>
      </c>
      <c r="I271" s="1">
        <v>12</v>
      </c>
      <c r="J271" s="1">
        <v>12</v>
      </c>
      <c r="K271" s="1">
        <v>296</v>
      </c>
      <c r="L271" s="1">
        <f t="shared" si="6"/>
        <v>296</v>
      </c>
    </row>
    <row r="272" spans="1:12" x14ac:dyDescent="0.2">
      <c r="A272" s="1">
        <v>285</v>
      </c>
      <c r="B272" s="4">
        <v>45390</v>
      </c>
      <c r="C272" s="1" t="s">
        <v>1559</v>
      </c>
      <c r="D272" s="1">
        <v>24.904679999999999</v>
      </c>
      <c r="E272" s="1">
        <v>-80.615729999999999</v>
      </c>
      <c r="F272" s="1" t="s">
        <v>1558</v>
      </c>
      <c r="G272" s="1" t="s">
        <v>1543</v>
      </c>
      <c r="H272" s="1" t="str">
        <f t="shared" si="8"/>
        <v>SINT</v>
      </c>
      <c r="I272" s="1">
        <v>13</v>
      </c>
      <c r="J272" s="1">
        <v>13</v>
      </c>
      <c r="K272" s="1">
        <v>285</v>
      </c>
      <c r="L272" s="1">
        <f t="shared" si="6"/>
        <v>285</v>
      </c>
    </row>
    <row r="273" spans="1:13" x14ac:dyDescent="0.2">
      <c r="A273" s="1">
        <v>177</v>
      </c>
      <c r="B273" s="4">
        <v>45390</v>
      </c>
      <c r="C273" s="1" t="s">
        <v>1559</v>
      </c>
      <c r="D273" s="1">
        <v>24.904679999999999</v>
      </c>
      <c r="E273" s="1">
        <v>-80.615729999999999</v>
      </c>
      <c r="F273" s="1" t="s">
        <v>1558</v>
      </c>
      <c r="G273" s="1" t="s">
        <v>1543</v>
      </c>
      <c r="H273" s="1" t="str">
        <f t="shared" si="8"/>
        <v>SINT</v>
      </c>
      <c r="I273" s="1">
        <v>14</v>
      </c>
      <c r="J273" s="1">
        <v>13</v>
      </c>
      <c r="K273" s="1">
        <v>177</v>
      </c>
      <c r="L273" s="1">
        <f t="shared" si="6"/>
        <v>177</v>
      </c>
    </row>
    <row r="274" spans="1:13" x14ac:dyDescent="0.2">
      <c r="A274" s="1">
        <v>59</v>
      </c>
      <c r="B274" s="4">
        <v>45390</v>
      </c>
      <c r="C274" s="1" t="s">
        <v>1559</v>
      </c>
      <c r="D274" s="1">
        <v>24.904679999999999</v>
      </c>
      <c r="E274" s="1">
        <v>-80.615729999999999</v>
      </c>
      <c r="F274" s="1" t="s">
        <v>1558</v>
      </c>
      <c r="G274" s="1" t="s">
        <v>1543</v>
      </c>
      <c r="H274" s="1" t="s">
        <v>1362</v>
      </c>
      <c r="J274" s="1">
        <v>14</v>
      </c>
      <c r="K274" s="1">
        <v>59</v>
      </c>
      <c r="L274" s="1">
        <f t="shared" si="6"/>
        <v>59</v>
      </c>
    </row>
    <row r="275" spans="1:13" x14ac:dyDescent="0.2">
      <c r="A275" s="1">
        <v>276</v>
      </c>
      <c r="B275" s="4">
        <v>45390</v>
      </c>
      <c r="C275" s="1" t="s">
        <v>1559</v>
      </c>
      <c r="D275" s="1">
        <v>24.904679999999999</v>
      </c>
      <c r="E275" s="1">
        <v>-80.615729999999999</v>
      </c>
      <c r="F275" s="1" t="s">
        <v>1558</v>
      </c>
      <c r="G275" s="1" t="s">
        <v>1543</v>
      </c>
      <c r="H275" s="1" t="s">
        <v>1356</v>
      </c>
      <c r="J275" s="1">
        <v>14</v>
      </c>
      <c r="K275" s="1">
        <v>276</v>
      </c>
      <c r="L275" s="1">
        <v>276</v>
      </c>
    </row>
    <row r="276" spans="1:13" x14ac:dyDescent="0.2">
      <c r="A276" s="1">
        <v>286</v>
      </c>
      <c r="B276" s="4">
        <v>45390</v>
      </c>
      <c r="C276" s="1" t="s">
        <v>1559</v>
      </c>
      <c r="D276" s="1">
        <v>24.904679999999999</v>
      </c>
      <c r="E276" s="1">
        <v>-80.615729999999999</v>
      </c>
      <c r="F276" s="1" t="s">
        <v>1558</v>
      </c>
      <c r="G276" s="1" t="s">
        <v>1543</v>
      </c>
      <c r="H276" s="1" t="str">
        <f>H275</f>
        <v>MCAV</v>
      </c>
      <c r="J276" s="1">
        <v>13</v>
      </c>
      <c r="K276" s="1">
        <v>286</v>
      </c>
      <c r="L276" s="1">
        <v>286</v>
      </c>
    </row>
    <row r="277" spans="1:13" x14ac:dyDescent="0.2">
      <c r="A277" s="1">
        <v>167</v>
      </c>
      <c r="B277" s="4">
        <v>45390</v>
      </c>
      <c r="C277" s="1" t="s">
        <v>1559</v>
      </c>
      <c r="D277" s="1">
        <v>24.904679999999999</v>
      </c>
      <c r="E277" s="1">
        <v>-80.615729999999999</v>
      </c>
      <c r="F277" s="1" t="s">
        <v>1558</v>
      </c>
      <c r="G277" s="1" t="s">
        <v>1543</v>
      </c>
      <c r="H277" s="1" t="s">
        <v>1530</v>
      </c>
      <c r="J277" s="1">
        <v>11</v>
      </c>
      <c r="K277" s="1">
        <v>167</v>
      </c>
      <c r="L277" s="1">
        <f t="shared" ref="L277:L308" si="9">K277</f>
        <v>167</v>
      </c>
    </row>
    <row r="278" spans="1:13" x14ac:dyDescent="0.2">
      <c r="A278" s="1">
        <v>289</v>
      </c>
      <c r="B278" s="4">
        <v>45390</v>
      </c>
      <c r="C278" s="1" t="s">
        <v>1559</v>
      </c>
      <c r="D278" s="1">
        <v>24.904679999999999</v>
      </c>
      <c r="E278" s="1">
        <v>-80.615729999999999</v>
      </c>
      <c r="F278" s="1" t="s">
        <v>1558</v>
      </c>
      <c r="G278" s="1" t="s">
        <v>1543</v>
      </c>
      <c r="H278" s="1" t="s">
        <v>1531</v>
      </c>
      <c r="J278" s="1">
        <v>11</v>
      </c>
      <c r="K278" s="1">
        <v>289</v>
      </c>
      <c r="L278" s="1">
        <f t="shared" si="9"/>
        <v>289</v>
      </c>
    </row>
    <row r="279" spans="1:13" x14ac:dyDescent="0.2">
      <c r="A279" s="1">
        <v>275</v>
      </c>
      <c r="B279" s="4">
        <v>45390</v>
      </c>
      <c r="C279" s="1" t="s">
        <v>1559</v>
      </c>
      <c r="D279" s="1">
        <v>24.904679999999999</v>
      </c>
      <c r="E279" s="1">
        <v>-80.615729999999999</v>
      </c>
      <c r="F279" s="1" t="s">
        <v>1558</v>
      </c>
      <c r="G279" s="1" t="s">
        <v>1543</v>
      </c>
      <c r="H279" s="1" t="s">
        <v>1547</v>
      </c>
      <c r="K279" s="1">
        <v>275</v>
      </c>
      <c r="L279" s="1">
        <f t="shared" si="9"/>
        <v>275</v>
      </c>
    </row>
    <row r="280" spans="1:13" x14ac:dyDescent="0.2">
      <c r="A280" s="1">
        <v>206</v>
      </c>
      <c r="B280" s="4">
        <v>45390</v>
      </c>
      <c r="C280" s="1" t="s">
        <v>1539</v>
      </c>
      <c r="D280" s="1">
        <v>24.904679999999999</v>
      </c>
      <c r="E280" s="1">
        <v>-80.615729999999999</v>
      </c>
      <c r="F280" s="1" t="s">
        <v>1556</v>
      </c>
      <c r="G280" s="1" t="s">
        <v>1549</v>
      </c>
      <c r="H280" s="1" t="s">
        <v>1530</v>
      </c>
      <c r="I280" s="1">
        <v>11</v>
      </c>
      <c r="J280" s="1">
        <v>11</v>
      </c>
      <c r="K280" s="1">
        <v>206</v>
      </c>
      <c r="L280" s="1">
        <f t="shared" si="9"/>
        <v>206</v>
      </c>
      <c r="M280" s="1" t="s">
        <v>1557</v>
      </c>
    </row>
    <row r="281" spans="1:13" x14ac:dyDescent="0.2">
      <c r="A281" s="1">
        <v>207</v>
      </c>
      <c r="B281" s="4">
        <v>45390</v>
      </c>
      <c r="C281" s="1" t="s">
        <v>1539</v>
      </c>
      <c r="D281" s="1">
        <v>24.904679999999999</v>
      </c>
      <c r="E281" s="1">
        <v>-80.615729999999999</v>
      </c>
      <c r="F281" s="1" t="s">
        <v>1556</v>
      </c>
      <c r="G281" s="1" t="s">
        <v>1549</v>
      </c>
      <c r="H281" s="1" t="str">
        <f t="shared" ref="H281:H291" si="10">H280</f>
        <v>OFAV</v>
      </c>
      <c r="I281" s="1">
        <v>11</v>
      </c>
      <c r="J281" s="1">
        <v>11</v>
      </c>
      <c r="K281" s="1">
        <v>207</v>
      </c>
      <c r="L281" s="1">
        <f t="shared" si="9"/>
        <v>207</v>
      </c>
    </row>
    <row r="282" spans="1:13" x14ac:dyDescent="0.2">
      <c r="A282" s="1">
        <v>215</v>
      </c>
      <c r="B282" s="4">
        <v>45390</v>
      </c>
      <c r="C282" s="1" t="s">
        <v>1539</v>
      </c>
      <c r="D282" s="1">
        <v>24.904679999999999</v>
      </c>
      <c r="E282" s="1">
        <v>-80.615729999999999</v>
      </c>
      <c r="F282" s="1" t="s">
        <v>1556</v>
      </c>
      <c r="G282" s="1" t="s">
        <v>1549</v>
      </c>
      <c r="H282" s="1" t="str">
        <f t="shared" si="10"/>
        <v>OFAV</v>
      </c>
      <c r="I282" s="1">
        <v>11</v>
      </c>
      <c r="J282" s="1">
        <v>11</v>
      </c>
      <c r="K282" s="1">
        <v>215</v>
      </c>
      <c r="L282" s="1">
        <f t="shared" si="9"/>
        <v>215</v>
      </c>
    </row>
    <row r="283" spans="1:13" x14ac:dyDescent="0.2">
      <c r="A283" s="1">
        <v>216</v>
      </c>
      <c r="B283" s="4">
        <v>45390</v>
      </c>
      <c r="C283" s="1" t="s">
        <v>1539</v>
      </c>
      <c r="D283" s="1">
        <v>24.904679999999999</v>
      </c>
      <c r="E283" s="1">
        <v>-80.615729999999999</v>
      </c>
      <c r="F283" s="1" t="s">
        <v>1556</v>
      </c>
      <c r="G283" s="1" t="s">
        <v>1549</v>
      </c>
      <c r="H283" s="1" t="str">
        <f t="shared" si="10"/>
        <v>OFAV</v>
      </c>
      <c r="I283" s="1">
        <v>12</v>
      </c>
      <c r="J283" s="1">
        <v>12</v>
      </c>
      <c r="K283" s="1">
        <v>216</v>
      </c>
      <c r="L283" s="1">
        <f t="shared" si="9"/>
        <v>216</v>
      </c>
      <c r="M283" s="1" t="s">
        <v>1557</v>
      </c>
    </row>
    <row r="284" spans="1:13" x14ac:dyDescent="0.2">
      <c r="A284" s="1">
        <v>219</v>
      </c>
      <c r="B284" s="4">
        <v>45390</v>
      </c>
      <c r="C284" s="1" t="s">
        <v>1539</v>
      </c>
      <c r="D284" s="1">
        <v>24.904679999999999</v>
      </c>
      <c r="E284" s="1">
        <v>-80.615729999999999</v>
      </c>
      <c r="F284" s="1" t="s">
        <v>1556</v>
      </c>
      <c r="G284" s="1" t="s">
        <v>1549</v>
      </c>
      <c r="H284" s="1" t="str">
        <f t="shared" si="10"/>
        <v>OFAV</v>
      </c>
      <c r="I284" s="1">
        <v>12</v>
      </c>
      <c r="J284" s="1">
        <v>12</v>
      </c>
      <c r="K284" s="1">
        <v>219</v>
      </c>
      <c r="L284" s="1">
        <f t="shared" si="9"/>
        <v>219</v>
      </c>
    </row>
    <row r="285" spans="1:13" x14ac:dyDescent="0.2">
      <c r="A285" s="1">
        <v>218</v>
      </c>
      <c r="B285" s="4">
        <v>45390</v>
      </c>
      <c r="C285" s="1" t="s">
        <v>1539</v>
      </c>
      <c r="D285" s="1">
        <v>24.904679999999999</v>
      </c>
      <c r="E285" s="1">
        <v>-80.615729999999999</v>
      </c>
      <c r="F285" s="1" t="s">
        <v>1556</v>
      </c>
      <c r="G285" s="1" t="s">
        <v>1549</v>
      </c>
      <c r="H285" s="1" t="str">
        <f t="shared" si="10"/>
        <v>OFAV</v>
      </c>
      <c r="I285" s="1">
        <v>13</v>
      </c>
      <c r="J285" s="1">
        <v>13</v>
      </c>
      <c r="K285" s="1">
        <v>218</v>
      </c>
      <c r="L285" s="1">
        <f t="shared" si="9"/>
        <v>218</v>
      </c>
    </row>
    <row r="286" spans="1:13" x14ac:dyDescent="0.2">
      <c r="A286" s="1">
        <v>211</v>
      </c>
      <c r="B286" s="4">
        <v>45390</v>
      </c>
      <c r="C286" s="1" t="s">
        <v>1539</v>
      </c>
      <c r="D286" s="1">
        <v>24.904679999999999</v>
      </c>
      <c r="E286" s="1">
        <v>-80.615729999999999</v>
      </c>
      <c r="F286" s="1" t="s">
        <v>1556</v>
      </c>
      <c r="G286" s="1" t="s">
        <v>1549</v>
      </c>
      <c r="H286" s="1" t="str">
        <f t="shared" si="10"/>
        <v>OFAV</v>
      </c>
      <c r="I286" s="1">
        <v>8</v>
      </c>
      <c r="J286" s="1">
        <v>8</v>
      </c>
      <c r="K286" s="1">
        <v>211</v>
      </c>
      <c r="L286" s="1">
        <f t="shared" si="9"/>
        <v>211</v>
      </c>
    </row>
    <row r="287" spans="1:13" x14ac:dyDescent="0.2">
      <c r="A287" s="1">
        <v>212</v>
      </c>
      <c r="B287" s="4">
        <v>45390</v>
      </c>
      <c r="C287" s="1" t="s">
        <v>1539</v>
      </c>
      <c r="D287" s="1">
        <v>24.904679999999999</v>
      </c>
      <c r="E287" s="1">
        <v>-80.615729999999999</v>
      </c>
      <c r="F287" s="1" t="s">
        <v>1556</v>
      </c>
      <c r="G287" s="1" t="s">
        <v>1549</v>
      </c>
      <c r="H287" s="1" t="str">
        <f t="shared" si="10"/>
        <v>OFAV</v>
      </c>
      <c r="I287" s="1">
        <v>8</v>
      </c>
      <c r="J287" s="1">
        <v>8</v>
      </c>
      <c r="K287" s="1">
        <v>212</v>
      </c>
      <c r="L287" s="1">
        <f t="shared" si="9"/>
        <v>212</v>
      </c>
    </row>
    <row r="288" spans="1:13" x14ac:dyDescent="0.2">
      <c r="A288" s="1">
        <v>208</v>
      </c>
      <c r="B288" s="4">
        <v>45390</v>
      </c>
      <c r="C288" s="1" t="s">
        <v>1539</v>
      </c>
      <c r="D288" s="1">
        <v>24.904679999999999</v>
      </c>
      <c r="E288" s="1">
        <v>-80.615729999999999</v>
      </c>
      <c r="F288" s="1" t="s">
        <v>1556</v>
      </c>
      <c r="G288" s="1" t="s">
        <v>1549</v>
      </c>
      <c r="H288" s="1" t="str">
        <f t="shared" si="10"/>
        <v>OFAV</v>
      </c>
      <c r="I288" s="1">
        <v>9</v>
      </c>
      <c r="J288" s="1">
        <v>9</v>
      </c>
      <c r="K288" s="1">
        <v>208</v>
      </c>
      <c r="L288" s="1">
        <f t="shared" si="9"/>
        <v>208</v>
      </c>
    </row>
    <row r="289" spans="1:13" x14ac:dyDescent="0.2">
      <c r="A289" s="1">
        <v>213</v>
      </c>
      <c r="B289" s="4">
        <v>45390</v>
      </c>
      <c r="C289" s="1" t="s">
        <v>1539</v>
      </c>
      <c r="D289" s="1">
        <v>24.904679999999999</v>
      </c>
      <c r="E289" s="1">
        <v>-80.615729999999999</v>
      </c>
      <c r="F289" s="1" t="s">
        <v>1556</v>
      </c>
      <c r="G289" s="1" t="s">
        <v>1549</v>
      </c>
      <c r="H289" s="1" t="str">
        <f t="shared" si="10"/>
        <v>OFAV</v>
      </c>
      <c r="I289" s="1">
        <v>9</v>
      </c>
      <c r="J289" s="1">
        <v>9</v>
      </c>
      <c r="K289" s="1">
        <v>213</v>
      </c>
      <c r="L289" s="1">
        <f t="shared" si="9"/>
        <v>213</v>
      </c>
    </row>
    <row r="290" spans="1:13" x14ac:dyDescent="0.2">
      <c r="A290" s="1">
        <v>209</v>
      </c>
      <c r="B290" s="4">
        <v>45390</v>
      </c>
      <c r="C290" s="1" t="s">
        <v>1539</v>
      </c>
      <c r="D290" s="1">
        <v>24.904679999999999</v>
      </c>
      <c r="E290" s="1">
        <v>-80.615729999999999</v>
      </c>
      <c r="F290" s="1" t="s">
        <v>1556</v>
      </c>
      <c r="G290" s="1" t="s">
        <v>1549</v>
      </c>
      <c r="H290" s="1" t="str">
        <f t="shared" si="10"/>
        <v>OFAV</v>
      </c>
      <c r="I290" s="1">
        <v>10</v>
      </c>
      <c r="J290" s="1">
        <v>10</v>
      </c>
      <c r="K290" s="1">
        <v>209</v>
      </c>
      <c r="L290" s="1">
        <f t="shared" si="9"/>
        <v>209</v>
      </c>
    </row>
    <row r="291" spans="1:13" x14ac:dyDescent="0.2">
      <c r="A291" s="1">
        <v>210</v>
      </c>
      <c r="B291" s="4">
        <v>45390</v>
      </c>
      <c r="C291" s="1" t="s">
        <v>1539</v>
      </c>
      <c r="D291" s="1">
        <v>24.904679999999999</v>
      </c>
      <c r="E291" s="1">
        <v>-80.615729999999999</v>
      </c>
      <c r="F291" s="1" t="s">
        <v>1556</v>
      </c>
      <c r="G291" s="1" t="s">
        <v>1549</v>
      </c>
      <c r="H291" s="1" t="str">
        <f t="shared" si="10"/>
        <v>OFAV</v>
      </c>
      <c r="I291" s="1">
        <v>10</v>
      </c>
      <c r="J291" s="1">
        <v>10</v>
      </c>
      <c r="K291" s="1">
        <v>210</v>
      </c>
      <c r="L291" s="1">
        <f t="shared" si="9"/>
        <v>210</v>
      </c>
    </row>
    <row r="292" spans="1:13" x14ac:dyDescent="0.2">
      <c r="A292" s="1">
        <v>214</v>
      </c>
      <c r="B292" s="4">
        <v>45390</v>
      </c>
      <c r="C292" s="1" t="s">
        <v>1539</v>
      </c>
      <c r="D292" s="1">
        <v>24.904679999999999</v>
      </c>
      <c r="E292" s="1">
        <v>-80.615729999999999</v>
      </c>
      <c r="F292" s="1" t="s">
        <v>1556</v>
      </c>
      <c r="G292" s="1" t="s">
        <v>1549</v>
      </c>
      <c r="H292" s="1" t="s">
        <v>1356</v>
      </c>
      <c r="J292" s="1">
        <v>10</v>
      </c>
      <c r="K292" s="1">
        <v>214</v>
      </c>
      <c r="L292" s="1">
        <f t="shared" si="9"/>
        <v>214</v>
      </c>
    </row>
    <row r="293" spans="1:13" x14ac:dyDescent="0.2">
      <c r="A293" s="1">
        <v>217</v>
      </c>
      <c r="B293" s="4">
        <v>45390</v>
      </c>
      <c r="C293" s="1" t="s">
        <v>1539</v>
      </c>
      <c r="D293" s="1">
        <v>24.904679999999999</v>
      </c>
      <c r="E293" s="1">
        <v>-80.615729999999999</v>
      </c>
      <c r="F293" s="1" t="s">
        <v>1555</v>
      </c>
      <c r="G293" s="1" t="s">
        <v>1549</v>
      </c>
      <c r="H293" s="1" t="str">
        <f>H292</f>
        <v>MCAV</v>
      </c>
      <c r="I293" s="1">
        <v>9</v>
      </c>
      <c r="J293" s="1">
        <v>13</v>
      </c>
      <c r="K293" s="1">
        <v>217</v>
      </c>
      <c r="L293" s="1">
        <f t="shared" si="9"/>
        <v>217</v>
      </c>
    </row>
    <row r="294" spans="1:13" x14ac:dyDescent="0.2">
      <c r="A294" s="1">
        <v>224</v>
      </c>
      <c r="B294" s="4">
        <v>45390</v>
      </c>
      <c r="C294" s="1" t="s">
        <v>1535</v>
      </c>
      <c r="D294" s="1">
        <v>24.933886999999999</v>
      </c>
      <c r="E294" s="1">
        <v>-80.549854999999994</v>
      </c>
      <c r="F294" s="1" t="s">
        <v>1550</v>
      </c>
      <c r="G294" s="1" t="s">
        <v>1549</v>
      </c>
      <c r="H294" s="1" t="str">
        <f>H293</f>
        <v>MCAV</v>
      </c>
      <c r="J294" s="1">
        <v>17</v>
      </c>
      <c r="K294" s="1">
        <v>224</v>
      </c>
      <c r="L294" s="1">
        <f t="shared" si="9"/>
        <v>224</v>
      </c>
      <c r="M294" s="1" t="s">
        <v>1554</v>
      </c>
    </row>
    <row r="295" spans="1:13" x14ac:dyDescent="0.2">
      <c r="A295" s="1">
        <v>227</v>
      </c>
      <c r="B295" s="4">
        <v>45390</v>
      </c>
      <c r="C295" s="1" t="s">
        <v>1535</v>
      </c>
      <c r="D295" s="1">
        <v>24.933886999999999</v>
      </c>
      <c r="E295" s="1">
        <v>-80.549854999999994</v>
      </c>
      <c r="F295" s="1" t="s">
        <v>1550</v>
      </c>
      <c r="G295" s="1" t="s">
        <v>1549</v>
      </c>
      <c r="H295" s="1" t="str">
        <f>H294</f>
        <v>MCAV</v>
      </c>
      <c r="J295" s="1">
        <v>13</v>
      </c>
      <c r="K295" s="1">
        <v>227</v>
      </c>
      <c r="L295" s="1">
        <f t="shared" si="9"/>
        <v>227</v>
      </c>
    </row>
    <row r="296" spans="1:13" x14ac:dyDescent="0.2">
      <c r="A296" s="1">
        <v>228</v>
      </c>
      <c r="B296" s="4">
        <v>45390</v>
      </c>
      <c r="C296" s="1" t="s">
        <v>1535</v>
      </c>
      <c r="D296" s="1">
        <v>24.933886999999999</v>
      </c>
      <c r="E296" s="1">
        <v>-80.549854999999994</v>
      </c>
      <c r="F296" s="1" t="s">
        <v>1550</v>
      </c>
      <c r="G296" s="1" t="s">
        <v>1549</v>
      </c>
      <c r="H296" s="1" t="str">
        <f>H295</f>
        <v>MCAV</v>
      </c>
      <c r="J296" s="1">
        <v>12</v>
      </c>
      <c r="K296" s="1">
        <v>228</v>
      </c>
      <c r="L296" s="1">
        <f t="shared" si="9"/>
        <v>228</v>
      </c>
      <c r="M296" s="1" t="s">
        <v>1553</v>
      </c>
    </row>
    <row r="297" spans="1:13" x14ac:dyDescent="0.2">
      <c r="A297" s="1">
        <v>233</v>
      </c>
      <c r="B297" s="4">
        <v>45390</v>
      </c>
      <c r="C297" s="1" t="s">
        <v>1535</v>
      </c>
      <c r="D297" s="1">
        <v>24.933886999999999</v>
      </c>
      <c r="E297" s="1">
        <v>-80.549854999999994</v>
      </c>
      <c r="F297" s="1" t="s">
        <v>1550</v>
      </c>
      <c r="G297" s="1" t="s">
        <v>1549</v>
      </c>
      <c r="H297" s="1" t="str">
        <f>H296</f>
        <v>MCAV</v>
      </c>
      <c r="J297" s="1">
        <v>17</v>
      </c>
      <c r="K297" s="1">
        <v>233</v>
      </c>
      <c r="L297" s="1">
        <f t="shared" si="9"/>
        <v>233</v>
      </c>
    </row>
    <row r="298" spans="1:13" x14ac:dyDescent="0.2">
      <c r="A298" s="1">
        <v>234</v>
      </c>
      <c r="B298" s="4">
        <v>45390</v>
      </c>
      <c r="C298" s="1" t="s">
        <v>1535</v>
      </c>
      <c r="D298" s="1">
        <v>24.933886999999999</v>
      </c>
      <c r="E298" s="1">
        <v>-80.549854999999994</v>
      </c>
      <c r="F298" s="1" t="s">
        <v>1550</v>
      </c>
      <c r="G298" s="1" t="s">
        <v>1549</v>
      </c>
      <c r="H298" s="1" t="s">
        <v>1394</v>
      </c>
      <c r="I298" s="1">
        <v>8</v>
      </c>
      <c r="J298" s="1">
        <v>10</v>
      </c>
      <c r="K298" s="1">
        <v>234</v>
      </c>
      <c r="L298" s="1">
        <f t="shared" si="9"/>
        <v>234</v>
      </c>
    </row>
    <row r="299" spans="1:13" x14ac:dyDescent="0.2">
      <c r="A299" s="1">
        <v>229</v>
      </c>
      <c r="B299" s="4">
        <v>45390</v>
      </c>
      <c r="C299" s="1" t="s">
        <v>1535</v>
      </c>
      <c r="D299" s="1">
        <v>24.933886999999999</v>
      </c>
      <c r="E299" s="1">
        <v>-80.549854999999994</v>
      </c>
      <c r="F299" s="1" t="s">
        <v>1550</v>
      </c>
      <c r="G299" s="1" t="s">
        <v>1549</v>
      </c>
      <c r="H299" s="1" t="str">
        <f>H298</f>
        <v>PAST</v>
      </c>
      <c r="I299" s="1">
        <v>10</v>
      </c>
      <c r="J299" s="1">
        <v>11</v>
      </c>
      <c r="K299" s="1">
        <v>229</v>
      </c>
      <c r="L299" s="1">
        <f t="shared" si="9"/>
        <v>229</v>
      </c>
    </row>
    <row r="300" spans="1:13" x14ac:dyDescent="0.2">
      <c r="A300" s="1">
        <v>220</v>
      </c>
      <c r="B300" s="4">
        <v>45390</v>
      </c>
      <c r="C300" s="1" t="s">
        <v>1535</v>
      </c>
      <c r="D300" s="1">
        <v>24.933886999999999</v>
      </c>
      <c r="E300" s="1">
        <v>-80.549854999999994</v>
      </c>
      <c r="F300" s="1" t="s">
        <v>1550</v>
      </c>
      <c r="G300" s="1" t="s">
        <v>1549</v>
      </c>
      <c r="H300" s="1" t="str">
        <f>H299</f>
        <v>PAST</v>
      </c>
      <c r="I300" s="1">
        <v>12</v>
      </c>
      <c r="J300" s="1">
        <v>12</v>
      </c>
      <c r="K300" s="1">
        <v>220</v>
      </c>
      <c r="L300" s="1">
        <f t="shared" si="9"/>
        <v>220</v>
      </c>
    </row>
    <row r="301" spans="1:13" x14ac:dyDescent="0.2">
      <c r="A301" s="1">
        <v>225</v>
      </c>
      <c r="B301" s="4">
        <v>45390</v>
      </c>
      <c r="C301" s="1" t="s">
        <v>1535</v>
      </c>
      <c r="D301" s="1">
        <v>24.933886999999999</v>
      </c>
      <c r="E301" s="1">
        <v>-80.549854999999994</v>
      </c>
      <c r="F301" s="1" t="s">
        <v>1550</v>
      </c>
      <c r="G301" s="1" t="s">
        <v>1549</v>
      </c>
      <c r="H301" s="1" t="str">
        <f>H300</f>
        <v>PAST</v>
      </c>
      <c r="I301" s="1">
        <v>15</v>
      </c>
      <c r="J301" s="1">
        <v>15</v>
      </c>
      <c r="K301" s="1">
        <v>225</v>
      </c>
      <c r="L301" s="1">
        <f t="shared" si="9"/>
        <v>225</v>
      </c>
    </row>
    <row r="302" spans="1:13" x14ac:dyDescent="0.2">
      <c r="A302" s="1">
        <v>223</v>
      </c>
      <c r="B302" s="4">
        <v>45390</v>
      </c>
      <c r="C302" s="1" t="s">
        <v>1535</v>
      </c>
      <c r="D302" s="1">
        <v>24.933886999999999</v>
      </c>
      <c r="E302" s="1">
        <v>-80.549854999999994</v>
      </c>
      <c r="F302" s="1" t="s">
        <v>1550</v>
      </c>
      <c r="G302" s="1" t="s">
        <v>1549</v>
      </c>
      <c r="H302" s="1" t="str">
        <f>H301</f>
        <v>PAST</v>
      </c>
      <c r="I302" s="1">
        <v>16</v>
      </c>
      <c r="J302" s="1">
        <v>16</v>
      </c>
      <c r="K302" s="1">
        <v>223</v>
      </c>
      <c r="L302" s="1">
        <f t="shared" si="9"/>
        <v>223</v>
      </c>
    </row>
    <row r="303" spans="1:13" x14ac:dyDescent="0.2">
      <c r="A303" s="1">
        <v>230</v>
      </c>
      <c r="B303" s="4">
        <v>45390</v>
      </c>
      <c r="C303" s="1" t="s">
        <v>1535</v>
      </c>
      <c r="D303" s="1">
        <v>24.933886999999999</v>
      </c>
      <c r="E303" s="1">
        <v>-80.549854999999994</v>
      </c>
      <c r="F303" s="1" t="s">
        <v>1550</v>
      </c>
      <c r="G303" s="1" t="s">
        <v>1549</v>
      </c>
      <c r="H303" s="1" t="s">
        <v>1530</v>
      </c>
      <c r="I303" s="1">
        <v>8</v>
      </c>
      <c r="J303" s="1">
        <v>9</v>
      </c>
      <c r="K303" s="1">
        <v>230</v>
      </c>
      <c r="L303" s="1">
        <f t="shared" si="9"/>
        <v>230</v>
      </c>
    </row>
    <row r="304" spans="1:13" x14ac:dyDescent="0.2">
      <c r="A304" s="1">
        <v>221</v>
      </c>
      <c r="B304" s="4">
        <v>45390</v>
      </c>
      <c r="C304" s="1" t="s">
        <v>1535</v>
      </c>
      <c r="D304" s="1">
        <v>24.933886999999999</v>
      </c>
      <c r="E304" s="1">
        <v>-80.549854999999994</v>
      </c>
      <c r="F304" s="1" t="s">
        <v>1550</v>
      </c>
      <c r="G304" s="1" t="s">
        <v>1549</v>
      </c>
      <c r="H304" s="1" t="str">
        <f>H303</f>
        <v>OFAV</v>
      </c>
      <c r="I304" s="1">
        <v>11</v>
      </c>
      <c r="J304" s="1">
        <v>11</v>
      </c>
      <c r="K304" s="1">
        <v>221</v>
      </c>
      <c r="L304" s="1">
        <f t="shared" si="9"/>
        <v>221</v>
      </c>
      <c r="M304" s="1" t="s">
        <v>1552</v>
      </c>
    </row>
    <row r="305" spans="1:13" x14ac:dyDescent="0.2">
      <c r="A305" s="1">
        <v>231</v>
      </c>
      <c r="B305" s="4">
        <v>45390</v>
      </c>
      <c r="C305" s="1" t="s">
        <v>1535</v>
      </c>
      <c r="D305" s="1">
        <v>24.933886999999999</v>
      </c>
      <c r="E305" s="1">
        <v>-80.549854999999994</v>
      </c>
      <c r="F305" s="1" t="s">
        <v>1550</v>
      </c>
      <c r="G305" s="1" t="s">
        <v>1549</v>
      </c>
      <c r="H305" s="1" t="str">
        <f>H304</f>
        <v>OFAV</v>
      </c>
      <c r="I305" s="1">
        <v>11</v>
      </c>
      <c r="J305" s="1">
        <v>11</v>
      </c>
      <c r="K305" s="1">
        <v>231</v>
      </c>
      <c r="L305" s="1">
        <f t="shared" si="9"/>
        <v>231</v>
      </c>
    </row>
    <row r="306" spans="1:13" x14ac:dyDescent="0.2">
      <c r="A306" s="1">
        <v>226</v>
      </c>
      <c r="B306" s="4">
        <v>45390</v>
      </c>
      <c r="C306" s="1" t="s">
        <v>1535</v>
      </c>
      <c r="D306" s="1">
        <v>24.933886999999999</v>
      </c>
      <c r="E306" s="1">
        <v>-80.549854999999994</v>
      </c>
      <c r="F306" s="1" t="s">
        <v>1550</v>
      </c>
      <c r="G306" s="1" t="s">
        <v>1549</v>
      </c>
      <c r="H306" s="1" t="str">
        <f>H305</f>
        <v>OFAV</v>
      </c>
      <c r="I306" s="1">
        <v>11</v>
      </c>
      <c r="J306" s="1">
        <v>11</v>
      </c>
      <c r="K306" s="1">
        <v>226</v>
      </c>
      <c r="L306" s="1">
        <f t="shared" si="9"/>
        <v>226</v>
      </c>
    </row>
    <row r="307" spans="1:13" x14ac:dyDescent="0.2">
      <c r="A307" s="1">
        <v>222</v>
      </c>
      <c r="B307" s="4">
        <v>45390</v>
      </c>
      <c r="C307" s="1" t="s">
        <v>1535</v>
      </c>
      <c r="D307" s="1">
        <v>24.933886999999999</v>
      </c>
      <c r="E307" s="1">
        <v>-80.549854999999994</v>
      </c>
      <c r="F307" s="1" t="s">
        <v>1550</v>
      </c>
      <c r="G307" s="1" t="s">
        <v>1549</v>
      </c>
      <c r="H307" s="1" t="str">
        <f>H306</f>
        <v>OFAV</v>
      </c>
      <c r="I307" s="1">
        <v>11</v>
      </c>
      <c r="J307" s="1">
        <v>13</v>
      </c>
      <c r="K307" s="1">
        <v>222</v>
      </c>
      <c r="L307" s="1">
        <f t="shared" si="9"/>
        <v>222</v>
      </c>
      <c r="M307" s="1" t="s">
        <v>1551</v>
      </c>
    </row>
    <row r="308" spans="1:13" x14ac:dyDescent="0.2">
      <c r="A308" s="1">
        <v>232</v>
      </c>
      <c r="B308" s="4">
        <v>45390</v>
      </c>
      <c r="C308" s="1" t="s">
        <v>1535</v>
      </c>
      <c r="D308" s="1">
        <v>24.933886999999999</v>
      </c>
      <c r="E308" s="1">
        <v>-80.549854999999994</v>
      </c>
      <c r="F308" s="1" t="s">
        <v>1550</v>
      </c>
      <c r="G308" s="1" t="s">
        <v>1549</v>
      </c>
      <c r="H308" s="1" t="s">
        <v>1356</v>
      </c>
      <c r="K308" s="1">
        <v>232</v>
      </c>
      <c r="L308" s="1">
        <f t="shared" si="9"/>
        <v>232</v>
      </c>
    </row>
    <row r="309" spans="1:13" x14ac:dyDescent="0.2">
      <c r="A309" s="1">
        <v>368</v>
      </c>
      <c r="B309" s="4">
        <v>45390</v>
      </c>
      <c r="C309" s="1" t="s">
        <v>1535</v>
      </c>
      <c r="D309" s="1">
        <v>24.933886999999999</v>
      </c>
      <c r="E309" s="1">
        <v>-80.549854999999994</v>
      </c>
      <c r="F309" s="1" t="s">
        <v>1544</v>
      </c>
      <c r="G309" s="1" t="s">
        <v>1543</v>
      </c>
      <c r="H309" s="1" t="s">
        <v>1377</v>
      </c>
      <c r="I309" s="1">
        <v>15</v>
      </c>
      <c r="J309" s="1">
        <v>15</v>
      </c>
      <c r="K309" s="1">
        <v>368</v>
      </c>
      <c r="L309" s="1">
        <f t="shared" ref="L309:L340" si="11">K309</f>
        <v>368</v>
      </c>
      <c r="M309" s="1" t="s">
        <v>1542</v>
      </c>
    </row>
    <row r="310" spans="1:13" x14ac:dyDescent="0.2">
      <c r="A310" s="1">
        <v>367</v>
      </c>
      <c r="B310" s="4">
        <v>45390</v>
      </c>
      <c r="C310" s="1" t="s">
        <v>1535</v>
      </c>
      <c r="D310" s="1">
        <v>24.933886999999999</v>
      </c>
      <c r="E310" s="1">
        <v>-80.549854999999994</v>
      </c>
      <c r="F310" s="1" t="s">
        <v>1544</v>
      </c>
      <c r="G310" s="1" t="s">
        <v>1543</v>
      </c>
      <c r="H310" s="1" t="s">
        <v>1548</v>
      </c>
      <c r="I310" s="1">
        <v>17</v>
      </c>
      <c r="J310" s="1">
        <v>14</v>
      </c>
      <c r="K310" s="1">
        <v>367</v>
      </c>
      <c r="L310" s="1">
        <f t="shared" si="11"/>
        <v>367</v>
      </c>
    </row>
    <row r="311" spans="1:13" x14ac:dyDescent="0.2">
      <c r="A311" s="1">
        <v>407</v>
      </c>
      <c r="B311" s="4">
        <v>45390</v>
      </c>
      <c r="C311" s="1" t="s">
        <v>1535</v>
      </c>
      <c r="D311" s="1">
        <v>24.933886999999999</v>
      </c>
      <c r="E311" s="1">
        <v>-80.549854999999994</v>
      </c>
      <c r="F311" s="1" t="s">
        <v>1544</v>
      </c>
      <c r="G311" s="1" t="s">
        <v>1543</v>
      </c>
      <c r="H311" s="1" t="str">
        <f>H310</f>
        <v>SBOU</v>
      </c>
      <c r="I311" s="1">
        <v>17</v>
      </c>
      <c r="J311" s="1">
        <v>17</v>
      </c>
      <c r="K311" s="1">
        <v>407</v>
      </c>
      <c r="L311" s="1">
        <f t="shared" si="11"/>
        <v>407</v>
      </c>
    </row>
    <row r="312" spans="1:13" x14ac:dyDescent="0.2">
      <c r="A312" s="1">
        <v>401</v>
      </c>
      <c r="B312" s="4">
        <v>45390</v>
      </c>
      <c r="C312" s="1" t="s">
        <v>1535</v>
      </c>
      <c r="D312" s="1">
        <v>24.933886999999999</v>
      </c>
      <c r="E312" s="1">
        <v>-80.549854999999994</v>
      </c>
      <c r="F312" s="1" t="s">
        <v>1544</v>
      </c>
      <c r="G312" s="1" t="s">
        <v>1543</v>
      </c>
      <c r="H312" s="1" t="str">
        <f>H311</f>
        <v>SBOU</v>
      </c>
      <c r="I312" s="1">
        <v>18</v>
      </c>
      <c r="J312" s="1">
        <v>18</v>
      </c>
      <c r="K312" s="1">
        <v>401</v>
      </c>
      <c r="L312" s="1">
        <f t="shared" si="11"/>
        <v>401</v>
      </c>
    </row>
    <row r="313" spans="1:13" x14ac:dyDescent="0.2">
      <c r="A313" s="1">
        <v>408</v>
      </c>
      <c r="B313" s="4">
        <v>45390</v>
      </c>
      <c r="C313" s="1" t="s">
        <v>1535</v>
      </c>
      <c r="D313" s="1">
        <v>24.933886999999999</v>
      </c>
      <c r="E313" s="1">
        <v>-80.549854999999994</v>
      </c>
      <c r="F313" s="1" t="s">
        <v>1544</v>
      </c>
      <c r="G313" s="1" t="s">
        <v>1543</v>
      </c>
      <c r="H313" s="1" t="str">
        <f>H312</f>
        <v>SBOU</v>
      </c>
      <c r="I313" s="1">
        <v>18</v>
      </c>
      <c r="J313" s="1">
        <v>18</v>
      </c>
      <c r="K313" s="1">
        <v>408</v>
      </c>
      <c r="L313" s="1">
        <f t="shared" si="11"/>
        <v>408</v>
      </c>
    </row>
    <row r="314" spans="1:13" x14ac:dyDescent="0.2">
      <c r="A314" s="1">
        <v>370</v>
      </c>
      <c r="B314" s="4">
        <v>45390</v>
      </c>
      <c r="C314" s="1" t="s">
        <v>1535</v>
      </c>
      <c r="D314" s="1">
        <v>24.933886999999999</v>
      </c>
      <c r="E314" s="1">
        <v>-80.549854999999994</v>
      </c>
      <c r="F314" s="1" t="s">
        <v>1544</v>
      </c>
      <c r="G314" s="1" t="s">
        <v>1543</v>
      </c>
      <c r="H314" s="1" t="str">
        <f>H313</f>
        <v>SBOU</v>
      </c>
      <c r="I314" s="1">
        <v>19</v>
      </c>
      <c r="J314" s="1">
        <v>19</v>
      </c>
      <c r="K314" s="1">
        <v>370</v>
      </c>
      <c r="L314" s="1">
        <f t="shared" si="11"/>
        <v>370</v>
      </c>
    </row>
    <row r="315" spans="1:13" x14ac:dyDescent="0.2">
      <c r="A315" s="1">
        <v>409</v>
      </c>
      <c r="B315" s="4">
        <v>45390</v>
      </c>
      <c r="C315" s="1" t="s">
        <v>1535</v>
      </c>
      <c r="D315" s="1">
        <v>24.933886999999999</v>
      </c>
      <c r="E315" s="1">
        <v>-80.549854999999994</v>
      </c>
      <c r="F315" s="1" t="s">
        <v>1544</v>
      </c>
      <c r="G315" s="1" t="s">
        <v>1543</v>
      </c>
      <c r="H315" s="1" t="s">
        <v>1379</v>
      </c>
      <c r="I315" s="1">
        <v>11</v>
      </c>
      <c r="J315" s="1">
        <v>17</v>
      </c>
      <c r="K315" s="1">
        <v>409</v>
      </c>
      <c r="L315" s="1">
        <f t="shared" si="11"/>
        <v>409</v>
      </c>
    </row>
    <row r="316" spans="1:13" x14ac:dyDescent="0.2">
      <c r="A316" s="1">
        <v>364</v>
      </c>
      <c r="B316" s="4">
        <v>45390</v>
      </c>
      <c r="C316" s="1" t="s">
        <v>1535</v>
      </c>
      <c r="D316" s="1">
        <v>24.933886999999999</v>
      </c>
      <c r="E316" s="1">
        <v>-80.549854999999994</v>
      </c>
      <c r="F316" s="1" t="s">
        <v>1544</v>
      </c>
      <c r="G316" s="1" t="s">
        <v>1543</v>
      </c>
      <c r="H316" s="1" t="str">
        <f>H315</f>
        <v>SINT</v>
      </c>
      <c r="I316" s="1">
        <v>16</v>
      </c>
      <c r="J316" s="1">
        <v>15</v>
      </c>
      <c r="K316" s="1">
        <v>364</v>
      </c>
      <c r="L316" s="1">
        <f t="shared" si="11"/>
        <v>364</v>
      </c>
    </row>
    <row r="317" spans="1:13" x14ac:dyDescent="0.2">
      <c r="A317" s="1">
        <v>406</v>
      </c>
      <c r="B317" s="4">
        <v>45390</v>
      </c>
      <c r="C317" s="1" t="s">
        <v>1535</v>
      </c>
      <c r="D317" s="1">
        <v>24.933886999999999</v>
      </c>
      <c r="E317" s="1">
        <v>-80.549854999999994</v>
      </c>
      <c r="F317" s="1" t="s">
        <v>1544</v>
      </c>
      <c r="G317" s="1" t="s">
        <v>1543</v>
      </c>
      <c r="H317" s="1" t="str">
        <f>H316</f>
        <v>SINT</v>
      </c>
      <c r="I317" s="1">
        <v>17</v>
      </c>
      <c r="J317" s="1">
        <v>17</v>
      </c>
      <c r="K317" s="1">
        <v>406</v>
      </c>
      <c r="L317" s="1">
        <f t="shared" si="11"/>
        <v>406</v>
      </c>
    </row>
    <row r="318" spans="1:13" x14ac:dyDescent="0.2">
      <c r="A318" s="1">
        <v>361</v>
      </c>
      <c r="B318" s="4">
        <v>45390</v>
      </c>
      <c r="C318" s="1" t="s">
        <v>1535</v>
      </c>
      <c r="D318" s="1">
        <v>24.933886999999999</v>
      </c>
      <c r="E318" s="1">
        <v>-80.549854999999994</v>
      </c>
      <c r="F318" s="1" t="s">
        <v>1544</v>
      </c>
      <c r="G318" s="1" t="s">
        <v>1543</v>
      </c>
      <c r="H318" s="1" t="str">
        <f>H317</f>
        <v>SINT</v>
      </c>
      <c r="J318" s="1">
        <v>18</v>
      </c>
      <c r="K318" s="1">
        <v>361</v>
      </c>
      <c r="L318" s="1">
        <f t="shared" si="11"/>
        <v>361</v>
      </c>
    </row>
    <row r="319" spans="1:13" x14ac:dyDescent="0.2">
      <c r="A319" s="1">
        <v>404</v>
      </c>
      <c r="B319" s="4">
        <v>45390</v>
      </c>
      <c r="C319" s="1" t="s">
        <v>1535</v>
      </c>
      <c r="D319" s="1">
        <v>24.933886999999999</v>
      </c>
      <c r="E319" s="1">
        <v>-80.549854999999994</v>
      </c>
      <c r="F319" s="1" t="s">
        <v>1544</v>
      </c>
      <c r="G319" s="1" t="s">
        <v>1543</v>
      </c>
      <c r="H319" s="1" t="str">
        <f>H318</f>
        <v>SINT</v>
      </c>
      <c r="J319" s="1">
        <v>18</v>
      </c>
      <c r="K319" s="1">
        <v>404</v>
      </c>
      <c r="L319" s="1">
        <f t="shared" si="11"/>
        <v>404</v>
      </c>
    </row>
    <row r="320" spans="1:13" x14ac:dyDescent="0.2">
      <c r="A320" s="1">
        <v>362</v>
      </c>
      <c r="B320" s="4">
        <v>45390</v>
      </c>
      <c r="C320" s="1" t="s">
        <v>1535</v>
      </c>
      <c r="D320" s="1">
        <v>24.933886999999999</v>
      </c>
      <c r="E320" s="1">
        <v>-80.549854999999994</v>
      </c>
      <c r="F320" s="1" t="s">
        <v>1544</v>
      </c>
      <c r="G320" s="1" t="s">
        <v>1543</v>
      </c>
      <c r="H320" s="1" t="s">
        <v>1530</v>
      </c>
      <c r="J320" s="1">
        <v>16</v>
      </c>
      <c r="K320" s="1">
        <v>362</v>
      </c>
      <c r="L320" s="1">
        <f t="shared" si="11"/>
        <v>362</v>
      </c>
    </row>
    <row r="321" spans="1:13" x14ac:dyDescent="0.2">
      <c r="A321" s="1">
        <v>415</v>
      </c>
      <c r="B321" s="4">
        <v>45390</v>
      </c>
      <c r="C321" s="1" t="s">
        <v>1535</v>
      </c>
      <c r="D321" s="1">
        <v>24.933886999999999</v>
      </c>
      <c r="E321" s="1">
        <v>-80.549854999999994</v>
      </c>
      <c r="F321" s="1" t="s">
        <v>1544</v>
      </c>
      <c r="G321" s="1" t="s">
        <v>1543</v>
      </c>
      <c r="H321" s="1" t="s">
        <v>1531</v>
      </c>
      <c r="J321" s="1">
        <v>13</v>
      </c>
      <c r="K321" s="1">
        <v>415</v>
      </c>
      <c r="L321" s="1">
        <f t="shared" si="11"/>
        <v>415</v>
      </c>
    </row>
    <row r="322" spans="1:13" x14ac:dyDescent="0.2">
      <c r="A322" s="1">
        <v>405</v>
      </c>
      <c r="B322" s="4">
        <v>45390</v>
      </c>
      <c r="C322" s="1" t="s">
        <v>1535</v>
      </c>
      <c r="D322" s="1">
        <v>24.933886999999999</v>
      </c>
      <c r="E322" s="1">
        <v>-80.549854999999994</v>
      </c>
      <c r="F322" s="1" t="s">
        <v>1544</v>
      </c>
      <c r="G322" s="1" t="s">
        <v>1543</v>
      </c>
      <c r="H322" s="1" t="s">
        <v>1547</v>
      </c>
      <c r="I322" s="1">
        <v>16</v>
      </c>
      <c r="J322" s="1">
        <v>15</v>
      </c>
      <c r="K322" s="1">
        <v>405</v>
      </c>
      <c r="L322" s="1">
        <f t="shared" si="11"/>
        <v>405</v>
      </c>
    </row>
    <row r="323" spans="1:13" x14ac:dyDescent="0.2">
      <c r="A323" s="1">
        <v>366</v>
      </c>
      <c r="B323" s="4">
        <v>45390</v>
      </c>
      <c r="C323" s="1" t="s">
        <v>1535</v>
      </c>
      <c r="D323" s="1">
        <v>24.933886999999999</v>
      </c>
      <c r="E323" s="1">
        <v>-80.549854999999994</v>
      </c>
      <c r="F323" s="1" t="s">
        <v>1544</v>
      </c>
      <c r="G323" s="1" t="s">
        <v>1543</v>
      </c>
      <c r="H323" s="1" t="str">
        <f>H322</f>
        <v>SSID</v>
      </c>
      <c r="I323" s="1">
        <v>17</v>
      </c>
      <c r="J323" s="1">
        <v>17</v>
      </c>
      <c r="K323" s="1">
        <v>366</v>
      </c>
      <c r="L323" s="1">
        <f t="shared" si="11"/>
        <v>366</v>
      </c>
    </row>
    <row r="324" spans="1:13" x14ac:dyDescent="0.2">
      <c r="A324" s="1">
        <v>402</v>
      </c>
      <c r="B324" s="4">
        <v>45390</v>
      </c>
      <c r="C324" s="1" t="s">
        <v>1535</v>
      </c>
      <c r="D324" s="1">
        <v>24.933886999999999</v>
      </c>
      <c r="E324" s="1">
        <v>-80.549854999999994</v>
      </c>
      <c r="F324" s="1" t="s">
        <v>1544</v>
      </c>
      <c r="G324" s="1" t="s">
        <v>1543</v>
      </c>
      <c r="H324" s="1" t="str">
        <f>H323</f>
        <v>SSID</v>
      </c>
      <c r="I324" s="1">
        <v>17</v>
      </c>
      <c r="J324" s="1">
        <v>17</v>
      </c>
      <c r="K324" s="1">
        <v>402</v>
      </c>
      <c r="L324" s="1">
        <f t="shared" si="11"/>
        <v>402</v>
      </c>
    </row>
    <row r="325" spans="1:13" x14ac:dyDescent="0.2">
      <c r="A325" s="1">
        <v>403</v>
      </c>
      <c r="B325" s="4">
        <v>45390</v>
      </c>
      <c r="C325" s="1" t="s">
        <v>1535</v>
      </c>
      <c r="D325" s="1">
        <v>24.933886999999999</v>
      </c>
      <c r="E325" s="1">
        <v>-80.549854999999994</v>
      </c>
      <c r="F325" s="1" t="s">
        <v>1544</v>
      </c>
      <c r="G325" s="1" t="s">
        <v>1543</v>
      </c>
      <c r="H325" s="1" t="str">
        <f>H324</f>
        <v>SSID</v>
      </c>
      <c r="J325" s="1">
        <v>18</v>
      </c>
      <c r="K325" s="1">
        <v>403</v>
      </c>
      <c r="L325" s="1">
        <f t="shared" si="11"/>
        <v>403</v>
      </c>
    </row>
    <row r="326" spans="1:13" x14ac:dyDescent="0.2">
      <c r="A326" s="1">
        <v>410</v>
      </c>
      <c r="B326" s="4">
        <v>45390</v>
      </c>
      <c r="C326" s="1" t="s">
        <v>1535</v>
      </c>
      <c r="D326" s="1">
        <v>24.933886999999999</v>
      </c>
      <c r="E326" s="1">
        <v>-80.549854999999994</v>
      </c>
      <c r="F326" s="1" t="s">
        <v>1544</v>
      </c>
      <c r="G326" s="1" t="s">
        <v>1543</v>
      </c>
      <c r="H326" s="1" t="str">
        <f>H325</f>
        <v>SSID</v>
      </c>
      <c r="J326" s="1">
        <v>17</v>
      </c>
      <c r="K326" s="1">
        <v>410</v>
      </c>
      <c r="L326" s="1">
        <f t="shared" si="11"/>
        <v>410</v>
      </c>
      <c r="M326" s="1" t="s">
        <v>1546</v>
      </c>
    </row>
    <row r="327" spans="1:13" x14ac:dyDescent="0.2">
      <c r="A327" s="1">
        <v>411</v>
      </c>
      <c r="B327" s="4">
        <v>45390</v>
      </c>
      <c r="C327" s="1" t="s">
        <v>1535</v>
      </c>
      <c r="D327" s="1">
        <v>24.933886999999999</v>
      </c>
      <c r="E327" s="1">
        <v>-80.549854999999994</v>
      </c>
      <c r="F327" s="1" t="s">
        <v>1544</v>
      </c>
      <c r="G327" s="1" t="s">
        <v>1543</v>
      </c>
      <c r="H327" s="1" t="s">
        <v>1390</v>
      </c>
      <c r="I327" s="1">
        <v>17</v>
      </c>
      <c r="J327" s="1">
        <v>16</v>
      </c>
      <c r="K327" s="1">
        <v>411</v>
      </c>
      <c r="L327" s="1">
        <f t="shared" si="11"/>
        <v>411</v>
      </c>
    </row>
    <row r="328" spans="1:13" x14ac:dyDescent="0.2">
      <c r="A328" s="1">
        <v>416</v>
      </c>
      <c r="B328" s="4">
        <v>45390</v>
      </c>
      <c r="C328" s="1" t="s">
        <v>1535</v>
      </c>
      <c r="D328" s="1">
        <v>24.933886999999999</v>
      </c>
      <c r="E328" s="1">
        <v>-80.549854999999994</v>
      </c>
      <c r="F328" s="1" t="s">
        <v>1544</v>
      </c>
      <c r="G328" s="1" t="s">
        <v>1543</v>
      </c>
      <c r="H328" s="1" t="str">
        <f>H327</f>
        <v>SRAD</v>
      </c>
      <c r="I328" s="1">
        <v>19</v>
      </c>
      <c r="J328" s="1">
        <v>19</v>
      </c>
      <c r="K328" s="1">
        <v>416</v>
      </c>
      <c r="L328" s="1">
        <f t="shared" si="11"/>
        <v>416</v>
      </c>
    </row>
    <row r="329" spans="1:13" x14ac:dyDescent="0.2">
      <c r="A329" s="1">
        <v>363</v>
      </c>
      <c r="B329" s="4">
        <v>45390</v>
      </c>
      <c r="C329" s="1" t="s">
        <v>1535</v>
      </c>
      <c r="D329" s="1">
        <v>24.933886999999999</v>
      </c>
      <c r="E329" s="1">
        <v>-80.549854999999994</v>
      </c>
      <c r="F329" s="1" t="s">
        <v>1544</v>
      </c>
      <c r="G329" s="1" t="s">
        <v>1543</v>
      </c>
      <c r="H329" s="1" t="s">
        <v>1356</v>
      </c>
      <c r="J329" s="1">
        <v>17</v>
      </c>
      <c r="K329" s="1">
        <v>363</v>
      </c>
      <c r="L329" s="1">
        <f t="shared" si="11"/>
        <v>363</v>
      </c>
    </row>
    <row r="330" spans="1:13" x14ac:dyDescent="0.2">
      <c r="A330" s="1">
        <v>365</v>
      </c>
      <c r="B330" s="4">
        <v>45390</v>
      </c>
      <c r="C330" s="1" t="s">
        <v>1535</v>
      </c>
      <c r="D330" s="1">
        <v>24.933886999999999</v>
      </c>
      <c r="E330" s="1">
        <v>-80.549854999999994</v>
      </c>
      <c r="F330" s="1" t="s">
        <v>1544</v>
      </c>
      <c r="G330" s="1" t="s">
        <v>1543</v>
      </c>
      <c r="H330" s="1" t="s">
        <v>1538</v>
      </c>
      <c r="J330" s="1">
        <v>15</v>
      </c>
      <c r="K330" s="1">
        <v>365</v>
      </c>
      <c r="L330" s="1">
        <f t="shared" si="11"/>
        <v>365</v>
      </c>
      <c r="M330" s="1" t="s">
        <v>1545</v>
      </c>
    </row>
    <row r="331" spans="1:13" x14ac:dyDescent="0.2">
      <c r="A331" s="1">
        <v>412</v>
      </c>
      <c r="B331" s="4">
        <v>45390</v>
      </c>
      <c r="C331" s="1" t="s">
        <v>1535</v>
      </c>
      <c r="D331" s="1">
        <v>24.933886999999999</v>
      </c>
      <c r="E331" s="1">
        <v>-80.549854999999994</v>
      </c>
      <c r="F331" s="1" t="s">
        <v>1544</v>
      </c>
      <c r="G331" s="1" t="s">
        <v>1543</v>
      </c>
      <c r="H331" s="1" t="s">
        <v>1356</v>
      </c>
      <c r="J331" s="1">
        <v>15</v>
      </c>
      <c r="K331" s="1">
        <v>412</v>
      </c>
      <c r="L331" s="1">
        <f t="shared" si="11"/>
        <v>412</v>
      </c>
    </row>
    <row r="332" spans="1:13" x14ac:dyDescent="0.2">
      <c r="A332" s="1">
        <v>369</v>
      </c>
      <c r="B332" s="4">
        <v>45390</v>
      </c>
      <c r="C332" s="1" t="s">
        <v>1535</v>
      </c>
      <c r="D332" s="1">
        <v>24.933886999999999</v>
      </c>
      <c r="E332" s="1">
        <v>-80.549854999999994</v>
      </c>
      <c r="F332" s="1" t="s">
        <v>1544</v>
      </c>
      <c r="G332" s="1" t="s">
        <v>1543</v>
      </c>
      <c r="H332" s="1" t="s">
        <v>1362</v>
      </c>
      <c r="J332" s="1">
        <v>14</v>
      </c>
      <c r="K332" s="1">
        <v>369</v>
      </c>
      <c r="L332" s="1">
        <f t="shared" si="11"/>
        <v>369</v>
      </c>
    </row>
    <row r="333" spans="1:13" x14ac:dyDescent="0.2">
      <c r="A333" s="1">
        <v>413</v>
      </c>
      <c r="B333" s="4">
        <v>45390</v>
      </c>
      <c r="C333" s="1" t="s">
        <v>1535</v>
      </c>
      <c r="D333" s="1">
        <v>24.933886999999999</v>
      </c>
      <c r="E333" s="1">
        <v>-80.549854999999994</v>
      </c>
      <c r="F333" s="1" t="s">
        <v>1544</v>
      </c>
      <c r="G333" s="1" t="s">
        <v>1543</v>
      </c>
      <c r="H333" s="1" t="str">
        <f>H332</f>
        <v>DLAB</v>
      </c>
      <c r="J333" s="1">
        <v>14</v>
      </c>
      <c r="K333" s="1">
        <v>413</v>
      </c>
      <c r="L333" s="1">
        <f t="shared" si="11"/>
        <v>413</v>
      </c>
    </row>
    <row r="334" spans="1:13" x14ac:dyDescent="0.2">
      <c r="A334" s="1">
        <v>414</v>
      </c>
      <c r="B334" s="4">
        <v>45390</v>
      </c>
      <c r="C334" s="1" t="s">
        <v>1535</v>
      </c>
      <c r="D334" s="1">
        <v>24.933886999999999</v>
      </c>
      <c r="E334" s="1">
        <v>-80.549854999999994</v>
      </c>
      <c r="F334" s="1" t="s">
        <v>1544</v>
      </c>
      <c r="G334" s="1" t="s">
        <v>1543</v>
      </c>
      <c r="H334" s="1" t="str">
        <f>H333</f>
        <v>DLAB</v>
      </c>
      <c r="J334" s="1">
        <v>18</v>
      </c>
      <c r="K334" s="1">
        <v>414</v>
      </c>
      <c r="L334" s="1">
        <f t="shared" si="11"/>
        <v>414</v>
      </c>
      <c r="M334" s="1" t="s">
        <v>1542</v>
      </c>
    </row>
    <row r="335" spans="1:13" x14ac:dyDescent="0.2">
      <c r="A335" s="1">
        <v>315</v>
      </c>
      <c r="B335" s="4">
        <v>45390</v>
      </c>
      <c r="C335" s="1" t="s">
        <v>1539</v>
      </c>
      <c r="D335" s="1">
        <v>24.904679999999999</v>
      </c>
      <c r="E335" s="1">
        <v>-80.615729999999999</v>
      </c>
      <c r="F335" s="1" t="s">
        <v>1534</v>
      </c>
      <c r="G335" s="1" t="s">
        <v>1533</v>
      </c>
      <c r="H335" s="1" t="s">
        <v>1362</v>
      </c>
      <c r="I335" s="1">
        <v>13</v>
      </c>
      <c r="J335" s="1">
        <v>13</v>
      </c>
      <c r="K335" s="1">
        <v>315</v>
      </c>
      <c r="L335" s="1">
        <f t="shared" si="11"/>
        <v>315</v>
      </c>
    </row>
    <row r="336" spans="1:13" x14ac:dyDescent="0.2">
      <c r="A336" s="1">
        <v>316</v>
      </c>
      <c r="B336" s="4">
        <v>45390</v>
      </c>
      <c r="C336" s="1" t="s">
        <v>1539</v>
      </c>
      <c r="D336" s="1">
        <v>24.904679999999999</v>
      </c>
      <c r="E336" s="1">
        <v>-80.615729999999999</v>
      </c>
      <c r="F336" s="1" t="s">
        <v>1534</v>
      </c>
      <c r="G336" s="1" t="s">
        <v>1533</v>
      </c>
      <c r="H336" s="1" t="s">
        <v>1356</v>
      </c>
      <c r="J336" s="1">
        <v>13</v>
      </c>
      <c r="K336" s="1">
        <v>316</v>
      </c>
      <c r="L336" s="1">
        <f t="shared" si="11"/>
        <v>316</v>
      </c>
      <c r="M336" s="1" t="s">
        <v>1541</v>
      </c>
    </row>
    <row r="337" spans="1:13" x14ac:dyDescent="0.2">
      <c r="A337" s="1">
        <v>317</v>
      </c>
      <c r="B337" s="4">
        <v>45390</v>
      </c>
      <c r="C337" s="1" t="s">
        <v>1539</v>
      </c>
      <c r="D337" s="1">
        <v>24.904679999999999</v>
      </c>
      <c r="E337" s="1">
        <v>-80.615729999999999</v>
      </c>
      <c r="F337" s="1" t="s">
        <v>1534</v>
      </c>
      <c r="G337" s="1" t="s">
        <v>1533</v>
      </c>
      <c r="H337" s="1" t="s">
        <v>1531</v>
      </c>
      <c r="I337" s="1">
        <v>15</v>
      </c>
      <c r="J337" s="1">
        <v>13</v>
      </c>
      <c r="K337" s="1">
        <v>317</v>
      </c>
      <c r="L337" s="1">
        <f t="shared" si="11"/>
        <v>317</v>
      </c>
    </row>
    <row r="338" spans="1:13" x14ac:dyDescent="0.2">
      <c r="A338" s="1">
        <v>318</v>
      </c>
      <c r="B338" s="4">
        <v>45390</v>
      </c>
      <c r="C338" s="1" t="s">
        <v>1539</v>
      </c>
      <c r="D338" s="1">
        <v>24.904679999999999</v>
      </c>
      <c r="E338" s="1">
        <v>-80.615729999999999</v>
      </c>
      <c r="F338" s="1" t="s">
        <v>1534</v>
      </c>
      <c r="G338" s="1" t="s">
        <v>1533</v>
      </c>
      <c r="H338" s="1" t="s">
        <v>1377</v>
      </c>
      <c r="J338" s="1">
        <v>12</v>
      </c>
      <c r="K338" s="1">
        <v>318</v>
      </c>
      <c r="L338" s="1">
        <f t="shared" si="11"/>
        <v>318</v>
      </c>
    </row>
    <row r="339" spans="1:13" x14ac:dyDescent="0.2">
      <c r="A339" s="1">
        <v>319</v>
      </c>
      <c r="B339" s="4">
        <v>45390</v>
      </c>
      <c r="C339" s="1" t="s">
        <v>1539</v>
      </c>
      <c r="D339" s="1">
        <v>24.904679999999999</v>
      </c>
      <c r="E339" s="1">
        <v>-80.615729999999999</v>
      </c>
      <c r="F339" s="1" t="s">
        <v>1534</v>
      </c>
      <c r="G339" s="1" t="s">
        <v>1533</v>
      </c>
      <c r="H339" s="1" t="s">
        <v>1538</v>
      </c>
      <c r="I339" s="1">
        <v>12</v>
      </c>
      <c r="J339" s="1">
        <v>12</v>
      </c>
      <c r="K339" s="1">
        <v>319</v>
      </c>
      <c r="L339" s="1">
        <f t="shared" si="11"/>
        <v>319</v>
      </c>
    </row>
    <row r="340" spans="1:13" x14ac:dyDescent="0.2">
      <c r="A340" s="1">
        <v>320</v>
      </c>
      <c r="B340" s="4">
        <v>45390</v>
      </c>
      <c r="C340" s="1" t="s">
        <v>1539</v>
      </c>
      <c r="D340" s="1">
        <v>24.904679999999999</v>
      </c>
      <c r="E340" s="1">
        <v>-80.615729999999999</v>
      </c>
      <c r="F340" s="1" t="s">
        <v>1534</v>
      </c>
      <c r="G340" s="1" t="s">
        <v>1533</v>
      </c>
      <c r="H340" s="1" t="s">
        <v>1377</v>
      </c>
      <c r="J340" s="1">
        <v>13</v>
      </c>
      <c r="K340" s="1">
        <v>320</v>
      </c>
      <c r="L340" s="1">
        <f t="shared" si="11"/>
        <v>320</v>
      </c>
    </row>
    <row r="341" spans="1:13" x14ac:dyDescent="0.2">
      <c r="A341" s="1">
        <v>321</v>
      </c>
      <c r="B341" s="4">
        <v>45390</v>
      </c>
      <c r="C341" s="1" t="s">
        <v>1539</v>
      </c>
      <c r="D341" s="1">
        <v>24.904679999999999</v>
      </c>
      <c r="E341" s="1">
        <v>-80.615729999999999</v>
      </c>
      <c r="F341" s="1" t="s">
        <v>1534</v>
      </c>
      <c r="G341" s="1" t="s">
        <v>1533</v>
      </c>
      <c r="H341" s="1" t="s">
        <v>1362</v>
      </c>
      <c r="I341" s="1">
        <v>13</v>
      </c>
      <c r="J341" s="1">
        <v>13</v>
      </c>
      <c r="K341" s="1">
        <v>321</v>
      </c>
      <c r="L341" s="1">
        <f t="shared" ref="L341:L359" si="12">K341</f>
        <v>321</v>
      </c>
    </row>
    <row r="342" spans="1:13" x14ac:dyDescent="0.2">
      <c r="A342" s="1">
        <v>322</v>
      </c>
      <c r="B342" s="4">
        <v>45390</v>
      </c>
      <c r="C342" s="1" t="s">
        <v>1539</v>
      </c>
      <c r="D342" s="1">
        <v>24.904679999999999</v>
      </c>
      <c r="E342" s="1">
        <v>-80.615729999999999</v>
      </c>
      <c r="F342" s="1" t="s">
        <v>1534</v>
      </c>
      <c r="G342" s="1" t="s">
        <v>1533</v>
      </c>
      <c r="H342" s="1" t="s">
        <v>1362</v>
      </c>
      <c r="I342" s="1">
        <v>13</v>
      </c>
      <c r="J342" s="1">
        <v>13</v>
      </c>
      <c r="K342" s="1">
        <v>322</v>
      </c>
      <c r="L342" s="1">
        <f t="shared" si="12"/>
        <v>322</v>
      </c>
    </row>
    <row r="343" spans="1:13" x14ac:dyDescent="0.2">
      <c r="A343" s="1">
        <v>323</v>
      </c>
      <c r="B343" s="4">
        <v>45390</v>
      </c>
      <c r="C343" s="1" t="s">
        <v>1539</v>
      </c>
      <c r="D343" s="1">
        <v>24.904679999999999</v>
      </c>
      <c r="E343" s="1">
        <v>-80.615729999999999</v>
      </c>
      <c r="F343" s="1" t="s">
        <v>1534</v>
      </c>
      <c r="G343" s="1" t="s">
        <v>1533</v>
      </c>
      <c r="H343" s="1" t="s">
        <v>1531</v>
      </c>
      <c r="I343" s="1">
        <v>10</v>
      </c>
      <c r="J343" s="1">
        <v>12</v>
      </c>
      <c r="K343" s="1">
        <v>323</v>
      </c>
      <c r="L343" s="1">
        <f t="shared" si="12"/>
        <v>323</v>
      </c>
    </row>
    <row r="344" spans="1:13" x14ac:dyDescent="0.2">
      <c r="A344" s="1">
        <v>324</v>
      </c>
      <c r="B344" s="4">
        <v>45390</v>
      </c>
      <c r="C344" s="1" t="s">
        <v>1539</v>
      </c>
      <c r="D344" s="1">
        <v>24.904679999999999</v>
      </c>
      <c r="E344" s="1">
        <v>-80.615729999999999</v>
      </c>
      <c r="F344" s="1" t="s">
        <v>1534</v>
      </c>
      <c r="G344" s="1" t="s">
        <v>1533</v>
      </c>
      <c r="H344" s="1" t="s">
        <v>1538</v>
      </c>
      <c r="J344" s="1">
        <v>9</v>
      </c>
      <c r="K344" s="1">
        <v>324</v>
      </c>
      <c r="L344" s="1">
        <f t="shared" si="12"/>
        <v>324</v>
      </c>
    </row>
    <row r="345" spans="1:13" x14ac:dyDescent="0.2">
      <c r="A345" s="1">
        <v>325</v>
      </c>
      <c r="B345" s="4">
        <v>45390</v>
      </c>
      <c r="C345" s="1" t="s">
        <v>1539</v>
      </c>
      <c r="D345" s="1">
        <v>24.904679999999999</v>
      </c>
      <c r="E345" s="1">
        <v>-80.615729999999999</v>
      </c>
      <c r="F345" s="1" t="s">
        <v>1534</v>
      </c>
      <c r="G345" s="1" t="s">
        <v>1533</v>
      </c>
      <c r="H345" s="1" t="s">
        <v>1362</v>
      </c>
      <c r="I345" s="1">
        <v>10</v>
      </c>
      <c r="J345" s="1">
        <v>10</v>
      </c>
      <c r="K345" s="1">
        <v>325</v>
      </c>
      <c r="L345" s="1">
        <f t="shared" si="12"/>
        <v>325</v>
      </c>
    </row>
    <row r="346" spans="1:13" x14ac:dyDescent="0.2">
      <c r="A346" s="1">
        <v>326</v>
      </c>
      <c r="B346" s="4">
        <v>45390</v>
      </c>
      <c r="C346" s="1" t="s">
        <v>1539</v>
      </c>
      <c r="D346" s="1">
        <v>24.904679999999999</v>
      </c>
      <c r="E346" s="1">
        <v>-80.615729999999999</v>
      </c>
      <c r="F346" s="1" t="s">
        <v>1534</v>
      </c>
      <c r="G346" s="1" t="s">
        <v>1533</v>
      </c>
      <c r="H346" s="1" t="s">
        <v>1377</v>
      </c>
      <c r="J346" s="1">
        <v>13</v>
      </c>
      <c r="K346" s="1">
        <v>326</v>
      </c>
      <c r="L346" s="1">
        <f t="shared" si="12"/>
        <v>326</v>
      </c>
    </row>
    <row r="347" spans="1:13" x14ac:dyDescent="0.2">
      <c r="A347" s="1">
        <v>327</v>
      </c>
      <c r="B347" s="4">
        <v>45390</v>
      </c>
      <c r="C347" s="1" t="s">
        <v>1539</v>
      </c>
      <c r="D347" s="1">
        <v>24.904679999999999</v>
      </c>
      <c r="E347" s="1">
        <v>-80.615729999999999</v>
      </c>
      <c r="F347" s="1" t="s">
        <v>1534</v>
      </c>
      <c r="G347" s="1" t="s">
        <v>1533</v>
      </c>
      <c r="H347" s="1" t="s">
        <v>1538</v>
      </c>
      <c r="J347" s="1">
        <v>12</v>
      </c>
      <c r="K347" s="1">
        <v>327</v>
      </c>
      <c r="L347" s="1">
        <f t="shared" si="12"/>
        <v>327</v>
      </c>
    </row>
    <row r="348" spans="1:13" x14ac:dyDescent="0.2">
      <c r="A348" s="1">
        <v>329</v>
      </c>
      <c r="B348" s="4">
        <v>45390</v>
      </c>
      <c r="C348" s="1" t="s">
        <v>1539</v>
      </c>
      <c r="D348" s="1">
        <v>24.904679999999999</v>
      </c>
      <c r="E348" s="1">
        <v>-80.615729999999999</v>
      </c>
      <c r="F348" s="1" t="s">
        <v>1534</v>
      </c>
      <c r="G348" s="1" t="s">
        <v>1533</v>
      </c>
      <c r="H348" s="1" t="s">
        <v>1362</v>
      </c>
      <c r="J348" s="1">
        <v>13</v>
      </c>
      <c r="K348" s="1">
        <v>329</v>
      </c>
      <c r="L348" s="1">
        <f t="shared" si="12"/>
        <v>329</v>
      </c>
    </row>
    <row r="349" spans="1:13" x14ac:dyDescent="0.2">
      <c r="A349" s="1">
        <v>334</v>
      </c>
      <c r="B349" s="4">
        <v>45390</v>
      </c>
      <c r="C349" s="1" t="s">
        <v>1539</v>
      </c>
      <c r="D349" s="1">
        <v>24.904679999999999</v>
      </c>
      <c r="E349" s="1">
        <v>-80.615729999999999</v>
      </c>
      <c r="F349" s="1" t="s">
        <v>1534</v>
      </c>
      <c r="G349" s="1" t="s">
        <v>1533</v>
      </c>
      <c r="H349" s="1" t="s">
        <v>1538</v>
      </c>
      <c r="J349" s="1">
        <v>12</v>
      </c>
      <c r="K349" s="1">
        <v>334</v>
      </c>
      <c r="L349" s="1">
        <f t="shared" si="12"/>
        <v>334</v>
      </c>
    </row>
    <row r="350" spans="1:13" x14ac:dyDescent="0.2">
      <c r="A350" s="1">
        <v>328</v>
      </c>
      <c r="B350" s="4">
        <v>45390</v>
      </c>
      <c r="C350" s="1" t="s">
        <v>1539</v>
      </c>
      <c r="D350" s="1">
        <v>24.904679999999999</v>
      </c>
      <c r="E350" s="1">
        <v>-80.615729999999999</v>
      </c>
      <c r="F350" s="1" t="s">
        <v>1534</v>
      </c>
      <c r="G350" s="1" t="s">
        <v>1533</v>
      </c>
      <c r="H350" s="1" t="s">
        <v>1362</v>
      </c>
      <c r="I350" s="1">
        <v>13</v>
      </c>
      <c r="J350" s="1">
        <v>13</v>
      </c>
      <c r="K350" s="1">
        <v>328</v>
      </c>
      <c r="L350" s="1">
        <f t="shared" si="12"/>
        <v>328</v>
      </c>
      <c r="M350" s="1" t="s">
        <v>1540</v>
      </c>
    </row>
    <row r="351" spans="1:13" x14ac:dyDescent="0.2">
      <c r="A351" s="1">
        <v>330</v>
      </c>
      <c r="B351" s="4">
        <v>45390</v>
      </c>
      <c r="C351" s="1" t="s">
        <v>1539</v>
      </c>
      <c r="D351" s="1">
        <v>24.904679999999999</v>
      </c>
      <c r="E351" s="1">
        <v>-80.615729999999999</v>
      </c>
      <c r="F351" s="1" t="s">
        <v>1534</v>
      </c>
      <c r="G351" s="1" t="s">
        <v>1533</v>
      </c>
      <c r="H351" s="1" t="s">
        <v>1538</v>
      </c>
      <c r="J351" s="1">
        <v>11</v>
      </c>
      <c r="K351" s="1">
        <v>330</v>
      </c>
      <c r="L351" s="1">
        <f t="shared" si="12"/>
        <v>330</v>
      </c>
    </row>
    <row r="352" spans="1:13" x14ac:dyDescent="0.2">
      <c r="A352" s="1">
        <v>331</v>
      </c>
      <c r="B352" s="4">
        <v>45390</v>
      </c>
      <c r="C352" s="1" t="s">
        <v>1539</v>
      </c>
      <c r="D352" s="1">
        <v>24.904679999999999</v>
      </c>
      <c r="E352" s="1">
        <v>-80.615729999999999</v>
      </c>
      <c r="F352" s="1" t="s">
        <v>1534</v>
      </c>
      <c r="G352" s="1" t="s">
        <v>1533</v>
      </c>
      <c r="H352" s="1" t="s">
        <v>1362</v>
      </c>
      <c r="I352" s="1">
        <v>12</v>
      </c>
      <c r="J352" s="1">
        <v>12</v>
      </c>
      <c r="K352" s="1">
        <v>331</v>
      </c>
      <c r="L352" s="1">
        <f t="shared" si="12"/>
        <v>331</v>
      </c>
    </row>
    <row r="353" spans="1:13" x14ac:dyDescent="0.2">
      <c r="A353" s="1">
        <v>332</v>
      </c>
      <c r="B353" s="4">
        <v>45390</v>
      </c>
      <c r="C353" s="1" t="s">
        <v>1539</v>
      </c>
      <c r="D353" s="1">
        <v>24.904679999999999</v>
      </c>
      <c r="E353" s="1">
        <v>-80.615729999999999</v>
      </c>
      <c r="F353" s="1" t="s">
        <v>1534</v>
      </c>
      <c r="G353" s="1" t="s">
        <v>1533</v>
      </c>
      <c r="H353" s="1" t="s">
        <v>1377</v>
      </c>
      <c r="I353" s="1">
        <v>9</v>
      </c>
      <c r="J353" s="1">
        <v>11</v>
      </c>
      <c r="K353" s="1">
        <v>332</v>
      </c>
      <c r="L353" s="1">
        <f t="shared" si="12"/>
        <v>332</v>
      </c>
    </row>
    <row r="354" spans="1:13" x14ac:dyDescent="0.2">
      <c r="A354" s="1">
        <v>333</v>
      </c>
      <c r="B354" s="4">
        <v>45390</v>
      </c>
      <c r="C354" s="1" t="s">
        <v>1539</v>
      </c>
      <c r="D354" s="1">
        <v>24.904679999999999</v>
      </c>
      <c r="E354" s="1">
        <v>-80.615729999999999</v>
      </c>
      <c r="F354" s="1" t="s">
        <v>1534</v>
      </c>
      <c r="G354" s="1" t="s">
        <v>1533</v>
      </c>
      <c r="H354" s="1" t="s">
        <v>1538</v>
      </c>
      <c r="J354" s="1">
        <v>10</v>
      </c>
      <c r="K354" s="1">
        <v>333</v>
      </c>
      <c r="L354" s="1">
        <f t="shared" si="12"/>
        <v>333</v>
      </c>
    </row>
    <row r="355" spans="1:13" x14ac:dyDescent="0.2">
      <c r="A355" s="1">
        <v>335</v>
      </c>
      <c r="B355" s="4">
        <v>45390</v>
      </c>
      <c r="C355" s="1" t="s">
        <v>1539</v>
      </c>
      <c r="D355" s="1">
        <v>24.904679999999999</v>
      </c>
      <c r="E355" s="1">
        <v>-80.615729999999999</v>
      </c>
      <c r="F355" s="1" t="s">
        <v>1534</v>
      </c>
      <c r="G355" s="1" t="s">
        <v>1533</v>
      </c>
      <c r="H355" s="1" t="s">
        <v>1362</v>
      </c>
      <c r="I355" s="1">
        <v>10</v>
      </c>
      <c r="J355" s="1">
        <v>10</v>
      </c>
      <c r="K355" s="1">
        <v>335</v>
      </c>
      <c r="L355" s="1">
        <f t="shared" si="12"/>
        <v>335</v>
      </c>
    </row>
    <row r="356" spans="1:13" x14ac:dyDescent="0.2">
      <c r="A356" s="1">
        <v>336</v>
      </c>
      <c r="B356" s="4">
        <v>45390</v>
      </c>
      <c r="C356" s="1" t="s">
        <v>1539</v>
      </c>
      <c r="D356" s="1">
        <v>24.904679999999999</v>
      </c>
      <c r="E356" s="1">
        <v>-80.615729999999999</v>
      </c>
      <c r="F356" s="1" t="s">
        <v>1534</v>
      </c>
      <c r="G356" s="1" t="s">
        <v>1533</v>
      </c>
      <c r="H356" s="1" t="s">
        <v>1362</v>
      </c>
      <c r="I356" s="1">
        <v>10</v>
      </c>
      <c r="J356" s="1">
        <v>10</v>
      </c>
      <c r="K356" s="1">
        <v>336</v>
      </c>
      <c r="L356" s="1">
        <f t="shared" si="12"/>
        <v>336</v>
      </c>
    </row>
    <row r="357" spans="1:13" x14ac:dyDescent="0.2">
      <c r="A357" s="1">
        <v>337</v>
      </c>
      <c r="B357" s="4">
        <v>45390</v>
      </c>
      <c r="C357" s="1" t="s">
        <v>1539</v>
      </c>
      <c r="D357" s="1">
        <v>24.904679999999999</v>
      </c>
      <c r="E357" s="1">
        <v>-80.615729999999999</v>
      </c>
      <c r="F357" s="1" t="s">
        <v>1534</v>
      </c>
      <c r="G357" s="1" t="s">
        <v>1533</v>
      </c>
      <c r="H357" s="1" t="s">
        <v>1531</v>
      </c>
      <c r="I357" s="1">
        <v>10</v>
      </c>
      <c r="J357" s="1">
        <v>10</v>
      </c>
      <c r="K357" s="1">
        <v>337</v>
      </c>
      <c r="L357" s="1">
        <f t="shared" si="12"/>
        <v>337</v>
      </c>
    </row>
    <row r="358" spans="1:13" x14ac:dyDescent="0.2">
      <c r="A358" s="1">
        <v>338</v>
      </c>
      <c r="B358" s="4">
        <v>45390</v>
      </c>
      <c r="C358" s="1" t="s">
        <v>1539</v>
      </c>
      <c r="D358" s="1">
        <v>24.904679999999999</v>
      </c>
      <c r="E358" s="1">
        <v>-80.615729999999999</v>
      </c>
      <c r="F358" s="1" t="s">
        <v>1534</v>
      </c>
      <c r="G358" s="1" t="s">
        <v>1533</v>
      </c>
      <c r="H358" s="1" t="s">
        <v>1531</v>
      </c>
      <c r="J358" s="1">
        <v>12</v>
      </c>
      <c r="K358" s="1">
        <v>338</v>
      </c>
      <c r="L358" s="1">
        <f t="shared" si="12"/>
        <v>338</v>
      </c>
    </row>
    <row r="359" spans="1:13" x14ac:dyDescent="0.2">
      <c r="A359" s="1">
        <v>339</v>
      </c>
      <c r="B359" s="4">
        <v>45390</v>
      </c>
      <c r="C359" s="1" t="s">
        <v>1539</v>
      </c>
      <c r="D359" s="1">
        <v>24.904679999999999</v>
      </c>
      <c r="E359" s="1">
        <v>-80.615729999999999</v>
      </c>
      <c r="F359" s="1" t="s">
        <v>1534</v>
      </c>
      <c r="G359" s="1" t="s">
        <v>1533</v>
      </c>
      <c r="H359" s="1" t="s">
        <v>1362</v>
      </c>
      <c r="I359" s="1">
        <v>14</v>
      </c>
      <c r="J359" s="1">
        <v>14</v>
      </c>
      <c r="K359" s="1">
        <v>339</v>
      </c>
      <c r="L359" s="1">
        <f t="shared" si="12"/>
        <v>339</v>
      </c>
    </row>
    <row r="360" spans="1:13" x14ac:dyDescent="0.2">
      <c r="A360" s="1">
        <v>392</v>
      </c>
      <c r="B360" s="4">
        <v>45390</v>
      </c>
      <c r="C360" s="1" t="s">
        <v>1535</v>
      </c>
      <c r="D360" s="1">
        <v>24.933886999999999</v>
      </c>
      <c r="E360" s="1">
        <v>-80.549854999999994</v>
      </c>
      <c r="F360" s="1" t="s">
        <v>1534</v>
      </c>
      <c r="G360" s="1" t="s">
        <v>1533</v>
      </c>
      <c r="H360" s="1" t="s">
        <v>1531</v>
      </c>
      <c r="I360" s="1">
        <v>17</v>
      </c>
      <c r="J360" s="1">
        <v>12</v>
      </c>
      <c r="K360" s="1">
        <v>432</v>
      </c>
      <c r="L360" s="1">
        <v>392</v>
      </c>
    </row>
    <row r="361" spans="1:13" x14ac:dyDescent="0.2">
      <c r="A361" s="1">
        <v>359</v>
      </c>
      <c r="B361" s="4">
        <v>45390</v>
      </c>
      <c r="C361" s="1" t="s">
        <v>1535</v>
      </c>
      <c r="D361" s="1">
        <v>24.933886999999999</v>
      </c>
      <c r="E361" s="1">
        <v>-80.549854999999994</v>
      </c>
      <c r="F361" s="1" t="s">
        <v>1534</v>
      </c>
      <c r="G361" s="1" t="s">
        <v>1533</v>
      </c>
      <c r="H361" s="1" t="s">
        <v>1377</v>
      </c>
      <c r="J361" s="1">
        <v>15</v>
      </c>
      <c r="K361" s="1">
        <v>359</v>
      </c>
      <c r="L361" s="1">
        <f>K361</f>
        <v>359</v>
      </c>
    </row>
    <row r="362" spans="1:13" x14ac:dyDescent="0.2">
      <c r="A362" s="1">
        <v>391</v>
      </c>
      <c r="B362" s="4">
        <v>45390</v>
      </c>
      <c r="C362" s="1" t="s">
        <v>1535</v>
      </c>
      <c r="D362" s="1">
        <v>24.933886999999999</v>
      </c>
      <c r="E362" s="1">
        <v>-80.549854999999994</v>
      </c>
      <c r="F362" s="1" t="s">
        <v>1534</v>
      </c>
      <c r="G362" s="1" t="s">
        <v>1533</v>
      </c>
      <c r="H362" s="1" t="s">
        <v>1362</v>
      </c>
      <c r="J362" s="1">
        <v>13</v>
      </c>
      <c r="K362" s="1">
        <v>431</v>
      </c>
      <c r="L362" s="1">
        <v>391</v>
      </c>
    </row>
    <row r="363" spans="1:13" x14ac:dyDescent="0.2">
      <c r="A363" s="1">
        <v>350</v>
      </c>
      <c r="B363" s="4">
        <v>45390</v>
      </c>
      <c r="C363" s="1" t="s">
        <v>1535</v>
      </c>
      <c r="D363" s="1">
        <v>24.933886999999999</v>
      </c>
      <c r="E363" s="1">
        <v>-80.549854999999994</v>
      </c>
      <c r="F363" s="1" t="s">
        <v>1534</v>
      </c>
      <c r="G363" s="1" t="s">
        <v>1533</v>
      </c>
      <c r="H363" s="1" t="s">
        <v>1538</v>
      </c>
      <c r="I363" s="1">
        <v>10</v>
      </c>
      <c r="J363" s="1">
        <v>13</v>
      </c>
      <c r="K363" s="1">
        <v>350</v>
      </c>
      <c r="L363" s="1">
        <f t="shared" ref="L363:L385" si="13">K363</f>
        <v>350</v>
      </c>
    </row>
    <row r="364" spans="1:13" x14ac:dyDescent="0.2">
      <c r="A364" s="1">
        <v>345</v>
      </c>
      <c r="B364" s="4">
        <v>45390</v>
      </c>
      <c r="C364" s="1" t="s">
        <v>1535</v>
      </c>
      <c r="D364" s="1">
        <v>24.933886999999999</v>
      </c>
      <c r="E364" s="1">
        <v>-80.549854999999994</v>
      </c>
      <c r="F364" s="1" t="s">
        <v>1534</v>
      </c>
      <c r="G364" s="1" t="s">
        <v>1533</v>
      </c>
      <c r="H364" s="1" t="str">
        <f t="shared" ref="H364:H372" si="14">H363</f>
        <v>CNAT</v>
      </c>
      <c r="I364" s="1">
        <v>12</v>
      </c>
      <c r="J364" s="1">
        <v>13</v>
      </c>
      <c r="K364" s="1">
        <v>345</v>
      </c>
      <c r="L364" s="1">
        <f t="shared" si="13"/>
        <v>345</v>
      </c>
    </row>
    <row r="365" spans="1:13" x14ac:dyDescent="0.2">
      <c r="A365" s="1">
        <v>343</v>
      </c>
      <c r="B365" s="4">
        <v>45390</v>
      </c>
      <c r="C365" s="1" t="s">
        <v>1535</v>
      </c>
      <c r="D365" s="1">
        <v>24.933886999999999</v>
      </c>
      <c r="E365" s="1">
        <v>-80.549854999999994</v>
      </c>
      <c r="F365" s="1" t="s">
        <v>1534</v>
      </c>
      <c r="G365" s="1" t="s">
        <v>1533</v>
      </c>
      <c r="H365" s="1" t="str">
        <f t="shared" si="14"/>
        <v>CNAT</v>
      </c>
      <c r="I365" s="1">
        <v>15</v>
      </c>
      <c r="J365" s="1">
        <v>15</v>
      </c>
      <c r="K365" s="1">
        <v>343</v>
      </c>
      <c r="L365" s="1">
        <f t="shared" si="13"/>
        <v>343</v>
      </c>
      <c r="M365" s="1" t="s">
        <v>1537</v>
      </c>
    </row>
    <row r="366" spans="1:13" x14ac:dyDescent="0.2">
      <c r="A366" s="1">
        <v>346</v>
      </c>
      <c r="B366" s="4">
        <v>45390</v>
      </c>
      <c r="C366" s="1" t="s">
        <v>1535</v>
      </c>
      <c r="D366" s="1">
        <v>24.933886999999999</v>
      </c>
      <c r="E366" s="1">
        <v>-80.549854999999994</v>
      </c>
      <c r="F366" s="1" t="s">
        <v>1534</v>
      </c>
      <c r="G366" s="1" t="s">
        <v>1533</v>
      </c>
      <c r="H366" s="1" t="str">
        <f t="shared" si="14"/>
        <v>CNAT</v>
      </c>
      <c r="I366" s="1">
        <v>16</v>
      </c>
      <c r="J366" s="1">
        <v>17</v>
      </c>
      <c r="K366" s="1">
        <v>346</v>
      </c>
      <c r="L366" s="1">
        <f t="shared" si="13"/>
        <v>346</v>
      </c>
    </row>
    <row r="367" spans="1:13" x14ac:dyDescent="0.2">
      <c r="A367" s="1">
        <v>348</v>
      </c>
      <c r="B367" s="4">
        <v>45390</v>
      </c>
      <c r="C367" s="1" t="s">
        <v>1535</v>
      </c>
      <c r="D367" s="1">
        <v>24.933886999999999</v>
      </c>
      <c r="E367" s="1">
        <v>-80.549854999999994</v>
      </c>
      <c r="F367" s="1" t="s">
        <v>1534</v>
      </c>
      <c r="G367" s="1" t="s">
        <v>1533</v>
      </c>
      <c r="H367" s="1" t="str">
        <f t="shared" si="14"/>
        <v>CNAT</v>
      </c>
      <c r="I367" s="1">
        <v>16</v>
      </c>
      <c r="J367" s="1">
        <v>16</v>
      </c>
      <c r="K367" s="1">
        <v>348</v>
      </c>
      <c r="L367" s="1">
        <f t="shared" si="13"/>
        <v>348</v>
      </c>
    </row>
    <row r="368" spans="1:13" x14ac:dyDescent="0.2">
      <c r="A368" s="1">
        <v>351</v>
      </c>
      <c r="B368" s="4">
        <v>45390</v>
      </c>
      <c r="C368" s="1" t="s">
        <v>1535</v>
      </c>
      <c r="D368" s="1">
        <v>24.933886999999999</v>
      </c>
      <c r="E368" s="1">
        <v>-80.549854999999994</v>
      </c>
      <c r="F368" s="1" t="s">
        <v>1534</v>
      </c>
      <c r="G368" s="1" t="s">
        <v>1533</v>
      </c>
      <c r="H368" s="1" t="str">
        <f t="shared" si="14"/>
        <v>CNAT</v>
      </c>
      <c r="I368" s="1">
        <v>16</v>
      </c>
      <c r="J368" s="1">
        <v>15</v>
      </c>
      <c r="K368" s="1">
        <v>351</v>
      </c>
      <c r="L368" s="1">
        <f t="shared" si="13"/>
        <v>351</v>
      </c>
    </row>
    <row r="369" spans="1:13" x14ac:dyDescent="0.2">
      <c r="A369" s="1">
        <v>352</v>
      </c>
      <c r="B369" s="4">
        <v>45390</v>
      </c>
      <c r="C369" s="1" t="s">
        <v>1535</v>
      </c>
      <c r="D369" s="1">
        <v>24.933886999999999</v>
      </c>
      <c r="E369" s="1">
        <v>-80.549854999999994</v>
      </c>
      <c r="F369" s="1" t="s">
        <v>1534</v>
      </c>
      <c r="G369" s="1" t="s">
        <v>1533</v>
      </c>
      <c r="H369" s="1" t="str">
        <f t="shared" si="14"/>
        <v>CNAT</v>
      </c>
      <c r="I369" s="1">
        <v>16</v>
      </c>
      <c r="J369" s="1">
        <v>16</v>
      </c>
      <c r="K369" s="1">
        <v>352</v>
      </c>
      <c r="L369" s="1">
        <f t="shared" si="13"/>
        <v>352</v>
      </c>
      <c r="M369" s="1" t="s">
        <v>1536</v>
      </c>
    </row>
    <row r="370" spans="1:13" x14ac:dyDescent="0.2">
      <c r="A370" s="1">
        <v>355</v>
      </c>
      <c r="B370" s="4">
        <v>45390</v>
      </c>
      <c r="C370" s="1" t="s">
        <v>1535</v>
      </c>
      <c r="D370" s="1">
        <v>24.933886999999999</v>
      </c>
      <c r="E370" s="1">
        <v>-80.549854999999994</v>
      </c>
      <c r="F370" s="1" t="s">
        <v>1534</v>
      </c>
      <c r="G370" s="1" t="s">
        <v>1533</v>
      </c>
      <c r="H370" s="1" t="str">
        <f t="shared" si="14"/>
        <v>CNAT</v>
      </c>
      <c r="I370" s="1">
        <v>17</v>
      </c>
      <c r="J370" s="1">
        <v>15</v>
      </c>
      <c r="K370" s="1">
        <v>355</v>
      </c>
      <c r="L370" s="1">
        <f t="shared" si="13"/>
        <v>355</v>
      </c>
    </row>
    <row r="371" spans="1:13" x14ac:dyDescent="0.2">
      <c r="A371" s="1">
        <v>356</v>
      </c>
      <c r="B371" s="4">
        <v>45390</v>
      </c>
      <c r="C371" s="1" t="s">
        <v>1535</v>
      </c>
      <c r="D371" s="1">
        <v>24.933886999999999</v>
      </c>
      <c r="E371" s="1">
        <v>-80.549854999999994</v>
      </c>
      <c r="F371" s="1" t="s">
        <v>1534</v>
      </c>
      <c r="G371" s="1" t="s">
        <v>1533</v>
      </c>
      <c r="H371" s="1" t="str">
        <f t="shared" si="14"/>
        <v>CNAT</v>
      </c>
      <c r="I371" s="1">
        <v>18</v>
      </c>
      <c r="J371" s="1">
        <v>12</v>
      </c>
      <c r="K371" s="1">
        <v>356</v>
      </c>
      <c r="L371" s="1">
        <f t="shared" si="13"/>
        <v>356</v>
      </c>
    </row>
    <row r="372" spans="1:13" x14ac:dyDescent="0.2">
      <c r="A372" s="1">
        <v>357</v>
      </c>
      <c r="B372" s="4">
        <v>45390</v>
      </c>
      <c r="C372" s="1" t="s">
        <v>1535</v>
      </c>
      <c r="D372" s="1">
        <v>24.933886999999999</v>
      </c>
      <c r="E372" s="1">
        <v>-80.549854999999994</v>
      </c>
      <c r="F372" s="1" t="s">
        <v>1534</v>
      </c>
      <c r="G372" s="1" t="s">
        <v>1533</v>
      </c>
      <c r="H372" s="1" t="str">
        <f t="shared" si="14"/>
        <v>CNAT</v>
      </c>
      <c r="I372" s="1">
        <v>19</v>
      </c>
      <c r="J372" s="1">
        <v>17</v>
      </c>
      <c r="K372" s="1">
        <v>357</v>
      </c>
      <c r="L372" s="1">
        <f t="shared" si="13"/>
        <v>357</v>
      </c>
    </row>
    <row r="373" spans="1:13" x14ac:dyDescent="0.2">
      <c r="A373" s="1">
        <v>360</v>
      </c>
      <c r="B373" s="4">
        <v>45390</v>
      </c>
      <c r="C373" s="1" t="s">
        <v>1535</v>
      </c>
      <c r="D373" s="1">
        <v>24.933886999999999</v>
      </c>
      <c r="E373" s="1">
        <v>-80.549854999999994</v>
      </c>
      <c r="F373" s="1" t="s">
        <v>1534</v>
      </c>
      <c r="G373" s="1" t="s">
        <v>1533</v>
      </c>
      <c r="H373" s="1" t="s">
        <v>1362</v>
      </c>
      <c r="I373" s="1">
        <v>11</v>
      </c>
      <c r="J373" s="1">
        <v>17</v>
      </c>
      <c r="K373" s="1">
        <v>360</v>
      </c>
      <c r="L373" s="1">
        <f t="shared" si="13"/>
        <v>360</v>
      </c>
    </row>
    <row r="374" spans="1:13" x14ac:dyDescent="0.2">
      <c r="A374" s="1">
        <v>344</v>
      </c>
      <c r="B374" s="4">
        <v>45390</v>
      </c>
      <c r="C374" s="1" t="s">
        <v>1535</v>
      </c>
      <c r="D374" s="1">
        <v>24.933886999999999</v>
      </c>
      <c r="E374" s="1">
        <v>-80.549854999999994</v>
      </c>
      <c r="F374" s="1" t="s">
        <v>1534</v>
      </c>
      <c r="G374" s="1" t="s">
        <v>1533</v>
      </c>
      <c r="H374" s="1" t="str">
        <f t="shared" ref="H374:H382" si="15">H373</f>
        <v>DLAB</v>
      </c>
      <c r="I374" s="1">
        <v>12</v>
      </c>
      <c r="J374" s="1">
        <v>14</v>
      </c>
      <c r="K374" s="1">
        <v>344</v>
      </c>
      <c r="L374" s="1">
        <f t="shared" si="13"/>
        <v>344</v>
      </c>
    </row>
    <row r="375" spans="1:13" x14ac:dyDescent="0.2">
      <c r="A375" s="1">
        <v>347</v>
      </c>
      <c r="B375" s="4">
        <v>45390</v>
      </c>
      <c r="C375" s="1" t="s">
        <v>1535</v>
      </c>
      <c r="D375" s="1">
        <v>24.933886999999999</v>
      </c>
      <c r="E375" s="1">
        <v>-80.549854999999994</v>
      </c>
      <c r="F375" s="1" t="s">
        <v>1534</v>
      </c>
      <c r="G375" s="1" t="s">
        <v>1533</v>
      </c>
      <c r="H375" s="1" t="str">
        <f t="shared" si="15"/>
        <v>DLAB</v>
      </c>
      <c r="I375" s="1">
        <v>12</v>
      </c>
      <c r="J375" s="1">
        <v>14</v>
      </c>
      <c r="K375" s="1">
        <v>347</v>
      </c>
      <c r="L375" s="1">
        <f t="shared" si="13"/>
        <v>347</v>
      </c>
    </row>
    <row r="376" spans="1:13" x14ac:dyDescent="0.2">
      <c r="A376" s="1">
        <v>354</v>
      </c>
      <c r="B376" s="4">
        <v>45390</v>
      </c>
      <c r="C376" s="1" t="s">
        <v>1535</v>
      </c>
      <c r="D376" s="1">
        <v>24.933886999999999</v>
      </c>
      <c r="E376" s="1">
        <v>-80.549854999999994</v>
      </c>
      <c r="F376" s="1" t="s">
        <v>1534</v>
      </c>
      <c r="G376" s="1" t="s">
        <v>1533</v>
      </c>
      <c r="H376" s="1" t="str">
        <f t="shared" si="15"/>
        <v>DLAB</v>
      </c>
      <c r="I376" s="1">
        <v>12</v>
      </c>
      <c r="J376" s="1">
        <v>14</v>
      </c>
      <c r="K376" s="1">
        <v>354</v>
      </c>
      <c r="L376" s="1">
        <f t="shared" si="13"/>
        <v>354</v>
      </c>
    </row>
    <row r="377" spans="1:13" x14ac:dyDescent="0.2">
      <c r="A377" s="1">
        <v>358</v>
      </c>
      <c r="B377" s="4">
        <v>45390</v>
      </c>
      <c r="C377" s="1" t="s">
        <v>1535</v>
      </c>
      <c r="D377" s="1">
        <v>24.933886999999999</v>
      </c>
      <c r="E377" s="1">
        <v>-80.549854999999994</v>
      </c>
      <c r="F377" s="1" t="s">
        <v>1534</v>
      </c>
      <c r="G377" s="1" t="s">
        <v>1533</v>
      </c>
      <c r="H377" s="1" t="str">
        <f t="shared" si="15"/>
        <v>DLAB</v>
      </c>
      <c r="I377" s="1">
        <v>12</v>
      </c>
      <c r="J377" s="1">
        <v>18</v>
      </c>
      <c r="K377" s="1">
        <v>358</v>
      </c>
      <c r="L377" s="1">
        <f t="shared" si="13"/>
        <v>358</v>
      </c>
    </row>
    <row r="378" spans="1:13" x14ac:dyDescent="0.2">
      <c r="A378" s="1">
        <v>349</v>
      </c>
      <c r="B378" s="4">
        <v>45390</v>
      </c>
      <c r="C378" s="1" t="s">
        <v>1535</v>
      </c>
      <c r="D378" s="1">
        <v>24.933886999999999</v>
      </c>
      <c r="E378" s="1">
        <v>-80.549854999999994</v>
      </c>
      <c r="F378" s="1" t="s">
        <v>1534</v>
      </c>
      <c r="G378" s="1" t="s">
        <v>1533</v>
      </c>
      <c r="H378" s="1" t="str">
        <f t="shared" si="15"/>
        <v>DLAB</v>
      </c>
      <c r="I378" s="1">
        <v>16</v>
      </c>
      <c r="J378" s="1">
        <v>16</v>
      </c>
      <c r="K378" s="1">
        <v>349</v>
      </c>
      <c r="L378" s="1">
        <f t="shared" si="13"/>
        <v>349</v>
      </c>
    </row>
    <row r="379" spans="1:13" x14ac:dyDescent="0.2">
      <c r="A379" s="1">
        <v>340</v>
      </c>
      <c r="B379" s="4">
        <v>45390</v>
      </c>
      <c r="C379" s="1" t="s">
        <v>1535</v>
      </c>
      <c r="D379" s="1">
        <v>24.933886999999999</v>
      </c>
      <c r="E379" s="1">
        <v>-80.549854999999994</v>
      </c>
      <c r="F379" s="1" t="s">
        <v>1534</v>
      </c>
      <c r="G379" s="1" t="s">
        <v>1533</v>
      </c>
      <c r="H379" s="1" t="str">
        <f t="shared" si="15"/>
        <v>DLAB</v>
      </c>
      <c r="I379" s="1">
        <v>17</v>
      </c>
      <c r="J379" s="1">
        <v>17</v>
      </c>
      <c r="K379" s="1">
        <v>340</v>
      </c>
      <c r="L379" s="1">
        <f t="shared" si="13"/>
        <v>340</v>
      </c>
    </row>
    <row r="380" spans="1:13" x14ac:dyDescent="0.2">
      <c r="A380" s="1">
        <v>341</v>
      </c>
      <c r="B380" s="4">
        <v>45390</v>
      </c>
      <c r="C380" s="1" t="s">
        <v>1535</v>
      </c>
      <c r="D380" s="1">
        <v>24.933886999999999</v>
      </c>
      <c r="E380" s="1">
        <v>-80.549854999999994</v>
      </c>
      <c r="F380" s="1" t="s">
        <v>1534</v>
      </c>
      <c r="G380" s="1" t="s">
        <v>1533</v>
      </c>
      <c r="H380" s="1" t="str">
        <f t="shared" si="15"/>
        <v>DLAB</v>
      </c>
      <c r="I380" s="1">
        <v>19</v>
      </c>
      <c r="J380" s="1">
        <v>18</v>
      </c>
      <c r="K380" s="1">
        <v>341</v>
      </c>
      <c r="L380" s="1">
        <f t="shared" si="13"/>
        <v>341</v>
      </c>
    </row>
    <row r="381" spans="1:13" x14ac:dyDescent="0.2">
      <c r="A381" s="1">
        <v>342</v>
      </c>
      <c r="B381" s="4">
        <v>45390</v>
      </c>
      <c r="C381" s="1" t="s">
        <v>1535</v>
      </c>
      <c r="D381" s="1">
        <v>24.933886999999999</v>
      </c>
      <c r="E381" s="1">
        <v>-80.549854999999994</v>
      </c>
      <c r="F381" s="1" t="s">
        <v>1534</v>
      </c>
      <c r="G381" s="1" t="s">
        <v>1533</v>
      </c>
      <c r="H381" s="1" t="str">
        <f t="shared" si="15"/>
        <v>DLAB</v>
      </c>
      <c r="I381" s="1">
        <v>19</v>
      </c>
      <c r="J381" s="1">
        <v>18</v>
      </c>
      <c r="K381" s="1">
        <v>342</v>
      </c>
      <c r="L381" s="1">
        <f t="shared" si="13"/>
        <v>342</v>
      </c>
    </row>
    <row r="382" spans="1:13" x14ac:dyDescent="0.2">
      <c r="A382" s="1">
        <v>353</v>
      </c>
      <c r="B382" s="4">
        <v>45390</v>
      </c>
      <c r="C382" s="1" t="s">
        <v>1535</v>
      </c>
      <c r="D382" s="1">
        <v>24.933886999999999</v>
      </c>
      <c r="E382" s="1">
        <v>-80.549854999999994</v>
      </c>
      <c r="F382" s="1" t="s">
        <v>1534</v>
      </c>
      <c r="G382" s="1" t="s">
        <v>1533</v>
      </c>
      <c r="H382" s="1" t="str">
        <f t="shared" si="15"/>
        <v>DLAB</v>
      </c>
      <c r="I382" s="1">
        <v>19</v>
      </c>
      <c r="J382" s="1">
        <v>17</v>
      </c>
      <c r="K382" s="1">
        <v>353</v>
      </c>
      <c r="L382" s="1">
        <f t="shared" si="13"/>
        <v>353</v>
      </c>
    </row>
    <row r="383" spans="1:13" x14ac:dyDescent="0.2">
      <c r="A383" s="1">
        <v>53</v>
      </c>
      <c r="B383" s="4">
        <v>45390</v>
      </c>
      <c r="H383" s="1" t="s">
        <v>1526</v>
      </c>
      <c r="K383" s="1">
        <v>53</v>
      </c>
      <c r="L383" s="1">
        <f t="shared" si="13"/>
        <v>53</v>
      </c>
    </row>
    <row r="384" spans="1:13" x14ac:dyDescent="0.2">
      <c r="A384" s="1">
        <v>54</v>
      </c>
      <c r="B384" s="4">
        <v>45390</v>
      </c>
      <c r="H384" s="1" t="s">
        <v>1526</v>
      </c>
      <c r="K384" s="1">
        <v>54</v>
      </c>
      <c r="L384" s="1">
        <f t="shared" si="13"/>
        <v>54</v>
      </c>
    </row>
    <row r="385" spans="1:13" x14ac:dyDescent="0.2">
      <c r="A385" s="1">
        <v>118</v>
      </c>
      <c r="B385" s="4">
        <v>45390</v>
      </c>
      <c r="H385" s="1" t="s">
        <v>1526</v>
      </c>
      <c r="K385" s="1">
        <v>118</v>
      </c>
      <c r="L385" s="1">
        <f t="shared" si="13"/>
        <v>118</v>
      </c>
    </row>
    <row r="386" spans="1:13" x14ac:dyDescent="0.2">
      <c r="A386" s="1">
        <v>235</v>
      </c>
      <c r="B386" s="4">
        <v>45469</v>
      </c>
      <c r="C386" s="1" t="s">
        <v>1529</v>
      </c>
      <c r="D386" s="1">
        <v>24.687000000000001</v>
      </c>
      <c r="E386" s="1">
        <v>-82.778800000000004</v>
      </c>
      <c r="F386" s="1" t="s">
        <v>1528</v>
      </c>
      <c r="G386" s="1" t="s">
        <v>1527</v>
      </c>
      <c r="H386" s="1" t="s">
        <v>1531</v>
      </c>
      <c r="J386" s="1">
        <v>16</v>
      </c>
      <c r="M386" s="1" t="s">
        <v>1532</v>
      </c>
    </row>
    <row r="387" spans="1:13" x14ac:dyDescent="0.2">
      <c r="A387" s="1">
        <v>236</v>
      </c>
      <c r="B387" s="4">
        <v>45469</v>
      </c>
      <c r="C387" s="1" t="s">
        <v>1529</v>
      </c>
      <c r="D387" s="1">
        <v>24.687000000000001</v>
      </c>
      <c r="E387" s="1">
        <v>-82.778800000000004</v>
      </c>
      <c r="F387" s="1" t="s">
        <v>1528</v>
      </c>
      <c r="G387" s="1" t="s">
        <v>1527</v>
      </c>
      <c r="H387" s="1" t="s">
        <v>1531</v>
      </c>
      <c r="J387" s="1">
        <v>13</v>
      </c>
    </row>
    <row r="388" spans="1:13" x14ac:dyDescent="0.2">
      <c r="A388" s="1">
        <v>237</v>
      </c>
      <c r="B388" s="4">
        <v>45469</v>
      </c>
      <c r="C388" s="1" t="s">
        <v>1529</v>
      </c>
      <c r="D388" s="1">
        <v>24.687000000000001</v>
      </c>
      <c r="E388" s="1">
        <v>-82.778800000000004</v>
      </c>
      <c r="F388" s="1" t="s">
        <v>1528</v>
      </c>
      <c r="G388" s="1" t="s">
        <v>1527</v>
      </c>
      <c r="H388" s="1" t="s">
        <v>1531</v>
      </c>
      <c r="J388" s="1">
        <v>13</v>
      </c>
    </row>
    <row r="389" spans="1:13" x14ac:dyDescent="0.2">
      <c r="A389" s="1">
        <v>238</v>
      </c>
      <c r="B389" s="4">
        <v>45469</v>
      </c>
      <c r="C389" s="1" t="s">
        <v>1529</v>
      </c>
      <c r="D389" s="1">
        <v>24.687000000000001</v>
      </c>
      <c r="E389" s="1">
        <v>-82.778800000000004</v>
      </c>
      <c r="F389" s="1" t="s">
        <v>1528</v>
      </c>
      <c r="G389" s="1" t="s">
        <v>1527</v>
      </c>
      <c r="H389" s="1" t="s">
        <v>1531</v>
      </c>
      <c r="J389" s="1">
        <v>12</v>
      </c>
    </row>
    <row r="390" spans="1:13" x14ac:dyDescent="0.2">
      <c r="A390" s="1">
        <v>239</v>
      </c>
      <c r="B390" s="4">
        <v>45469</v>
      </c>
      <c r="C390" s="1" t="s">
        <v>1529</v>
      </c>
      <c r="D390" s="1">
        <v>24.687000000000001</v>
      </c>
      <c r="E390" s="1">
        <v>-82.778800000000004</v>
      </c>
      <c r="F390" s="1" t="s">
        <v>1528</v>
      </c>
      <c r="G390" s="1" t="s">
        <v>1527</v>
      </c>
      <c r="H390" s="1" t="s">
        <v>1531</v>
      </c>
      <c r="J390" s="1">
        <v>10</v>
      </c>
    </row>
    <row r="391" spans="1:13" x14ac:dyDescent="0.2">
      <c r="A391" s="1">
        <v>240</v>
      </c>
      <c r="B391" s="4">
        <v>45469</v>
      </c>
      <c r="C391" s="1" t="s">
        <v>1529</v>
      </c>
      <c r="D391" s="1">
        <v>24.687000000000001</v>
      </c>
      <c r="E391" s="1">
        <v>-82.778800000000004</v>
      </c>
      <c r="F391" s="1" t="s">
        <v>1528</v>
      </c>
      <c r="G391" s="1" t="s">
        <v>1527</v>
      </c>
      <c r="H391" s="1" t="s">
        <v>1531</v>
      </c>
      <c r="J391" s="1">
        <v>10</v>
      </c>
    </row>
    <row r="392" spans="1:13" x14ac:dyDescent="0.2">
      <c r="A392" s="1">
        <v>371</v>
      </c>
      <c r="B392" s="4">
        <v>45469</v>
      </c>
      <c r="C392" s="1" t="s">
        <v>1529</v>
      </c>
      <c r="D392" s="1">
        <v>24.687000000000001</v>
      </c>
      <c r="E392" s="1">
        <v>-82.778800000000004</v>
      </c>
      <c r="F392" s="1" t="s">
        <v>1528</v>
      </c>
      <c r="G392" s="1" t="s">
        <v>1527</v>
      </c>
      <c r="H392" s="1" t="s">
        <v>1377</v>
      </c>
      <c r="J392" s="1">
        <v>11</v>
      </c>
    </row>
    <row r="393" spans="1:13" x14ac:dyDescent="0.2">
      <c r="A393" s="1">
        <v>372</v>
      </c>
      <c r="B393" s="4">
        <v>45469</v>
      </c>
      <c r="C393" s="1" t="s">
        <v>1529</v>
      </c>
      <c r="D393" s="1">
        <v>24.687000000000001</v>
      </c>
      <c r="E393" s="1">
        <v>-82.778800000000004</v>
      </c>
      <c r="F393" s="1" t="s">
        <v>1528</v>
      </c>
      <c r="G393" s="1" t="s">
        <v>1527</v>
      </c>
      <c r="H393" s="1" t="s">
        <v>1530</v>
      </c>
      <c r="J393" s="1">
        <v>12</v>
      </c>
    </row>
    <row r="394" spans="1:13" x14ac:dyDescent="0.2">
      <c r="A394" s="1">
        <v>241</v>
      </c>
      <c r="B394" s="4">
        <v>45469</v>
      </c>
      <c r="C394" s="1" t="s">
        <v>1529</v>
      </c>
      <c r="D394" s="1">
        <v>24.687000000000001</v>
      </c>
      <c r="E394" s="1">
        <v>-82.778800000000004</v>
      </c>
      <c r="F394" s="1" t="s">
        <v>1528</v>
      </c>
      <c r="G394" s="1" t="s">
        <v>1527</v>
      </c>
      <c r="H394" s="1" t="s">
        <v>1526</v>
      </c>
    </row>
    <row r="528" spans="1:12" x14ac:dyDescent="0.2">
      <c r="A528" s="1" t="e">
        <f>#REF!</f>
        <v>#REF!</v>
      </c>
      <c r="L528" s="1">
        <f>K528</f>
        <v>0</v>
      </c>
    </row>
  </sheetData>
  <autoFilter ref="B1:M319" xr:uid="{98D5D586-1034-4041-9BCA-AE96E5E5C56C}"/>
  <conditionalFormatting sqref="A1:A1048576">
    <cfRule type="duplicateValues" dxfId="10" priority="1"/>
  </conditionalFormatting>
  <conditionalFormatting sqref="K1:K274 K276:K1048576">
    <cfRule type="duplicateValues" dxfId="9" priority="3"/>
  </conditionalFormatting>
  <conditionalFormatting sqref="L1:L1048576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DF48-E524-914C-8DB8-520515CC6ED3}">
  <dimension ref="A1:Q423"/>
  <sheetViews>
    <sheetView topLeftCell="A97" workbookViewId="0">
      <selection activeCell="K7" sqref="K7"/>
    </sheetView>
  </sheetViews>
  <sheetFormatPr baseColWidth="10" defaultRowHeight="16" x14ac:dyDescent="0.2"/>
  <cols>
    <col min="1" max="1" width="14" customWidth="1"/>
    <col min="2" max="2" width="27.1640625" customWidth="1"/>
    <col min="3" max="3" width="33" customWidth="1"/>
    <col min="15" max="15" width="24.5" customWidth="1"/>
    <col min="16" max="16" width="29" customWidth="1"/>
  </cols>
  <sheetData>
    <row r="1" spans="1:17" x14ac:dyDescent="0.2">
      <c r="A1" t="s">
        <v>1354</v>
      </c>
      <c r="B1" t="s">
        <v>1353</v>
      </c>
      <c r="C1" t="s">
        <v>1352</v>
      </c>
      <c r="D1" t="s">
        <v>1351</v>
      </c>
      <c r="E1" t="s">
        <v>1350</v>
      </c>
      <c r="F1" t="s">
        <v>1349</v>
      </c>
      <c r="G1" t="s">
        <v>1348</v>
      </c>
      <c r="H1" t="s">
        <v>1347</v>
      </c>
      <c r="I1" t="s">
        <v>1346</v>
      </c>
      <c r="J1" t="s">
        <v>1345</v>
      </c>
      <c r="K1" t="s">
        <v>2461</v>
      </c>
      <c r="L1" t="s">
        <v>1344</v>
      </c>
      <c r="M1" t="s">
        <v>1343</v>
      </c>
      <c r="N1" t="s">
        <v>1342</v>
      </c>
      <c r="O1" t="s">
        <v>1341</v>
      </c>
      <c r="P1" t="s">
        <v>1340</v>
      </c>
      <c r="Q1" t="s">
        <v>1339</v>
      </c>
    </row>
    <row r="2" spans="1:17" x14ac:dyDescent="0.2">
      <c r="A2" t="s">
        <v>1016</v>
      </c>
      <c r="B2" t="s">
        <v>1015</v>
      </c>
      <c r="C2" t="s">
        <v>1014</v>
      </c>
      <c r="D2" t="s">
        <v>8</v>
      </c>
      <c r="E2" t="s">
        <v>7</v>
      </c>
      <c r="F2" t="s">
        <v>6</v>
      </c>
      <c r="G2" t="s">
        <v>5</v>
      </c>
      <c r="H2" t="s">
        <v>644</v>
      </c>
      <c r="I2" t="s">
        <v>643</v>
      </c>
      <c r="J2" t="s">
        <v>642</v>
      </c>
      <c r="K2" t="s">
        <v>3077</v>
      </c>
      <c r="L2">
        <v>24.903999330000001</v>
      </c>
      <c r="M2">
        <v>-80.616859439999999</v>
      </c>
      <c r="N2">
        <v>20201012</v>
      </c>
      <c r="O2">
        <v>13</v>
      </c>
      <c r="P2" t="s">
        <v>629</v>
      </c>
      <c r="Q2" t="s">
        <v>0</v>
      </c>
    </row>
    <row r="3" spans="1:17" x14ac:dyDescent="0.2">
      <c r="A3" t="s">
        <v>647</v>
      </c>
      <c r="B3" t="s">
        <v>646</v>
      </c>
      <c r="C3" t="s">
        <v>645</v>
      </c>
      <c r="D3" t="s">
        <v>8</v>
      </c>
      <c r="E3" t="s">
        <v>7</v>
      </c>
      <c r="F3" t="s">
        <v>6</v>
      </c>
      <c r="G3" t="s">
        <v>5</v>
      </c>
      <c r="H3" t="s">
        <v>644</v>
      </c>
      <c r="I3" t="s">
        <v>643</v>
      </c>
      <c r="J3" t="s">
        <v>642</v>
      </c>
      <c r="K3" t="s">
        <v>3077</v>
      </c>
      <c r="L3">
        <v>24.98698044</v>
      </c>
      <c r="M3">
        <v>-80.414863589999996</v>
      </c>
      <c r="N3">
        <v>20201012</v>
      </c>
      <c r="O3">
        <v>20</v>
      </c>
      <c r="P3" t="s">
        <v>295</v>
      </c>
      <c r="Q3" t="s">
        <v>0</v>
      </c>
    </row>
    <row r="4" spans="1:17" x14ac:dyDescent="0.2">
      <c r="A4" t="s">
        <v>737</v>
      </c>
      <c r="B4" t="s">
        <v>736</v>
      </c>
      <c r="C4" t="s">
        <v>735</v>
      </c>
      <c r="D4" t="s">
        <v>8</v>
      </c>
      <c r="E4" t="s">
        <v>7</v>
      </c>
      <c r="F4" t="s">
        <v>6</v>
      </c>
      <c r="G4" t="s">
        <v>5</v>
      </c>
      <c r="H4" t="s">
        <v>719</v>
      </c>
      <c r="I4" t="s">
        <v>718</v>
      </c>
      <c r="J4" t="s">
        <v>717</v>
      </c>
      <c r="K4" t="s">
        <v>2468</v>
      </c>
      <c r="L4">
        <v>24.935352330000001</v>
      </c>
      <c r="M4">
        <v>-80.549606319999995</v>
      </c>
      <c r="N4">
        <v>20010623</v>
      </c>
      <c r="O4">
        <v>2.7</v>
      </c>
      <c r="P4" t="s">
        <v>1</v>
      </c>
      <c r="Q4" t="s">
        <v>333</v>
      </c>
    </row>
    <row r="5" spans="1:17" x14ac:dyDescent="0.2">
      <c r="A5" t="s">
        <v>722</v>
      </c>
      <c r="B5" t="s">
        <v>721</v>
      </c>
      <c r="C5" t="s">
        <v>720</v>
      </c>
      <c r="D5" t="s">
        <v>8</v>
      </c>
      <c r="E5" t="s">
        <v>7</v>
      </c>
      <c r="F5" t="s">
        <v>6</v>
      </c>
      <c r="G5" t="s">
        <v>5</v>
      </c>
      <c r="H5" t="s">
        <v>719</v>
      </c>
      <c r="I5" t="s">
        <v>718</v>
      </c>
      <c r="J5" t="s">
        <v>717</v>
      </c>
      <c r="K5" t="s">
        <v>2468</v>
      </c>
      <c r="L5">
        <v>24.935352330000001</v>
      </c>
      <c r="M5">
        <v>-80.549606319999995</v>
      </c>
      <c r="N5">
        <v>20010623</v>
      </c>
      <c r="O5">
        <v>3.7</v>
      </c>
      <c r="P5" t="s">
        <v>1</v>
      </c>
      <c r="Q5" t="s">
        <v>333</v>
      </c>
    </row>
    <row r="6" spans="1:17" x14ac:dyDescent="0.2">
      <c r="A6" t="s">
        <v>1098</v>
      </c>
      <c r="B6" t="s">
        <v>1097</v>
      </c>
      <c r="C6" t="s">
        <v>1096</v>
      </c>
      <c r="D6" t="s">
        <v>8</v>
      </c>
      <c r="E6" t="s">
        <v>7</v>
      </c>
      <c r="F6" t="s">
        <v>6</v>
      </c>
      <c r="G6" t="s">
        <v>5</v>
      </c>
      <c r="H6" t="s">
        <v>20</v>
      </c>
      <c r="I6" t="s">
        <v>28</v>
      </c>
      <c r="J6" t="s">
        <v>27</v>
      </c>
      <c r="K6" t="s">
        <v>1538</v>
      </c>
      <c r="L6">
        <v>25.119010930000002</v>
      </c>
      <c r="M6">
        <v>-80.300827029999994</v>
      </c>
      <c r="N6">
        <v>20010621</v>
      </c>
      <c r="O6">
        <v>8.6999999999999993</v>
      </c>
      <c r="P6" t="s">
        <v>1071</v>
      </c>
      <c r="Q6" t="s">
        <v>333</v>
      </c>
    </row>
    <row r="7" spans="1:17" x14ac:dyDescent="0.2">
      <c r="A7" t="s">
        <v>1077</v>
      </c>
      <c r="B7" t="s">
        <v>1076</v>
      </c>
      <c r="C7" t="s">
        <v>1075</v>
      </c>
      <c r="D7" t="s">
        <v>8</v>
      </c>
      <c r="E7" t="s">
        <v>7</v>
      </c>
      <c r="F7" t="s">
        <v>6</v>
      </c>
      <c r="G7" t="s">
        <v>5</v>
      </c>
      <c r="H7" t="s">
        <v>20</v>
      </c>
      <c r="I7" t="s">
        <v>28</v>
      </c>
      <c r="J7" t="s">
        <v>27</v>
      </c>
      <c r="K7" t="s">
        <v>1538</v>
      </c>
      <c r="L7">
        <v>25.119010930000002</v>
      </c>
      <c r="M7">
        <v>-80.300827029999994</v>
      </c>
      <c r="N7">
        <v>20010621</v>
      </c>
      <c r="O7">
        <v>9.4</v>
      </c>
      <c r="P7" t="s">
        <v>1071</v>
      </c>
      <c r="Q7" t="s">
        <v>333</v>
      </c>
    </row>
    <row r="8" spans="1:17" x14ac:dyDescent="0.2">
      <c r="A8" t="s">
        <v>992</v>
      </c>
      <c r="B8" t="s">
        <v>991</v>
      </c>
      <c r="C8" t="s">
        <v>990</v>
      </c>
      <c r="D8" t="s">
        <v>8</v>
      </c>
      <c r="E8" t="s">
        <v>7</v>
      </c>
      <c r="F8" t="s">
        <v>6</v>
      </c>
      <c r="G8" t="s">
        <v>5</v>
      </c>
      <c r="H8" t="s">
        <v>20</v>
      </c>
      <c r="I8" t="s">
        <v>28</v>
      </c>
      <c r="J8" t="s">
        <v>27</v>
      </c>
      <c r="K8" t="s">
        <v>1538</v>
      </c>
      <c r="L8">
        <v>24.903999330000001</v>
      </c>
      <c r="M8">
        <v>-80.616859439999999</v>
      </c>
      <c r="N8">
        <v>20201012</v>
      </c>
      <c r="O8">
        <v>12</v>
      </c>
      <c r="P8" t="s">
        <v>629</v>
      </c>
      <c r="Q8" t="s">
        <v>0</v>
      </c>
    </row>
    <row r="9" spans="1:17" x14ac:dyDescent="0.2">
      <c r="A9" t="s">
        <v>728</v>
      </c>
      <c r="B9" t="s">
        <v>727</v>
      </c>
      <c r="C9" t="s">
        <v>726</v>
      </c>
      <c r="D9" t="s">
        <v>8</v>
      </c>
      <c r="E9" t="s">
        <v>7</v>
      </c>
      <c r="F9" t="s">
        <v>6</v>
      </c>
      <c r="G9" t="s">
        <v>5</v>
      </c>
      <c r="H9" t="s">
        <v>20</v>
      </c>
      <c r="I9" t="s">
        <v>28</v>
      </c>
      <c r="J9" t="s">
        <v>27</v>
      </c>
      <c r="K9" t="s">
        <v>1538</v>
      </c>
      <c r="L9">
        <v>24.98698044</v>
      </c>
      <c r="M9">
        <v>-80.414863589999996</v>
      </c>
      <c r="N9">
        <v>20030522</v>
      </c>
      <c r="O9">
        <v>14</v>
      </c>
      <c r="P9" t="s">
        <v>295</v>
      </c>
      <c r="Q9" t="s">
        <v>333</v>
      </c>
    </row>
    <row r="10" spans="1:17" x14ac:dyDescent="0.2">
      <c r="A10" t="s">
        <v>677</v>
      </c>
      <c r="B10" t="s">
        <v>676</v>
      </c>
      <c r="C10" t="s">
        <v>675</v>
      </c>
      <c r="D10" t="s">
        <v>8</v>
      </c>
      <c r="E10" t="s">
        <v>7</v>
      </c>
      <c r="F10" t="s">
        <v>6</v>
      </c>
      <c r="G10" t="s">
        <v>5</v>
      </c>
      <c r="H10" t="s">
        <v>20</v>
      </c>
      <c r="I10" t="s">
        <v>28</v>
      </c>
      <c r="J10" t="s">
        <v>27</v>
      </c>
      <c r="K10" t="s">
        <v>1538</v>
      </c>
      <c r="L10">
        <v>24.903999330000001</v>
      </c>
      <c r="M10">
        <v>-80.616859439999999</v>
      </c>
      <c r="N10">
        <v>20030930</v>
      </c>
      <c r="O10">
        <v>12</v>
      </c>
      <c r="P10" t="s">
        <v>629</v>
      </c>
      <c r="Q10" t="s">
        <v>333</v>
      </c>
    </row>
    <row r="11" spans="1:17" x14ac:dyDescent="0.2">
      <c r="A11" t="s">
        <v>604</v>
      </c>
      <c r="B11" t="s">
        <v>603</v>
      </c>
      <c r="C11" t="s">
        <v>602</v>
      </c>
      <c r="D11" t="s">
        <v>8</v>
      </c>
      <c r="E11" t="s">
        <v>7</v>
      </c>
      <c r="F11" t="s">
        <v>6</v>
      </c>
      <c r="G11" t="s">
        <v>5</v>
      </c>
      <c r="H11" t="s">
        <v>20</v>
      </c>
      <c r="I11" t="s">
        <v>28</v>
      </c>
      <c r="J11" t="s">
        <v>27</v>
      </c>
      <c r="K11" t="s">
        <v>1538</v>
      </c>
      <c r="L11">
        <v>25.111860279999998</v>
      </c>
      <c r="M11">
        <v>-80.285827639999994</v>
      </c>
      <c r="N11">
        <v>20010621</v>
      </c>
      <c r="O11">
        <v>5</v>
      </c>
      <c r="P11" t="s">
        <v>562</v>
      </c>
      <c r="Q11" t="s">
        <v>333</v>
      </c>
    </row>
    <row r="12" spans="1:17" x14ac:dyDescent="0.2">
      <c r="A12" t="s">
        <v>589</v>
      </c>
      <c r="B12" t="s">
        <v>588</v>
      </c>
      <c r="C12" t="s">
        <v>587</v>
      </c>
      <c r="D12" t="s">
        <v>8</v>
      </c>
      <c r="E12" t="s">
        <v>7</v>
      </c>
      <c r="F12" t="s">
        <v>6</v>
      </c>
      <c r="G12" t="s">
        <v>5</v>
      </c>
      <c r="H12" t="s">
        <v>20</v>
      </c>
      <c r="I12" t="s">
        <v>28</v>
      </c>
      <c r="J12" t="s">
        <v>27</v>
      </c>
      <c r="K12" t="s">
        <v>1538</v>
      </c>
      <c r="L12">
        <v>25.111860279999998</v>
      </c>
      <c r="M12">
        <v>-80.285827639999994</v>
      </c>
      <c r="N12">
        <v>20010621</v>
      </c>
      <c r="O12">
        <v>4.5999999999999996</v>
      </c>
      <c r="P12" t="s">
        <v>562</v>
      </c>
      <c r="Q12" t="s">
        <v>333</v>
      </c>
    </row>
    <row r="13" spans="1:17" x14ac:dyDescent="0.2">
      <c r="A13" t="s">
        <v>552</v>
      </c>
      <c r="B13" t="s">
        <v>551</v>
      </c>
      <c r="C13" t="s">
        <v>550</v>
      </c>
      <c r="D13" t="s">
        <v>8</v>
      </c>
      <c r="E13" t="s">
        <v>7</v>
      </c>
      <c r="F13" t="s">
        <v>6</v>
      </c>
      <c r="G13" t="s">
        <v>5</v>
      </c>
      <c r="H13" t="s">
        <v>20</v>
      </c>
      <c r="I13" t="s">
        <v>28</v>
      </c>
      <c r="J13" t="s">
        <v>27</v>
      </c>
      <c r="K13" t="s">
        <v>1538</v>
      </c>
      <c r="L13">
        <v>24.948444370000001</v>
      </c>
      <c r="M13">
        <v>-80.462387079999999</v>
      </c>
      <c r="N13">
        <v>20010622</v>
      </c>
      <c r="O13">
        <v>18.399999999999999</v>
      </c>
      <c r="P13" t="s">
        <v>439</v>
      </c>
      <c r="Q13" t="s">
        <v>333</v>
      </c>
    </row>
    <row r="14" spans="1:17" x14ac:dyDescent="0.2">
      <c r="A14" t="s">
        <v>351</v>
      </c>
      <c r="B14" t="s">
        <v>350</v>
      </c>
      <c r="C14" t="s">
        <v>349</v>
      </c>
      <c r="D14" t="s">
        <v>8</v>
      </c>
      <c r="E14" t="s">
        <v>7</v>
      </c>
      <c r="F14" t="s">
        <v>6</v>
      </c>
      <c r="G14" t="s">
        <v>5</v>
      </c>
      <c r="H14" t="s">
        <v>20</v>
      </c>
      <c r="I14" t="s">
        <v>28</v>
      </c>
      <c r="J14" t="s">
        <v>27</v>
      </c>
      <c r="K14" t="s">
        <v>1538</v>
      </c>
      <c r="L14">
        <v>24.935352330000001</v>
      </c>
      <c r="M14">
        <v>-80.549606319999995</v>
      </c>
      <c r="N14">
        <v>20010623</v>
      </c>
      <c r="O14">
        <v>3.1</v>
      </c>
      <c r="P14" t="s">
        <v>1</v>
      </c>
      <c r="Q14" t="s">
        <v>333</v>
      </c>
    </row>
    <row r="15" spans="1:17" x14ac:dyDescent="0.2">
      <c r="A15" t="s">
        <v>345</v>
      </c>
      <c r="B15" t="s">
        <v>344</v>
      </c>
      <c r="C15" t="s">
        <v>343</v>
      </c>
      <c r="D15" t="s">
        <v>8</v>
      </c>
      <c r="E15" t="s">
        <v>7</v>
      </c>
      <c r="F15" t="s">
        <v>6</v>
      </c>
      <c r="G15" t="s">
        <v>5</v>
      </c>
      <c r="H15" t="s">
        <v>20</v>
      </c>
      <c r="I15" t="s">
        <v>28</v>
      </c>
      <c r="J15" t="s">
        <v>27</v>
      </c>
      <c r="K15" t="s">
        <v>1538</v>
      </c>
      <c r="L15">
        <v>24.935352330000001</v>
      </c>
      <c r="M15">
        <v>-80.549606319999995</v>
      </c>
      <c r="N15">
        <v>20010623</v>
      </c>
      <c r="O15">
        <v>3.6</v>
      </c>
      <c r="P15" t="s">
        <v>1</v>
      </c>
      <c r="Q15" t="s">
        <v>333</v>
      </c>
    </row>
    <row r="16" spans="1:17" x14ac:dyDescent="0.2">
      <c r="A16" t="s">
        <v>224</v>
      </c>
      <c r="B16" t="s">
        <v>223</v>
      </c>
      <c r="C16" t="s">
        <v>222</v>
      </c>
      <c r="D16" t="s">
        <v>8</v>
      </c>
      <c r="E16" t="s">
        <v>7</v>
      </c>
      <c r="F16" t="s">
        <v>6</v>
      </c>
      <c r="G16" t="s">
        <v>5</v>
      </c>
      <c r="H16" t="s">
        <v>20</v>
      </c>
      <c r="I16" t="s">
        <v>28</v>
      </c>
      <c r="J16" t="s">
        <v>27</v>
      </c>
      <c r="K16" t="s">
        <v>1538</v>
      </c>
      <c r="L16">
        <v>24.935352330000001</v>
      </c>
      <c r="M16">
        <v>-80.549606319999995</v>
      </c>
      <c r="N16">
        <v>20210702</v>
      </c>
      <c r="O16">
        <v>16</v>
      </c>
      <c r="P16" t="s">
        <v>1</v>
      </c>
      <c r="Q16" t="s">
        <v>0</v>
      </c>
    </row>
    <row r="17" spans="1:17" x14ac:dyDescent="0.2">
      <c r="A17" t="s">
        <v>221</v>
      </c>
      <c r="B17" t="s">
        <v>220</v>
      </c>
      <c r="C17" t="s">
        <v>219</v>
      </c>
      <c r="D17" t="s">
        <v>8</v>
      </c>
      <c r="E17" t="s">
        <v>7</v>
      </c>
      <c r="F17" t="s">
        <v>6</v>
      </c>
      <c r="G17" t="s">
        <v>5</v>
      </c>
      <c r="H17" t="s">
        <v>20</v>
      </c>
      <c r="I17" t="s">
        <v>28</v>
      </c>
      <c r="J17" t="s">
        <v>27</v>
      </c>
      <c r="K17" t="s">
        <v>1538</v>
      </c>
      <c r="L17">
        <v>24.935352330000001</v>
      </c>
      <c r="M17">
        <v>-80.549606319999995</v>
      </c>
      <c r="N17">
        <v>20210702</v>
      </c>
      <c r="O17">
        <v>19</v>
      </c>
      <c r="P17" t="s">
        <v>1</v>
      </c>
      <c r="Q17" t="s">
        <v>0</v>
      </c>
    </row>
    <row r="18" spans="1:17" x14ac:dyDescent="0.2">
      <c r="A18" t="s">
        <v>168</v>
      </c>
      <c r="B18" t="s">
        <v>167</v>
      </c>
      <c r="C18" t="s">
        <v>166</v>
      </c>
      <c r="D18" t="s">
        <v>8</v>
      </c>
      <c r="E18" t="s">
        <v>7</v>
      </c>
      <c r="F18" t="s">
        <v>6</v>
      </c>
      <c r="G18" t="s">
        <v>5</v>
      </c>
      <c r="H18" t="s">
        <v>20</v>
      </c>
      <c r="I18" t="s">
        <v>28</v>
      </c>
      <c r="J18" t="s">
        <v>27</v>
      </c>
      <c r="K18" t="s">
        <v>1538</v>
      </c>
      <c r="L18">
        <v>24.935352330000001</v>
      </c>
      <c r="M18">
        <v>-80.549606319999995</v>
      </c>
      <c r="N18">
        <v>20210702</v>
      </c>
      <c r="O18">
        <v>16</v>
      </c>
      <c r="P18" t="s">
        <v>1</v>
      </c>
      <c r="Q18" t="s">
        <v>0</v>
      </c>
    </row>
    <row r="19" spans="1:17" x14ac:dyDescent="0.2">
      <c r="A19" t="s">
        <v>146</v>
      </c>
      <c r="B19" t="s">
        <v>145</v>
      </c>
      <c r="C19" t="s">
        <v>144</v>
      </c>
      <c r="D19" t="s">
        <v>8</v>
      </c>
      <c r="E19" t="s">
        <v>7</v>
      </c>
      <c r="F19" t="s">
        <v>6</v>
      </c>
      <c r="G19" t="s">
        <v>5</v>
      </c>
      <c r="H19" t="s">
        <v>20</v>
      </c>
      <c r="I19" t="s">
        <v>28</v>
      </c>
      <c r="J19" t="s">
        <v>27</v>
      </c>
      <c r="K19" t="s">
        <v>1538</v>
      </c>
      <c r="L19">
        <v>24.935352330000001</v>
      </c>
      <c r="M19">
        <v>-80.549606319999995</v>
      </c>
      <c r="N19">
        <v>20210702</v>
      </c>
      <c r="O19">
        <v>16</v>
      </c>
      <c r="P19" t="s">
        <v>1</v>
      </c>
      <c r="Q19" t="s">
        <v>0</v>
      </c>
    </row>
    <row r="20" spans="1:17" x14ac:dyDescent="0.2">
      <c r="A20" t="s">
        <v>143</v>
      </c>
      <c r="B20" t="s">
        <v>142</v>
      </c>
      <c r="C20" t="s">
        <v>141</v>
      </c>
      <c r="D20" t="s">
        <v>8</v>
      </c>
      <c r="E20" t="s">
        <v>7</v>
      </c>
      <c r="F20" t="s">
        <v>6</v>
      </c>
      <c r="G20" t="s">
        <v>5</v>
      </c>
      <c r="H20" t="s">
        <v>20</v>
      </c>
      <c r="I20" t="s">
        <v>28</v>
      </c>
      <c r="J20" t="s">
        <v>27</v>
      </c>
      <c r="K20" t="s">
        <v>1538</v>
      </c>
      <c r="L20">
        <v>24.935352330000001</v>
      </c>
      <c r="M20">
        <v>-80.549606319999995</v>
      </c>
      <c r="N20">
        <v>20210702</v>
      </c>
      <c r="O20">
        <v>17</v>
      </c>
      <c r="P20" t="s">
        <v>1</v>
      </c>
      <c r="Q20" t="s">
        <v>0</v>
      </c>
    </row>
    <row r="21" spans="1:17" x14ac:dyDescent="0.2">
      <c r="A21" t="s">
        <v>140</v>
      </c>
      <c r="B21" t="s">
        <v>139</v>
      </c>
      <c r="C21" t="s">
        <v>138</v>
      </c>
      <c r="D21" t="s">
        <v>8</v>
      </c>
      <c r="E21" t="s">
        <v>7</v>
      </c>
      <c r="F21" t="s">
        <v>6</v>
      </c>
      <c r="G21" t="s">
        <v>5</v>
      </c>
      <c r="H21" t="s">
        <v>20</v>
      </c>
      <c r="I21" t="s">
        <v>28</v>
      </c>
      <c r="J21" t="s">
        <v>27</v>
      </c>
      <c r="K21" t="s">
        <v>1538</v>
      </c>
      <c r="L21">
        <v>24.935352330000001</v>
      </c>
      <c r="M21">
        <v>-80.549606319999995</v>
      </c>
      <c r="N21">
        <v>20210702</v>
      </c>
      <c r="O21">
        <v>16</v>
      </c>
      <c r="P21" t="s">
        <v>1</v>
      </c>
      <c r="Q21" t="s">
        <v>0</v>
      </c>
    </row>
    <row r="22" spans="1:17" x14ac:dyDescent="0.2">
      <c r="A22" t="s">
        <v>125</v>
      </c>
      <c r="B22" t="s">
        <v>124</v>
      </c>
      <c r="C22" t="s">
        <v>123</v>
      </c>
      <c r="D22" t="s">
        <v>8</v>
      </c>
      <c r="E22" t="s">
        <v>7</v>
      </c>
      <c r="F22" t="s">
        <v>6</v>
      </c>
      <c r="G22" t="s">
        <v>5</v>
      </c>
      <c r="H22" t="s">
        <v>20</v>
      </c>
      <c r="I22" t="s">
        <v>28</v>
      </c>
      <c r="J22" t="s">
        <v>27</v>
      </c>
      <c r="K22" t="s">
        <v>1538</v>
      </c>
      <c r="L22">
        <v>24.935352330000001</v>
      </c>
      <c r="M22">
        <v>-80.549606319999995</v>
      </c>
      <c r="N22">
        <v>20210702</v>
      </c>
      <c r="O22">
        <v>16</v>
      </c>
      <c r="P22" t="s">
        <v>1</v>
      </c>
      <c r="Q22" t="s">
        <v>0</v>
      </c>
    </row>
    <row r="23" spans="1:17" x14ac:dyDescent="0.2">
      <c r="A23" t="s">
        <v>115</v>
      </c>
      <c r="B23" t="s">
        <v>114</v>
      </c>
      <c r="C23" t="s">
        <v>113</v>
      </c>
      <c r="D23" t="s">
        <v>8</v>
      </c>
      <c r="E23" t="s">
        <v>7</v>
      </c>
      <c r="F23" t="s">
        <v>6</v>
      </c>
      <c r="G23" t="s">
        <v>5</v>
      </c>
      <c r="H23" t="s">
        <v>20</v>
      </c>
      <c r="I23" t="s">
        <v>28</v>
      </c>
      <c r="J23" t="s">
        <v>27</v>
      </c>
      <c r="K23" t="s">
        <v>1538</v>
      </c>
      <c r="L23">
        <v>24.935352330000001</v>
      </c>
      <c r="M23">
        <v>-80.549606319999995</v>
      </c>
      <c r="N23">
        <v>20210702</v>
      </c>
      <c r="O23">
        <v>8</v>
      </c>
      <c r="P23" t="s">
        <v>1</v>
      </c>
      <c r="Q23" t="s">
        <v>0</v>
      </c>
    </row>
    <row r="24" spans="1:17" x14ac:dyDescent="0.2">
      <c r="A24" t="s">
        <v>98</v>
      </c>
      <c r="B24" t="s">
        <v>97</v>
      </c>
      <c r="C24" t="s">
        <v>96</v>
      </c>
      <c r="D24" t="s">
        <v>8</v>
      </c>
      <c r="E24" t="s">
        <v>7</v>
      </c>
      <c r="F24" t="s">
        <v>6</v>
      </c>
      <c r="G24" t="s">
        <v>5</v>
      </c>
      <c r="H24" t="s">
        <v>20</v>
      </c>
      <c r="I24" t="s">
        <v>28</v>
      </c>
      <c r="J24" t="s">
        <v>27</v>
      </c>
      <c r="K24" t="s">
        <v>1538</v>
      </c>
      <c r="L24">
        <v>24.935352330000001</v>
      </c>
      <c r="M24">
        <v>-80.549606319999995</v>
      </c>
      <c r="N24">
        <v>20210702</v>
      </c>
      <c r="O24">
        <v>15</v>
      </c>
      <c r="P24" t="s">
        <v>1</v>
      </c>
      <c r="Q24" t="s">
        <v>0</v>
      </c>
    </row>
    <row r="25" spans="1:17" x14ac:dyDescent="0.2">
      <c r="A25" t="s">
        <v>31</v>
      </c>
      <c r="B25" t="s">
        <v>30</v>
      </c>
      <c r="C25" t="s">
        <v>29</v>
      </c>
      <c r="D25" t="s">
        <v>8</v>
      </c>
      <c r="E25" t="s">
        <v>7</v>
      </c>
      <c r="F25" t="s">
        <v>6</v>
      </c>
      <c r="G25" t="s">
        <v>5</v>
      </c>
      <c r="H25" t="s">
        <v>20</v>
      </c>
      <c r="I25" t="s">
        <v>28</v>
      </c>
      <c r="J25" t="s">
        <v>27</v>
      </c>
      <c r="K25" t="s">
        <v>1538</v>
      </c>
      <c r="L25">
        <v>24.935352330000001</v>
      </c>
      <c r="M25">
        <v>-80.549606319999995</v>
      </c>
      <c r="N25">
        <v>20210702</v>
      </c>
      <c r="O25">
        <v>16</v>
      </c>
      <c r="P25" t="s">
        <v>1</v>
      </c>
      <c r="Q25" t="s">
        <v>0</v>
      </c>
    </row>
    <row r="26" spans="1:17" x14ac:dyDescent="0.2">
      <c r="A26" t="s">
        <v>1335</v>
      </c>
      <c r="B26" t="s">
        <v>1334</v>
      </c>
      <c r="C26" t="s">
        <v>1333</v>
      </c>
      <c r="D26" t="s">
        <v>8</v>
      </c>
      <c r="E26" t="s">
        <v>7</v>
      </c>
      <c r="F26" t="s">
        <v>6</v>
      </c>
      <c r="G26" t="s">
        <v>5</v>
      </c>
      <c r="H26" t="s">
        <v>20</v>
      </c>
      <c r="I26" t="s">
        <v>19</v>
      </c>
      <c r="J26" t="s">
        <v>18</v>
      </c>
      <c r="K26" t="s">
        <v>1362</v>
      </c>
      <c r="L26">
        <v>24.948444370000001</v>
      </c>
      <c r="M26">
        <v>-80.462387079999999</v>
      </c>
      <c r="N26">
        <v>20210702</v>
      </c>
      <c r="O26">
        <v>52</v>
      </c>
      <c r="P26" t="s">
        <v>439</v>
      </c>
      <c r="Q26" t="s">
        <v>0</v>
      </c>
    </row>
    <row r="27" spans="1:17" x14ac:dyDescent="0.2">
      <c r="A27" t="s">
        <v>1323</v>
      </c>
      <c r="B27" t="s">
        <v>1322</v>
      </c>
      <c r="C27" t="s">
        <v>1321</v>
      </c>
      <c r="D27" t="s">
        <v>8</v>
      </c>
      <c r="E27" t="s">
        <v>7</v>
      </c>
      <c r="F27" t="s">
        <v>6</v>
      </c>
      <c r="G27" t="s">
        <v>5</v>
      </c>
      <c r="H27" t="s">
        <v>20</v>
      </c>
      <c r="I27" t="s">
        <v>19</v>
      </c>
      <c r="J27" t="s">
        <v>18</v>
      </c>
      <c r="K27" t="s">
        <v>1362</v>
      </c>
      <c r="L27">
        <v>24.935352330000001</v>
      </c>
      <c r="M27">
        <v>-80.549606319999995</v>
      </c>
      <c r="N27">
        <v>20210702</v>
      </c>
      <c r="O27">
        <v>12</v>
      </c>
      <c r="P27" t="s">
        <v>1</v>
      </c>
      <c r="Q27" t="s">
        <v>0</v>
      </c>
    </row>
    <row r="28" spans="1:17" x14ac:dyDescent="0.2">
      <c r="A28" t="s">
        <v>1320</v>
      </c>
      <c r="B28" t="s">
        <v>1319</v>
      </c>
      <c r="C28" t="s">
        <v>1318</v>
      </c>
      <c r="D28" t="s">
        <v>8</v>
      </c>
      <c r="E28" t="s">
        <v>7</v>
      </c>
      <c r="F28" t="s">
        <v>6</v>
      </c>
      <c r="G28" t="s">
        <v>5</v>
      </c>
      <c r="H28" t="s">
        <v>20</v>
      </c>
      <c r="I28" t="s">
        <v>19</v>
      </c>
      <c r="J28" t="s">
        <v>18</v>
      </c>
      <c r="K28" t="s">
        <v>1362</v>
      </c>
      <c r="L28">
        <v>24.935352330000001</v>
      </c>
      <c r="M28">
        <v>-80.549606319999995</v>
      </c>
      <c r="N28">
        <v>20210702</v>
      </c>
      <c r="O28">
        <v>12</v>
      </c>
      <c r="P28" t="s">
        <v>1</v>
      </c>
      <c r="Q28" t="s">
        <v>0</v>
      </c>
    </row>
    <row r="29" spans="1:17" x14ac:dyDescent="0.2">
      <c r="A29" t="s">
        <v>1317</v>
      </c>
      <c r="B29" t="s">
        <v>1316</v>
      </c>
      <c r="C29" t="s">
        <v>1315</v>
      </c>
      <c r="D29" t="s">
        <v>8</v>
      </c>
      <c r="E29" t="s">
        <v>7</v>
      </c>
      <c r="F29" t="s">
        <v>6</v>
      </c>
      <c r="G29" t="s">
        <v>5</v>
      </c>
      <c r="H29" t="s">
        <v>20</v>
      </c>
      <c r="I29" t="s">
        <v>19</v>
      </c>
      <c r="J29" t="s">
        <v>18</v>
      </c>
      <c r="K29" t="s">
        <v>1362</v>
      </c>
      <c r="L29">
        <v>24.935352330000001</v>
      </c>
      <c r="M29">
        <v>-80.549606319999995</v>
      </c>
      <c r="N29">
        <v>20210702</v>
      </c>
      <c r="O29">
        <v>12</v>
      </c>
      <c r="P29" t="s">
        <v>1</v>
      </c>
      <c r="Q29" t="s">
        <v>0</v>
      </c>
    </row>
    <row r="30" spans="1:17" x14ac:dyDescent="0.2">
      <c r="A30" t="s">
        <v>1293</v>
      </c>
      <c r="B30" t="s">
        <v>1292</v>
      </c>
      <c r="C30" t="s">
        <v>1291</v>
      </c>
      <c r="D30" t="s">
        <v>8</v>
      </c>
      <c r="E30" t="s">
        <v>7</v>
      </c>
      <c r="F30" t="s">
        <v>6</v>
      </c>
      <c r="G30" t="s">
        <v>5</v>
      </c>
      <c r="H30" t="s">
        <v>20</v>
      </c>
      <c r="I30" t="s">
        <v>19</v>
      </c>
      <c r="J30" t="s">
        <v>18</v>
      </c>
      <c r="K30" t="s">
        <v>1362</v>
      </c>
      <c r="L30">
        <v>24.948444370000001</v>
      </c>
      <c r="M30">
        <v>-80.462387079999999</v>
      </c>
      <c r="N30">
        <v>20210702</v>
      </c>
      <c r="O30">
        <v>51</v>
      </c>
      <c r="P30" t="s">
        <v>439</v>
      </c>
      <c r="Q30" t="s">
        <v>0</v>
      </c>
    </row>
    <row r="31" spans="1:17" x14ac:dyDescent="0.2">
      <c r="A31" t="s">
        <v>1251</v>
      </c>
      <c r="B31" t="s">
        <v>1250</v>
      </c>
      <c r="C31" t="s">
        <v>1249</v>
      </c>
      <c r="D31" t="s">
        <v>8</v>
      </c>
      <c r="E31" t="s">
        <v>7</v>
      </c>
      <c r="F31" t="s">
        <v>6</v>
      </c>
      <c r="G31" t="s">
        <v>5</v>
      </c>
      <c r="H31" t="s">
        <v>20</v>
      </c>
      <c r="I31" t="s">
        <v>19</v>
      </c>
      <c r="J31" t="s">
        <v>18</v>
      </c>
      <c r="K31" t="s">
        <v>1362</v>
      </c>
      <c r="L31">
        <v>24.948444370000001</v>
      </c>
      <c r="M31">
        <v>-80.462387079999999</v>
      </c>
      <c r="N31">
        <v>20210702</v>
      </c>
      <c r="O31">
        <v>54</v>
      </c>
      <c r="P31" t="s">
        <v>439</v>
      </c>
      <c r="Q31" t="s">
        <v>0</v>
      </c>
    </row>
    <row r="32" spans="1:17" x14ac:dyDescent="0.2">
      <c r="A32" t="s">
        <v>1245</v>
      </c>
      <c r="B32" t="s">
        <v>1244</v>
      </c>
      <c r="C32" t="s">
        <v>1243</v>
      </c>
      <c r="D32" t="s">
        <v>8</v>
      </c>
      <c r="E32" t="s">
        <v>7</v>
      </c>
      <c r="F32" t="s">
        <v>6</v>
      </c>
      <c r="G32" t="s">
        <v>5</v>
      </c>
      <c r="H32" t="s">
        <v>20</v>
      </c>
      <c r="I32" t="s">
        <v>19</v>
      </c>
      <c r="J32" t="s">
        <v>18</v>
      </c>
      <c r="K32" t="s">
        <v>1362</v>
      </c>
      <c r="L32">
        <v>24.948444370000001</v>
      </c>
      <c r="M32">
        <v>-80.462387079999999</v>
      </c>
      <c r="N32">
        <v>20210702</v>
      </c>
      <c r="O32">
        <v>53</v>
      </c>
      <c r="P32" t="s">
        <v>439</v>
      </c>
      <c r="Q32" t="s">
        <v>0</v>
      </c>
    </row>
    <row r="33" spans="1:17" x14ac:dyDescent="0.2">
      <c r="A33" t="s">
        <v>1134</v>
      </c>
      <c r="B33" t="s">
        <v>1133</v>
      </c>
      <c r="C33" t="s">
        <v>1132</v>
      </c>
      <c r="D33" t="s">
        <v>8</v>
      </c>
      <c r="E33" t="s">
        <v>7</v>
      </c>
      <c r="F33" t="s">
        <v>6</v>
      </c>
      <c r="G33" t="s">
        <v>5</v>
      </c>
      <c r="H33" t="s">
        <v>20</v>
      </c>
      <c r="I33" t="s">
        <v>19</v>
      </c>
      <c r="J33" t="s">
        <v>18</v>
      </c>
      <c r="K33" t="s">
        <v>1362</v>
      </c>
      <c r="L33">
        <v>24.903999330000001</v>
      </c>
      <c r="M33">
        <v>-80.616859439999999</v>
      </c>
      <c r="N33">
        <v>20020926</v>
      </c>
      <c r="O33">
        <v>11</v>
      </c>
      <c r="P33" t="s">
        <v>629</v>
      </c>
      <c r="Q33" t="s">
        <v>333</v>
      </c>
    </row>
    <row r="34" spans="1:17" x14ac:dyDescent="0.2">
      <c r="A34" t="s">
        <v>1131</v>
      </c>
      <c r="B34" t="s">
        <v>1130</v>
      </c>
      <c r="C34" t="s">
        <v>1129</v>
      </c>
      <c r="D34" t="s">
        <v>8</v>
      </c>
      <c r="E34" t="s">
        <v>7</v>
      </c>
      <c r="F34" t="s">
        <v>6</v>
      </c>
      <c r="G34" t="s">
        <v>5</v>
      </c>
      <c r="H34" t="s">
        <v>20</v>
      </c>
      <c r="I34" t="s">
        <v>19</v>
      </c>
      <c r="J34" t="s">
        <v>18</v>
      </c>
      <c r="K34" t="s">
        <v>1362</v>
      </c>
      <c r="L34">
        <v>24.903999330000001</v>
      </c>
      <c r="M34">
        <v>-80.616859439999999</v>
      </c>
      <c r="N34">
        <v>20020926</v>
      </c>
      <c r="O34">
        <v>11</v>
      </c>
      <c r="P34" t="s">
        <v>629</v>
      </c>
      <c r="Q34" t="s">
        <v>333</v>
      </c>
    </row>
    <row r="35" spans="1:17" x14ac:dyDescent="0.2">
      <c r="A35" t="s">
        <v>1122</v>
      </c>
      <c r="B35" t="s">
        <v>1121</v>
      </c>
      <c r="C35" t="s">
        <v>1120</v>
      </c>
      <c r="D35" t="s">
        <v>8</v>
      </c>
      <c r="E35" t="s">
        <v>7</v>
      </c>
      <c r="F35" t="s">
        <v>6</v>
      </c>
      <c r="G35" t="s">
        <v>5</v>
      </c>
      <c r="H35" t="s">
        <v>20</v>
      </c>
      <c r="I35" t="s">
        <v>19</v>
      </c>
      <c r="J35" t="s">
        <v>18</v>
      </c>
      <c r="K35" t="s">
        <v>1362</v>
      </c>
      <c r="L35">
        <v>25.119010930000002</v>
      </c>
      <c r="M35">
        <v>-80.300827029999994</v>
      </c>
      <c r="N35">
        <v>20010621</v>
      </c>
      <c r="O35">
        <v>10</v>
      </c>
      <c r="P35" t="s">
        <v>1071</v>
      </c>
      <c r="Q35" t="s">
        <v>333</v>
      </c>
    </row>
    <row r="36" spans="1:17" x14ac:dyDescent="0.2">
      <c r="A36" t="s">
        <v>1113</v>
      </c>
      <c r="B36" t="s">
        <v>1112</v>
      </c>
      <c r="C36" t="s">
        <v>1111</v>
      </c>
      <c r="D36" t="s">
        <v>8</v>
      </c>
      <c r="E36" t="s">
        <v>7</v>
      </c>
      <c r="F36" t="s">
        <v>6</v>
      </c>
      <c r="G36" t="s">
        <v>5</v>
      </c>
      <c r="H36" t="s">
        <v>20</v>
      </c>
      <c r="I36" t="s">
        <v>19</v>
      </c>
      <c r="J36" t="s">
        <v>18</v>
      </c>
      <c r="K36" t="s">
        <v>1362</v>
      </c>
      <c r="L36">
        <v>24.903999330000001</v>
      </c>
      <c r="M36">
        <v>-80.616859439999999</v>
      </c>
      <c r="N36">
        <v>20020926</v>
      </c>
      <c r="O36">
        <v>11</v>
      </c>
      <c r="P36" t="s">
        <v>629</v>
      </c>
      <c r="Q36" t="s">
        <v>333</v>
      </c>
    </row>
    <row r="37" spans="1:17" x14ac:dyDescent="0.2">
      <c r="A37" t="s">
        <v>1110</v>
      </c>
      <c r="B37" t="s">
        <v>1109</v>
      </c>
      <c r="C37" t="s">
        <v>1108</v>
      </c>
      <c r="D37" t="s">
        <v>8</v>
      </c>
      <c r="E37" t="s">
        <v>7</v>
      </c>
      <c r="F37" t="s">
        <v>6</v>
      </c>
      <c r="G37" t="s">
        <v>5</v>
      </c>
      <c r="H37" t="s">
        <v>20</v>
      </c>
      <c r="I37" t="s">
        <v>19</v>
      </c>
      <c r="J37" t="s">
        <v>18</v>
      </c>
      <c r="K37" t="s">
        <v>1362</v>
      </c>
      <c r="L37">
        <v>24.903999330000001</v>
      </c>
      <c r="M37">
        <v>-80.616859439999999</v>
      </c>
      <c r="N37">
        <v>20020926</v>
      </c>
      <c r="O37">
        <v>11</v>
      </c>
      <c r="P37" t="s">
        <v>629</v>
      </c>
      <c r="Q37" t="s">
        <v>333</v>
      </c>
    </row>
    <row r="38" spans="1:17" x14ac:dyDescent="0.2">
      <c r="A38" t="s">
        <v>1101</v>
      </c>
      <c r="B38" t="s">
        <v>1100</v>
      </c>
      <c r="C38" t="s">
        <v>1099</v>
      </c>
      <c r="D38" t="s">
        <v>8</v>
      </c>
      <c r="E38" t="s">
        <v>7</v>
      </c>
      <c r="F38" t="s">
        <v>6</v>
      </c>
      <c r="G38" t="s">
        <v>5</v>
      </c>
      <c r="H38" t="s">
        <v>20</v>
      </c>
      <c r="I38" t="s">
        <v>19</v>
      </c>
      <c r="J38" t="s">
        <v>18</v>
      </c>
      <c r="K38" t="s">
        <v>1362</v>
      </c>
      <c r="L38">
        <v>25.119010930000002</v>
      </c>
      <c r="M38">
        <v>-80.300827029999994</v>
      </c>
      <c r="N38">
        <v>20010621</v>
      </c>
      <c r="O38">
        <v>9.6999999999999993</v>
      </c>
      <c r="P38" t="s">
        <v>1071</v>
      </c>
      <c r="Q38" t="s">
        <v>333</v>
      </c>
    </row>
    <row r="39" spans="1:17" x14ac:dyDescent="0.2">
      <c r="A39" t="s">
        <v>1089</v>
      </c>
      <c r="B39" t="s">
        <v>1088</v>
      </c>
      <c r="C39" t="s">
        <v>1087</v>
      </c>
      <c r="D39" t="s">
        <v>8</v>
      </c>
      <c r="E39" t="s">
        <v>7</v>
      </c>
      <c r="F39" t="s">
        <v>6</v>
      </c>
      <c r="G39" t="s">
        <v>5</v>
      </c>
      <c r="H39" t="s">
        <v>20</v>
      </c>
      <c r="I39" t="s">
        <v>19</v>
      </c>
      <c r="J39" t="s">
        <v>18</v>
      </c>
      <c r="K39" t="s">
        <v>1362</v>
      </c>
      <c r="L39">
        <v>25.119010930000002</v>
      </c>
      <c r="M39">
        <v>-80.300827029999994</v>
      </c>
      <c r="N39">
        <v>20010621</v>
      </c>
      <c r="O39">
        <v>9.5</v>
      </c>
      <c r="P39" t="s">
        <v>1071</v>
      </c>
      <c r="Q39" t="s">
        <v>333</v>
      </c>
    </row>
    <row r="40" spans="1:17" x14ac:dyDescent="0.2">
      <c r="A40" t="s">
        <v>1086</v>
      </c>
      <c r="B40" t="s">
        <v>1085</v>
      </c>
      <c r="C40" t="s">
        <v>1084</v>
      </c>
      <c r="D40" t="s">
        <v>8</v>
      </c>
      <c r="E40" t="s">
        <v>7</v>
      </c>
      <c r="F40" t="s">
        <v>6</v>
      </c>
      <c r="G40" t="s">
        <v>5</v>
      </c>
      <c r="H40" t="s">
        <v>20</v>
      </c>
      <c r="I40" t="s">
        <v>19</v>
      </c>
      <c r="J40" t="s">
        <v>18</v>
      </c>
      <c r="K40" t="s">
        <v>1362</v>
      </c>
      <c r="L40">
        <v>25.119010930000002</v>
      </c>
      <c r="M40">
        <v>-80.300827029999994</v>
      </c>
      <c r="N40">
        <v>20010621</v>
      </c>
      <c r="O40">
        <v>9.5</v>
      </c>
      <c r="P40" t="s">
        <v>1071</v>
      </c>
      <c r="Q40" t="s">
        <v>333</v>
      </c>
    </row>
    <row r="41" spans="1:17" x14ac:dyDescent="0.2">
      <c r="A41" t="s">
        <v>1083</v>
      </c>
      <c r="B41" t="s">
        <v>1082</v>
      </c>
      <c r="C41" t="s">
        <v>1081</v>
      </c>
      <c r="D41" t="s">
        <v>8</v>
      </c>
      <c r="E41" t="s">
        <v>7</v>
      </c>
      <c r="F41" t="s">
        <v>6</v>
      </c>
      <c r="G41" t="s">
        <v>5</v>
      </c>
      <c r="H41" t="s">
        <v>20</v>
      </c>
      <c r="I41" t="s">
        <v>19</v>
      </c>
      <c r="J41" t="s">
        <v>18</v>
      </c>
      <c r="K41" t="s">
        <v>1362</v>
      </c>
      <c r="L41">
        <v>25.119010930000002</v>
      </c>
      <c r="M41">
        <v>-80.300827029999994</v>
      </c>
      <c r="N41">
        <v>20010621</v>
      </c>
      <c r="O41">
        <v>9.8000000000000007</v>
      </c>
      <c r="P41" t="s">
        <v>1071</v>
      </c>
      <c r="Q41" t="s">
        <v>333</v>
      </c>
    </row>
    <row r="42" spans="1:17" x14ac:dyDescent="0.2">
      <c r="A42" t="s">
        <v>1064</v>
      </c>
      <c r="B42" t="s">
        <v>1063</v>
      </c>
      <c r="C42" t="s">
        <v>1062</v>
      </c>
      <c r="D42" t="s">
        <v>8</v>
      </c>
      <c r="E42" t="s">
        <v>7</v>
      </c>
      <c r="F42" t="s">
        <v>6</v>
      </c>
      <c r="G42" t="s">
        <v>5</v>
      </c>
      <c r="H42" t="s">
        <v>20</v>
      </c>
      <c r="I42" t="s">
        <v>19</v>
      </c>
      <c r="J42" t="s">
        <v>18</v>
      </c>
      <c r="K42" t="s">
        <v>1362</v>
      </c>
      <c r="L42">
        <v>24.903999330000001</v>
      </c>
      <c r="M42">
        <v>-80.616859439999999</v>
      </c>
      <c r="N42">
        <v>20201012</v>
      </c>
      <c r="O42">
        <v>10</v>
      </c>
      <c r="P42" t="s">
        <v>629</v>
      </c>
      <c r="Q42" t="s">
        <v>0</v>
      </c>
    </row>
    <row r="43" spans="1:17" x14ac:dyDescent="0.2">
      <c r="A43" t="s">
        <v>1058</v>
      </c>
      <c r="B43" t="s">
        <v>1057</v>
      </c>
      <c r="C43" t="s">
        <v>1056</v>
      </c>
      <c r="D43" t="s">
        <v>8</v>
      </c>
      <c r="E43" t="s">
        <v>7</v>
      </c>
      <c r="F43" t="s">
        <v>6</v>
      </c>
      <c r="G43" t="s">
        <v>5</v>
      </c>
      <c r="H43" t="s">
        <v>20</v>
      </c>
      <c r="I43" t="s">
        <v>19</v>
      </c>
      <c r="J43" t="s">
        <v>18</v>
      </c>
      <c r="K43" t="s">
        <v>1362</v>
      </c>
      <c r="L43">
        <v>24.903999330000001</v>
      </c>
      <c r="M43">
        <v>-80.616859439999999</v>
      </c>
      <c r="N43">
        <v>20201012</v>
      </c>
      <c r="O43">
        <v>13</v>
      </c>
      <c r="P43" t="s">
        <v>629</v>
      </c>
      <c r="Q43" t="s">
        <v>0</v>
      </c>
    </row>
    <row r="44" spans="1:17" x14ac:dyDescent="0.2">
      <c r="A44" t="s">
        <v>1055</v>
      </c>
      <c r="B44" t="s">
        <v>1054</v>
      </c>
      <c r="C44" t="s">
        <v>1053</v>
      </c>
      <c r="D44" t="s">
        <v>8</v>
      </c>
      <c r="E44" t="s">
        <v>7</v>
      </c>
      <c r="F44" t="s">
        <v>6</v>
      </c>
      <c r="G44" t="s">
        <v>5</v>
      </c>
      <c r="H44" t="s">
        <v>20</v>
      </c>
      <c r="I44" t="s">
        <v>19</v>
      </c>
      <c r="J44" t="s">
        <v>18</v>
      </c>
      <c r="K44" t="s">
        <v>1362</v>
      </c>
      <c r="L44">
        <v>24.903999330000001</v>
      </c>
      <c r="M44">
        <v>-80.616859439999999</v>
      </c>
      <c r="N44">
        <v>20201012</v>
      </c>
      <c r="O44">
        <v>13</v>
      </c>
      <c r="P44" t="s">
        <v>629</v>
      </c>
      <c r="Q44" t="s">
        <v>0</v>
      </c>
    </row>
    <row r="45" spans="1:17" x14ac:dyDescent="0.2">
      <c r="A45" t="s">
        <v>1046</v>
      </c>
      <c r="B45" t="s">
        <v>1045</v>
      </c>
      <c r="C45" t="s">
        <v>1044</v>
      </c>
      <c r="D45" t="s">
        <v>8</v>
      </c>
      <c r="E45" t="s">
        <v>7</v>
      </c>
      <c r="F45" t="s">
        <v>6</v>
      </c>
      <c r="G45" t="s">
        <v>5</v>
      </c>
      <c r="H45" t="s">
        <v>20</v>
      </c>
      <c r="I45" t="s">
        <v>19</v>
      </c>
      <c r="J45" t="s">
        <v>18</v>
      </c>
      <c r="K45" t="s">
        <v>1362</v>
      </c>
      <c r="L45">
        <v>24.903999330000001</v>
      </c>
      <c r="M45">
        <v>-80.616859439999999</v>
      </c>
      <c r="N45">
        <v>20201012</v>
      </c>
      <c r="O45">
        <v>9</v>
      </c>
      <c r="P45" t="s">
        <v>629</v>
      </c>
      <c r="Q45" t="s">
        <v>0</v>
      </c>
    </row>
    <row r="46" spans="1:17" x14ac:dyDescent="0.2">
      <c r="A46" t="s">
        <v>1037</v>
      </c>
      <c r="B46" t="s">
        <v>1036</v>
      </c>
      <c r="C46" t="s">
        <v>1035</v>
      </c>
      <c r="D46" t="s">
        <v>8</v>
      </c>
      <c r="E46" t="s">
        <v>7</v>
      </c>
      <c r="F46" t="s">
        <v>6</v>
      </c>
      <c r="G46" t="s">
        <v>5</v>
      </c>
      <c r="H46" t="s">
        <v>20</v>
      </c>
      <c r="I46" t="s">
        <v>19</v>
      </c>
      <c r="J46" t="s">
        <v>18</v>
      </c>
      <c r="K46" t="s">
        <v>1362</v>
      </c>
      <c r="L46">
        <v>24.903999330000001</v>
      </c>
      <c r="M46">
        <v>-80.616859439999999</v>
      </c>
      <c r="N46">
        <v>20201012</v>
      </c>
      <c r="O46">
        <v>12</v>
      </c>
      <c r="P46" t="s">
        <v>629</v>
      </c>
      <c r="Q46" t="s">
        <v>0</v>
      </c>
    </row>
    <row r="47" spans="1:17" x14ac:dyDescent="0.2">
      <c r="A47" t="s">
        <v>1031</v>
      </c>
      <c r="B47" t="s">
        <v>1030</v>
      </c>
      <c r="C47" t="s">
        <v>1029</v>
      </c>
      <c r="D47" t="s">
        <v>8</v>
      </c>
      <c r="E47" t="s">
        <v>7</v>
      </c>
      <c r="F47" t="s">
        <v>6</v>
      </c>
      <c r="G47" t="s">
        <v>5</v>
      </c>
      <c r="H47" t="s">
        <v>20</v>
      </c>
      <c r="I47" t="s">
        <v>19</v>
      </c>
      <c r="J47" t="s">
        <v>18</v>
      </c>
      <c r="K47" t="s">
        <v>1362</v>
      </c>
      <c r="L47">
        <v>24.903999330000001</v>
      </c>
      <c r="M47">
        <v>-80.616859439999999</v>
      </c>
      <c r="N47">
        <v>20201012</v>
      </c>
      <c r="O47">
        <v>13</v>
      </c>
      <c r="P47" t="s">
        <v>629</v>
      </c>
      <c r="Q47" t="s">
        <v>0</v>
      </c>
    </row>
    <row r="48" spans="1:17" x14ac:dyDescent="0.2">
      <c r="A48" t="s">
        <v>1010</v>
      </c>
      <c r="B48" t="s">
        <v>1009</v>
      </c>
      <c r="C48" t="s">
        <v>1008</v>
      </c>
      <c r="D48" t="s">
        <v>8</v>
      </c>
      <c r="E48" t="s">
        <v>7</v>
      </c>
      <c r="F48" t="s">
        <v>6</v>
      </c>
      <c r="G48" t="s">
        <v>5</v>
      </c>
      <c r="H48" t="s">
        <v>20</v>
      </c>
      <c r="I48" t="s">
        <v>19</v>
      </c>
      <c r="J48" t="s">
        <v>18</v>
      </c>
      <c r="K48" t="s">
        <v>1362</v>
      </c>
      <c r="L48">
        <v>24.903999330000001</v>
      </c>
      <c r="M48">
        <v>-80.616859439999999</v>
      </c>
      <c r="N48">
        <v>20201012</v>
      </c>
      <c r="O48">
        <v>12</v>
      </c>
      <c r="P48" t="s">
        <v>629</v>
      </c>
      <c r="Q48" t="s">
        <v>0</v>
      </c>
    </row>
    <row r="49" spans="1:17" x14ac:dyDescent="0.2">
      <c r="A49" t="s">
        <v>986</v>
      </c>
      <c r="B49" t="s">
        <v>985</v>
      </c>
      <c r="C49" t="s">
        <v>984</v>
      </c>
      <c r="D49" t="s">
        <v>8</v>
      </c>
      <c r="E49" t="s">
        <v>7</v>
      </c>
      <c r="F49" t="s">
        <v>6</v>
      </c>
      <c r="G49" t="s">
        <v>5</v>
      </c>
      <c r="H49" t="s">
        <v>20</v>
      </c>
      <c r="I49" t="s">
        <v>19</v>
      </c>
      <c r="J49" t="s">
        <v>18</v>
      </c>
      <c r="K49" t="s">
        <v>1362</v>
      </c>
      <c r="L49">
        <v>24.903999330000001</v>
      </c>
      <c r="M49">
        <v>-80.616859439999999</v>
      </c>
      <c r="N49">
        <v>20201012</v>
      </c>
      <c r="O49">
        <v>13</v>
      </c>
      <c r="P49" t="s">
        <v>629</v>
      </c>
      <c r="Q49" t="s">
        <v>0</v>
      </c>
    </row>
    <row r="50" spans="1:17" x14ac:dyDescent="0.2">
      <c r="A50" t="s">
        <v>980</v>
      </c>
      <c r="B50" t="s">
        <v>979</v>
      </c>
      <c r="C50" t="s">
        <v>978</v>
      </c>
      <c r="D50" t="s">
        <v>8</v>
      </c>
      <c r="E50" t="s">
        <v>7</v>
      </c>
      <c r="F50" t="s">
        <v>6</v>
      </c>
      <c r="G50" t="s">
        <v>5</v>
      </c>
      <c r="H50" t="s">
        <v>20</v>
      </c>
      <c r="I50" t="s">
        <v>19</v>
      </c>
      <c r="J50" t="s">
        <v>18</v>
      </c>
      <c r="K50" t="s">
        <v>1362</v>
      </c>
      <c r="L50">
        <v>24.903999330000001</v>
      </c>
      <c r="M50">
        <v>-80.616859439999999</v>
      </c>
      <c r="N50">
        <v>20201012</v>
      </c>
      <c r="O50">
        <v>13</v>
      </c>
      <c r="P50" t="s">
        <v>629</v>
      </c>
      <c r="Q50" t="s">
        <v>0</v>
      </c>
    </row>
    <row r="51" spans="1:17" x14ac:dyDescent="0.2">
      <c r="A51" t="s">
        <v>968</v>
      </c>
      <c r="B51" t="s">
        <v>967</v>
      </c>
      <c r="C51" t="s">
        <v>966</v>
      </c>
      <c r="D51" t="s">
        <v>8</v>
      </c>
      <c r="E51" t="s">
        <v>7</v>
      </c>
      <c r="F51" t="s">
        <v>6</v>
      </c>
      <c r="G51" t="s">
        <v>5</v>
      </c>
      <c r="H51" t="s">
        <v>20</v>
      </c>
      <c r="I51" t="s">
        <v>19</v>
      </c>
      <c r="J51" t="s">
        <v>18</v>
      </c>
      <c r="K51" t="s">
        <v>1362</v>
      </c>
      <c r="L51">
        <v>24.903999330000001</v>
      </c>
      <c r="M51">
        <v>-80.616859439999999</v>
      </c>
      <c r="N51">
        <v>20201012</v>
      </c>
      <c r="O51">
        <v>11</v>
      </c>
      <c r="P51" t="s">
        <v>629</v>
      </c>
      <c r="Q51" t="s">
        <v>0</v>
      </c>
    </row>
    <row r="52" spans="1:17" x14ac:dyDescent="0.2">
      <c r="A52" t="s">
        <v>962</v>
      </c>
      <c r="B52" t="s">
        <v>961</v>
      </c>
      <c r="C52" t="s">
        <v>960</v>
      </c>
      <c r="D52" t="s">
        <v>8</v>
      </c>
      <c r="E52" t="s">
        <v>7</v>
      </c>
      <c r="F52" t="s">
        <v>6</v>
      </c>
      <c r="G52" t="s">
        <v>5</v>
      </c>
      <c r="H52" t="s">
        <v>20</v>
      </c>
      <c r="I52" t="s">
        <v>19</v>
      </c>
      <c r="J52" t="s">
        <v>18</v>
      </c>
      <c r="K52" t="s">
        <v>1362</v>
      </c>
      <c r="L52">
        <v>24.903999330000001</v>
      </c>
      <c r="M52">
        <v>-80.616859439999999</v>
      </c>
      <c r="N52">
        <v>20201012</v>
      </c>
      <c r="O52">
        <v>13</v>
      </c>
      <c r="P52" t="s">
        <v>629</v>
      </c>
      <c r="Q52" t="s">
        <v>0</v>
      </c>
    </row>
    <row r="53" spans="1:17" x14ac:dyDescent="0.2">
      <c r="A53" t="s">
        <v>956</v>
      </c>
      <c r="B53" t="s">
        <v>955</v>
      </c>
      <c r="C53" t="s">
        <v>954</v>
      </c>
      <c r="D53" t="s">
        <v>8</v>
      </c>
      <c r="E53" t="s">
        <v>7</v>
      </c>
      <c r="F53" t="s">
        <v>6</v>
      </c>
      <c r="G53" t="s">
        <v>5</v>
      </c>
      <c r="H53" t="s">
        <v>20</v>
      </c>
      <c r="I53" t="s">
        <v>19</v>
      </c>
      <c r="J53" t="s">
        <v>18</v>
      </c>
      <c r="K53" t="s">
        <v>1362</v>
      </c>
      <c r="L53">
        <v>24.903999330000001</v>
      </c>
      <c r="M53">
        <v>-80.616859439999999</v>
      </c>
      <c r="N53">
        <v>20201012</v>
      </c>
      <c r="O53">
        <v>14</v>
      </c>
      <c r="P53" t="s">
        <v>629</v>
      </c>
      <c r="Q53" t="s">
        <v>0</v>
      </c>
    </row>
    <row r="54" spans="1:17" x14ac:dyDescent="0.2">
      <c r="A54" t="s">
        <v>944</v>
      </c>
      <c r="B54" t="s">
        <v>943</v>
      </c>
      <c r="C54" t="s">
        <v>942</v>
      </c>
      <c r="D54" t="s">
        <v>8</v>
      </c>
      <c r="E54" t="s">
        <v>7</v>
      </c>
      <c r="F54" t="s">
        <v>6</v>
      </c>
      <c r="G54" t="s">
        <v>5</v>
      </c>
      <c r="H54" t="s">
        <v>20</v>
      </c>
      <c r="I54" t="s">
        <v>19</v>
      </c>
      <c r="J54" t="s">
        <v>18</v>
      </c>
      <c r="K54" t="s">
        <v>1362</v>
      </c>
      <c r="L54">
        <v>24.903999330000001</v>
      </c>
      <c r="M54">
        <v>-80.616859439999999</v>
      </c>
      <c r="N54">
        <v>20201012</v>
      </c>
      <c r="O54">
        <v>15</v>
      </c>
      <c r="P54" t="s">
        <v>629</v>
      </c>
      <c r="Q54" t="s">
        <v>0</v>
      </c>
    </row>
    <row r="55" spans="1:17" x14ac:dyDescent="0.2">
      <c r="A55" t="s">
        <v>923</v>
      </c>
      <c r="B55" t="s">
        <v>922</v>
      </c>
      <c r="C55" t="s">
        <v>921</v>
      </c>
      <c r="D55" t="s">
        <v>8</v>
      </c>
      <c r="E55" t="s">
        <v>7</v>
      </c>
      <c r="F55" t="s">
        <v>6</v>
      </c>
      <c r="G55" t="s">
        <v>5</v>
      </c>
      <c r="H55" t="s">
        <v>20</v>
      </c>
      <c r="I55" t="s">
        <v>19</v>
      </c>
      <c r="J55" t="s">
        <v>18</v>
      </c>
      <c r="K55" t="s">
        <v>1362</v>
      </c>
      <c r="L55">
        <v>24.903999330000001</v>
      </c>
      <c r="M55">
        <v>-80.616859439999999</v>
      </c>
      <c r="N55">
        <v>20201012</v>
      </c>
      <c r="O55">
        <v>11</v>
      </c>
      <c r="P55" t="s">
        <v>629</v>
      </c>
      <c r="Q55" t="s">
        <v>0</v>
      </c>
    </row>
    <row r="56" spans="1:17" x14ac:dyDescent="0.2">
      <c r="A56" t="s">
        <v>920</v>
      </c>
      <c r="B56" t="s">
        <v>919</v>
      </c>
      <c r="C56" t="s">
        <v>918</v>
      </c>
      <c r="D56" t="s">
        <v>8</v>
      </c>
      <c r="E56" t="s">
        <v>7</v>
      </c>
      <c r="F56" t="s">
        <v>6</v>
      </c>
      <c r="G56" t="s">
        <v>5</v>
      </c>
      <c r="H56" t="s">
        <v>20</v>
      </c>
      <c r="I56" t="s">
        <v>19</v>
      </c>
      <c r="J56" t="s">
        <v>18</v>
      </c>
      <c r="K56" t="s">
        <v>1362</v>
      </c>
      <c r="L56">
        <v>24.903999330000001</v>
      </c>
      <c r="M56">
        <v>-80.616859439999999</v>
      </c>
      <c r="N56">
        <v>20201012</v>
      </c>
      <c r="O56">
        <v>12</v>
      </c>
      <c r="P56" t="s">
        <v>629</v>
      </c>
      <c r="Q56" t="s">
        <v>0</v>
      </c>
    </row>
    <row r="57" spans="1:17" x14ac:dyDescent="0.2">
      <c r="A57" t="s">
        <v>902</v>
      </c>
      <c r="B57" t="s">
        <v>901</v>
      </c>
      <c r="C57" t="s">
        <v>900</v>
      </c>
      <c r="D57" t="s">
        <v>8</v>
      </c>
      <c r="E57" t="s">
        <v>7</v>
      </c>
      <c r="F57" t="s">
        <v>6</v>
      </c>
      <c r="G57" t="s">
        <v>5</v>
      </c>
      <c r="H57" t="s">
        <v>20</v>
      </c>
      <c r="I57" t="s">
        <v>19</v>
      </c>
      <c r="J57" t="s">
        <v>18</v>
      </c>
      <c r="K57" t="s">
        <v>1362</v>
      </c>
      <c r="L57">
        <v>24.903999330000001</v>
      </c>
      <c r="M57">
        <v>-80.616859439999999</v>
      </c>
      <c r="N57">
        <v>20201012</v>
      </c>
      <c r="O57">
        <v>10</v>
      </c>
      <c r="P57" t="s">
        <v>629</v>
      </c>
      <c r="Q57" t="s">
        <v>0</v>
      </c>
    </row>
    <row r="58" spans="1:17" x14ac:dyDescent="0.2">
      <c r="A58" t="s">
        <v>884</v>
      </c>
      <c r="B58" t="s">
        <v>883</v>
      </c>
      <c r="C58" t="s">
        <v>882</v>
      </c>
      <c r="D58" t="s">
        <v>8</v>
      </c>
      <c r="E58" t="s">
        <v>7</v>
      </c>
      <c r="F58" t="s">
        <v>6</v>
      </c>
      <c r="G58" t="s">
        <v>5</v>
      </c>
      <c r="H58" t="s">
        <v>20</v>
      </c>
      <c r="I58" t="s">
        <v>19</v>
      </c>
      <c r="J58" t="s">
        <v>18</v>
      </c>
      <c r="K58" t="s">
        <v>1362</v>
      </c>
      <c r="L58">
        <v>24.903999330000001</v>
      </c>
      <c r="M58">
        <v>-80.616859439999999</v>
      </c>
      <c r="N58">
        <v>20201012</v>
      </c>
      <c r="O58">
        <v>13</v>
      </c>
      <c r="P58" t="s">
        <v>629</v>
      </c>
      <c r="Q58" t="s">
        <v>0</v>
      </c>
    </row>
    <row r="59" spans="1:17" x14ac:dyDescent="0.2">
      <c r="A59" t="s">
        <v>866</v>
      </c>
      <c r="B59" t="s">
        <v>865</v>
      </c>
      <c r="C59" t="s">
        <v>864</v>
      </c>
      <c r="D59" t="s">
        <v>8</v>
      </c>
      <c r="E59" t="s">
        <v>7</v>
      </c>
      <c r="F59" t="s">
        <v>6</v>
      </c>
      <c r="G59" t="s">
        <v>5</v>
      </c>
      <c r="H59" t="s">
        <v>20</v>
      </c>
      <c r="I59" t="s">
        <v>19</v>
      </c>
      <c r="J59" t="s">
        <v>18</v>
      </c>
      <c r="K59" t="s">
        <v>1362</v>
      </c>
      <c r="L59">
        <v>24.903999330000001</v>
      </c>
      <c r="M59">
        <v>-80.616859439999999</v>
      </c>
      <c r="N59">
        <v>20201012</v>
      </c>
      <c r="O59">
        <v>8</v>
      </c>
      <c r="P59" t="s">
        <v>629</v>
      </c>
      <c r="Q59" t="s">
        <v>0</v>
      </c>
    </row>
    <row r="60" spans="1:17" x14ac:dyDescent="0.2">
      <c r="A60" t="s">
        <v>857</v>
      </c>
      <c r="B60" t="s">
        <v>856</v>
      </c>
      <c r="C60" t="s">
        <v>855</v>
      </c>
      <c r="D60" t="s">
        <v>8</v>
      </c>
      <c r="E60" t="s">
        <v>7</v>
      </c>
      <c r="F60" t="s">
        <v>6</v>
      </c>
      <c r="G60" t="s">
        <v>5</v>
      </c>
      <c r="H60" t="s">
        <v>20</v>
      </c>
      <c r="I60" t="s">
        <v>19</v>
      </c>
      <c r="J60" t="s">
        <v>18</v>
      </c>
      <c r="K60" t="s">
        <v>1362</v>
      </c>
      <c r="L60">
        <v>24.903999330000001</v>
      </c>
      <c r="M60">
        <v>-80.616859439999999</v>
      </c>
      <c r="N60">
        <v>20201012</v>
      </c>
      <c r="O60">
        <v>9</v>
      </c>
      <c r="P60" t="s">
        <v>629</v>
      </c>
      <c r="Q60" t="s">
        <v>0</v>
      </c>
    </row>
    <row r="61" spans="1:17" x14ac:dyDescent="0.2">
      <c r="A61" t="s">
        <v>839</v>
      </c>
      <c r="B61" t="s">
        <v>838</v>
      </c>
      <c r="C61" t="s">
        <v>837</v>
      </c>
      <c r="D61" t="s">
        <v>8</v>
      </c>
      <c r="E61" t="s">
        <v>7</v>
      </c>
      <c r="F61" t="s">
        <v>6</v>
      </c>
      <c r="G61" t="s">
        <v>5</v>
      </c>
      <c r="H61" t="s">
        <v>20</v>
      </c>
      <c r="I61" t="s">
        <v>19</v>
      </c>
      <c r="J61" t="s">
        <v>18</v>
      </c>
      <c r="K61" t="s">
        <v>1362</v>
      </c>
      <c r="L61">
        <v>24.903999330000001</v>
      </c>
      <c r="M61">
        <v>-80.616859439999999</v>
      </c>
      <c r="N61">
        <v>20201012</v>
      </c>
      <c r="O61">
        <v>10</v>
      </c>
      <c r="P61" t="s">
        <v>629</v>
      </c>
      <c r="Q61" t="s">
        <v>0</v>
      </c>
    </row>
    <row r="62" spans="1:17" x14ac:dyDescent="0.2">
      <c r="A62" t="s">
        <v>833</v>
      </c>
      <c r="B62" t="s">
        <v>832</v>
      </c>
      <c r="C62" t="s">
        <v>831</v>
      </c>
      <c r="D62" t="s">
        <v>8</v>
      </c>
      <c r="E62" t="s">
        <v>7</v>
      </c>
      <c r="F62" t="s">
        <v>6</v>
      </c>
      <c r="G62" t="s">
        <v>5</v>
      </c>
      <c r="H62" t="s">
        <v>20</v>
      </c>
      <c r="I62" t="s">
        <v>19</v>
      </c>
      <c r="J62" t="s">
        <v>18</v>
      </c>
      <c r="K62" t="s">
        <v>1362</v>
      </c>
      <c r="L62">
        <v>24.903999330000001</v>
      </c>
      <c r="M62">
        <v>-80.616859439999999</v>
      </c>
      <c r="N62">
        <v>20201012</v>
      </c>
      <c r="O62">
        <v>11</v>
      </c>
      <c r="P62" t="s">
        <v>629</v>
      </c>
      <c r="Q62" t="s">
        <v>0</v>
      </c>
    </row>
    <row r="63" spans="1:17" x14ac:dyDescent="0.2">
      <c r="A63" t="s">
        <v>821</v>
      </c>
      <c r="B63" t="s">
        <v>820</v>
      </c>
      <c r="C63" t="s">
        <v>819</v>
      </c>
      <c r="D63" t="s">
        <v>8</v>
      </c>
      <c r="E63" t="s">
        <v>7</v>
      </c>
      <c r="F63" t="s">
        <v>6</v>
      </c>
      <c r="G63" t="s">
        <v>5</v>
      </c>
      <c r="H63" t="s">
        <v>20</v>
      </c>
      <c r="I63" t="s">
        <v>19</v>
      </c>
      <c r="J63" t="s">
        <v>18</v>
      </c>
      <c r="K63" t="s">
        <v>1362</v>
      </c>
      <c r="L63">
        <v>24.903999330000001</v>
      </c>
      <c r="M63">
        <v>-80.616859439999999</v>
      </c>
      <c r="N63">
        <v>20201012</v>
      </c>
      <c r="O63">
        <v>10</v>
      </c>
      <c r="P63" t="s">
        <v>629</v>
      </c>
      <c r="Q63" t="s">
        <v>0</v>
      </c>
    </row>
    <row r="64" spans="1:17" x14ac:dyDescent="0.2">
      <c r="A64" t="s">
        <v>809</v>
      </c>
      <c r="B64" t="s">
        <v>808</v>
      </c>
      <c r="C64" t="s">
        <v>807</v>
      </c>
      <c r="D64" t="s">
        <v>8</v>
      </c>
      <c r="E64" t="s">
        <v>7</v>
      </c>
      <c r="F64" t="s">
        <v>6</v>
      </c>
      <c r="G64" t="s">
        <v>5</v>
      </c>
      <c r="H64" t="s">
        <v>20</v>
      </c>
      <c r="I64" t="s">
        <v>19</v>
      </c>
      <c r="J64" t="s">
        <v>18</v>
      </c>
      <c r="K64" t="s">
        <v>1362</v>
      </c>
      <c r="L64">
        <v>24.903999330000001</v>
      </c>
      <c r="M64">
        <v>-80.616859439999999</v>
      </c>
      <c r="N64">
        <v>20201012</v>
      </c>
      <c r="O64">
        <v>13</v>
      </c>
      <c r="P64" t="s">
        <v>629</v>
      </c>
      <c r="Q64" t="s">
        <v>0</v>
      </c>
    </row>
    <row r="65" spans="1:17" x14ac:dyDescent="0.2">
      <c r="A65" t="s">
        <v>758</v>
      </c>
      <c r="B65" t="s">
        <v>757</v>
      </c>
      <c r="C65" t="s">
        <v>756</v>
      </c>
      <c r="D65" t="s">
        <v>8</v>
      </c>
      <c r="E65" t="s">
        <v>7</v>
      </c>
      <c r="F65" t="s">
        <v>6</v>
      </c>
      <c r="G65" t="s">
        <v>5</v>
      </c>
      <c r="H65" t="s">
        <v>20</v>
      </c>
      <c r="I65" t="s">
        <v>19</v>
      </c>
      <c r="J65" t="s">
        <v>18</v>
      </c>
      <c r="K65" t="s">
        <v>1362</v>
      </c>
      <c r="L65">
        <v>24.903999330000001</v>
      </c>
      <c r="M65">
        <v>-80.616859439999999</v>
      </c>
      <c r="N65">
        <v>20020926</v>
      </c>
      <c r="O65">
        <v>11</v>
      </c>
      <c r="P65" t="s">
        <v>629</v>
      </c>
      <c r="Q65" t="s">
        <v>333</v>
      </c>
    </row>
    <row r="66" spans="1:17" x14ac:dyDescent="0.2">
      <c r="A66" t="s">
        <v>686</v>
      </c>
      <c r="B66" t="s">
        <v>685</v>
      </c>
      <c r="C66" t="s">
        <v>684</v>
      </c>
      <c r="D66" t="s">
        <v>8</v>
      </c>
      <c r="E66" t="s">
        <v>7</v>
      </c>
      <c r="F66" t="s">
        <v>6</v>
      </c>
      <c r="G66" t="s">
        <v>5</v>
      </c>
      <c r="H66" t="s">
        <v>20</v>
      </c>
      <c r="I66" t="s">
        <v>19</v>
      </c>
      <c r="J66" t="s">
        <v>18</v>
      </c>
      <c r="K66" t="s">
        <v>1362</v>
      </c>
      <c r="L66">
        <v>24.903999330000001</v>
      </c>
      <c r="M66">
        <v>-80.616859439999999</v>
      </c>
      <c r="N66">
        <v>20020926</v>
      </c>
      <c r="O66">
        <v>11</v>
      </c>
      <c r="P66" t="s">
        <v>629</v>
      </c>
      <c r="Q66" t="s">
        <v>333</v>
      </c>
    </row>
    <row r="67" spans="1:17" x14ac:dyDescent="0.2">
      <c r="A67" t="s">
        <v>671</v>
      </c>
      <c r="B67" t="s">
        <v>670</v>
      </c>
      <c r="C67" t="s">
        <v>669</v>
      </c>
      <c r="D67" t="s">
        <v>8</v>
      </c>
      <c r="E67" t="s">
        <v>7</v>
      </c>
      <c r="F67" t="s">
        <v>6</v>
      </c>
      <c r="G67" t="s">
        <v>5</v>
      </c>
      <c r="H67" t="s">
        <v>20</v>
      </c>
      <c r="I67" t="s">
        <v>19</v>
      </c>
      <c r="J67" t="s">
        <v>18</v>
      </c>
      <c r="K67" t="s">
        <v>1362</v>
      </c>
      <c r="L67">
        <v>24.903999330000001</v>
      </c>
      <c r="M67">
        <v>-80.616859439999999</v>
      </c>
      <c r="N67">
        <v>20020926</v>
      </c>
      <c r="O67">
        <v>11</v>
      </c>
      <c r="P67" t="s">
        <v>629</v>
      </c>
      <c r="Q67" t="s">
        <v>333</v>
      </c>
    </row>
    <row r="68" spans="1:17" x14ac:dyDescent="0.2">
      <c r="A68" t="s">
        <v>595</v>
      </c>
      <c r="B68" t="s">
        <v>594</v>
      </c>
      <c r="C68" t="s">
        <v>593</v>
      </c>
      <c r="D68" t="s">
        <v>8</v>
      </c>
      <c r="E68" t="s">
        <v>7</v>
      </c>
      <c r="F68" t="s">
        <v>6</v>
      </c>
      <c r="G68" t="s">
        <v>5</v>
      </c>
      <c r="H68" t="s">
        <v>20</v>
      </c>
      <c r="I68" t="s">
        <v>19</v>
      </c>
      <c r="J68" t="s">
        <v>18</v>
      </c>
      <c r="K68" t="s">
        <v>1362</v>
      </c>
      <c r="L68">
        <v>25.111860279999998</v>
      </c>
      <c r="M68">
        <v>-80.285827639999994</v>
      </c>
      <c r="N68">
        <v>20010621</v>
      </c>
      <c r="O68">
        <v>4.9000000000000004</v>
      </c>
      <c r="P68" t="s">
        <v>562</v>
      </c>
      <c r="Q68" t="s">
        <v>333</v>
      </c>
    </row>
    <row r="69" spans="1:17" x14ac:dyDescent="0.2">
      <c r="A69" t="s">
        <v>586</v>
      </c>
      <c r="B69" t="s">
        <v>585</v>
      </c>
      <c r="C69" t="s">
        <v>584</v>
      </c>
      <c r="D69" t="s">
        <v>8</v>
      </c>
      <c r="E69" t="s">
        <v>7</v>
      </c>
      <c r="F69" t="s">
        <v>6</v>
      </c>
      <c r="G69" t="s">
        <v>5</v>
      </c>
      <c r="H69" t="s">
        <v>20</v>
      </c>
      <c r="I69" t="s">
        <v>19</v>
      </c>
      <c r="J69" t="s">
        <v>18</v>
      </c>
      <c r="K69" t="s">
        <v>1362</v>
      </c>
      <c r="L69">
        <v>25.111860279999998</v>
      </c>
      <c r="M69">
        <v>-80.285827639999994</v>
      </c>
      <c r="N69">
        <v>20010621</v>
      </c>
      <c r="O69">
        <v>5.0999999999999996</v>
      </c>
      <c r="P69" t="s">
        <v>562</v>
      </c>
      <c r="Q69" t="s">
        <v>333</v>
      </c>
    </row>
    <row r="70" spans="1:17" x14ac:dyDescent="0.2">
      <c r="A70" t="s">
        <v>511</v>
      </c>
      <c r="B70" t="s">
        <v>510</v>
      </c>
      <c r="C70" t="s">
        <v>509</v>
      </c>
      <c r="D70" t="s">
        <v>8</v>
      </c>
      <c r="E70" t="s">
        <v>7</v>
      </c>
      <c r="F70" t="s">
        <v>6</v>
      </c>
      <c r="G70" t="s">
        <v>5</v>
      </c>
      <c r="H70" t="s">
        <v>20</v>
      </c>
      <c r="I70" t="s">
        <v>19</v>
      </c>
      <c r="J70" t="s">
        <v>18</v>
      </c>
      <c r="K70" t="s">
        <v>1362</v>
      </c>
      <c r="L70">
        <v>24.948444370000001</v>
      </c>
      <c r="M70">
        <v>-80.462387079999999</v>
      </c>
      <c r="N70">
        <v>20010622</v>
      </c>
      <c r="O70">
        <v>15.5</v>
      </c>
      <c r="P70" t="s">
        <v>439</v>
      </c>
      <c r="Q70" t="s">
        <v>333</v>
      </c>
    </row>
    <row r="71" spans="1:17" x14ac:dyDescent="0.2">
      <c r="A71" t="s">
        <v>505</v>
      </c>
      <c r="B71" t="s">
        <v>504</v>
      </c>
      <c r="C71" t="s">
        <v>503</v>
      </c>
      <c r="D71" t="s">
        <v>8</v>
      </c>
      <c r="E71" t="s">
        <v>7</v>
      </c>
      <c r="F71" t="s">
        <v>6</v>
      </c>
      <c r="G71" t="s">
        <v>5</v>
      </c>
      <c r="H71" t="s">
        <v>20</v>
      </c>
      <c r="I71" t="s">
        <v>19</v>
      </c>
      <c r="J71" t="s">
        <v>18</v>
      </c>
      <c r="K71" t="s">
        <v>1362</v>
      </c>
      <c r="L71">
        <v>24.948444370000001</v>
      </c>
      <c r="M71">
        <v>-80.462387079999999</v>
      </c>
      <c r="N71">
        <v>20010622</v>
      </c>
      <c r="O71">
        <v>19.100000000000001</v>
      </c>
      <c r="P71" t="s">
        <v>439</v>
      </c>
      <c r="Q71" t="s">
        <v>333</v>
      </c>
    </row>
    <row r="72" spans="1:17" x14ac:dyDescent="0.2">
      <c r="A72" t="s">
        <v>481</v>
      </c>
      <c r="B72" t="s">
        <v>480</v>
      </c>
      <c r="C72" t="s">
        <v>479</v>
      </c>
      <c r="D72" t="s">
        <v>8</v>
      </c>
      <c r="E72" t="s">
        <v>7</v>
      </c>
      <c r="F72" t="s">
        <v>6</v>
      </c>
      <c r="G72" t="s">
        <v>5</v>
      </c>
      <c r="H72" t="s">
        <v>20</v>
      </c>
      <c r="I72" t="s">
        <v>19</v>
      </c>
      <c r="J72" t="s">
        <v>18</v>
      </c>
      <c r="K72" t="s">
        <v>1362</v>
      </c>
      <c r="L72">
        <v>24.948444370000001</v>
      </c>
      <c r="M72">
        <v>-80.462387079999999</v>
      </c>
      <c r="N72">
        <v>20010622</v>
      </c>
      <c r="O72">
        <v>16.8</v>
      </c>
      <c r="P72" t="s">
        <v>439</v>
      </c>
      <c r="Q72" t="s">
        <v>333</v>
      </c>
    </row>
    <row r="73" spans="1:17" x14ac:dyDescent="0.2">
      <c r="A73" t="s">
        <v>475</v>
      </c>
      <c r="B73" t="s">
        <v>474</v>
      </c>
      <c r="C73" t="s">
        <v>473</v>
      </c>
      <c r="D73" t="s">
        <v>8</v>
      </c>
      <c r="E73" t="s">
        <v>7</v>
      </c>
      <c r="F73" t="s">
        <v>6</v>
      </c>
      <c r="G73" t="s">
        <v>5</v>
      </c>
      <c r="H73" t="s">
        <v>20</v>
      </c>
      <c r="I73" t="s">
        <v>19</v>
      </c>
      <c r="J73" t="s">
        <v>18</v>
      </c>
      <c r="K73" t="s">
        <v>1362</v>
      </c>
      <c r="L73">
        <v>24.948444370000001</v>
      </c>
      <c r="M73">
        <v>-80.462387079999999</v>
      </c>
      <c r="N73">
        <v>20010622</v>
      </c>
      <c r="O73">
        <v>17.600000000000001</v>
      </c>
      <c r="P73" t="s">
        <v>439</v>
      </c>
      <c r="Q73" t="s">
        <v>333</v>
      </c>
    </row>
    <row r="74" spans="1:17" x14ac:dyDescent="0.2">
      <c r="A74" t="s">
        <v>457</v>
      </c>
      <c r="B74" t="s">
        <v>456</v>
      </c>
      <c r="C74" t="s">
        <v>455</v>
      </c>
      <c r="D74" t="s">
        <v>8</v>
      </c>
      <c r="E74" t="s">
        <v>7</v>
      </c>
      <c r="F74" t="s">
        <v>6</v>
      </c>
      <c r="G74" t="s">
        <v>5</v>
      </c>
      <c r="H74" t="s">
        <v>20</v>
      </c>
      <c r="I74" t="s">
        <v>19</v>
      </c>
      <c r="J74" t="s">
        <v>18</v>
      </c>
      <c r="K74" t="s">
        <v>1362</v>
      </c>
      <c r="L74">
        <v>24.948444370000001</v>
      </c>
      <c r="M74">
        <v>-80.462387079999999</v>
      </c>
      <c r="N74">
        <v>20010622</v>
      </c>
      <c r="O74">
        <v>15.7</v>
      </c>
      <c r="P74" t="s">
        <v>439</v>
      </c>
      <c r="Q74" t="s">
        <v>333</v>
      </c>
    </row>
    <row r="75" spans="1:17" x14ac:dyDescent="0.2">
      <c r="A75" t="s">
        <v>451</v>
      </c>
      <c r="B75" t="s">
        <v>450</v>
      </c>
      <c r="C75" t="s">
        <v>449</v>
      </c>
      <c r="D75" t="s">
        <v>8</v>
      </c>
      <c r="E75" t="s">
        <v>7</v>
      </c>
      <c r="F75" t="s">
        <v>6</v>
      </c>
      <c r="G75" t="s">
        <v>5</v>
      </c>
      <c r="H75" t="s">
        <v>20</v>
      </c>
      <c r="I75" t="s">
        <v>19</v>
      </c>
      <c r="J75" t="s">
        <v>18</v>
      </c>
      <c r="K75" t="s">
        <v>1362</v>
      </c>
      <c r="L75">
        <v>24.948444370000001</v>
      </c>
      <c r="M75">
        <v>-80.462387079999999</v>
      </c>
      <c r="N75">
        <v>20010622</v>
      </c>
      <c r="O75">
        <v>15.6</v>
      </c>
      <c r="P75" t="s">
        <v>439</v>
      </c>
      <c r="Q75" t="s">
        <v>333</v>
      </c>
    </row>
    <row r="76" spans="1:17" x14ac:dyDescent="0.2">
      <c r="A76" t="s">
        <v>448</v>
      </c>
      <c r="B76" t="s">
        <v>447</v>
      </c>
      <c r="C76" t="s">
        <v>446</v>
      </c>
      <c r="D76" t="s">
        <v>8</v>
      </c>
      <c r="E76" t="s">
        <v>7</v>
      </c>
      <c r="F76" t="s">
        <v>6</v>
      </c>
      <c r="G76" t="s">
        <v>5</v>
      </c>
      <c r="H76" t="s">
        <v>20</v>
      </c>
      <c r="I76" t="s">
        <v>19</v>
      </c>
      <c r="J76" t="s">
        <v>18</v>
      </c>
      <c r="K76" t="s">
        <v>1362</v>
      </c>
      <c r="L76">
        <v>24.948444370000001</v>
      </c>
      <c r="M76">
        <v>-80.462387079999999</v>
      </c>
      <c r="N76">
        <v>20010622</v>
      </c>
      <c r="O76">
        <v>15.1</v>
      </c>
      <c r="P76" t="s">
        <v>439</v>
      </c>
      <c r="Q76" t="s">
        <v>333</v>
      </c>
    </row>
    <row r="77" spans="1:17" x14ac:dyDescent="0.2">
      <c r="A77" t="s">
        <v>426</v>
      </c>
      <c r="B77" t="s">
        <v>425</v>
      </c>
      <c r="C77" t="s">
        <v>424</v>
      </c>
      <c r="D77" t="s">
        <v>8</v>
      </c>
      <c r="E77" t="s">
        <v>7</v>
      </c>
      <c r="F77" t="s">
        <v>6</v>
      </c>
      <c r="G77" t="s">
        <v>5</v>
      </c>
      <c r="H77" t="s">
        <v>20</v>
      </c>
      <c r="I77" t="s">
        <v>19</v>
      </c>
      <c r="J77" t="s">
        <v>18</v>
      </c>
      <c r="K77" t="s">
        <v>1362</v>
      </c>
      <c r="L77">
        <v>25.008739469999998</v>
      </c>
      <c r="M77">
        <v>-80.449783330000002</v>
      </c>
      <c r="N77">
        <v>20010622</v>
      </c>
      <c r="O77">
        <v>2</v>
      </c>
      <c r="P77" t="s">
        <v>156</v>
      </c>
      <c r="Q77" t="s">
        <v>333</v>
      </c>
    </row>
    <row r="78" spans="1:17" x14ac:dyDescent="0.2">
      <c r="A78" t="s">
        <v>414</v>
      </c>
      <c r="B78" t="s">
        <v>413</v>
      </c>
      <c r="C78" t="s">
        <v>412</v>
      </c>
      <c r="D78" t="s">
        <v>8</v>
      </c>
      <c r="E78" t="s">
        <v>7</v>
      </c>
      <c r="F78" t="s">
        <v>6</v>
      </c>
      <c r="G78" t="s">
        <v>5</v>
      </c>
      <c r="H78" t="s">
        <v>20</v>
      </c>
      <c r="I78" t="s">
        <v>19</v>
      </c>
      <c r="J78" t="s">
        <v>18</v>
      </c>
      <c r="K78" t="s">
        <v>1362</v>
      </c>
      <c r="L78">
        <v>25.008739469999998</v>
      </c>
      <c r="M78">
        <v>-80.449783330000002</v>
      </c>
      <c r="N78">
        <v>20010622</v>
      </c>
      <c r="O78">
        <v>2</v>
      </c>
      <c r="P78" t="s">
        <v>156</v>
      </c>
      <c r="Q78" t="s">
        <v>333</v>
      </c>
    </row>
    <row r="79" spans="1:17" x14ac:dyDescent="0.2">
      <c r="A79" t="s">
        <v>402</v>
      </c>
      <c r="B79" t="s">
        <v>401</v>
      </c>
      <c r="C79" t="s">
        <v>400</v>
      </c>
      <c r="D79" t="s">
        <v>8</v>
      </c>
      <c r="E79" t="s">
        <v>7</v>
      </c>
      <c r="F79" t="s">
        <v>6</v>
      </c>
      <c r="G79" t="s">
        <v>5</v>
      </c>
      <c r="H79" t="s">
        <v>20</v>
      </c>
      <c r="I79" t="s">
        <v>19</v>
      </c>
      <c r="J79" t="s">
        <v>18</v>
      </c>
      <c r="K79" t="s">
        <v>1362</v>
      </c>
      <c r="L79">
        <v>25.008739469999998</v>
      </c>
      <c r="M79">
        <v>-80.449783330000002</v>
      </c>
      <c r="N79">
        <v>20010622</v>
      </c>
      <c r="O79">
        <v>2.5</v>
      </c>
      <c r="P79" t="s">
        <v>156</v>
      </c>
      <c r="Q79" t="s">
        <v>333</v>
      </c>
    </row>
    <row r="80" spans="1:17" x14ac:dyDescent="0.2">
      <c r="A80" t="s">
        <v>375</v>
      </c>
      <c r="B80" t="s">
        <v>374</v>
      </c>
      <c r="C80" t="s">
        <v>373</v>
      </c>
      <c r="D80" t="s">
        <v>8</v>
      </c>
      <c r="E80" t="s">
        <v>7</v>
      </c>
      <c r="F80" t="s">
        <v>6</v>
      </c>
      <c r="G80" t="s">
        <v>5</v>
      </c>
      <c r="H80" t="s">
        <v>20</v>
      </c>
      <c r="I80" t="s">
        <v>19</v>
      </c>
      <c r="J80" t="s">
        <v>18</v>
      </c>
      <c r="K80" t="s">
        <v>1362</v>
      </c>
      <c r="L80">
        <v>25.008739469999998</v>
      </c>
      <c r="M80">
        <v>-80.449783330000002</v>
      </c>
      <c r="N80">
        <v>20010622</v>
      </c>
      <c r="O80">
        <v>8</v>
      </c>
      <c r="P80" t="s">
        <v>156</v>
      </c>
      <c r="Q80" t="s">
        <v>333</v>
      </c>
    </row>
    <row r="81" spans="1:17" x14ac:dyDescent="0.2">
      <c r="A81" t="s">
        <v>354</v>
      </c>
      <c r="B81" t="s">
        <v>353</v>
      </c>
      <c r="C81" t="s">
        <v>352</v>
      </c>
      <c r="D81" t="s">
        <v>8</v>
      </c>
      <c r="E81" t="s">
        <v>7</v>
      </c>
      <c r="F81" t="s">
        <v>6</v>
      </c>
      <c r="G81" t="s">
        <v>5</v>
      </c>
      <c r="H81" t="s">
        <v>20</v>
      </c>
      <c r="I81" t="s">
        <v>19</v>
      </c>
      <c r="J81" t="s">
        <v>18</v>
      </c>
      <c r="K81" t="s">
        <v>1362</v>
      </c>
      <c r="L81">
        <v>24.935352330000001</v>
      </c>
      <c r="M81">
        <v>-80.549606319999995</v>
      </c>
      <c r="N81">
        <v>20010623</v>
      </c>
      <c r="O81">
        <v>3.7</v>
      </c>
      <c r="P81" t="s">
        <v>1</v>
      </c>
      <c r="Q81" t="s">
        <v>333</v>
      </c>
    </row>
    <row r="82" spans="1:17" x14ac:dyDescent="0.2">
      <c r="A82" t="s">
        <v>339</v>
      </c>
      <c r="B82" t="s">
        <v>338</v>
      </c>
      <c r="C82" t="s">
        <v>337</v>
      </c>
      <c r="D82" t="s">
        <v>8</v>
      </c>
      <c r="E82" t="s">
        <v>7</v>
      </c>
      <c r="F82" t="s">
        <v>6</v>
      </c>
      <c r="G82" t="s">
        <v>5</v>
      </c>
      <c r="H82" t="s">
        <v>20</v>
      </c>
      <c r="I82" t="s">
        <v>19</v>
      </c>
      <c r="J82" t="s">
        <v>18</v>
      </c>
      <c r="K82" t="s">
        <v>1362</v>
      </c>
      <c r="L82">
        <v>24.935352330000001</v>
      </c>
      <c r="M82">
        <v>-80.549606319999995</v>
      </c>
      <c r="N82">
        <v>20010623</v>
      </c>
      <c r="O82">
        <v>3.3</v>
      </c>
      <c r="P82" t="s">
        <v>1</v>
      </c>
      <c r="Q82" t="s">
        <v>333</v>
      </c>
    </row>
    <row r="83" spans="1:17" x14ac:dyDescent="0.2">
      <c r="A83" t="s">
        <v>329</v>
      </c>
      <c r="B83" t="s">
        <v>328</v>
      </c>
      <c r="C83" t="s">
        <v>327</v>
      </c>
      <c r="D83" t="s">
        <v>8</v>
      </c>
      <c r="E83" t="s">
        <v>7</v>
      </c>
      <c r="F83" t="s">
        <v>6</v>
      </c>
      <c r="G83" t="s">
        <v>5</v>
      </c>
      <c r="H83" t="s">
        <v>20</v>
      </c>
      <c r="I83" t="s">
        <v>19</v>
      </c>
      <c r="J83" t="s">
        <v>18</v>
      </c>
      <c r="K83" t="s">
        <v>1362</v>
      </c>
      <c r="L83">
        <v>25.008739469999998</v>
      </c>
      <c r="M83">
        <v>-80.449783330000002</v>
      </c>
      <c r="N83">
        <v>20210702</v>
      </c>
      <c r="O83">
        <v>9</v>
      </c>
      <c r="P83" t="s">
        <v>156</v>
      </c>
      <c r="Q83" t="s">
        <v>0</v>
      </c>
    </row>
    <row r="84" spans="1:17" x14ac:dyDescent="0.2">
      <c r="A84" t="s">
        <v>290</v>
      </c>
      <c r="B84" t="s">
        <v>289</v>
      </c>
      <c r="C84" t="s">
        <v>288</v>
      </c>
      <c r="D84" t="s">
        <v>8</v>
      </c>
      <c r="E84" t="s">
        <v>7</v>
      </c>
      <c r="F84" t="s">
        <v>6</v>
      </c>
      <c r="G84" t="s">
        <v>5</v>
      </c>
      <c r="H84" t="s">
        <v>20</v>
      </c>
      <c r="I84" t="s">
        <v>19</v>
      </c>
      <c r="J84" t="s">
        <v>18</v>
      </c>
      <c r="K84" t="s">
        <v>1362</v>
      </c>
      <c r="L84">
        <v>25.008739469999998</v>
      </c>
      <c r="M84">
        <v>-80.449783330000002</v>
      </c>
      <c r="N84">
        <v>20210702</v>
      </c>
      <c r="O84">
        <v>9</v>
      </c>
      <c r="P84" t="s">
        <v>156</v>
      </c>
      <c r="Q84" t="s">
        <v>0</v>
      </c>
    </row>
    <row r="85" spans="1:17" x14ac:dyDescent="0.2">
      <c r="A85" t="s">
        <v>257</v>
      </c>
      <c r="B85" t="s">
        <v>256</v>
      </c>
      <c r="C85" t="s">
        <v>255</v>
      </c>
      <c r="D85" t="s">
        <v>8</v>
      </c>
      <c r="E85" t="s">
        <v>7</v>
      </c>
      <c r="F85" t="s">
        <v>6</v>
      </c>
      <c r="G85" t="s">
        <v>5</v>
      </c>
      <c r="H85" t="s">
        <v>20</v>
      </c>
      <c r="I85" t="s">
        <v>19</v>
      </c>
      <c r="J85" t="s">
        <v>18</v>
      </c>
      <c r="K85" t="s">
        <v>1362</v>
      </c>
      <c r="L85">
        <v>25.008739469999998</v>
      </c>
      <c r="M85">
        <v>-80.449783330000002</v>
      </c>
      <c r="N85">
        <v>20210702</v>
      </c>
      <c r="O85">
        <v>9</v>
      </c>
      <c r="P85" t="s">
        <v>156</v>
      </c>
      <c r="Q85" t="s">
        <v>0</v>
      </c>
    </row>
    <row r="86" spans="1:17" x14ac:dyDescent="0.2">
      <c r="A86" t="s">
        <v>245</v>
      </c>
      <c r="B86" t="s">
        <v>244</v>
      </c>
      <c r="C86" t="s">
        <v>243</v>
      </c>
      <c r="D86" t="s">
        <v>8</v>
      </c>
      <c r="E86" t="s">
        <v>7</v>
      </c>
      <c r="F86" t="s">
        <v>6</v>
      </c>
      <c r="G86" t="s">
        <v>5</v>
      </c>
      <c r="H86" t="s">
        <v>20</v>
      </c>
      <c r="I86" t="s">
        <v>19</v>
      </c>
      <c r="J86" t="s">
        <v>18</v>
      </c>
      <c r="K86" t="s">
        <v>1362</v>
      </c>
      <c r="L86">
        <v>24.935352330000001</v>
      </c>
      <c r="M86">
        <v>-80.549606319999995</v>
      </c>
      <c r="N86">
        <v>20210702</v>
      </c>
      <c r="O86">
        <v>19</v>
      </c>
      <c r="P86" t="s">
        <v>1</v>
      </c>
      <c r="Q86" t="s">
        <v>0</v>
      </c>
    </row>
    <row r="87" spans="1:17" x14ac:dyDescent="0.2">
      <c r="A87" t="s">
        <v>236</v>
      </c>
      <c r="B87" t="s">
        <v>235</v>
      </c>
      <c r="C87" t="s">
        <v>234</v>
      </c>
      <c r="D87" t="s">
        <v>8</v>
      </c>
      <c r="E87" t="s">
        <v>7</v>
      </c>
      <c r="F87" t="s">
        <v>6</v>
      </c>
      <c r="G87" t="s">
        <v>5</v>
      </c>
      <c r="H87" t="s">
        <v>20</v>
      </c>
      <c r="I87" t="s">
        <v>19</v>
      </c>
      <c r="J87" t="s">
        <v>18</v>
      </c>
      <c r="K87" t="s">
        <v>1362</v>
      </c>
      <c r="L87">
        <v>25.008739469999998</v>
      </c>
      <c r="M87">
        <v>-80.449783330000002</v>
      </c>
      <c r="N87">
        <v>20210702</v>
      </c>
      <c r="O87">
        <v>11</v>
      </c>
      <c r="P87" t="s">
        <v>156</v>
      </c>
      <c r="Q87" t="s">
        <v>0</v>
      </c>
    </row>
    <row r="88" spans="1:17" x14ac:dyDescent="0.2">
      <c r="A88" t="s">
        <v>210</v>
      </c>
      <c r="B88" t="s">
        <v>209</v>
      </c>
      <c r="C88" t="s">
        <v>208</v>
      </c>
      <c r="D88" t="s">
        <v>8</v>
      </c>
      <c r="E88" t="s">
        <v>7</v>
      </c>
      <c r="F88" t="s">
        <v>6</v>
      </c>
      <c r="G88" t="s">
        <v>5</v>
      </c>
      <c r="H88" t="s">
        <v>20</v>
      </c>
      <c r="I88" t="s">
        <v>19</v>
      </c>
      <c r="J88" t="s">
        <v>18</v>
      </c>
      <c r="K88" t="s">
        <v>1362</v>
      </c>
      <c r="L88">
        <v>25.008739469999998</v>
      </c>
      <c r="M88">
        <v>-80.449783330000002</v>
      </c>
      <c r="N88">
        <v>20210702</v>
      </c>
      <c r="O88">
        <v>10</v>
      </c>
      <c r="P88" t="s">
        <v>156</v>
      </c>
      <c r="Q88" t="s">
        <v>0</v>
      </c>
    </row>
    <row r="89" spans="1:17" x14ac:dyDescent="0.2">
      <c r="A89" t="s">
        <v>204</v>
      </c>
      <c r="B89" t="s">
        <v>203</v>
      </c>
      <c r="C89" t="s">
        <v>202</v>
      </c>
      <c r="D89" t="s">
        <v>8</v>
      </c>
      <c r="E89" t="s">
        <v>7</v>
      </c>
      <c r="F89" t="s">
        <v>6</v>
      </c>
      <c r="G89" t="s">
        <v>5</v>
      </c>
      <c r="H89" t="s">
        <v>20</v>
      </c>
      <c r="I89" t="s">
        <v>19</v>
      </c>
      <c r="J89" t="s">
        <v>18</v>
      </c>
      <c r="K89" t="s">
        <v>1362</v>
      </c>
      <c r="L89">
        <v>24.935352330000001</v>
      </c>
      <c r="M89">
        <v>-80.549606319999995</v>
      </c>
      <c r="N89">
        <v>20210702</v>
      </c>
      <c r="O89">
        <v>19</v>
      </c>
      <c r="P89" t="s">
        <v>1</v>
      </c>
      <c r="Q89" t="s">
        <v>0</v>
      </c>
    </row>
    <row r="90" spans="1:17" x14ac:dyDescent="0.2">
      <c r="A90" t="s">
        <v>162</v>
      </c>
      <c r="B90" t="s">
        <v>161</v>
      </c>
      <c r="C90" t="s">
        <v>160</v>
      </c>
      <c r="D90" t="s">
        <v>8</v>
      </c>
      <c r="E90" t="s">
        <v>7</v>
      </c>
      <c r="F90" t="s">
        <v>6</v>
      </c>
      <c r="G90" t="s">
        <v>5</v>
      </c>
      <c r="H90" t="s">
        <v>20</v>
      </c>
      <c r="I90" t="s">
        <v>19</v>
      </c>
      <c r="J90" t="s">
        <v>18</v>
      </c>
      <c r="K90" t="s">
        <v>1362</v>
      </c>
      <c r="L90">
        <v>25.008739469999998</v>
      </c>
      <c r="M90">
        <v>-80.449783330000002</v>
      </c>
      <c r="N90">
        <v>20210702</v>
      </c>
      <c r="O90">
        <v>10</v>
      </c>
      <c r="P90" t="s">
        <v>156</v>
      </c>
      <c r="Q90" t="s">
        <v>0</v>
      </c>
    </row>
    <row r="91" spans="1:17" x14ac:dyDescent="0.2">
      <c r="A91" t="s">
        <v>149</v>
      </c>
      <c r="B91" t="s">
        <v>148</v>
      </c>
      <c r="C91" t="s">
        <v>147</v>
      </c>
      <c r="D91" t="s">
        <v>8</v>
      </c>
      <c r="E91" t="s">
        <v>7</v>
      </c>
      <c r="F91" t="s">
        <v>6</v>
      </c>
      <c r="G91" t="s">
        <v>5</v>
      </c>
      <c r="H91" t="s">
        <v>20</v>
      </c>
      <c r="I91" t="s">
        <v>19</v>
      </c>
      <c r="J91" t="s">
        <v>18</v>
      </c>
      <c r="K91" t="s">
        <v>1362</v>
      </c>
      <c r="L91">
        <v>24.935352330000001</v>
      </c>
      <c r="M91">
        <v>-80.549606319999995</v>
      </c>
      <c r="N91">
        <v>20210702</v>
      </c>
      <c r="O91">
        <v>19</v>
      </c>
      <c r="P91" t="s">
        <v>1</v>
      </c>
      <c r="Q91" t="s">
        <v>0</v>
      </c>
    </row>
    <row r="92" spans="1:17" x14ac:dyDescent="0.2">
      <c r="A92" t="s">
        <v>137</v>
      </c>
      <c r="B92" t="s">
        <v>136</v>
      </c>
      <c r="C92" t="s">
        <v>135</v>
      </c>
      <c r="D92" t="s">
        <v>8</v>
      </c>
      <c r="E92" t="s">
        <v>7</v>
      </c>
      <c r="F92" t="s">
        <v>6</v>
      </c>
      <c r="G92" t="s">
        <v>5</v>
      </c>
      <c r="H92" t="s">
        <v>20</v>
      </c>
      <c r="I92" t="s">
        <v>19</v>
      </c>
      <c r="J92" t="s">
        <v>18</v>
      </c>
      <c r="K92" t="s">
        <v>1362</v>
      </c>
      <c r="L92">
        <v>24.935352330000001</v>
      </c>
      <c r="M92">
        <v>-80.549606319999995</v>
      </c>
      <c r="N92">
        <v>20210702</v>
      </c>
      <c r="O92">
        <v>17</v>
      </c>
      <c r="P92" t="s">
        <v>1</v>
      </c>
      <c r="Q92" t="s">
        <v>0</v>
      </c>
    </row>
    <row r="93" spans="1:17" x14ac:dyDescent="0.2">
      <c r="A93" t="s">
        <v>109</v>
      </c>
      <c r="B93" t="s">
        <v>108</v>
      </c>
      <c r="C93" t="s">
        <v>107</v>
      </c>
      <c r="D93" t="s">
        <v>8</v>
      </c>
      <c r="E93" t="s">
        <v>7</v>
      </c>
      <c r="F93" t="s">
        <v>6</v>
      </c>
      <c r="G93" t="s">
        <v>5</v>
      </c>
      <c r="H93" t="s">
        <v>20</v>
      </c>
      <c r="I93" t="s">
        <v>19</v>
      </c>
      <c r="J93" t="s">
        <v>18</v>
      </c>
      <c r="K93" t="s">
        <v>1362</v>
      </c>
      <c r="L93">
        <v>24.935352330000001</v>
      </c>
      <c r="M93">
        <v>-80.549606319999995</v>
      </c>
      <c r="N93">
        <v>20210702</v>
      </c>
      <c r="O93">
        <v>12</v>
      </c>
      <c r="P93" t="s">
        <v>1</v>
      </c>
      <c r="Q93" t="s">
        <v>0</v>
      </c>
    </row>
    <row r="94" spans="1:17" x14ac:dyDescent="0.2">
      <c r="A94" t="s">
        <v>84</v>
      </c>
      <c r="B94" t="s">
        <v>83</v>
      </c>
      <c r="C94" t="s">
        <v>82</v>
      </c>
      <c r="D94" t="s">
        <v>8</v>
      </c>
      <c r="E94" t="s">
        <v>7</v>
      </c>
      <c r="F94" t="s">
        <v>6</v>
      </c>
      <c r="G94" t="s">
        <v>5</v>
      </c>
      <c r="H94" t="s">
        <v>20</v>
      </c>
      <c r="I94" t="s">
        <v>19</v>
      </c>
      <c r="J94" t="s">
        <v>18</v>
      </c>
      <c r="K94" t="s">
        <v>1362</v>
      </c>
      <c r="L94">
        <v>24.935352330000001</v>
      </c>
      <c r="M94">
        <v>-80.549606319999995</v>
      </c>
      <c r="N94">
        <v>20210702</v>
      </c>
      <c r="O94">
        <v>16</v>
      </c>
      <c r="P94" t="s">
        <v>1</v>
      </c>
      <c r="Q94" t="s">
        <v>0</v>
      </c>
    </row>
    <row r="95" spans="1:17" x14ac:dyDescent="0.2">
      <c r="A95" t="s">
        <v>40</v>
      </c>
      <c r="B95" t="s">
        <v>39</v>
      </c>
      <c r="C95" t="s">
        <v>38</v>
      </c>
      <c r="D95" t="s">
        <v>8</v>
      </c>
      <c r="E95" t="s">
        <v>7</v>
      </c>
      <c r="F95" t="s">
        <v>6</v>
      </c>
      <c r="G95" t="s">
        <v>5</v>
      </c>
      <c r="H95" t="s">
        <v>20</v>
      </c>
      <c r="I95" t="s">
        <v>19</v>
      </c>
      <c r="J95" t="s">
        <v>18</v>
      </c>
      <c r="K95" t="s">
        <v>1362</v>
      </c>
      <c r="L95">
        <v>24.935352330000001</v>
      </c>
      <c r="M95">
        <v>-80.549606319999995</v>
      </c>
      <c r="N95">
        <v>20210702</v>
      </c>
      <c r="O95">
        <v>14</v>
      </c>
      <c r="P95" t="s">
        <v>1</v>
      </c>
      <c r="Q95" t="s">
        <v>0</v>
      </c>
    </row>
    <row r="96" spans="1:17" x14ac:dyDescent="0.2">
      <c r="A96" t="s">
        <v>23</v>
      </c>
      <c r="B96" t="s">
        <v>22</v>
      </c>
      <c r="C96" t="s">
        <v>21</v>
      </c>
      <c r="D96" t="s">
        <v>8</v>
      </c>
      <c r="E96" t="s">
        <v>7</v>
      </c>
      <c r="F96" t="s">
        <v>6</v>
      </c>
      <c r="G96" t="s">
        <v>5</v>
      </c>
      <c r="H96" t="s">
        <v>20</v>
      </c>
      <c r="I96" t="s">
        <v>19</v>
      </c>
      <c r="J96" t="s">
        <v>18</v>
      </c>
      <c r="K96" t="s">
        <v>1362</v>
      </c>
      <c r="L96">
        <v>24.935352330000001</v>
      </c>
      <c r="M96">
        <v>-80.549606319999995</v>
      </c>
      <c r="N96">
        <v>20210702</v>
      </c>
      <c r="O96">
        <v>19</v>
      </c>
      <c r="P96" t="s">
        <v>1</v>
      </c>
      <c r="Q96" t="s">
        <v>0</v>
      </c>
    </row>
    <row r="97" spans="1:17" x14ac:dyDescent="0.2">
      <c r="A97" t="s">
        <v>1095</v>
      </c>
      <c r="B97" t="s">
        <v>1094</v>
      </c>
      <c r="C97" t="s">
        <v>1093</v>
      </c>
      <c r="D97" t="s">
        <v>8</v>
      </c>
      <c r="E97" t="s">
        <v>7</v>
      </c>
      <c r="F97" t="s">
        <v>6</v>
      </c>
      <c r="G97" t="s">
        <v>5</v>
      </c>
      <c r="H97" t="s">
        <v>152</v>
      </c>
      <c r="I97" t="s">
        <v>151</v>
      </c>
      <c r="J97" t="s">
        <v>150</v>
      </c>
      <c r="K97" t="s">
        <v>2465</v>
      </c>
      <c r="L97">
        <v>25.119010930000002</v>
      </c>
      <c r="M97">
        <v>-80.300827029999994</v>
      </c>
      <c r="N97">
        <v>20010621</v>
      </c>
      <c r="O97">
        <v>9.1</v>
      </c>
      <c r="P97" t="s">
        <v>1071</v>
      </c>
      <c r="Q97" t="s">
        <v>333</v>
      </c>
    </row>
    <row r="98" spans="1:17" x14ac:dyDescent="0.2">
      <c r="A98" t="s">
        <v>896</v>
      </c>
      <c r="B98" t="s">
        <v>895</v>
      </c>
      <c r="C98" t="s">
        <v>894</v>
      </c>
      <c r="D98" t="s">
        <v>8</v>
      </c>
      <c r="E98" t="s">
        <v>7</v>
      </c>
      <c r="F98" t="s">
        <v>6</v>
      </c>
      <c r="G98" t="s">
        <v>5</v>
      </c>
      <c r="H98" t="s">
        <v>152</v>
      </c>
      <c r="I98" t="s">
        <v>151</v>
      </c>
      <c r="J98" t="s">
        <v>150</v>
      </c>
      <c r="K98" t="s">
        <v>2465</v>
      </c>
      <c r="L98">
        <v>24.903999330000001</v>
      </c>
      <c r="M98">
        <v>-80.616859439999999</v>
      </c>
      <c r="N98">
        <v>20201012</v>
      </c>
      <c r="O98">
        <v>10</v>
      </c>
      <c r="P98" t="s">
        <v>629</v>
      </c>
      <c r="Q98" t="s">
        <v>0</v>
      </c>
    </row>
    <row r="99" spans="1:17" x14ac:dyDescent="0.2">
      <c r="A99" t="s">
        <v>702</v>
      </c>
      <c r="B99" t="s">
        <v>701</v>
      </c>
      <c r="C99" t="s">
        <v>700</v>
      </c>
      <c r="D99" t="s">
        <v>8</v>
      </c>
      <c r="E99" t="s">
        <v>7</v>
      </c>
      <c r="F99" t="s">
        <v>6</v>
      </c>
      <c r="G99" t="s">
        <v>5</v>
      </c>
      <c r="H99" t="s">
        <v>152</v>
      </c>
      <c r="I99" t="s">
        <v>151</v>
      </c>
      <c r="J99" t="s">
        <v>150</v>
      </c>
      <c r="K99" t="s">
        <v>2465</v>
      </c>
      <c r="L99">
        <v>24.903999330000001</v>
      </c>
      <c r="M99">
        <v>-80.616859439999999</v>
      </c>
      <c r="N99">
        <v>20030930</v>
      </c>
      <c r="O99">
        <v>10</v>
      </c>
      <c r="P99" t="s">
        <v>629</v>
      </c>
      <c r="Q99" t="s">
        <v>333</v>
      </c>
    </row>
    <row r="100" spans="1:17" x14ac:dyDescent="0.2">
      <c r="A100" t="s">
        <v>641</v>
      </c>
      <c r="B100" t="s">
        <v>640</v>
      </c>
      <c r="C100" t="s">
        <v>639</v>
      </c>
      <c r="D100" t="s">
        <v>8</v>
      </c>
      <c r="E100" t="s">
        <v>7</v>
      </c>
      <c r="F100" t="s">
        <v>6</v>
      </c>
      <c r="G100" t="s">
        <v>5</v>
      </c>
      <c r="H100" t="s">
        <v>152</v>
      </c>
      <c r="I100" t="s">
        <v>151</v>
      </c>
      <c r="J100" t="s">
        <v>150</v>
      </c>
      <c r="K100" t="s">
        <v>2465</v>
      </c>
      <c r="L100">
        <v>24.98698044</v>
      </c>
      <c r="M100">
        <v>-80.414863589999996</v>
      </c>
      <c r="N100">
        <v>20030522</v>
      </c>
      <c r="O100">
        <v>22</v>
      </c>
      <c r="P100" t="s">
        <v>295</v>
      </c>
      <c r="Q100" t="s">
        <v>333</v>
      </c>
    </row>
    <row r="101" spans="1:17" x14ac:dyDescent="0.2">
      <c r="A101" t="s">
        <v>628</v>
      </c>
      <c r="B101" t="s">
        <v>627</v>
      </c>
      <c r="C101" t="s">
        <v>626</v>
      </c>
      <c r="D101" t="s">
        <v>8</v>
      </c>
      <c r="E101" t="s">
        <v>7</v>
      </c>
      <c r="F101" t="s">
        <v>6</v>
      </c>
      <c r="G101" t="s">
        <v>5</v>
      </c>
      <c r="H101" t="s">
        <v>152</v>
      </c>
      <c r="I101" t="s">
        <v>151</v>
      </c>
      <c r="J101" t="s">
        <v>150</v>
      </c>
      <c r="K101" t="s">
        <v>2465</v>
      </c>
      <c r="L101">
        <v>25.111860279999998</v>
      </c>
      <c r="M101">
        <v>-80.285827639999994</v>
      </c>
      <c r="N101">
        <v>20010621</v>
      </c>
      <c r="O101">
        <v>5.4</v>
      </c>
      <c r="P101" t="s">
        <v>562</v>
      </c>
      <c r="Q101" t="s">
        <v>333</v>
      </c>
    </row>
    <row r="102" spans="1:17" x14ac:dyDescent="0.2">
      <c r="A102" t="s">
        <v>610</v>
      </c>
      <c r="B102" t="s">
        <v>609</v>
      </c>
      <c r="C102" t="s">
        <v>608</v>
      </c>
      <c r="D102" t="s">
        <v>8</v>
      </c>
      <c r="E102" t="s">
        <v>7</v>
      </c>
      <c r="F102" t="s">
        <v>6</v>
      </c>
      <c r="G102" t="s">
        <v>5</v>
      </c>
      <c r="H102" t="s">
        <v>152</v>
      </c>
      <c r="I102" t="s">
        <v>151</v>
      </c>
      <c r="J102" t="s">
        <v>150</v>
      </c>
      <c r="K102" t="s">
        <v>2465</v>
      </c>
      <c r="L102">
        <v>25.111860279999998</v>
      </c>
      <c r="M102">
        <v>-80.285827639999994</v>
      </c>
      <c r="N102">
        <v>20010621</v>
      </c>
      <c r="O102">
        <v>4.8</v>
      </c>
      <c r="P102" t="s">
        <v>562</v>
      </c>
      <c r="Q102" t="s">
        <v>333</v>
      </c>
    </row>
    <row r="103" spans="1:17" x14ac:dyDescent="0.2">
      <c r="A103" t="s">
        <v>565</v>
      </c>
      <c r="B103" t="s">
        <v>564</v>
      </c>
      <c r="C103" t="s">
        <v>563</v>
      </c>
      <c r="D103" t="s">
        <v>8</v>
      </c>
      <c r="E103" t="s">
        <v>7</v>
      </c>
      <c r="F103" t="s">
        <v>6</v>
      </c>
      <c r="G103" t="s">
        <v>5</v>
      </c>
      <c r="H103" t="s">
        <v>152</v>
      </c>
      <c r="I103" t="s">
        <v>151</v>
      </c>
      <c r="J103" t="s">
        <v>150</v>
      </c>
      <c r="K103" t="s">
        <v>2465</v>
      </c>
      <c r="L103">
        <v>25.111860279999998</v>
      </c>
      <c r="M103">
        <v>-80.285827639999994</v>
      </c>
      <c r="N103">
        <v>20010621</v>
      </c>
      <c r="O103">
        <v>5.3</v>
      </c>
      <c r="P103" t="s">
        <v>562</v>
      </c>
      <c r="Q103" t="s">
        <v>333</v>
      </c>
    </row>
    <row r="104" spans="1:17" x14ac:dyDescent="0.2">
      <c r="A104" t="s">
        <v>469</v>
      </c>
      <c r="B104" t="s">
        <v>468</v>
      </c>
      <c r="C104" t="s">
        <v>467</v>
      </c>
      <c r="D104" t="s">
        <v>8</v>
      </c>
      <c r="E104" t="s">
        <v>7</v>
      </c>
      <c r="F104" t="s">
        <v>6</v>
      </c>
      <c r="G104" t="s">
        <v>5</v>
      </c>
      <c r="H104" t="s">
        <v>152</v>
      </c>
      <c r="I104" t="s">
        <v>151</v>
      </c>
      <c r="J104" t="s">
        <v>150</v>
      </c>
      <c r="K104" t="s">
        <v>2465</v>
      </c>
      <c r="L104">
        <v>24.948444370000001</v>
      </c>
      <c r="M104">
        <v>-80.462387079999999</v>
      </c>
      <c r="N104">
        <v>20010622</v>
      </c>
      <c r="O104">
        <v>16.3</v>
      </c>
      <c r="P104" t="s">
        <v>439</v>
      </c>
      <c r="Q104" t="s">
        <v>333</v>
      </c>
    </row>
    <row r="105" spans="1:17" x14ac:dyDescent="0.2">
      <c r="A105" t="s">
        <v>332</v>
      </c>
      <c r="B105" t="s">
        <v>331</v>
      </c>
      <c r="C105" t="s">
        <v>330</v>
      </c>
      <c r="D105" t="s">
        <v>8</v>
      </c>
      <c r="E105" t="s">
        <v>7</v>
      </c>
      <c r="F105" t="s">
        <v>6</v>
      </c>
      <c r="G105" t="s">
        <v>5</v>
      </c>
      <c r="H105" t="s">
        <v>152</v>
      </c>
      <c r="I105" t="s">
        <v>151</v>
      </c>
      <c r="J105" t="s">
        <v>150</v>
      </c>
      <c r="K105" t="s">
        <v>2465</v>
      </c>
      <c r="L105">
        <v>24.98698044</v>
      </c>
      <c r="M105">
        <v>-80.414863589999996</v>
      </c>
      <c r="N105">
        <v>20201012</v>
      </c>
      <c r="O105">
        <v>22</v>
      </c>
      <c r="P105" t="s">
        <v>295</v>
      </c>
      <c r="Q105" t="s">
        <v>0</v>
      </c>
    </row>
    <row r="106" spans="1:17" x14ac:dyDescent="0.2">
      <c r="A106" t="s">
        <v>284</v>
      </c>
      <c r="B106" t="s">
        <v>283</v>
      </c>
      <c r="C106" t="s">
        <v>282</v>
      </c>
      <c r="D106" t="s">
        <v>8</v>
      </c>
      <c r="E106" t="s">
        <v>7</v>
      </c>
      <c r="F106" t="s">
        <v>6</v>
      </c>
      <c r="G106" t="s">
        <v>5</v>
      </c>
      <c r="H106" t="s">
        <v>152</v>
      </c>
      <c r="I106" t="s">
        <v>151</v>
      </c>
      <c r="J106" t="s">
        <v>150</v>
      </c>
      <c r="K106" t="s">
        <v>2465</v>
      </c>
      <c r="L106">
        <v>25.008739469999998</v>
      </c>
      <c r="M106">
        <v>-80.449783330000002</v>
      </c>
      <c r="N106">
        <v>20210702</v>
      </c>
      <c r="O106">
        <v>9</v>
      </c>
      <c r="P106" t="s">
        <v>156</v>
      </c>
      <c r="Q106" t="s">
        <v>0</v>
      </c>
    </row>
    <row r="107" spans="1:17" x14ac:dyDescent="0.2">
      <c r="A107" t="s">
        <v>272</v>
      </c>
      <c r="B107" t="s">
        <v>271</v>
      </c>
      <c r="C107" t="s">
        <v>270</v>
      </c>
      <c r="D107" t="s">
        <v>8</v>
      </c>
      <c r="E107" t="s">
        <v>7</v>
      </c>
      <c r="F107" t="s">
        <v>6</v>
      </c>
      <c r="G107" t="s">
        <v>5</v>
      </c>
      <c r="H107" t="s">
        <v>152</v>
      </c>
      <c r="I107" t="s">
        <v>151</v>
      </c>
      <c r="J107" t="s">
        <v>150</v>
      </c>
      <c r="K107" t="s">
        <v>2465</v>
      </c>
      <c r="L107">
        <v>25.008739469999998</v>
      </c>
      <c r="M107">
        <v>-80.449783330000002</v>
      </c>
      <c r="N107">
        <v>20210702</v>
      </c>
      <c r="O107">
        <v>10</v>
      </c>
      <c r="P107" t="s">
        <v>156</v>
      </c>
      <c r="Q107" t="s">
        <v>0</v>
      </c>
    </row>
    <row r="108" spans="1:17" x14ac:dyDescent="0.2">
      <c r="A108" t="s">
        <v>260</v>
      </c>
      <c r="B108" t="s">
        <v>259</v>
      </c>
      <c r="C108" t="s">
        <v>258</v>
      </c>
      <c r="D108" t="s">
        <v>8</v>
      </c>
      <c r="E108" t="s">
        <v>7</v>
      </c>
      <c r="F108" t="s">
        <v>6</v>
      </c>
      <c r="G108" t="s">
        <v>5</v>
      </c>
      <c r="H108" t="s">
        <v>152</v>
      </c>
      <c r="I108" t="s">
        <v>151</v>
      </c>
      <c r="J108" t="s">
        <v>150</v>
      </c>
      <c r="K108" t="s">
        <v>2465</v>
      </c>
      <c r="L108">
        <v>25.008739469999998</v>
      </c>
      <c r="M108">
        <v>-80.449783330000002</v>
      </c>
      <c r="N108">
        <v>20210702</v>
      </c>
      <c r="O108">
        <v>9</v>
      </c>
      <c r="P108" t="s">
        <v>156</v>
      </c>
      <c r="Q108" t="s">
        <v>0</v>
      </c>
    </row>
    <row r="109" spans="1:17" x14ac:dyDescent="0.2">
      <c r="A109" t="s">
        <v>251</v>
      </c>
      <c r="B109" t="s">
        <v>250</v>
      </c>
      <c r="C109" t="s">
        <v>249</v>
      </c>
      <c r="D109" t="s">
        <v>8</v>
      </c>
      <c r="E109" t="s">
        <v>7</v>
      </c>
      <c r="F109" t="s">
        <v>6</v>
      </c>
      <c r="G109" t="s">
        <v>5</v>
      </c>
      <c r="H109" t="s">
        <v>152</v>
      </c>
      <c r="I109" t="s">
        <v>151</v>
      </c>
      <c r="J109" t="s">
        <v>150</v>
      </c>
      <c r="K109" t="s">
        <v>2465</v>
      </c>
      <c r="L109">
        <v>24.935352330000001</v>
      </c>
      <c r="M109">
        <v>-80.549606319999995</v>
      </c>
      <c r="N109">
        <v>20210702</v>
      </c>
      <c r="O109">
        <v>18</v>
      </c>
      <c r="P109" t="s">
        <v>1</v>
      </c>
      <c r="Q109" t="s">
        <v>0</v>
      </c>
    </row>
    <row r="110" spans="1:17" x14ac:dyDescent="0.2">
      <c r="A110" t="s">
        <v>227</v>
      </c>
      <c r="B110" t="s">
        <v>226</v>
      </c>
      <c r="C110" t="s">
        <v>225</v>
      </c>
      <c r="D110" t="s">
        <v>8</v>
      </c>
      <c r="E110" t="s">
        <v>7</v>
      </c>
      <c r="F110" t="s">
        <v>6</v>
      </c>
      <c r="G110" t="s">
        <v>5</v>
      </c>
      <c r="H110" t="s">
        <v>152</v>
      </c>
      <c r="I110" t="s">
        <v>151</v>
      </c>
      <c r="J110" t="s">
        <v>150</v>
      </c>
      <c r="K110" t="s">
        <v>2465</v>
      </c>
      <c r="L110">
        <v>24.935352330000001</v>
      </c>
      <c r="M110">
        <v>-80.549606319999995</v>
      </c>
      <c r="N110">
        <v>20210702</v>
      </c>
      <c r="O110">
        <v>18</v>
      </c>
      <c r="P110" t="s">
        <v>1</v>
      </c>
      <c r="Q110" t="s">
        <v>0</v>
      </c>
    </row>
    <row r="111" spans="1:17" x14ac:dyDescent="0.2">
      <c r="A111" t="s">
        <v>155</v>
      </c>
      <c r="B111" t="s">
        <v>154</v>
      </c>
      <c r="C111" t="s">
        <v>153</v>
      </c>
      <c r="D111" t="s">
        <v>8</v>
      </c>
      <c r="E111" t="s">
        <v>7</v>
      </c>
      <c r="F111" t="s">
        <v>6</v>
      </c>
      <c r="G111" t="s">
        <v>5</v>
      </c>
      <c r="H111" t="s">
        <v>152</v>
      </c>
      <c r="I111" t="s">
        <v>151</v>
      </c>
      <c r="J111" t="s">
        <v>150</v>
      </c>
      <c r="K111" t="s">
        <v>2465</v>
      </c>
      <c r="L111">
        <v>24.935352330000001</v>
      </c>
      <c r="M111">
        <v>-80.549606319999995</v>
      </c>
      <c r="N111">
        <v>20210702</v>
      </c>
      <c r="O111">
        <v>17</v>
      </c>
      <c r="P111" t="s">
        <v>1</v>
      </c>
      <c r="Q111" t="s">
        <v>0</v>
      </c>
    </row>
    <row r="112" spans="1:17" x14ac:dyDescent="0.2">
      <c r="A112" t="s">
        <v>1260</v>
      </c>
      <c r="B112" t="s">
        <v>1259</v>
      </c>
      <c r="C112" t="s">
        <v>1258</v>
      </c>
      <c r="D112" t="s">
        <v>8</v>
      </c>
      <c r="E112" t="s">
        <v>7</v>
      </c>
      <c r="F112" t="s">
        <v>6</v>
      </c>
      <c r="G112" t="s">
        <v>5</v>
      </c>
      <c r="H112" t="s">
        <v>152</v>
      </c>
      <c r="I112" t="s">
        <v>537</v>
      </c>
      <c r="J112" t="s">
        <v>536</v>
      </c>
      <c r="K112" t="s">
        <v>2463</v>
      </c>
      <c r="L112">
        <v>24.948444370000001</v>
      </c>
      <c r="M112">
        <v>-80.462387079999999</v>
      </c>
      <c r="N112">
        <v>20210702</v>
      </c>
      <c r="O112">
        <v>54</v>
      </c>
      <c r="P112" t="s">
        <v>439</v>
      </c>
      <c r="Q112" t="s">
        <v>0</v>
      </c>
    </row>
    <row r="113" spans="1:17" x14ac:dyDescent="0.2">
      <c r="A113" t="s">
        <v>540</v>
      </c>
      <c r="B113" t="s">
        <v>539</v>
      </c>
      <c r="C113" t="s">
        <v>538</v>
      </c>
      <c r="D113" t="s">
        <v>8</v>
      </c>
      <c r="E113" t="s">
        <v>7</v>
      </c>
      <c r="F113" t="s">
        <v>6</v>
      </c>
      <c r="G113" t="s">
        <v>5</v>
      </c>
      <c r="H113" t="s">
        <v>152</v>
      </c>
      <c r="I113" t="s">
        <v>537</v>
      </c>
      <c r="J113" t="s">
        <v>536</v>
      </c>
      <c r="K113" t="s">
        <v>2463</v>
      </c>
      <c r="L113">
        <v>24.948444370000001</v>
      </c>
      <c r="M113">
        <v>-80.462387079999999</v>
      </c>
      <c r="N113">
        <v>20010622</v>
      </c>
      <c r="O113">
        <v>15.7</v>
      </c>
      <c r="P113" t="s">
        <v>439</v>
      </c>
      <c r="Q113" t="s">
        <v>333</v>
      </c>
    </row>
    <row r="114" spans="1:17" x14ac:dyDescent="0.2">
      <c r="A114" t="s">
        <v>112</v>
      </c>
      <c r="B114" t="s">
        <v>111</v>
      </c>
      <c r="C114" t="s">
        <v>110</v>
      </c>
      <c r="D114" t="s">
        <v>8</v>
      </c>
      <c r="E114" t="s">
        <v>7</v>
      </c>
      <c r="F114" t="s">
        <v>6</v>
      </c>
      <c r="G114" t="s">
        <v>5</v>
      </c>
      <c r="H114" t="s">
        <v>20</v>
      </c>
      <c r="I114" t="s">
        <v>103</v>
      </c>
      <c r="J114" t="s">
        <v>102</v>
      </c>
      <c r="K114" t="s">
        <v>2469</v>
      </c>
      <c r="L114">
        <v>24.935352330000001</v>
      </c>
      <c r="M114">
        <v>-80.549606319999995</v>
      </c>
      <c r="N114">
        <v>20210702</v>
      </c>
      <c r="O114">
        <v>17</v>
      </c>
      <c r="P114" t="s">
        <v>1</v>
      </c>
      <c r="Q114" t="s">
        <v>0</v>
      </c>
    </row>
    <row r="115" spans="1:17" x14ac:dyDescent="0.2">
      <c r="A115" t="s">
        <v>106</v>
      </c>
      <c r="B115" t="s">
        <v>105</v>
      </c>
      <c r="C115" t="s">
        <v>104</v>
      </c>
      <c r="D115" t="s">
        <v>8</v>
      </c>
      <c r="E115" t="s">
        <v>7</v>
      </c>
      <c r="F115" t="s">
        <v>6</v>
      </c>
      <c r="G115" t="s">
        <v>5</v>
      </c>
      <c r="H115" t="s">
        <v>20</v>
      </c>
      <c r="I115" t="s">
        <v>103</v>
      </c>
      <c r="J115" t="s">
        <v>102</v>
      </c>
      <c r="K115" t="s">
        <v>2469</v>
      </c>
      <c r="L115">
        <v>24.935352330000001</v>
      </c>
      <c r="M115">
        <v>-80.549606319999995</v>
      </c>
      <c r="N115">
        <v>20210702</v>
      </c>
      <c r="O115">
        <v>13</v>
      </c>
      <c r="P115" t="s">
        <v>1</v>
      </c>
      <c r="Q115" t="s">
        <v>0</v>
      </c>
    </row>
    <row r="116" spans="1:17" x14ac:dyDescent="0.2">
      <c r="A116" t="s">
        <v>818</v>
      </c>
      <c r="B116" t="s">
        <v>817</v>
      </c>
      <c r="C116" t="s">
        <v>816</v>
      </c>
      <c r="D116" t="s">
        <v>8</v>
      </c>
      <c r="E116" t="s">
        <v>7</v>
      </c>
      <c r="F116" t="s">
        <v>6</v>
      </c>
      <c r="G116" t="s">
        <v>5</v>
      </c>
      <c r="H116" t="s">
        <v>20</v>
      </c>
      <c r="I116" t="s">
        <v>215</v>
      </c>
      <c r="J116" t="s">
        <v>214</v>
      </c>
      <c r="K116" t="s">
        <v>2466</v>
      </c>
      <c r="L116">
        <v>24.903999330000001</v>
      </c>
      <c r="M116">
        <v>-80.616859439999999</v>
      </c>
      <c r="N116">
        <v>20201012</v>
      </c>
      <c r="O116">
        <v>12</v>
      </c>
      <c r="P116" t="s">
        <v>629</v>
      </c>
      <c r="Q116" t="s">
        <v>0</v>
      </c>
    </row>
    <row r="117" spans="1:17" x14ac:dyDescent="0.2">
      <c r="A117" t="s">
        <v>800</v>
      </c>
      <c r="B117" t="s">
        <v>799</v>
      </c>
      <c r="C117" t="s">
        <v>798</v>
      </c>
      <c r="D117" t="s">
        <v>8</v>
      </c>
      <c r="E117" t="s">
        <v>7</v>
      </c>
      <c r="F117" t="s">
        <v>6</v>
      </c>
      <c r="G117" t="s">
        <v>5</v>
      </c>
      <c r="H117" t="s">
        <v>20</v>
      </c>
      <c r="I117" t="s">
        <v>215</v>
      </c>
      <c r="J117" t="s">
        <v>214</v>
      </c>
      <c r="K117" t="s">
        <v>2466</v>
      </c>
      <c r="L117">
        <v>24.903999330000001</v>
      </c>
      <c r="M117">
        <v>-80.616859439999999</v>
      </c>
      <c r="N117">
        <v>20201012</v>
      </c>
      <c r="O117">
        <v>13</v>
      </c>
      <c r="P117" t="s">
        <v>629</v>
      </c>
      <c r="Q117" t="s">
        <v>0</v>
      </c>
    </row>
    <row r="118" spans="1:17" x14ac:dyDescent="0.2">
      <c r="A118" t="s">
        <v>674</v>
      </c>
      <c r="B118" t="s">
        <v>673</v>
      </c>
      <c r="C118" t="s">
        <v>672</v>
      </c>
      <c r="D118" t="s">
        <v>8</v>
      </c>
      <c r="E118" t="s">
        <v>7</v>
      </c>
      <c r="F118" t="s">
        <v>6</v>
      </c>
      <c r="G118" t="s">
        <v>5</v>
      </c>
      <c r="H118" t="s">
        <v>20</v>
      </c>
      <c r="I118" t="s">
        <v>215</v>
      </c>
      <c r="J118" t="s">
        <v>214</v>
      </c>
      <c r="K118" t="s">
        <v>2466</v>
      </c>
      <c r="L118">
        <v>24.903999330000001</v>
      </c>
      <c r="M118">
        <v>-80.616859439999999</v>
      </c>
      <c r="N118">
        <v>20030930</v>
      </c>
      <c r="O118">
        <v>13</v>
      </c>
      <c r="P118" t="s">
        <v>629</v>
      </c>
      <c r="Q118" t="s">
        <v>333</v>
      </c>
    </row>
    <row r="119" spans="1:17" x14ac:dyDescent="0.2">
      <c r="A119" t="s">
        <v>218</v>
      </c>
      <c r="B119" t="s">
        <v>217</v>
      </c>
      <c r="C119" t="s">
        <v>216</v>
      </c>
      <c r="D119" t="s">
        <v>8</v>
      </c>
      <c r="E119" t="s">
        <v>7</v>
      </c>
      <c r="F119" t="s">
        <v>6</v>
      </c>
      <c r="G119" t="s">
        <v>5</v>
      </c>
      <c r="H119" t="s">
        <v>20</v>
      </c>
      <c r="I119" t="s">
        <v>215</v>
      </c>
      <c r="J119" t="s">
        <v>214</v>
      </c>
      <c r="K119" t="s">
        <v>2466</v>
      </c>
      <c r="L119">
        <v>24.935352330000001</v>
      </c>
      <c r="M119">
        <v>-80.549606319999995</v>
      </c>
      <c r="N119">
        <v>20210702</v>
      </c>
      <c r="O119">
        <v>19</v>
      </c>
      <c r="P119" t="s">
        <v>1</v>
      </c>
      <c r="Q119" t="s">
        <v>0</v>
      </c>
    </row>
    <row r="120" spans="1:17" x14ac:dyDescent="0.2">
      <c r="A120" t="s">
        <v>1281</v>
      </c>
      <c r="B120" t="s">
        <v>1280</v>
      </c>
      <c r="C120" t="s">
        <v>1279</v>
      </c>
      <c r="D120" t="s">
        <v>8</v>
      </c>
      <c r="E120" t="s">
        <v>7</v>
      </c>
      <c r="F120" t="s">
        <v>6</v>
      </c>
      <c r="G120" t="s">
        <v>5</v>
      </c>
      <c r="H120" t="s">
        <v>926</v>
      </c>
      <c r="I120" t="s">
        <v>925</v>
      </c>
      <c r="J120" t="s">
        <v>924</v>
      </c>
      <c r="K120" t="s">
        <v>1356</v>
      </c>
      <c r="L120">
        <v>24.948444370000001</v>
      </c>
      <c r="M120">
        <v>-80.462387079999999</v>
      </c>
      <c r="N120">
        <v>20210702</v>
      </c>
      <c r="O120">
        <v>56</v>
      </c>
      <c r="P120" t="s">
        <v>439</v>
      </c>
      <c r="Q120" t="s">
        <v>0</v>
      </c>
    </row>
    <row r="121" spans="1:17" x14ac:dyDescent="0.2">
      <c r="A121" t="s">
        <v>1248</v>
      </c>
      <c r="B121" t="s">
        <v>1247</v>
      </c>
      <c r="C121" t="s">
        <v>1246</v>
      </c>
      <c r="D121" t="s">
        <v>8</v>
      </c>
      <c r="E121" t="s">
        <v>7</v>
      </c>
      <c r="F121" t="s">
        <v>6</v>
      </c>
      <c r="G121" t="s">
        <v>5</v>
      </c>
      <c r="H121" t="s">
        <v>926</v>
      </c>
      <c r="I121" t="s">
        <v>925</v>
      </c>
      <c r="J121" t="s">
        <v>924</v>
      </c>
      <c r="K121" t="s">
        <v>1356</v>
      </c>
      <c r="L121">
        <v>24.948444370000001</v>
      </c>
      <c r="M121">
        <v>-80.462387079999999</v>
      </c>
      <c r="N121">
        <v>20210702</v>
      </c>
      <c r="O121">
        <v>51</v>
      </c>
      <c r="P121" t="s">
        <v>439</v>
      </c>
      <c r="Q121" t="s">
        <v>0</v>
      </c>
    </row>
    <row r="122" spans="1:17" x14ac:dyDescent="0.2">
      <c r="A122" t="s">
        <v>1224</v>
      </c>
      <c r="B122" t="s">
        <v>1223</v>
      </c>
      <c r="C122" t="s">
        <v>1222</v>
      </c>
      <c r="D122" t="s">
        <v>8</v>
      </c>
      <c r="E122" t="s">
        <v>7</v>
      </c>
      <c r="F122" t="s">
        <v>6</v>
      </c>
      <c r="G122" t="s">
        <v>5</v>
      </c>
      <c r="H122" t="s">
        <v>926</v>
      </c>
      <c r="I122" t="s">
        <v>925</v>
      </c>
      <c r="J122" t="s">
        <v>924</v>
      </c>
      <c r="K122" t="s">
        <v>1356</v>
      </c>
      <c r="L122">
        <v>24.948444370000001</v>
      </c>
      <c r="M122">
        <v>-80.462387079999999</v>
      </c>
      <c r="N122">
        <v>20210702</v>
      </c>
      <c r="O122">
        <v>65</v>
      </c>
      <c r="P122" t="s">
        <v>439</v>
      </c>
      <c r="Q122" t="s">
        <v>0</v>
      </c>
    </row>
    <row r="123" spans="1:17" x14ac:dyDescent="0.2">
      <c r="A123" t="s">
        <v>1203</v>
      </c>
      <c r="B123" t="s">
        <v>1202</v>
      </c>
      <c r="C123" t="s">
        <v>1201</v>
      </c>
      <c r="D123" t="s">
        <v>8</v>
      </c>
      <c r="E123" t="s">
        <v>7</v>
      </c>
      <c r="F123" t="s">
        <v>6</v>
      </c>
      <c r="G123" t="s">
        <v>5</v>
      </c>
      <c r="H123" t="s">
        <v>926</v>
      </c>
      <c r="I123" t="s">
        <v>925</v>
      </c>
      <c r="J123" t="s">
        <v>924</v>
      </c>
      <c r="K123" t="s">
        <v>1356</v>
      </c>
      <c r="L123">
        <v>24.948444370000001</v>
      </c>
      <c r="M123">
        <v>-80.462387079999999</v>
      </c>
      <c r="N123">
        <v>20210702</v>
      </c>
      <c r="O123">
        <v>53</v>
      </c>
      <c r="P123" t="s">
        <v>439</v>
      </c>
      <c r="Q123" t="s">
        <v>0</v>
      </c>
    </row>
    <row r="124" spans="1:17" x14ac:dyDescent="0.2">
      <c r="A124" t="s">
        <v>1191</v>
      </c>
      <c r="B124" t="s">
        <v>1190</v>
      </c>
      <c r="C124" t="s">
        <v>1189</v>
      </c>
      <c r="D124" t="s">
        <v>8</v>
      </c>
      <c r="E124" t="s">
        <v>7</v>
      </c>
      <c r="F124" t="s">
        <v>6</v>
      </c>
      <c r="G124" t="s">
        <v>5</v>
      </c>
      <c r="H124" t="s">
        <v>926</v>
      </c>
      <c r="I124" t="s">
        <v>925</v>
      </c>
      <c r="J124" t="s">
        <v>924</v>
      </c>
      <c r="K124" t="s">
        <v>1356</v>
      </c>
      <c r="L124">
        <v>24.948444370000001</v>
      </c>
      <c r="M124">
        <v>-80.462387079999999</v>
      </c>
      <c r="N124">
        <v>20210702</v>
      </c>
      <c r="O124">
        <v>55</v>
      </c>
      <c r="P124" t="s">
        <v>439</v>
      </c>
      <c r="Q124" t="s">
        <v>0</v>
      </c>
    </row>
    <row r="125" spans="1:17" x14ac:dyDescent="0.2">
      <c r="A125" t="s">
        <v>1170</v>
      </c>
      <c r="B125" t="s">
        <v>1169</v>
      </c>
      <c r="C125" t="s">
        <v>1168</v>
      </c>
      <c r="D125" t="s">
        <v>8</v>
      </c>
      <c r="E125" t="s">
        <v>7</v>
      </c>
      <c r="F125" t="s">
        <v>6</v>
      </c>
      <c r="G125" t="s">
        <v>5</v>
      </c>
      <c r="H125" t="s">
        <v>926</v>
      </c>
      <c r="I125" t="s">
        <v>925</v>
      </c>
      <c r="J125" t="s">
        <v>924</v>
      </c>
      <c r="K125" t="s">
        <v>1356</v>
      </c>
      <c r="L125">
        <v>24.948444370000001</v>
      </c>
      <c r="M125">
        <v>-80.462387079999999</v>
      </c>
      <c r="N125">
        <v>20210702</v>
      </c>
      <c r="O125">
        <v>64</v>
      </c>
      <c r="P125" t="s">
        <v>439</v>
      </c>
      <c r="Q125" t="s">
        <v>0</v>
      </c>
    </row>
    <row r="126" spans="1:17" x14ac:dyDescent="0.2">
      <c r="A126" t="s">
        <v>929</v>
      </c>
      <c r="B126" t="s">
        <v>928</v>
      </c>
      <c r="C126" t="s">
        <v>927</v>
      </c>
      <c r="D126" t="s">
        <v>8</v>
      </c>
      <c r="E126" t="s">
        <v>7</v>
      </c>
      <c r="F126" t="s">
        <v>6</v>
      </c>
      <c r="G126" t="s">
        <v>5</v>
      </c>
      <c r="H126" t="s">
        <v>926</v>
      </c>
      <c r="I126" t="s">
        <v>925</v>
      </c>
      <c r="J126" t="s">
        <v>924</v>
      </c>
      <c r="K126" t="s">
        <v>1356</v>
      </c>
      <c r="L126">
        <v>24.903999330000001</v>
      </c>
      <c r="M126">
        <v>-80.616859439999999</v>
      </c>
      <c r="N126">
        <v>20201012</v>
      </c>
      <c r="O126">
        <v>15</v>
      </c>
      <c r="P126" t="s">
        <v>629</v>
      </c>
      <c r="Q126" t="s">
        <v>0</v>
      </c>
    </row>
    <row r="127" spans="1:17" x14ac:dyDescent="0.2">
      <c r="A127" t="s">
        <v>746</v>
      </c>
      <c r="B127" t="s">
        <v>745</v>
      </c>
      <c r="C127" t="s">
        <v>744</v>
      </c>
      <c r="D127" t="s">
        <v>8</v>
      </c>
      <c r="E127" t="s">
        <v>7</v>
      </c>
      <c r="F127" t="s">
        <v>6</v>
      </c>
      <c r="G127" t="s">
        <v>317</v>
      </c>
      <c r="H127" t="s">
        <v>316</v>
      </c>
      <c r="I127" t="s">
        <v>315</v>
      </c>
      <c r="J127" t="s">
        <v>314</v>
      </c>
      <c r="K127" t="s">
        <v>2467</v>
      </c>
      <c r="L127">
        <v>24.98698044</v>
      </c>
      <c r="M127">
        <v>-80.414863589999996</v>
      </c>
      <c r="N127">
        <v>20030522</v>
      </c>
      <c r="O127">
        <v>24</v>
      </c>
      <c r="P127" t="s">
        <v>295</v>
      </c>
      <c r="Q127" t="s">
        <v>333</v>
      </c>
    </row>
    <row r="128" spans="1:17" x14ac:dyDescent="0.2">
      <c r="A128" t="s">
        <v>668</v>
      </c>
      <c r="B128" t="s">
        <v>667</v>
      </c>
      <c r="C128" t="s">
        <v>666</v>
      </c>
      <c r="D128" t="s">
        <v>8</v>
      </c>
      <c r="E128" t="s">
        <v>7</v>
      </c>
      <c r="F128" t="s">
        <v>6</v>
      </c>
      <c r="G128" t="s">
        <v>317</v>
      </c>
      <c r="H128" t="s">
        <v>316</v>
      </c>
      <c r="I128" t="s">
        <v>315</v>
      </c>
      <c r="J128" t="s">
        <v>314</v>
      </c>
      <c r="K128" t="s">
        <v>2467</v>
      </c>
      <c r="L128">
        <v>24.98698044</v>
      </c>
      <c r="M128">
        <v>-80.414863589999996</v>
      </c>
      <c r="N128">
        <v>20030522</v>
      </c>
      <c r="O128">
        <v>22</v>
      </c>
      <c r="P128" t="s">
        <v>295</v>
      </c>
      <c r="Q128" t="s">
        <v>333</v>
      </c>
    </row>
    <row r="129" spans="1:17" x14ac:dyDescent="0.2">
      <c r="A129" t="s">
        <v>320</v>
      </c>
      <c r="B129" t="s">
        <v>319</v>
      </c>
      <c r="C129" t="s">
        <v>318</v>
      </c>
      <c r="D129" t="s">
        <v>8</v>
      </c>
      <c r="E129" t="s">
        <v>7</v>
      </c>
      <c r="F129" t="s">
        <v>6</v>
      </c>
      <c r="G129" t="s">
        <v>317</v>
      </c>
      <c r="H129" t="s">
        <v>316</v>
      </c>
      <c r="I129" t="s">
        <v>315</v>
      </c>
      <c r="J129" t="s">
        <v>314</v>
      </c>
      <c r="K129" t="s">
        <v>2467</v>
      </c>
      <c r="L129">
        <v>24.98698044</v>
      </c>
      <c r="M129">
        <v>-80.414863589999996</v>
      </c>
      <c r="N129">
        <v>20201012</v>
      </c>
      <c r="O129">
        <v>22</v>
      </c>
      <c r="P129" t="s">
        <v>295</v>
      </c>
      <c r="Q129" t="s">
        <v>0</v>
      </c>
    </row>
    <row r="130" spans="1:17" x14ac:dyDescent="0.2">
      <c r="A130" t="s">
        <v>1272</v>
      </c>
      <c r="B130" t="s">
        <v>1271</v>
      </c>
      <c r="C130" t="s">
        <v>1270</v>
      </c>
      <c r="D130" t="s">
        <v>8</v>
      </c>
      <c r="E130" t="s">
        <v>7</v>
      </c>
      <c r="F130" t="s">
        <v>6</v>
      </c>
      <c r="G130" t="s">
        <v>5</v>
      </c>
      <c r="H130" t="s">
        <v>752</v>
      </c>
      <c r="I130" t="s">
        <v>751</v>
      </c>
      <c r="J130" t="s">
        <v>750</v>
      </c>
      <c r="K130" t="s">
        <v>1360</v>
      </c>
      <c r="L130">
        <v>24.948444370000001</v>
      </c>
      <c r="M130">
        <v>-80.462387079999999</v>
      </c>
      <c r="N130">
        <v>20210702</v>
      </c>
      <c r="O130">
        <v>54</v>
      </c>
      <c r="P130" t="s">
        <v>439</v>
      </c>
      <c r="Q130" t="s">
        <v>0</v>
      </c>
    </row>
    <row r="131" spans="1:17" x14ac:dyDescent="0.2">
      <c r="A131" t="s">
        <v>1269</v>
      </c>
      <c r="B131" t="s">
        <v>1268</v>
      </c>
      <c r="C131" t="s">
        <v>1267</v>
      </c>
      <c r="D131" t="s">
        <v>8</v>
      </c>
      <c r="E131" t="s">
        <v>7</v>
      </c>
      <c r="F131" t="s">
        <v>6</v>
      </c>
      <c r="G131" t="s">
        <v>5</v>
      </c>
      <c r="H131" t="s">
        <v>752</v>
      </c>
      <c r="I131" t="s">
        <v>751</v>
      </c>
      <c r="J131" t="s">
        <v>750</v>
      </c>
      <c r="K131" t="s">
        <v>1360</v>
      </c>
      <c r="L131">
        <v>24.948444370000001</v>
      </c>
      <c r="M131">
        <v>-80.462387079999999</v>
      </c>
      <c r="N131">
        <v>20210702</v>
      </c>
      <c r="O131">
        <v>53</v>
      </c>
      <c r="P131" t="s">
        <v>439</v>
      </c>
      <c r="Q131" t="s">
        <v>0</v>
      </c>
    </row>
    <row r="132" spans="1:17" x14ac:dyDescent="0.2">
      <c r="A132" t="s">
        <v>791</v>
      </c>
      <c r="B132" t="s">
        <v>790</v>
      </c>
      <c r="C132" t="s">
        <v>789</v>
      </c>
      <c r="D132" t="s">
        <v>8</v>
      </c>
      <c r="E132" t="s">
        <v>7</v>
      </c>
      <c r="F132" t="s">
        <v>6</v>
      </c>
      <c r="G132" t="s">
        <v>5</v>
      </c>
      <c r="H132" t="s">
        <v>752</v>
      </c>
      <c r="I132" t="s">
        <v>751</v>
      </c>
      <c r="J132" t="s">
        <v>750</v>
      </c>
      <c r="K132" t="s">
        <v>1360</v>
      </c>
      <c r="L132">
        <v>24.98698044</v>
      </c>
      <c r="M132">
        <v>-80.414863589999996</v>
      </c>
      <c r="N132">
        <v>20201012</v>
      </c>
      <c r="O132">
        <v>23</v>
      </c>
      <c r="P132" t="s">
        <v>295</v>
      </c>
      <c r="Q132" t="s">
        <v>0</v>
      </c>
    </row>
    <row r="133" spans="1:17" x14ac:dyDescent="0.2">
      <c r="A133" t="s">
        <v>755</v>
      </c>
      <c r="B133" t="s">
        <v>754</v>
      </c>
      <c r="C133" t="s">
        <v>753</v>
      </c>
      <c r="D133" t="s">
        <v>8</v>
      </c>
      <c r="E133" t="s">
        <v>7</v>
      </c>
      <c r="F133" t="s">
        <v>6</v>
      </c>
      <c r="G133" t="s">
        <v>5</v>
      </c>
      <c r="H133" t="s">
        <v>752</v>
      </c>
      <c r="I133" t="s">
        <v>751</v>
      </c>
      <c r="J133" t="s">
        <v>750</v>
      </c>
      <c r="K133" t="s">
        <v>1360</v>
      </c>
      <c r="L133">
        <v>24.98698044</v>
      </c>
      <c r="M133">
        <v>-80.414863589999996</v>
      </c>
      <c r="N133">
        <v>20030522</v>
      </c>
      <c r="O133">
        <v>20</v>
      </c>
      <c r="P133" t="s">
        <v>295</v>
      </c>
      <c r="Q133" t="s">
        <v>333</v>
      </c>
    </row>
    <row r="134" spans="1:17" x14ac:dyDescent="0.2">
      <c r="A134" t="s">
        <v>713</v>
      </c>
      <c r="B134" t="s">
        <v>712</v>
      </c>
      <c r="C134" t="s">
        <v>711</v>
      </c>
      <c r="D134" t="s">
        <v>8</v>
      </c>
      <c r="E134" t="s">
        <v>7</v>
      </c>
      <c r="F134" t="s">
        <v>6</v>
      </c>
      <c r="G134" t="s">
        <v>5</v>
      </c>
      <c r="H134" t="s">
        <v>152</v>
      </c>
      <c r="I134" t="s">
        <v>710</v>
      </c>
      <c r="J134" t="s">
        <v>709</v>
      </c>
      <c r="K134" t="s">
        <v>1374</v>
      </c>
      <c r="L134">
        <v>24.98698044</v>
      </c>
      <c r="M134">
        <v>-80.414863589999996</v>
      </c>
      <c r="N134">
        <v>20030522</v>
      </c>
      <c r="O134">
        <v>19</v>
      </c>
      <c r="P134" t="s">
        <v>295</v>
      </c>
      <c r="Q134" t="s">
        <v>333</v>
      </c>
    </row>
    <row r="135" spans="1:17" x14ac:dyDescent="0.2">
      <c r="A135" t="s">
        <v>1019</v>
      </c>
      <c r="B135" t="s">
        <v>1018</v>
      </c>
      <c r="C135" t="s">
        <v>1017</v>
      </c>
      <c r="D135" t="s">
        <v>8</v>
      </c>
      <c r="E135" t="s">
        <v>7</v>
      </c>
      <c r="F135" t="s">
        <v>6</v>
      </c>
      <c r="G135" t="s">
        <v>5</v>
      </c>
      <c r="H135" t="s">
        <v>128</v>
      </c>
      <c r="I135" t="s">
        <v>127</v>
      </c>
      <c r="J135" t="s">
        <v>169</v>
      </c>
      <c r="K135" t="s">
        <v>1569</v>
      </c>
      <c r="L135">
        <v>24.903999330000001</v>
      </c>
      <c r="M135">
        <v>-80.616859439999999</v>
      </c>
      <c r="N135">
        <v>20201012</v>
      </c>
      <c r="O135">
        <v>9</v>
      </c>
      <c r="P135" t="s">
        <v>629</v>
      </c>
      <c r="Q135" t="s">
        <v>0</v>
      </c>
    </row>
    <row r="136" spans="1:17" x14ac:dyDescent="0.2">
      <c r="A136" t="s">
        <v>977</v>
      </c>
      <c r="B136" t="s">
        <v>976</v>
      </c>
      <c r="C136" t="s">
        <v>975</v>
      </c>
      <c r="D136" t="s">
        <v>8</v>
      </c>
      <c r="E136" t="s">
        <v>7</v>
      </c>
      <c r="F136" t="s">
        <v>6</v>
      </c>
      <c r="G136" t="s">
        <v>5</v>
      </c>
      <c r="H136" t="s">
        <v>128</v>
      </c>
      <c r="I136" t="s">
        <v>127</v>
      </c>
      <c r="J136" t="s">
        <v>169</v>
      </c>
      <c r="K136" t="s">
        <v>1569</v>
      </c>
      <c r="L136">
        <v>24.903999330000001</v>
      </c>
      <c r="M136">
        <v>-80.616859439999999</v>
      </c>
      <c r="N136">
        <v>20201012</v>
      </c>
      <c r="O136">
        <v>9</v>
      </c>
      <c r="P136" t="s">
        <v>629</v>
      </c>
      <c r="Q136" t="s">
        <v>0</v>
      </c>
    </row>
    <row r="137" spans="1:17" x14ac:dyDescent="0.2">
      <c r="A137" t="s">
        <v>172</v>
      </c>
      <c r="B137" t="s">
        <v>171</v>
      </c>
      <c r="C137" t="s">
        <v>170</v>
      </c>
      <c r="D137" t="s">
        <v>8</v>
      </c>
      <c r="E137" t="s">
        <v>7</v>
      </c>
      <c r="F137" t="s">
        <v>6</v>
      </c>
      <c r="G137" t="s">
        <v>5</v>
      </c>
      <c r="H137" t="s">
        <v>128</v>
      </c>
      <c r="I137" t="s">
        <v>127</v>
      </c>
      <c r="J137" t="s">
        <v>169</v>
      </c>
      <c r="K137" t="s">
        <v>1569</v>
      </c>
      <c r="L137">
        <v>24.935352330000001</v>
      </c>
      <c r="M137">
        <v>-80.549606319999995</v>
      </c>
      <c r="N137">
        <v>20210702</v>
      </c>
      <c r="O137">
        <v>16</v>
      </c>
      <c r="P137" t="s">
        <v>1</v>
      </c>
      <c r="Q137" t="s">
        <v>0</v>
      </c>
    </row>
    <row r="138" spans="1:17" x14ac:dyDescent="0.2">
      <c r="A138" t="s">
        <v>1326</v>
      </c>
      <c r="B138" t="s">
        <v>1325</v>
      </c>
      <c r="C138" t="s">
        <v>1324</v>
      </c>
      <c r="D138" t="s">
        <v>8</v>
      </c>
      <c r="E138" t="s">
        <v>7</v>
      </c>
      <c r="F138" t="s">
        <v>6</v>
      </c>
      <c r="G138" t="s">
        <v>5</v>
      </c>
      <c r="H138" t="s">
        <v>128</v>
      </c>
      <c r="I138" t="s">
        <v>127</v>
      </c>
      <c r="J138" t="s">
        <v>126</v>
      </c>
      <c r="K138" t="s">
        <v>1530</v>
      </c>
      <c r="L138">
        <v>24.935352330000001</v>
      </c>
      <c r="M138">
        <v>-80.549606319999995</v>
      </c>
      <c r="N138">
        <v>20210702</v>
      </c>
      <c r="O138">
        <v>11</v>
      </c>
      <c r="P138" t="s">
        <v>1</v>
      </c>
      <c r="Q138" t="s">
        <v>0</v>
      </c>
    </row>
    <row r="139" spans="1:17" x14ac:dyDescent="0.2">
      <c r="A139" t="s">
        <v>1314</v>
      </c>
      <c r="B139" t="s">
        <v>1313</v>
      </c>
      <c r="C139" t="s">
        <v>1312</v>
      </c>
      <c r="D139" t="s">
        <v>8</v>
      </c>
      <c r="E139" t="s">
        <v>7</v>
      </c>
      <c r="F139" t="s">
        <v>6</v>
      </c>
      <c r="G139" t="s">
        <v>5</v>
      </c>
      <c r="H139" t="s">
        <v>128</v>
      </c>
      <c r="I139" t="s">
        <v>127</v>
      </c>
      <c r="J139" t="s">
        <v>126</v>
      </c>
      <c r="K139" t="s">
        <v>1530</v>
      </c>
      <c r="L139">
        <v>24.935352330000001</v>
      </c>
      <c r="M139">
        <v>-80.549606319999995</v>
      </c>
      <c r="N139">
        <v>20210702</v>
      </c>
      <c r="O139">
        <v>8</v>
      </c>
      <c r="P139" t="s">
        <v>1</v>
      </c>
      <c r="Q139" t="s">
        <v>0</v>
      </c>
    </row>
    <row r="140" spans="1:17" x14ac:dyDescent="0.2">
      <c r="A140" t="s">
        <v>1308</v>
      </c>
      <c r="B140" t="s">
        <v>1307</v>
      </c>
      <c r="C140" t="s">
        <v>1306</v>
      </c>
      <c r="D140" t="s">
        <v>8</v>
      </c>
      <c r="E140" t="s">
        <v>7</v>
      </c>
      <c r="F140" t="s">
        <v>6</v>
      </c>
      <c r="G140" t="s">
        <v>5</v>
      </c>
      <c r="H140" t="s">
        <v>128</v>
      </c>
      <c r="I140" t="s">
        <v>127</v>
      </c>
      <c r="J140" t="s">
        <v>126</v>
      </c>
      <c r="K140" t="s">
        <v>1530</v>
      </c>
      <c r="L140">
        <v>24.935352330000001</v>
      </c>
      <c r="M140">
        <v>-80.549606319999995</v>
      </c>
      <c r="N140">
        <v>20210702</v>
      </c>
      <c r="O140">
        <v>11</v>
      </c>
      <c r="P140" t="s">
        <v>1</v>
      </c>
      <c r="Q140" t="s">
        <v>0</v>
      </c>
    </row>
    <row r="141" spans="1:17" x14ac:dyDescent="0.2">
      <c r="A141" t="s">
        <v>1299</v>
      </c>
      <c r="B141" t="s">
        <v>1298</v>
      </c>
      <c r="C141" t="s">
        <v>1297</v>
      </c>
      <c r="D141" t="s">
        <v>8</v>
      </c>
      <c r="E141" t="s">
        <v>7</v>
      </c>
      <c r="F141" t="s">
        <v>6</v>
      </c>
      <c r="G141" t="s">
        <v>5</v>
      </c>
      <c r="H141" t="s">
        <v>128</v>
      </c>
      <c r="I141" t="s">
        <v>127</v>
      </c>
      <c r="J141" t="s">
        <v>126</v>
      </c>
      <c r="K141" t="s">
        <v>1530</v>
      </c>
      <c r="L141">
        <v>24.948444370000001</v>
      </c>
      <c r="M141">
        <v>-80.462387079999999</v>
      </c>
      <c r="N141">
        <v>20210702</v>
      </c>
      <c r="O141">
        <v>54</v>
      </c>
      <c r="P141" t="s">
        <v>439</v>
      </c>
      <c r="Q141" t="s">
        <v>0</v>
      </c>
    </row>
    <row r="142" spans="1:17" x14ac:dyDescent="0.2">
      <c r="A142" t="s">
        <v>1296</v>
      </c>
      <c r="B142" t="s">
        <v>1295</v>
      </c>
      <c r="C142" t="s">
        <v>1294</v>
      </c>
      <c r="D142" t="s">
        <v>8</v>
      </c>
      <c r="E142" t="s">
        <v>7</v>
      </c>
      <c r="F142" t="s">
        <v>6</v>
      </c>
      <c r="G142" t="s">
        <v>5</v>
      </c>
      <c r="H142" t="s">
        <v>128</v>
      </c>
      <c r="I142" t="s">
        <v>127</v>
      </c>
      <c r="J142" t="s">
        <v>126</v>
      </c>
      <c r="K142" t="s">
        <v>1530</v>
      </c>
      <c r="L142">
        <v>24.948444370000001</v>
      </c>
      <c r="M142">
        <v>-80.462387079999999</v>
      </c>
      <c r="N142">
        <v>20210702</v>
      </c>
      <c r="O142">
        <v>52</v>
      </c>
      <c r="P142" t="s">
        <v>439</v>
      </c>
      <c r="Q142" t="s">
        <v>0</v>
      </c>
    </row>
    <row r="143" spans="1:17" x14ac:dyDescent="0.2">
      <c r="A143" t="s">
        <v>1290</v>
      </c>
      <c r="B143" t="s">
        <v>1289</v>
      </c>
      <c r="C143" t="s">
        <v>1288</v>
      </c>
      <c r="D143" t="s">
        <v>8</v>
      </c>
      <c r="E143" t="s">
        <v>7</v>
      </c>
      <c r="F143" t="s">
        <v>6</v>
      </c>
      <c r="G143" t="s">
        <v>5</v>
      </c>
      <c r="H143" t="s">
        <v>128</v>
      </c>
      <c r="I143" t="s">
        <v>127</v>
      </c>
      <c r="J143" t="s">
        <v>126</v>
      </c>
      <c r="K143" t="s">
        <v>1530</v>
      </c>
      <c r="L143">
        <v>24.948444370000001</v>
      </c>
      <c r="M143">
        <v>-80.462387079999999</v>
      </c>
      <c r="N143">
        <v>20210702</v>
      </c>
      <c r="O143">
        <v>52</v>
      </c>
      <c r="P143" t="s">
        <v>439</v>
      </c>
      <c r="Q143" t="s">
        <v>0</v>
      </c>
    </row>
    <row r="144" spans="1:17" x14ac:dyDescent="0.2">
      <c r="A144" t="s">
        <v>1284</v>
      </c>
      <c r="B144" t="s">
        <v>1283</v>
      </c>
      <c r="C144" t="s">
        <v>1282</v>
      </c>
      <c r="D144" t="s">
        <v>8</v>
      </c>
      <c r="E144" t="s">
        <v>7</v>
      </c>
      <c r="F144" t="s">
        <v>6</v>
      </c>
      <c r="G144" t="s">
        <v>5</v>
      </c>
      <c r="H144" t="s">
        <v>128</v>
      </c>
      <c r="I144" t="s">
        <v>127</v>
      </c>
      <c r="J144" t="s">
        <v>126</v>
      </c>
      <c r="K144" t="s">
        <v>1530</v>
      </c>
      <c r="L144">
        <v>24.948444370000001</v>
      </c>
      <c r="M144">
        <v>-80.462387079999999</v>
      </c>
      <c r="N144">
        <v>20210702</v>
      </c>
      <c r="O144">
        <v>54</v>
      </c>
      <c r="P144" t="s">
        <v>439</v>
      </c>
      <c r="Q144" t="s">
        <v>0</v>
      </c>
    </row>
    <row r="145" spans="1:17" x14ac:dyDescent="0.2">
      <c r="A145" t="s">
        <v>1278</v>
      </c>
      <c r="B145" t="s">
        <v>1277</v>
      </c>
      <c r="C145" t="s">
        <v>1276</v>
      </c>
      <c r="D145" t="s">
        <v>8</v>
      </c>
      <c r="E145" t="s">
        <v>7</v>
      </c>
      <c r="F145" t="s">
        <v>6</v>
      </c>
      <c r="G145" t="s">
        <v>5</v>
      </c>
      <c r="H145" t="s">
        <v>128</v>
      </c>
      <c r="I145" t="s">
        <v>127</v>
      </c>
      <c r="J145" t="s">
        <v>126</v>
      </c>
      <c r="K145" t="s">
        <v>1530</v>
      </c>
      <c r="L145">
        <v>24.948444370000001</v>
      </c>
      <c r="M145">
        <v>-80.462387079999999</v>
      </c>
      <c r="N145">
        <v>20210702</v>
      </c>
      <c r="O145">
        <v>55</v>
      </c>
      <c r="P145" t="s">
        <v>439</v>
      </c>
      <c r="Q145" t="s">
        <v>0</v>
      </c>
    </row>
    <row r="146" spans="1:17" x14ac:dyDescent="0.2">
      <c r="A146" t="s">
        <v>1275</v>
      </c>
      <c r="B146" t="s">
        <v>1274</v>
      </c>
      <c r="C146" t="s">
        <v>1273</v>
      </c>
      <c r="D146" t="s">
        <v>8</v>
      </c>
      <c r="E146" t="s">
        <v>7</v>
      </c>
      <c r="F146" t="s">
        <v>6</v>
      </c>
      <c r="G146" t="s">
        <v>5</v>
      </c>
      <c r="H146" t="s">
        <v>128</v>
      </c>
      <c r="I146" t="s">
        <v>127</v>
      </c>
      <c r="J146" t="s">
        <v>126</v>
      </c>
      <c r="K146" t="s">
        <v>1530</v>
      </c>
      <c r="L146">
        <v>24.948444370000001</v>
      </c>
      <c r="M146">
        <v>-80.462387079999999</v>
      </c>
      <c r="N146">
        <v>20210702</v>
      </c>
      <c r="O146">
        <v>54</v>
      </c>
      <c r="P146" t="s">
        <v>439</v>
      </c>
      <c r="Q146" t="s">
        <v>0</v>
      </c>
    </row>
    <row r="147" spans="1:17" x14ac:dyDescent="0.2">
      <c r="A147" t="s">
        <v>1239</v>
      </c>
      <c r="B147" t="s">
        <v>1238</v>
      </c>
      <c r="C147" t="s">
        <v>1237</v>
      </c>
      <c r="D147" t="s">
        <v>8</v>
      </c>
      <c r="E147" t="s">
        <v>7</v>
      </c>
      <c r="F147" t="s">
        <v>6</v>
      </c>
      <c r="G147" t="s">
        <v>5</v>
      </c>
      <c r="H147" t="s">
        <v>128</v>
      </c>
      <c r="I147" t="s">
        <v>127</v>
      </c>
      <c r="J147" t="s">
        <v>126</v>
      </c>
      <c r="K147" t="s">
        <v>1530</v>
      </c>
      <c r="L147">
        <v>24.948444370000001</v>
      </c>
      <c r="M147">
        <v>-80.462387079999999</v>
      </c>
      <c r="N147">
        <v>20210702</v>
      </c>
      <c r="O147">
        <v>54</v>
      </c>
      <c r="P147" t="s">
        <v>439</v>
      </c>
      <c r="Q147" t="s">
        <v>0</v>
      </c>
    </row>
    <row r="148" spans="1:17" x14ac:dyDescent="0.2">
      <c r="A148" t="s">
        <v>1236</v>
      </c>
      <c r="B148" t="s">
        <v>1235</v>
      </c>
      <c r="C148" t="s">
        <v>1234</v>
      </c>
      <c r="D148" t="s">
        <v>8</v>
      </c>
      <c r="E148" t="s">
        <v>7</v>
      </c>
      <c r="F148" t="s">
        <v>6</v>
      </c>
      <c r="G148" t="s">
        <v>5</v>
      </c>
      <c r="H148" t="s">
        <v>128</v>
      </c>
      <c r="I148" t="s">
        <v>127</v>
      </c>
      <c r="J148" t="s">
        <v>126</v>
      </c>
      <c r="K148" t="s">
        <v>1530</v>
      </c>
      <c r="L148">
        <v>24.948444370000001</v>
      </c>
      <c r="M148">
        <v>-80.462387079999999</v>
      </c>
      <c r="N148">
        <v>20210702</v>
      </c>
      <c r="O148">
        <v>54</v>
      </c>
      <c r="P148" t="s">
        <v>439</v>
      </c>
      <c r="Q148" t="s">
        <v>0</v>
      </c>
    </row>
    <row r="149" spans="1:17" x14ac:dyDescent="0.2">
      <c r="A149" t="s">
        <v>1194</v>
      </c>
      <c r="B149" t="s">
        <v>1193</v>
      </c>
      <c r="C149" t="s">
        <v>1192</v>
      </c>
      <c r="D149" t="s">
        <v>8</v>
      </c>
      <c r="E149" t="s">
        <v>7</v>
      </c>
      <c r="F149" t="s">
        <v>6</v>
      </c>
      <c r="G149" t="s">
        <v>5</v>
      </c>
      <c r="H149" t="s">
        <v>128</v>
      </c>
      <c r="I149" t="s">
        <v>127</v>
      </c>
      <c r="J149" t="s">
        <v>126</v>
      </c>
      <c r="K149" t="s">
        <v>1530</v>
      </c>
      <c r="L149">
        <v>24.948444370000001</v>
      </c>
      <c r="M149">
        <v>-80.462387079999999</v>
      </c>
      <c r="N149">
        <v>20210702</v>
      </c>
      <c r="O149">
        <v>65</v>
      </c>
      <c r="P149" t="s">
        <v>439</v>
      </c>
      <c r="Q149" t="s">
        <v>0</v>
      </c>
    </row>
    <row r="150" spans="1:17" x14ac:dyDescent="0.2">
      <c r="A150" t="s">
        <v>1167</v>
      </c>
      <c r="B150" t="s">
        <v>1166</v>
      </c>
      <c r="C150" t="s">
        <v>1165</v>
      </c>
      <c r="D150" t="s">
        <v>8</v>
      </c>
      <c r="E150" t="s">
        <v>7</v>
      </c>
      <c r="F150" t="s">
        <v>6</v>
      </c>
      <c r="G150" t="s">
        <v>5</v>
      </c>
      <c r="H150" t="s">
        <v>128</v>
      </c>
      <c r="I150" t="s">
        <v>127</v>
      </c>
      <c r="J150" t="s">
        <v>126</v>
      </c>
      <c r="K150" t="s">
        <v>1530</v>
      </c>
      <c r="L150">
        <v>24.948444370000001</v>
      </c>
      <c r="M150">
        <v>-80.462387079999999</v>
      </c>
      <c r="N150">
        <v>20210702</v>
      </c>
      <c r="O150">
        <v>63</v>
      </c>
      <c r="P150" t="s">
        <v>439</v>
      </c>
      <c r="Q150" t="s">
        <v>0</v>
      </c>
    </row>
    <row r="151" spans="1:17" x14ac:dyDescent="0.2">
      <c r="A151" t="s">
        <v>1158</v>
      </c>
      <c r="B151" t="s">
        <v>1157</v>
      </c>
      <c r="C151" t="s">
        <v>1156</v>
      </c>
      <c r="D151" t="s">
        <v>8</v>
      </c>
      <c r="E151" t="s">
        <v>7</v>
      </c>
      <c r="F151" t="s">
        <v>6</v>
      </c>
      <c r="G151" t="s">
        <v>5</v>
      </c>
      <c r="H151" t="s">
        <v>128</v>
      </c>
      <c r="I151" t="s">
        <v>127</v>
      </c>
      <c r="J151" t="s">
        <v>126</v>
      </c>
      <c r="K151" t="s">
        <v>1530</v>
      </c>
      <c r="L151">
        <v>24.948444370000001</v>
      </c>
      <c r="M151">
        <v>-80.462387079999999</v>
      </c>
      <c r="N151">
        <v>20210702</v>
      </c>
      <c r="O151">
        <v>56</v>
      </c>
      <c r="P151" t="s">
        <v>439</v>
      </c>
      <c r="Q151" t="s">
        <v>0</v>
      </c>
    </row>
    <row r="152" spans="1:17" x14ac:dyDescent="0.2">
      <c r="A152" t="s">
        <v>1146</v>
      </c>
      <c r="B152" t="s">
        <v>1145</v>
      </c>
      <c r="C152" t="s">
        <v>1144</v>
      </c>
      <c r="D152" t="s">
        <v>8</v>
      </c>
      <c r="E152" t="s">
        <v>7</v>
      </c>
      <c r="F152" t="s">
        <v>6</v>
      </c>
      <c r="G152" t="s">
        <v>5</v>
      </c>
      <c r="H152" t="s">
        <v>128</v>
      </c>
      <c r="I152" t="s">
        <v>127</v>
      </c>
      <c r="J152" t="s">
        <v>126</v>
      </c>
      <c r="K152" t="s">
        <v>1530</v>
      </c>
      <c r="L152">
        <v>24.948444370000001</v>
      </c>
      <c r="M152">
        <v>-80.462387079999999</v>
      </c>
      <c r="N152">
        <v>20210702</v>
      </c>
      <c r="O152">
        <v>56</v>
      </c>
      <c r="P152" t="s">
        <v>439</v>
      </c>
      <c r="Q152" t="s">
        <v>0</v>
      </c>
    </row>
    <row r="153" spans="1:17" x14ac:dyDescent="0.2">
      <c r="A153" t="s">
        <v>1061</v>
      </c>
      <c r="B153" t="s">
        <v>1060</v>
      </c>
      <c r="C153" t="s">
        <v>1059</v>
      </c>
      <c r="D153" t="s">
        <v>8</v>
      </c>
      <c r="E153" t="s">
        <v>7</v>
      </c>
      <c r="F153" t="s">
        <v>6</v>
      </c>
      <c r="G153" t="s">
        <v>5</v>
      </c>
      <c r="H153" t="s">
        <v>128</v>
      </c>
      <c r="I153" t="s">
        <v>127</v>
      </c>
      <c r="J153" t="s">
        <v>126</v>
      </c>
      <c r="K153" t="s">
        <v>1530</v>
      </c>
      <c r="L153">
        <v>24.903999330000001</v>
      </c>
      <c r="M153">
        <v>-80.616859439999999</v>
      </c>
      <c r="N153">
        <v>20201012</v>
      </c>
      <c r="O153">
        <v>12</v>
      </c>
      <c r="P153" t="s">
        <v>629</v>
      </c>
      <c r="Q153" t="s">
        <v>0</v>
      </c>
    </row>
    <row r="154" spans="1:17" x14ac:dyDescent="0.2">
      <c r="A154" t="s">
        <v>1052</v>
      </c>
      <c r="B154" t="s">
        <v>1051</v>
      </c>
      <c r="C154" t="s">
        <v>1050</v>
      </c>
      <c r="D154" t="s">
        <v>8</v>
      </c>
      <c r="E154" t="s">
        <v>7</v>
      </c>
      <c r="F154" t="s">
        <v>6</v>
      </c>
      <c r="G154" t="s">
        <v>5</v>
      </c>
      <c r="H154" t="s">
        <v>128</v>
      </c>
      <c r="I154" t="s">
        <v>127</v>
      </c>
      <c r="J154" t="s">
        <v>126</v>
      </c>
      <c r="K154" t="s">
        <v>1530</v>
      </c>
      <c r="L154">
        <v>24.903999330000001</v>
      </c>
      <c r="M154">
        <v>-80.616859439999999</v>
      </c>
      <c r="N154">
        <v>20201012</v>
      </c>
      <c r="O154">
        <v>11</v>
      </c>
      <c r="P154" t="s">
        <v>629</v>
      </c>
      <c r="Q154" t="s">
        <v>0</v>
      </c>
    </row>
    <row r="155" spans="1:17" x14ac:dyDescent="0.2">
      <c r="A155" t="s">
        <v>1043</v>
      </c>
      <c r="B155" t="s">
        <v>1042</v>
      </c>
      <c r="C155" t="s">
        <v>1041</v>
      </c>
      <c r="D155" t="s">
        <v>8</v>
      </c>
      <c r="E155" t="s">
        <v>7</v>
      </c>
      <c r="F155" t="s">
        <v>6</v>
      </c>
      <c r="G155" t="s">
        <v>5</v>
      </c>
      <c r="H155" t="s">
        <v>128</v>
      </c>
      <c r="I155" t="s">
        <v>127</v>
      </c>
      <c r="J155" t="s">
        <v>126</v>
      </c>
      <c r="K155" t="s">
        <v>1530</v>
      </c>
      <c r="L155">
        <v>24.903999330000001</v>
      </c>
      <c r="M155">
        <v>-80.616859439999999</v>
      </c>
      <c r="N155">
        <v>20201012</v>
      </c>
      <c r="O155">
        <v>11</v>
      </c>
      <c r="P155" t="s">
        <v>629</v>
      </c>
      <c r="Q155" t="s">
        <v>0</v>
      </c>
    </row>
    <row r="156" spans="1:17" x14ac:dyDescent="0.2">
      <c r="A156" t="s">
        <v>1034</v>
      </c>
      <c r="B156" t="s">
        <v>1033</v>
      </c>
      <c r="C156" t="s">
        <v>1032</v>
      </c>
      <c r="D156" t="s">
        <v>8</v>
      </c>
      <c r="E156" t="s">
        <v>7</v>
      </c>
      <c r="F156" t="s">
        <v>6</v>
      </c>
      <c r="G156" t="s">
        <v>5</v>
      </c>
      <c r="H156" t="s">
        <v>128</v>
      </c>
      <c r="I156" t="s">
        <v>127</v>
      </c>
      <c r="J156" t="s">
        <v>126</v>
      </c>
      <c r="K156" t="s">
        <v>1530</v>
      </c>
      <c r="L156">
        <v>24.903999330000001</v>
      </c>
      <c r="M156">
        <v>-80.616859439999999</v>
      </c>
      <c r="N156">
        <v>20201012</v>
      </c>
      <c r="O156">
        <v>12</v>
      </c>
      <c r="P156" t="s">
        <v>629</v>
      </c>
      <c r="Q156" t="s">
        <v>0</v>
      </c>
    </row>
    <row r="157" spans="1:17" x14ac:dyDescent="0.2">
      <c r="A157" t="s">
        <v>1025</v>
      </c>
      <c r="B157" t="s">
        <v>1024</v>
      </c>
      <c r="C157" t="s">
        <v>1023</v>
      </c>
      <c r="D157" t="s">
        <v>8</v>
      </c>
      <c r="E157" t="s">
        <v>7</v>
      </c>
      <c r="F157" t="s">
        <v>6</v>
      </c>
      <c r="G157" t="s">
        <v>5</v>
      </c>
      <c r="H157" t="s">
        <v>128</v>
      </c>
      <c r="I157" t="s">
        <v>127</v>
      </c>
      <c r="J157" t="s">
        <v>126</v>
      </c>
      <c r="K157" t="s">
        <v>1530</v>
      </c>
      <c r="L157">
        <v>24.903999330000001</v>
      </c>
      <c r="M157">
        <v>-80.616859439999999</v>
      </c>
      <c r="N157">
        <v>20201012</v>
      </c>
      <c r="O157">
        <v>8</v>
      </c>
      <c r="P157" t="s">
        <v>629</v>
      </c>
      <c r="Q157" t="s">
        <v>0</v>
      </c>
    </row>
    <row r="158" spans="1:17" x14ac:dyDescent="0.2">
      <c r="A158" t="s">
        <v>995</v>
      </c>
      <c r="B158" t="s">
        <v>994</v>
      </c>
      <c r="C158" t="s">
        <v>993</v>
      </c>
      <c r="D158" t="s">
        <v>8</v>
      </c>
      <c r="E158" t="s">
        <v>7</v>
      </c>
      <c r="F158" t="s">
        <v>6</v>
      </c>
      <c r="G158" t="s">
        <v>5</v>
      </c>
      <c r="H158" t="s">
        <v>128</v>
      </c>
      <c r="I158" t="s">
        <v>127</v>
      </c>
      <c r="J158" t="s">
        <v>126</v>
      </c>
      <c r="K158" t="s">
        <v>1530</v>
      </c>
      <c r="L158">
        <v>24.903999330000001</v>
      </c>
      <c r="M158">
        <v>-80.616859439999999</v>
      </c>
      <c r="N158">
        <v>20201012</v>
      </c>
      <c r="O158">
        <v>9</v>
      </c>
      <c r="P158" t="s">
        <v>629</v>
      </c>
      <c r="Q158" t="s">
        <v>0</v>
      </c>
    </row>
    <row r="159" spans="1:17" x14ac:dyDescent="0.2">
      <c r="A159" t="s">
        <v>983</v>
      </c>
      <c r="B159" t="s">
        <v>982</v>
      </c>
      <c r="C159" t="s">
        <v>981</v>
      </c>
      <c r="D159" t="s">
        <v>8</v>
      </c>
      <c r="E159" t="s">
        <v>7</v>
      </c>
      <c r="F159" t="s">
        <v>6</v>
      </c>
      <c r="G159" t="s">
        <v>5</v>
      </c>
      <c r="H159" t="s">
        <v>128</v>
      </c>
      <c r="I159" t="s">
        <v>127</v>
      </c>
      <c r="J159" t="s">
        <v>126</v>
      </c>
      <c r="K159" t="s">
        <v>1530</v>
      </c>
      <c r="L159">
        <v>24.903999330000001</v>
      </c>
      <c r="M159">
        <v>-80.616859439999999</v>
      </c>
      <c r="N159">
        <v>20201012</v>
      </c>
      <c r="O159">
        <v>11</v>
      </c>
      <c r="P159" t="s">
        <v>629</v>
      </c>
      <c r="Q159" t="s">
        <v>0</v>
      </c>
    </row>
    <row r="160" spans="1:17" x14ac:dyDescent="0.2">
      <c r="A160" t="s">
        <v>971</v>
      </c>
      <c r="B160" t="s">
        <v>970</v>
      </c>
      <c r="C160" t="s">
        <v>969</v>
      </c>
      <c r="D160" t="s">
        <v>8</v>
      </c>
      <c r="E160" t="s">
        <v>7</v>
      </c>
      <c r="F160" t="s">
        <v>6</v>
      </c>
      <c r="G160" t="s">
        <v>5</v>
      </c>
      <c r="H160" t="s">
        <v>128</v>
      </c>
      <c r="I160" t="s">
        <v>127</v>
      </c>
      <c r="J160" t="s">
        <v>126</v>
      </c>
      <c r="K160" t="s">
        <v>1530</v>
      </c>
      <c r="L160">
        <v>24.903999330000001</v>
      </c>
      <c r="M160">
        <v>-80.616859439999999</v>
      </c>
      <c r="N160">
        <v>20201012</v>
      </c>
      <c r="O160">
        <v>8</v>
      </c>
      <c r="P160" t="s">
        <v>629</v>
      </c>
      <c r="Q160" t="s">
        <v>0</v>
      </c>
    </row>
    <row r="161" spans="1:17" x14ac:dyDescent="0.2">
      <c r="A161" t="s">
        <v>932</v>
      </c>
      <c r="B161" t="s">
        <v>931</v>
      </c>
      <c r="C161" t="s">
        <v>930</v>
      </c>
      <c r="D161" t="s">
        <v>8</v>
      </c>
      <c r="E161" t="s">
        <v>7</v>
      </c>
      <c r="F161" t="s">
        <v>6</v>
      </c>
      <c r="G161" t="s">
        <v>5</v>
      </c>
      <c r="H161" t="s">
        <v>128</v>
      </c>
      <c r="I161" t="s">
        <v>127</v>
      </c>
      <c r="J161" t="s">
        <v>126</v>
      </c>
      <c r="K161" t="s">
        <v>1530</v>
      </c>
      <c r="L161">
        <v>24.903999330000001</v>
      </c>
      <c r="M161">
        <v>-80.616859439999999</v>
      </c>
      <c r="N161">
        <v>20201012</v>
      </c>
      <c r="O161">
        <v>9</v>
      </c>
      <c r="P161" t="s">
        <v>629</v>
      </c>
      <c r="Q161" t="s">
        <v>0</v>
      </c>
    </row>
    <row r="162" spans="1:17" x14ac:dyDescent="0.2">
      <c r="A162" t="s">
        <v>917</v>
      </c>
      <c r="B162" t="s">
        <v>916</v>
      </c>
      <c r="C162" t="s">
        <v>915</v>
      </c>
      <c r="D162" t="s">
        <v>8</v>
      </c>
      <c r="E162" t="s">
        <v>7</v>
      </c>
      <c r="F162" t="s">
        <v>6</v>
      </c>
      <c r="G162" t="s">
        <v>5</v>
      </c>
      <c r="H162" t="s">
        <v>128</v>
      </c>
      <c r="I162" t="s">
        <v>127</v>
      </c>
      <c r="J162" t="s">
        <v>126</v>
      </c>
      <c r="K162" t="s">
        <v>1530</v>
      </c>
      <c r="L162">
        <v>24.903999330000001</v>
      </c>
      <c r="M162">
        <v>-80.616859439999999</v>
      </c>
      <c r="N162">
        <v>20201012</v>
      </c>
      <c r="O162">
        <v>8</v>
      </c>
      <c r="P162" t="s">
        <v>629</v>
      </c>
      <c r="Q162" t="s">
        <v>0</v>
      </c>
    </row>
    <row r="163" spans="1:17" x14ac:dyDescent="0.2">
      <c r="A163" t="s">
        <v>914</v>
      </c>
      <c r="B163" t="s">
        <v>913</v>
      </c>
      <c r="C163" t="s">
        <v>912</v>
      </c>
      <c r="D163" t="s">
        <v>8</v>
      </c>
      <c r="E163" t="s">
        <v>7</v>
      </c>
      <c r="F163" t="s">
        <v>6</v>
      </c>
      <c r="G163" t="s">
        <v>5</v>
      </c>
      <c r="H163" t="s">
        <v>128</v>
      </c>
      <c r="I163" t="s">
        <v>127</v>
      </c>
      <c r="J163" t="s">
        <v>126</v>
      </c>
      <c r="K163" t="s">
        <v>1530</v>
      </c>
      <c r="L163">
        <v>24.903999330000001</v>
      </c>
      <c r="M163">
        <v>-80.616859439999999</v>
      </c>
      <c r="N163">
        <v>20201012</v>
      </c>
      <c r="O163">
        <v>12</v>
      </c>
      <c r="P163" t="s">
        <v>629</v>
      </c>
      <c r="Q163" t="s">
        <v>0</v>
      </c>
    </row>
    <row r="164" spans="1:17" x14ac:dyDescent="0.2">
      <c r="A164" t="s">
        <v>899</v>
      </c>
      <c r="B164" t="s">
        <v>898</v>
      </c>
      <c r="C164" t="s">
        <v>897</v>
      </c>
      <c r="D164" t="s">
        <v>8</v>
      </c>
      <c r="E164" t="s">
        <v>7</v>
      </c>
      <c r="F164" t="s">
        <v>6</v>
      </c>
      <c r="G164" t="s">
        <v>5</v>
      </c>
      <c r="H164" t="s">
        <v>128</v>
      </c>
      <c r="I164" t="s">
        <v>127</v>
      </c>
      <c r="J164" t="s">
        <v>126</v>
      </c>
      <c r="K164" t="s">
        <v>1530</v>
      </c>
      <c r="L164">
        <v>24.903999330000001</v>
      </c>
      <c r="M164">
        <v>-80.616859439999999</v>
      </c>
      <c r="N164">
        <v>20201012</v>
      </c>
      <c r="O164">
        <v>9</v>
      </c>
      <c r="P164" t="s">
        <v>629</v>
      </c>
      <c r="Q164" t="s">
        <v>0</v>
      </c>
    </row>
    <row r="165" spans="1:17" x14ac:dyDescent="0.2">
      <c r="A165" t="s">
        <v>893</v>
      </c>
      <c r="B165" t="s">
        <v>892</v>
      </c>
      <c r="C165" t="s">
        <v>891</v>
      </c>
      <c r="D165" t="s">
        <v>8</v>
      </c>
      <c r="E165" t="s">
        <v>7</v>
      </c>
      <c r="F165" t="s">
        <v>6</v>
      </c>
      <c r="G165" t="s">
        <v>5</v>
      </c>
      <c r="H165" t="s">
        <v>128</v>
      </c>
      <c r="I165" t="s">
        <v>127</v>
      </c>
      <c r="J165" t="s">
        <v>126</v>
      </c>
      <c r="K165" t="s">
        <v>1530</v>
      </c>
      <c r="L165">
        <v>24.903999330000001</v>
      </c>
      <c r="M165">
        <v>-80.616859439999999</v>
      </c>
      <c r="N165">
        <v>20201012</v>
      </c>
      <c r="O165">
        <v>9</v>
      </c>
      <c r="P165" t="s">
        <v>629</v>
      </c>
      <c r="Q165" t="s">
        <v>0</v>
      </c>
    </row>
    <row r="166" spans="1:17" x14ac:dyDescent="0.2">
      <c r="A166" t="s">
        <v>881</v>
      </c>
      <c r="B166" t="s">
        <v>880</v>
      </c>
      <c r="C166" t="s">
        <v>879</v>
      </c>
      <c r="D166" t="s">
        <v>8</v>
      </c>
      <c r="E166" t="s">
        <v>7</v>
      </c>
      <c r="F166" t="s">
        <v>6</v>
      </c>
      <c r="G166" t="s">
        <v>5</v>
      </c>
      <c r="H166" t="s">
        <v>128</v>
      </c>
      <c r="I166" t="s">
        <v>127</v>
      </c>
      <c r="J166" t="s">
        <v>126</v>
      </c>
      <c r="K166" t="s">
        <v>1530</v>
      </c>
      <c r="L166">
        <v>24.903999330000001</v>
      </c>
      <c r="M166">
        <v>-80.616859439999999</v>
      </c>
      <c r="N166">
        <v>20201012</v>
      </c>
      <c r="O166">
        <v>11</v>
      </c>
      <c r="P166" t="s">
        <v>629</v>
      </c>
      <c r="Q166" t="s">
        <v>0</v>
      </c>
    </row>
    <row r="167" spans="1:17" x14ac:dyDescent="0.2">
      <c r="A167" t="s">
        <v>872</v>
      </c>
      <c r="B167" t="s">
        <v>871</v>
      </c>
      <c r="C167" t="s">
        <v>870</v>
      </c>
      <c r="D167" t="s">
        <v>8</v>
      </c>
      <c r="E167" t="s">
        <v>7</v>
      </c>
      <c r="F167" t="s">
        <v>6</v>
      </c>
      <c r="G167" t="s">
        <v>5</v>
      </c>
      <c r="H167" t="s">
        <v>128</v>
      </c>
      <c r="I167" t="s">
        <v>127</v>
      </c>
      <c r="J167" t="s">
        <v>126</v>
      </c>
      <c r="K167" t="s">
        <v>1530</v>
      </c>
      <c r="L167">
        <v>24.903999330000001</v>
      </c>
      <c r="M167">
        <v>-80.616859439999999</v>
      </c>
      <c r="N167">
        <v>20201012</v>
      </c>
      <c r="O167">
        <v>13</v>
      </c>
      <c r="P167" t="s">
        <v>629</v>
      </c>
      <c r="Q167" t="s">
        <v>0</v>
      </c>
    </row>
    <row r="168" spans="1:17" x14ac:dyDescent="0.2">
      <c r="A168" t="s">
        <v>860</v>
      </c>
      <c r="B168" t="s">
        <v>859</v>
      </c>
      <c r="C168" t="s">
        <v>858</v>
      </c>
      <c r="D168" t="s">
        <v>8</v>
      </c>
      <c r="E168" t="s">
        <v>7</v>
      </c>
      <c r="F168" t="s">
        <v>6</v>
      </c>
      <c r="G168" t="s">
        <v>5</v>
      </c>
      <c r="H168" t="s">
        <v>128</v>
      </c>
      <c r="I168" t="s">
        <v>127</v>
      </c>
      <c r="J168" t="s">
        <v>126</v>
      </c>
      <c r="K168" t="s">
        <v>1530</v>
      </c>
      <c r="L168">
        <v>24.903999330000001</v>
      </c>
      <c r="M168">
        <v>-80.616859439999999</v>
      </c>
      <c r="N168">
        <v>20201012</v>
      </c>
      <c r="O168">
        <v>9</v>
      </c>
      <c r="P168" t="s">
        <v>629</v>
      </c>
      <c r="Q168" t="s">
        <v>0</v>
      </c>
    </row>
    <row r="169" spans="1:17" x14ac:dyDescent="0.2">
      <c r="A169" t="s">
        <v>851</v>
      </c>
      <c r="B169" t="s">
        <v>850</v>
      </c>
      <c r="C169" t="s">
        <v>849</v>
      </c>
      <c r="D169" t="s">
        <v>8</v>
      </c>
      <c r="E169" t="s">
        <v>7</v>
      </c>
      <c r="F169" t="s">
        <v>6</v>
      </c>
      <c r="G169" t="s">
        <v>5</v>
      </c>
      <c r="H169" t="s">
        <v>128</v>
      </c>
      <c r="I169" t="s">
        <v>127</v>
      </c>
      <c r="J169" t="s">
        <v>126</v>
      </c>
      <c r="K169" t="s">
        <v>1530</v>
      </c>
      <c r="L169">
        <v>24.903999330000001</v>
      </c>
      <c r="M169">
        <v>-80.616859439999999</v>
      </c>
      <c r="N169">
        <v>20201012</v>
      </c>
      <c r="O169">
        <v>11</v>
      </c>
      <c r="P169" t="s">
        <v>629</v>
      </c>
      <c r="Q169" t="s">
        <v>0</v>
      </c>
    </row>
    <row r="170" spans="1:17" x14ac:dyDescent="0.2">
      <c r="A170" t="s">
        <v>845</v>
      </c>
      <c r="B170" t="s">
        <v>844</v>
      </c>
      <c r="C170" t="s">
        <v>843</v>
      </c>
      <c r="D170" t="s">
        <v>8</v>
      </c>
      <c r="E170" t="s">
        <v>7</v>
      </c>
      <c r="F170" t="s">
        <v>6</v>
      </c>
      <c r="G170" t="s">
        <v>5</v>
      </c>
      <c r="H170" t="s">
        <v>128</v>
      </c>
      <c r="I170" t="s">
        <v>127</v>
      </c>
      <c r="J170" t="s">
        <v>126</v>
      </c>
      <c r="K170" t="s">
        <v>1530</v>
      </c>
      <c r="L170">
        <v>24.903999330000001</v>
      </c>
      <c r="M170">
        <v>-80.616859439999999</v>
      </c>
      <c r="N170">
        <v>20201012</v>
      </c>
      <c r="O170">
        <v>10</v>
      </c>
      <c r="P170" t="s">
        <v>629</v>
      </c>
      <c r="Q170" t="s">
        <v>0</v>
      </c>
    </row>
    <row r="171" spans="1:17" x14ac:dyDescent="0.2">
      <c r="A171" t="s">
        <v>830</v>
      </c>
      <c r="B171" t="s">
        <v>829</v>
      </c>
      <c r="C171" t="s">
        <v>828</v>
      </c>
      <c r="D171" t="s">
        <v>8</v>
      </c>
      <c r="E171" t="s">
        <v>7</v>
      </c>
      <c r="F171" t="s">
        <v>6</v>
      </c>
      <c r="G171" t="s">
        <v>5</v>
      </c>
      <c r="H171" t="s">
        <v>128</v>
      </c>
      <c r="I171" t="s">
        <v>127</v>
      </c>
      <c r="J171" t="s">
        <v>126</v>
      </c>
      <c r="K171" t="s">
        <v>1530</v>
      </c>
      <c r="L171">
        <v>24.903999330000001</v>
      </c>
      <c r="M171">
        <v>-80.616859439999999</v>
      </c>
      <c r="N171">
        <v>20201012</v>
      </c>
      <c r="O171">
        <v>10</v>
      </c>
      <c r="P171" t="s">
        <v>629</v>
      </c>
      <c r="Q171" t="s">
        <v>0</v>
      </c>
    </row>
    <row r="172" spans="1:17" x14ac:dyDescent="0.2">
      <c r="A172" t="s">
        <v>803</v>
      </c>
      <c r="B172" t="s">
        <v>802</v>
      </c>
      <c r="C172" t="s">
        <v>801</v>
      </c>
      <c r="D172" t="s">
        <v>8</v>
      </c>
      <c r="E172" t="s">
        <v>7</v>
      </c>
      <c r="F172" t="s">
        <v>6</v>
      </c>
      <c r="G172" t="s">
        <v>5</v>
      </c>
      <c r="H172" t="s">
        <v>128</v>
      </c>
      <c r="I172" t="s">
        <v>127</v>
      </c>
      <c r="J172" t="s">
        <v>126</v>
      </c>
      <c r="K172" t="s">
        <v>1530</v>
      </c>
      <c r="L172">
        <v>24.98698044</v>
      </c>
      <c r="M172">
        <v>-80.414863589999996</v>
      </c>
      <c r="N172">
        <v>20201012</v>
      </c>
      <c r="O172">
        <v>23</v>
      </c>
      <c r="P172" t="s">
        <v>295</v>
      </c>
      <c r="Q172" t="s">
        <v>0</v>
      </c>
    </row>
    <row r="173" spans="1:17" x14ac:dyDescent="0.2">
      <c r="A173" t="s">
        <v>788</v>
      </c>
      <c r="B173" t="s">
        <v>787</v>
      </c>
      <c r="C173" t="s">
        <v>786</v>
      </c>
      <c r="D173" t="s">
        <v>8</v>
      </c>
      <c r="E173" t="s">
        <v>7</v>
      </c>
      <c r="F173" t="s">
        <v>6</v>
      </c>
      <c r="G173" t="s">
        <v>5</v>
      </c>
      <c r="H173" t="s">
        <v>128</v>
      </c>
      <c r="I173" t="s">
        <v>127</v>
      </c>
      <c r="J173" t="s">
        <v>126</v>
      </c>
      <c r="K173" t="s">
        <v>1530</v>
      </c>
      <c r="L173">
        <v>24.98698044</v>
      </c>
      <c r="M173">
        <v>-80.414863589999996</v>
      </c>
      <c r="N173">
        <v>20201012</v>
      </c>
      <c r="O173">
        <v>19</v>
      </c>
      <c r="P173" t="s">
        <v>295</v>
      </c>
      <c r="Q173" t="s">
        <v>0</v>
      </c>
    </row>
    <row r="174" spans="1:17" x14ac:dyDescent="0.2">
      <c r="A174" t="s">
        <v>785</v>
      </c>
      <c r="B174" t="s">
        <v>784</v>
      </c>
      <c r="C174" t="s">
        <v>783</v>
      </c>
      <c r="D174" t="s">
        <v>8</v>
      </c>
      <c r="E174" t="s">
        <v>7</v>
      </c>
      <c r="F174" t="s">
        <v>6</v>
      </c>
      <c r="G174" t="s">
        <v>5</v>
      </c>
      <c r="H174" t="s">
        <v>128</v>
      </c>
      <c r="I174" t="s">
        <v>127</v>
      </c>
      <c r="J174" t="s">
        <v>126</v>
      </c>
      <c r="K174" t="s">
        <v>1530</v>
      </c>
      <c r="L174">
        <v>24.98698044</v>
      </c>
      <c r="M174">
        <v>-80.414863589999996</v>
      </c>
      <c r="N174">
        <v>20201012</v>
      </c>
      <c r="O174">
        <v>24</v>
      </c>
      <c r="P174" t="s">
        <v>295</v>
      </c>
      <c r="Q174" t="s">
        <v>0</v>
      </c>
    </row>
    <row r="175" spans="1:17" x14ac:dyDescent="0.2">
      <c r="A175" t="s">
        <v>779</v>
      </c>
      <c r="B175" t="s">
        <v>778</v>
      </c>
      <c r="C175" t="s">
        <v>777</v>
      </c>
      <c r="D175" t="s">
        <v>8</v>
      </c>
      <c r="E175" t="s">
        <v>7</v>
      </c>
      <c r="F175" t="s">
        <v>6</v>
      </c>
      <c r="G175" t="s">
        <v>5</v>
      </c>
      <c r="H175" t="s">
        <v>128</v>
      </c>
      <c r="I175" t="s">
        <v>127</v>
      </c>
      <c r="J175" t="s">
        <v>126</v>
      </c>
      <c r="K175" t="s">
        <v>1530</v>
      </c>
      <c r="L175">
        <v>24.98698044</v>
      </c>
      <c r="M175">
        <v>-80.414863589999996</v>
      </c>
      <c r="N175">
        <v>20201012</v>
      </c>
      <c r="O175">
        <v>16</v>
      </c>
      <c r="P175" t="s">
        <v>295</v>
      </c>
      <c r="Q175" t="s">
        <v>0</v>
      </c>
    </row>
    <row r="176" spans="1:17" x14ac:dyDescent="0.2">
      <c r="A176" t="s">
        <v>770</v>
      </c>
      <c r="B176" t="s">
        <v>769</v>
      </c>
      <c r="C176" t="s">
        <v>768</v>
      </c>
      <c r="D176" t="s">
        <v>8</v>
      </c>
      <c r="E176" t="s">
        <v>7</v>
      </c>
      <c r="F176" t="s">
        <v>6</v>
      </c>
      <c r="G176" t="s">
        <v>5</v>
      </c>
      <c r="H176" t="s">
        <v>128</v>
      </c>
      <c r="I176" t="s">
        <v>127</v>
      </c>
      <c r="J176" t="s">
        <v>126</v>
      </c>
      <c r="K176" t="s">
        <v>1530</v>
      </c>
      <c r="L176">
        <v>24.98698044</v>
      </c>
      <c r="M176">
        <v>-80.414863589999996</v>
      </c>
      <c r="N176">
        <v>20030522</v>
      </c>
      <c r="O176">
        <v>19</v>
      </c>
      <c r="P176" t="s">
        <v>295</v>
      </c>
      <c r="Q176" t="s">
        <v>333</v>
      </c>
    </row>
    <row r="177" spans="1:17" x14ac:dyDescent="0.2">
      <c r="A177" t="s">
        <v>749</v>
      </c>
      <c r="B177" t="s">
        <v>748</v>
      </c>
      <c r="C177" t="s">
        <v>747</v>
      </c>
      <c r="D177" t="s">
        <v>8</v>
      </c>
      <c r="E177" t="s">
        <v>7</v>
      </c>
      <c r="F177" t="s">
        <v>6</v>
      </c>
      <c r="G177" t="s">
        <v>5</v>
      </c>
      <c r="H177" t="s">
        <v>128</v>
      </c>
      <c r="I177" t="s">
        <v>127</v>
      </c>
      <c r="J177" t="s">
        <v>126</v>
      </c>
      <c r="K177" t="s">
        <v>1530</v>
      </c>
      <c r="L177">
        <v>24.98698044</v>
      </c>
      <c r="M177">
        <v>-80.414863589999996</v>
      </c>
      <c r="N177">
        <v>20030522</v>
      </c>
      <c r="O177">
        <v>24</v>
      </c>
      <c r="P177" t="s">
        <v>295</v>
      </c>
      <c r="Q177" t="s">
        <v>333</v>
      </c>
    </row>
    <row r="178" spans="1:17" x14ac:dyDescent="0.2">
      <c r="A178" t="s">
        <v>734</v>
      </c>
      <c r="B178" t="s">
        <v>733</v>
      </c>
      <c r="C178" t="s">
        <v>732</v>
      </c>
      <c r="D178" t="s">
        <v>8</v>
      </c>
      <c r="E178" t="s">
        <v>7</v>
      </c>
      <c r="F178" t="s">
        <v>6</v>
      </c>
      <c r="G178" t="s">
        <v>5</v>
      </c>
      <c r="H178" t="s">
        <v>128</v>
      </c>
      <c r="I178" t="s">
        <v>127</v>
      </c>
      <c r="J178" t="s">
        <v>126</v>
      </c>
      <c r="K178" t="s">
        <v>1530</v>
      </c>
      <c r="L178">
        <v>24.903999330000001</v>
      </c>
      <c r="M178">
        <v>-80.616859439999999</v>
      </c>
      <c r="N178">
        <v>20020926</v>
      </c>
      <c r="O178">
        <v>11</v>
      </c>
      <c r="P178" t="s">
        <v>629</v>
      </c>
      <c r="Q178" t="s">
        <v>333</v>
      </c>
    </row>
    <row r="179" spans="1:17" x14ac:dyDescent="0.2">
      <c r="A179" t="s">
        <v>716</v>
      </c>
      <c r="B179" t="s">
        <v>715</v>
      </c>
      <c r="C179" t="s">
        <v>714</v>
      </c>
      <c r="D179" t="s">
        <v>8</v>
      </c>
      <c r="E179" t="s">
        <v>7</v>
      </c>
      <c r="F179" t="s">
        <v>6</v>
      </c>
      <c r="G179" t="s">
        <v>5</v>
      </c>
      <c r="H179" t="s">
        <v>128</v>
      </c>
      <c r="I179" t="s">
        <v>127</v>
      </c>
      <c r="J179" t="s">
        <v>126</v>
      </c>
      <c r="K179" t="s">
        <v>1530</v>
      </c>
      <c r="L179">
        <v>24.903999330000001</v>
      </c>
      <c r="M179">
        <v>-80.616859439999999</v>
      </c>
      <c r="N179">
        <v>20020926</v>
      </c>
      <c r="O179">
        <v>11</v>
      </c>
      <c r="P179" t="s">
        <v>629</v>
      </c>
      <c r="Q179" t="s">
        <v>333</v>
      </c>
    </row>
    <row r="180" spans="1:17" x14ac:dyDescent="0.2">
      <c r="A180" t="s">
        <v>705</v>
      </c>
      <c r="B180" t="s">
        <v>704</v>
      </c>
      <c r="C180" t="s">
        <v>703</v>
      </c>
      <c r="D180" t="s">
        <v>8</v>
      </c>
      <c r="E180" t="s">
        <v>7</v>
      </c>
      <c r="F180" t="s">
        <v>6</v>
      </c>
      <c r="G180" t="s">
        <v>5</v>
      </c>
      <c r="H180" t="s">
        <v>128</v>
      </c>
      <c r="I180" t="s">
        <v>127</v>
      </c>
      <c r="J180" t="s">
        <v>126</v>
      </c>
      <c r="K180" t="s">
        <v>1530</v>
      </c>
      <c r="L180">
        <v>25.006732939999999</v>
      </c>
      <c r="M180">
        <v>-80.529769900000005</v>
      </c>
      <c r="N180">
        <v>20030522</v>
      </c>
      <c r="O180">
        <v>21</v>
      </c>
      <c r="P180" t="s">
        <v>690</v>
      </c>
      <c r="Q180" t="s">
        <v>333</v>
      </c>
    </row>
    <row r="181" spans="1:17" x14ac:dyDescent="0.2">
      <c r="A181" t="s">
        <v>699</v>
      </c>
      <c r="B181" t="s">
        <v>698</v>
      </c>
      <c r="C181" t="s">
        <v>697</v>
      </c>
      <c r="D181" t="s">
        <v>8</v>
      </c>
      <c r="E181" t="s">
        <v>7</v>
      </c>
      <c r="F181" t="s">
        <v>6</v>
      </c>
      <c r="G181" t="s">
        <v>5</v>
      </c>
      <c r="H181" t="s">
        <v>128</v>
      </c>
      <c r="I181" t="s">
        <v>127</v>
      </c>
      <c r="J181" t="s">
        <v>126</v>
      </c>
      <c r="K181" t="s">
        <v>1530</v>
      </c>
      <c r="L181">
        <v>24.903999330000001</v>
      </c>
      <c r="M181">
        <v>-80.616859439999999</v>
      </c>
      <c r="N181">
        <v>20020926</v>
      </c>
      <c r="O181">
        <v>11</v>
      </c>
      <c r="P181" t="s">
        <v>629</v>
      </c>
      <c r="Q181" t="s">
        <v>333</v>
      </c>
    </row>
    <row r="182" spans="1:17" x14ac:dyDescent="0.2">
      <c r="A182" t="s">
        <v>665</v>
      </c>
      <c r="B182" t="s">
        <v>664</v>
      </c>
      <c r="C182" t="s">
        <v>663</v>
      </c>
      <c r="D182" t="s">
        <v>8</v>
      </c>
      <c r="E182" t="s">
        <v>7</v>
      </c>
      <c r="F182" t="s">
        <v>6</v>
      </c>
      <c r="G182" t="s">
        <v>5</v>
      </c>
      <c r="H182" t="s">
        <v>128</v>
      </c>
      <c r="I182" t="s">
        <v>127</v>
      </c>
      <c r="J182" t="s">
        <v>126</v>
      </c>
      <c r="K182" t="s">
        <v>1530</v>
      </c>
      <c r="L182">
        <v>24.98698044</v>
      </c>
      <c r="M182">
        <v>-80.414863589999996</v>
      </c>
      <c r="N182">
        <v>20030522</v>
      </c>
      <c r="O182">
        <v>23</v>
      </c>
      <c r="P182" t="s">
        <v>295</v>
      </c>
      <c r="Q182" t="s">
        <v>333</v>
      </c>
    </row>
    <row r="183" spans="1:17" x14ac:dyDescent="0.2">
      <c r="A183" t="s">
        <v>638</v>
      </c>
      <c r="B183" t="s">
        <v>637</v>
      </c>
      <c r="C183" t="s">
        <v>636</v>
      </c>
      <c r="D183" t="s">
        <v>8</v>
      </c>
      <c r="E183" t="s">
        <v>7</v>
      </c>
      <c r="F183" t="s">
        <v>6</v>
      </c>
      <c r="G183" t="s">
        <v>5</v>
      </c>
      <c r="H183" t="s">
        <v>128</v>
      </c>
      <c r="I183" t="s">
        <v>127</v>
      </c>
      <c r="J183" t="s">
        <v>126</v>
      </c>
      <c r="K183" t="s">
        <v>1530</v>
      </c>
      <c r="L183">
        <v>24.98698044</v>
      </c>
      <c r="M183">
        <v>-80.414863589999996</v>
      </c>
      <c r="N183">
        <v>20030522</v>
      </c>
      <c r="O183">
        <v>16</v>
      </c>
      <c r="P183" t="s">
        <v>295</v>
      </c>
      <c r="Q183" t="s">
        <v>333</v>
      </c>
    </row>
    <row r="184" spans="1:17" x14ac:dyDescent="0.2">
      <c r="A184" t="s">
        <v>532</v>
      </c>
      <c r="B184" t="s">
        <v>531</v>
      </c>
      <c r="C184" t="s">
        <v>530</v>
      </c>
      <c r="D184" t="s">
        <v>8</v>
      </c>
      <c r="E184" t="s">
        <v>7</v>
      </c>
      <c r="F184" t="s">
        <v>6</v>
      </c>
      <c r="G184" t="s">
        <v>5</v>
      </c>
      <c r="H184" t="s">
        <v>128</v>
      </c>
      <c r="I184" t="s">
        <v>127</v>
      </c>
      <c r="J184" t="s">
        <v>126</v>
      </c>
      <c r="K184" t="s">
        <v>1530</v>
      </c>
      <c r="L184">
        <v>24.948444370000001</v>
      </c>
      <c r="M184">
        <v>-80.462387079999999</v>
      </c>
      <c r="N184">
        <v>20010622</v>
      </c>
      <c r="O184">
        <v>16.5</v>
      </c>
      <c r="P184" t="s">
        <v>439</v>
      </c>
      <c r="Q184" t="s">
        <v>333</v>
      </c>
    </row>
    <row r="185" spans="1:17" x14ac:dyDescent="0.2">
      <c r="A185" t="s">
        <v>529</v>
      </c>
      <c r="B185" t="s">
        <v>528</v>
      </c>
      <c r="C185" t="s">
        <v>527</v>
      </c>
      <c r="D185" t="s">
        <v>8</v>
      </c>
      <c r="E185" t="s">
        <v>7</v>
      </c>
      <c r="F185" t="s">
        <v>6</v>
      </c>
      <c r="G185" t="s">
        <v>5</v>
      </c>
      <c r="H185" t="s">
        <v>128</v>
      </c>
      <c r="I185" t="s">
        <v>127</v>
      </c>
      <c r="J185" t="s">
        <v>126</v>
      </c>
      <c r="K185" t="s">
        <v>1530</v>
      </c>
      <c r="L185">
        <v>24.948444370000001</v>
      </c>
      <c r="M185">
        <v>-80.462387079999999</v>
      </c>
      <c r="N185">
        <v>20010622</v>
      </c>
      <c r="O185">
        <v>15.9</v>
      </c>
      <c r="P185" t="s">
        <v>439</v>
      </c>
      <c r="Q185" t="s">
        <v>333</v>
      </c>
    </row>
    <row r="186" spans="1:17" x14ac:dyDescent="0.2">
      <c r="A186" t="s">
        <v>526</v>
      </c>
      <c r="B186" t="s">
        <v>525</v>
      </c>
      <c r="C186" t="s">
        <v>524</v>
      </c>
      <c r="D186" t="s">
        <v>8</v>
      </c>
      <c r="E186" t="s">
        <v>7</v>
      </c>
      <c r="F186" t="s">
        <v>6</v>
      </c>
      <c r="G186" t="s">
        <v>5</v>
      </c>
      <c r="H186" t="s">
        <v>128</v>
      </c>
      <c r="I186" t="s">
        <v>127</v>
      </c>
      <c r="J186" t="s">
        <v>126</v>
      </c>
      <c r="K186" t="s">
        <v>1530</v>
      </c>
      <c r="L186">
        <v>24.948444370000001</v>
      </c>
      <c r="M186">
        <v>-80.462387079999999</v>
      </c>
      <c r="N186">
        <v>20010622</v>
      </c>
      <c r="O186">
        <v>15.9</v>
      </c>
      <c r="P186" t="s">
        <v>439</v>
      </c>
      <c r="Q186" t="s">
        <v>333</v>
      </c>
    </row>
    <row r="187" spans="1:17" x14ac:dyDescent="0.2">
      <c r="A187" t="s">
        <v>517</v>
      </c>
      <c r="B187" t="s">
        <v>516</v>
      </c>
      <c r="C187" t="s">
        <v>515</v>
      </c>
      <c r="D187" t="s">
        <v>8</v>
      </c>
      <c r="E187" t="s">
        <v>7</v>
      </c>
      <c r="F187" t="s">
        <v>6</v>
      </c>
      <c r="G187" t="s">
        <v>5</v>
      </c>
      <c r="H187" t="s">
        <v>128</v>
      </c>
      <c r="I187" t="s">
        <v>127</v>
      </c>
      <c r="J187" t="s">
        <v>126</v>
      </c>
      <c r="K187" t="s">
        <v>1530</v>
      </c>
      <c r="L187">
        <v>24.948444370000001</v>
      </c>
      <c r="M187">
        <v>-80.462387079999999</v>
      </c>
      <c r="N187">
        <v>20010622</v>
      </c>
      <c r="O187">
        <v>15.8</v>
      </c>
      <c r="P187" t="s">
        <v>439</v>
      </c>
      <c r="Q187" t="s">
        <v>333</v>
      </c>
    </row>
    <row r="188" spans="1:17" x14ac:dyDescent="0.2">
      <c r="A188" t="s">
        <v>493</v>
      </c>
      <c r="B188" t="s">
        <v>492</v>
      </c>
      <c r="C188" t="s">
        <v>491</v>
      </c>
      <c r="D188" t="s">
        <v>8</v>
      </c>
      <c r="E188" t="s">
        <v>7</v>
      </c>
      <c r="F188" t="s">
        <v>6</v>
      </c>
      <c r="G188" t="s">
        <v>5</v>
      </c>
      <c r="H188" t="s">
        <v>128</v>
      </c>
      <c r="I188" t="s">
        <v>127</v>
      </c>
      <c r="J188" t="s">
        <v>126</v>
      </c>
      <c r="K188" t="s">
        <v>1530</v>
      </c>
      <c r="L188">
        <v>24.948444370000001</v>
      </c>
      <c r="M188">
        <v>-80.462387079999999</v>
      </c>
      <c r="N188">
        <v>20010622</v>
      </c>
      <c r="O188">
        <v>15.5</v>
      </c>
      <c r="P188" t="s">
        <v>439</v>
      </c>
      <c r="Q188" t="s">
        <v>333</v>
      </c>
    </row>
    <row r="189" spans="1:17" x14ac:dyDescent="0.2">
      <c r="A189" t="s">
        <v>472</v>
      </c>
      <c r="B189" t="s">
        <v>471</v>
      </c>
      <c r="C189" t="s">
        <v>470</v>
      </c>
      <c r="D189" t="s">
        <v>8</v>
      </c>
      <c r="E189" t="s">
        <v>7</v>
      </c>
      <c r="F189" t="s">
        <v>6</v>
      </c>
      <c r="G189" t="s">
        <v>5</v>
      </c>
      <c r="H189" t="s">
        <v>128</v>
      </c>
      <c r="I189" t="s">
        <v>127</v>
      </c>
      <c r="J189" t="s">
        <v>126</v>
      </c>
      <c r="K189" t="s">
        <v>1530</v>
      </c>
      <c r="L189">
        <v>24.948444370000001</v>
      </c>
      <c r="M189">
        <v>-80.462387079999999</v>
      </c>
      <c r="N189">
        <v>20010622</v>
      </c>
      <c r="O189">
        <v>15.2</v>
      </c>
      <c r="P189" t="s">
        <v>439</v>
      </c>
      <c r="Q189" t="s">
        <v>333</v>
      </c>
    </row>
    <row r="190" spans="1:17" x14ac:dyDescent="0.2">
      <c r="A190" t="s">
        <v>463</v>
      </c>
      <c r="B190" t="s">
        <v>462</v>
      </c>
      <c r="C190" t="s">
        <v>461</v>
      </c>
      <c r="D190" t="s">
        <v>8</v>
      </c>
      <c r="E190" t="s">
        <v>7</v>
      </c>
      <c r="F190" t="s">
        <v>6</v>
      </c>
      <c r="G190" t="s">
        <v>5</v>
      </c>
      <c r="H190" t="s">
        <v>128</v>
      </c>
      <c r="I190" t="s">
        <v>127</v>
      </c>
      <c r="J190" t="s">
        <v>126</v>
      </c>
      <c r="K190" t="s">
        <v>1530</v>
      </c>
      <c r="L190">
        <v>24.948444370000001</v>
      </c>
      <c r="M190">
        <v>-80.462387079999999</v>
      </c>
      <c r="N190">
        <v>20010622</v>
      </c>
      <c r="O190">
        <v>16.5</v>
      </c>
      <c r="P190" t="s">
        <v>439</v>
      </c>
      <c r="Q190" t="s">
        <v>333</v>
      </c>
    </row>
    <row r="191" spans="1:17" x14ac:dyDescent="0.2">
      <c r="A191" t="s">
        <v>432</v>
      </c>
      <c r="B191" t="s">
        <v>431</v>
      </c>
      <c r="C191" t="s">
        <v>430</v>
      </c>
      <c r="D191" t="s">
        <v>8</v>
      </c>
      <c r="E191" t="s">
        <v>7</v>
      </c>
      <c r="F191" t="s">
        <v>6</v>
      </c>
      <c r="G191" t="s">
        <v>5</v>
      </c>
      <c r="H191" t="s">
        <v>128</v>
      </c>
      <c r="I191" t="s">
        <v>127</v>
      </c>
      <c r="J191" t="s">
        <v>126</v>
      </c>
      <c r="K191" t="s">
        <v>1530</v>
      </c>
      <c r="L191">
        <v>25.008739469999998</v>
      </c>
      <c r="M191">
        <v>-80.449783330000002</v>
      </c>
      <c r="N191">
        <v>20010622</v>
      </c>
      <c r="O191">
        <v>2.4</v>
      </c>
      <c r="P191" t="s">
        <v>156</v>
      </c>
      <c r="Q191" t="s">
        <v>333</v>
      </c>
    </row>
    <row r="192" spans="1:17" x14ac:dyDescent="0.2">
      <c r="A192" t="s">
        <v>420</v>
      </c>
      <c r="B192" t="s">
        <v>419</v>
      </c>
      <c r="C192" t="s">
        <v>418</v>
      </c>
      <c r="D192" t="s">
        <v>8</v>
      </c>
      <c r="E192" t="s">
        <v>7</v>
      </c>
      <c r="F192" t="s">
        <v>6</v>
      </c>
      <c r="G192" t="s">
        <v>5</v>
      </c>
      <c r="H192" t="s">
        <v>128</v>
      </c>
      <c r="I192" t="s">
        <v>127</v>
      </c>
      <c r="J192" t="s">
        <v>126</v>
      </c>
      <c r="K192" t="s">
        <v>1530</v>
      </c>
      <c r="L192">
        <v>25.008739469999998</v>
      </c>
      <c r="M192">
        <v>-80.449783330000002</v>
      </c>
      <c r="N192">
        <v>20010622</v>
      </c>
      <c r="O192">
        <v>1.9</v>
      </c>
      <c r="P192" t="s">
        <v>156</v>
      </c>
      <c r="Q192" t="s">
        <v>333</v>
      </c>
    </row>
    <row r="193" spans="1:17" x14ac:dyDescent="0.2">
      <c r="A193" t="s">
        <v>411</v>
      </c>
      <c r="B193" t="s">
        <v>410</v>
      </c>
      <c r="C193" t="s">
        <v>409</v>
      </c>
      <c r="D193" t="s">
        <v>8</v>
      </c>
      <c r="E193" t="s">
        <v>7</v>
      </c>
      <c r="F193" t="s">
        <v>6</v>
      </c>
      <c r="G193" t="s">
        <v>5</v>
      </c>
      <c r="H193" t="s">
        <v>128</v>
      </c>
      <c r="I193" t="s">
        <v>127</v>
      </c>
      <c r="J193" t="s">
        <v>126</v>
      </c>
      <c r="K193" t="s">
        <v>1530</v>
      </c>
      <c r="L193">
        <v>25.008739469999998</v>
      </c>
      <c r="M193">
        <v>-80.449783330000002</v>
      </c>
      <c r="N193">
        <v>20010622</v>
      </c>
      <c r="O193">
        <v>1.9</v>
      </c>
      <c r="P193" t="s">
        <v>156</v>
      </c>
      <c r="Q193" t="s">
        <v>333</v>
      </c>
    </row>
    <row r="194" spans="1:17" x14ac:dyDescent="0.2">
      <c r="A194" t="s">
        <v>390</v>
      </c>
      <c r="B194" t="s">
        <v>389</v>
      </c>
      <c r="C194" t="s">
        <v>388</v>
      </c>
      <c r="D194" t="s">
        <v>8</v>
      </c>
      <c r="E194" t="s">
        <v>7</v>
      </c>
      <c r="F194" t="s">
        <v>6</v>
      </c>
      <c r="G194" t="s">
        <v>5</v>
      </c>
      <c r="H194" t="s">
        <v>128</v>
      </c>
      <c r="I194" t="s">
        <v>127</v>
      </c>
      <c r="J194" t="s">
        <v>126</v>
      </c>
      <c r="K194" t="s">
        <v>1530</v>
      </c>
      <c r="L194">
        <v>25.008739469999998</v>
      </c>
      <c r="M194">
        <v>-80.449783330000002</v>
      </c>
      <c r="N194">
        <v>20010622</v>
      </c>
      <c r="O194">
        <v>2.4</v>
      </c>
      <c r="P194" t="s">
        <v>156</v>
      </c>
      <c r="Q194" t="s">
        <v>333</v>
      </c>
    </row>
    <row r="195" spans="1:17" x14ac:dyDescent="0.2">
      <c r="A195" t="s">
        <v>387</v>
      </c>
      <c r="B195" t="s">
        <v>386</v>
      </c>
      <c r="C195" t="s">
        <v>385</v>
      </c>
      <c r="D195" t="s">
        <v>8</v>
      </c>
      <c r="E195" t="s">
        <v>7</v>
      </c>
      <c r="F195" t="s">
        <v>6</v>
      </c>
      <c r="G195" t="s">
        <v>5</v>
      </c>
      <c r="H195" t="s">
        <v>128</v>
      </c>
      <c r="I195" t="s">
        <v>127</v>
      </c>
      <c r="J195" t="s">
        <v>126</v>
      </c>
      <c r="K195" t="s">
        <v>1530</v>
      </c>
      <c r="L195">
        <v>25.008739469999998</v>
      </c>
      <c r="M195">
        <v>-80.449783330000002</v>
      </c>
      <c r="N195">
        <v>20010622</v>
      </c>
      <c r="O195">
        <v>2.5</v>
      </c>
      <c r="P195" t="s">
        <v>156</v>
      </c>
      <c r="Q195" t="s">
        <v>333</v>
      </c>
    </row>
    <row r="196" spans="1:17" x14ac:dyDescent="0.2">
      <c r="A196" t="s">
        <v>378</v>
      </c>
      <c r="B196" t="s">
        <v>377</v>
      </c>
      <c r="C196" t="s">
        <v>376</v>
      </c>
      <c r="D196" t="s">
        <v>8</v>
      </c>
      <c r="E196" t="s">
        <v>7</v>
      </c>
      <c r="F196" t="s">
        <v>6</v>
      </c>
      <c r="G196" t="s">
        <v>5</v>
      </c>
      <c r="H196" t="s">
        <v>128</v>
      </c>
      <c r="I196" t="s">
        <v>127</v>
      </c>
      <c r="J196" t="s">
        <v>126</v>
      </c>
      <c r="K196" t="s">
        <v>1530</v>
      </c>
      <c r="L196">
        <v>25.008739469999998</v>
      </c>
      <c r="M196">
        <v>-80.449783330000002</v>
      </c>
      <c r="N196">
        <v>20010622</v>
      </c>
      <c r="O196">
        <v>2.4</v>
      </c>
      <c r="P196" t="s">
        <v>156</v>
      </c>
      <c r="Q196" t="s">
        <v>333</v>
      </c>
    </row>
    <row r="197" spans="1:17" x14ac:dyDescent="0.2">
      <c r="A197" t="s">
        <v>372</v>
      </c>
      <c r="B197" t="s">
        <v>371</v>
      </c>
      <c r="C197" t="s">
        <v>370</v>
      </c>
      <c r="D197" t="s">
        <v>8</v>
      </c>
      <c r="E197" t="s">
        <v>7</v>
      </c>
      <c r="F197" t="s">
        <v>6</v>
      </c>
      <c r="G197" t="s">
        <v>5</v>
      </c>
      <c r="H197" t="s">
        <v>128</v>
      </c>
      <c r="I197" t="s">
        <v>127</v>
      </c>
      <c r="J197" t="s">
        <v>126</v>
      </c>
      <c r="K197" t="s">
        <v>1530</v>
      </c>
      <c r="L197">
        <v>24.935352330000001</v>
      </c>
      <c r="M197">
        <v>-80.549606319999995</v>
      </c>
      <c r="N197">
        <v>20010623</v>
      </c>
      <c r="O197">
        <v>3.3</v>
      </c>
      <c r="P197" t="s">
        <v>1</v>
      </c>
      <c r="Q197" t="s">
        <v>333</v>
      </c>
    </row>
    <row r="198" spans="1:17" x14ac:dyDescent="0.2">
      <c r="A198" t="s">
        <v>369</v>
      </c>
      <c r="B198" t="s">
        <v>368</v>
      </c>
      <c r="C198" t="s">
        <v>367</v>
      </c>
      <c r="D198" t="s">
        <v>8</v>
      </c>
      <c r="E198" t="s">
        <v>7</v>
      </c>
      <c r="F198" t="s">
        <v>6</v>
      </c>
      <c r="G198" t="s">
        <v>5</v>
      </c>
      <c r="H198" t="s">
        <v>128</v>
      </c>
      <c r="I198" t="s">
        <v>127</v>
      </c>
      <c r="J198" t="s">
        <v>126</v>
      </c>
      <c r="K198" t="s">
        <v>1530</v>
      </c>
      <c r="L198">
        <v>24.935352330000001</v>
      </c>
      <c r="M198">
        <v>-80.549606319999995</v>
      </c>
      <c r="N198">
        <v>20010623</v>
      </c>
      <c r="O198">
        <v>2.5</v>
      </c>
      <c r="P198" t="s">
        <v>1</v>
      </c>
      <c r="Q198" t="s">
        <v>333</v>
      </c>
    </row>
    <row r="199" spans="1:17" x14ac:dyDescent="0.2">
      <c r="A199" t="s">
        <v>363</v>
      </c>
      <c r="B199" t="s">
        <v>362</v>
      </c>
      <c r="C199" t="s">
        <v>361</v>
      </c>
      <c r="D199" t="s">
        <v>8</v>
      </c>
      <c r="E199" t="s">
        <v>7</v>
      </c>
      <c r="F199" t="s">
        <v>6</v>
      </c>
      <c r="G199" t="s">
        <v>5</v>
      </c>
      <c r="H199" t="s">
        <v>128</v>
      </c>
      <c r="I199" t="s">
        <v>127</v>
      </c>
      <c r="J199" t="s">
        <v>126</v>
      </c>
      <c r="K199" t="s">
        <v>1530</v>
      </c>
      <c r="L199">
        <v>24.935352330000001</v>
      </c>
      <c r="M199">
        <v>-80.549606319999995</v>
      </c>
      <c r="N199">
        <v>20010623</v>
      </c>
      <c r="O199">
        <v>3.3</v>
      </c>
      <c r="P199" t="s">
        <v>1</v>
      </c>
      <c r="Q199" t="s">
        <v>333</v>
      </c>
    </row>
    <row r="200" spans="1:17" x14ac:dyDescent="0.2">
      <c r="A200" t="s">
        <v>360</v>
      </c>
      <c r="B200" t="s">
        <v>359</v>
      </c>
      <c r="C200" t="s">
        <v>358</v>
      </c>
      <c r="D200" t="s">
        <v>8</v>
      </c>
      <c r="E200" t="s">
        <v>7</v>
      </c>
      <c r="F200" t="s">
        <v>6</v>
      </c>
      <c r="G200" t="s">
        <v>5</v>
      </c>
      <c r="H200" t="s">
        <v>128</v>
      </c>
      <c r="I200" t="s">
        <v>127</v>
      </c>
      <c r="J200" t="s">
        <v>126</v>
      </c>
      <c r="K200" t="s">
        <v>1530</v>
      </c>
      <c r="L200">
        <v>24.935352330000001</v>
      </c>
      <c r="M200">
        <v>-80.549606319999995</v>
      </c>
      <c r="N200">
        <v>20010623</v>
      </c>
      <c r="O200">
        <v>3.5</v>
      </c>
      <c r="P200" t="s">
        <v>1</v>
      </c>
      <c r="Q200" t="s">
        <v>333</v>
      </c>
    </row>
    <row r="201" spans="1:17" x14ac:dyDescent="0.2">
      <c r="A201" t="s">
        <v>336</v>
      </c>
      <c r="B201" t="s">
        <v>335</v>
      </c>
      <c r="C201" t="s">
        <v>334</v>
      </c>
      <c r="D201" t="s">
        <v>8</v>
      </c>
      <c r="E201" t="s">
        <v>7</v>
      </c>
      <c r="F201" t="s">
        <v>6</v>
      </c>
      <c r="G201" t="s">
        <v>5</v>
      </c>
      <c r="H201" t="s">
        <v>128</v>
      </c>
      <c r="I201" t="s">
        <v>127</v>
      </c>
      <c r="J201" t="s">
        <v>126</v>
      </c>
      <c r="K201" t="s">
        <v>1530</v>
      </c>
      <c r="L201">
        <v>24.935352330000001</v>
      </c>
      <c r="M201">
        <v>-80.549606319999995</v>
      </c>
      <c r="N201">
        <v>20010623</v>
      </c>
      <c r="O201">
        <v>3.4</v>
      </c>
      <c r="P201" t="s">
        <v>1</v>
      </c>
      <c r="Q201" t="s">
        <v>333</v>
      </c>
    </row>
    <row r="202" spans="1:17" x14ac:dyDescent="0.2">
      <c r="A202" t="s">
        <v>281</v>
      </c>
      <c r="B202" t="s">
        <v>280</v>
      </c>
      <c r="C202" t="s">
        <v>279</v>
      </c>
      <c r="D202" t="s">
        <v>8</v>
      </c>
      <c r="E202" t="s">
        <v>7</v>
      </c>
      <c r="F202" t="s">
        <v>6</v>
      </c>
      <c r="G202" t="s">
        <v>5</v>
      </c>
      <c r="H202" t="s">
        <v>128</v>
      </c>
      <c r="I202" t="s">
        <v>127</v>
      </c>
      <c r="J202" t="s">
        <v>126</v>
      </c>
      <c r="K202" t="s">
        <v>1530</v>
      </c>
      <c r="L202">
        <v>25.008739469999998</v>
      </c>
      <c r="M202">
        <v>-80.449783330000002</v>
      </c>
      <c r="N202">
        <v>20210702</v>
      </c>
      <c r="O202">
        <v>8</v>
      </c>
      <c r="P202" t="s">
        <v>156</v>
      </c>
      <c r="Q202" t="s">
        <v>0</v>
      </c>
    </row>
    <row r="203" spans="1:17" x14ac:dyDescent="0.2">
      <c r="A203" t="s">
        <v>275</v>
      </c>
      <c r="B203" t="s">
        <v>274</v>
      </c>
      <c r="C203" t="s">
        <v>273</v>
      </c>
      <c r="D203" t="s">
        <v>8</v>
      </c>
      <c r="E203" t="s">
        <v>7</v>
      </c>
      <c r="F203" t="s">
        <v>6</v>
      </c>
      <c r="G203" t="s">
        <v>5</v>
      </c>
      <c r="H203" t="s">
        <v>128</v>
      </c>
      <c r="I203" t="s">
        <v>127</v>
      </c>
      <c r="J203" t="s">
        <v>126</v>
      </c>
      <c r="K203" t="s">
        <v>1530</v>
      </c>
      <c r="L203">
        <v>25.008739469999998</v>
      </c>
      <c r="M203">
        <v>-80.449783330000002</v>
      </c>
      <c r="N203">
        <v>20210702</v>
      </c>
      <c r="O203">
        <v>8</v>
      </c>
      <c r="P203" t="s">
        <v>156</v>
      </c>
      <c r="Q203" t="s">
        <v>0</v>
      </c>
    </row>
    <row r="204" spans="1:17" x14ac:dyDescent="0.2">
      <c r="A204" t="s">
        <v>263</v>
      </c>
      <c r="B204" t="s">
        <v>262</v>
      </c>
      <c r="C204" t="s">
        <v>261</v>
      </c>
      <c r="D204" t="s">
        <v>8</v>
      </c>
      <c r="E204" t="s">
        <v>7</v>
      </c>
      <c r="F204" t="s">
        <v>6</v>
      </c>
      <c r="G204" t="s">
        <v>5</v>
      </c>
      <c r="H204" t="s">
        <v>128</v>
      </c>
      <c r="I204" t="s">
        <v>127</v>
      </c>
      <c r="J204" t="s">
        <v>126</v>
      </c>
      <c r="K204" t="s">
        <v>1530</v>
      </c>
      <c r="L204">
        <v>25.008739469999998</v>
      </c>
      <c r="M204">
        <v>-80.449783330000002</v>
      </c>
      <c r="N204">
        <v>20210702</v>
      </c>
      <c r="O204">
        <v>10</v>
      </c>
      <c r="P204" t="s">
        <v>156</v>
      </c>
      <c r="Q204" t="s">
        <v>0</v>
      </c>
    </row>
    <row r="205" spans="1:17" x14ac:dyDescent="0.2">
      <c r="A205" t="s">
        <v>254</v>
      </c>
      <c r="B205" t="s">
        <v>253</v>
      </c>
      <c r="C205" t="s">
        <v>252</v>
      </c>
      <c r="D205" t="s">
        <v>8</v>
      </c>
      <c r="E205" t="s">
        <v>7</v>
      </c>
      <c r="F205" t="s">
        <v>6</v>
      </c>
      <c r="G205" t="s">
        <v>5</v>
      </c>
      <c r="H205" t="s">
        <v>128</v>
      </c>
      <c r="I205" t="s">
        <v>127</v>
      </c>
      <c r="J205" t="s">
        <v>126</v>
      </c>
      <c r="K205" t="s">
        <v>1530</v>
      </c>
      <c r="L205">
        <v>25.008739469999998</v>
      </c>
      <c r="M205">
        <v>-80.449783330000002</v>
      </c>
      <c r="N205">
        <v>20210702</v>
      </c>
      <c r="O205">
        <v>8</v>
      </c>
      <c r="P205" t="s">
        <v>156</v>
      </c>
      <c r="Q205" t="s">
        <v>0</v>
      </c>
    </row>
    <row r="206" spans="1:17" x14ac:dyDescent="0.2">
      <c r="A206" t="s">
        <v>242</v>
      </c>
      <c r="B206" t="s">
        <v>241</v>
      </c>
      <c r="C206" t="s">
        <v>240</v>
      </c>
      <c r="D206" t="s">
        <v>8</v>
      </c>
      <c r="E206" t="s">
        <v>7</v>
      </c>
      <c r="F206" t="s">
        <v>6</v>
      </c>
      <c r="G206" t="s">
        <v>5</v>
      </c>
      <c r="H206" t="s">
        <v>128</v>
      </c>
      <c r="I206" t="s">
        <v>127</v>
      </c>
      <c r="J206" t="s">
        <v>126</v>
      </c>
      <c r="K206" t="s">
        <v>1530</v>
      </c>
      <c r="L206">
        <v>25.008739469999998</v>
      </c>
      <c r="M206">
        <v>-80.449783330000002</v>
      </c>
      <c r="N206">
        <v>20210702</v>
      </c>
      <c r="O206">
        <v>10</v>
      </c>
      <c r="P206" t="s">
        <v>156</v>
      </c>
      <c r="Q206" t="s">
        <v>0</v>
      </c>
    </row>
    <row r="207" spans="1:17" x14ac:dyDescent="0.2">
      <c r="A207" t="s">
        <v>207</v>
      </c>
      <c r="B207" t="s">
        <v>206</v>
      </c>
      <c r="C207" t="s">
        <v>205</v>
      </c>
      <c r="D207" t="s">
        <v>8</v>
      </c>
      <c r="E207" t="s">
        <v>7</v>
      </c>
      <c r="F207" t="s">
        <v>6</v>
      </c>
      <c r="G207" t="s">
        <v>5</v>
      </c>
      <c r="H207" t="s">
        <v>128</v>
      </c>
      <c r="I207" t="s">
        <v>127</v>
      </c>
      <c r="J207" t="s">
        <v>126</v>
      </c>
      <c r="K207" t="s">
        <v>1530</v>
      </c>
      <c r="L207">
        <v>25.008739469999998</v>
      </c>
      <c r="M207">
        <v>-80.449783330000002</v>
      </c>
      <c r="N207">
        <v>20210702</v>
      </c>
      <c r="O207">
        <v>9</v>
      </c>
      <c r="P207" t="s">
        <v>156</v>
      </c>
      <c r="Q207" t="s">
        <v>0</v>
      </c>
    </row>
    <row r="208" spans="1:17" x14ac:dyDescent="0.2">
      <c r="A208" t="s">
        <v>201</v>
      </c>
      <c r="B208" t="s">
        <v>200</v>
      </c>
      <c r="C208" t="s">
        <v>199</v>
      </c>
      <c r="D208" t="s">
        <v>8</v>
      </c>
      <c r="E208" t="s">
        <v>7</v>
      </c>
      <c r="F208" t="s">
        <v>6</v>
      </c>
      <c r="G208" t="s">
        <v>5</v>
      </c>
      <c r="H208" t="s">
        <v>128</v>
      </c>
      <c r="I208" t="s">
        <v>127</v>
      </c>
      <c r="J208" t="s">
        <v>126</v>
      </c>
      <c r="K208" t="s">
        <v>1530</v>
      </c>
      <c r="L208">
        <v>25.008739469999998</v>
      </c>
      <c r="M208">
        <v>-80.449783330000002</v>
      </c>
      <c r="N208">
        <v>20210702</v>
      </c>
      <c r="O208">
        <v>8</v>
      </c>
      <c r="P208" t="s">
        <v>156</v>
      </c>
      <c r="Q208" t="s">
        <v>0</v>
      </c>
    </row>
    <row r="209" spans="1:17" x14ac:dyDescent="0.2">
      <c r="A209" t="s">
        <v>182</v>
      </c>
      <c r="B209" t="s">
        <v>181</v>
      </c>
      <c r="C209" t="s">
        <v>180</v>
      </c>
      <c r="D209" t="s">
        <v>8</v>
      </c>
      <c r="E209" t="s">
        <v>7</v>
      </c>
      <c r="F209" t="s">
        <v>6</v>
      </c>
      <c r="G209" t="s">
        <v>5</v>
      </c>
      <c r="H209" t="s">
        <v>128</v>
      </c>
      <c r="I209" t="s">
        <v>127</v>
      </c>
      <c r="J209" t="s">
        <v>126</v>
      </c>
      <c r="K209" t="s">
        <v>1530</v>
      </c>
      <c r="L209">
        <v>25.008739469999998</v>
      </c>
      <c r="M209">
        <v>-80.449783330000002</v>
      </c>
      <c r="N209">
        <v>20210702</v>
      </c>
      <c r="O209">
        <v>8</v>
      </c>
      <c r="P209" t="s">
        <v>156</v>
      </c>
      <c r="Q209" t="s">
        <v>0</v>
      </c>
    </row>
    <row r="210" spans="1:17" x14ac:dyDescent="0.2">
      <c r="A210" t="s">
        <v>134</v>
      </c>
      <c r="B210" t="s">
        <v>133</v>
      </c>
      <c r="C210" t="s">
        <v>132</v>
      </c>
      <c r="D210" t="s">
        <v>8</v>
      </c>
      <c r="E210" t="s">
        <v>7</v>
      </c>
      <c r="F210" t="s">
        <v>6</v>
      </c>
      <c r="G210" t="s">
        <v>5</v>
      </c>
      <c r="H210" t="s">
        <v>128</v>
      </c>
      <c r="I210" t="s">
        <v>127</v>
      </c>
      <c r="J210" t="s">
        <v>126</v>
      </c>
      <c r="K210" t="s">
        <v>1530</v>
      </c>
      <c r="L210">
        <v>24.935352330000001</v>
      </c>
      <c r="M210">
        <v>-80.549606319999995</v>
      </c>
      <c r="N210">
        <v>20210702</v>
      </c>
      <c r="O210">
        <v>11</v>
      </c>
      <c r="P210" t="s">
        <v>1</v>
      </c>
      <c r="Q210" t="s">
        <v>0</v>
      </c>
    </row>
    <row r="211" spans="1:17" x14ac:dyDescent="0.2">
      <c r="A211" t="s">
        <v>131</v>
      </c>
      <c r="B211" t="s">
        <v>130</v>
      </c>
      <c r="C211" t="s">
        <v>129</v>
      </c>
      <c r="D211" t="s">
        <v>8</v>
      </c>
      <c r="E211" t="s">
        <v>7</v>
      </c>
      <c r="F211" t="s">
        <v>6</v>
      </c>
      <c r="G211" t="s">
        <v>5</v>
      </c>
      <c r="H211" t="s">
        <v>128</v>
      </c>
      <c r="I211" t="s">
        <v>127</v>
      </c>
      <c r="J211" t="s">
        <v>126</v>
      </c>
      <c r="K211" t="s">
        <v>1530</v>
      </c>
      <c r="L211">
        <v>24.935352330000001</v>
      </c>
      <c r="M211">
        <v>-80.549606319999995</v>
      </c>
      <c r="N211">
        <v>20210702</v>
      </c>
      <c r="O211">
        <v>11</v>
      </c>
      <c r="P211" t="s">
        <v>1</v>
      </c>
      <c r="Q211" t="s">
        <v>0</v>
      </c>
    </row>
    <row r="212" spans="1:17" x14ac:dyDescent="0.2">
      <c r="A212" t="s">
        <v>743</v>
      </c>
      <c r="B212" t="s">
        <v>742</v>
      </c>
      <c r="C212" t="s">
        <v>741</v>
      </c>
      <c r="D212" t="s">
        <v>8</v>
      </c>
      <c r="E212" t="s">
        <v>7</v>
      </c>
      <c r="F212" t="s">
        <v>6</v>
      </c>
      <c r="G212" t="s">
        <v>5</v>
      </c>
      <c r="H212" t="s">
        <v>740</v>
      </c>
      <c r="I212" t="s">
        <v>739</v>
      </c>
      <c r="J212" t="s">
        <v>738</v>
      </c>
      <c r="K212" t="s">
        <v>1396</v>
      </c>
      <c r="L212">
        <v>24.903999330000001</v>
      </c>
      <c r="M212">
        <v>-80.616859439999999</v>
      </c>
      <c r="N212">
        <v>20030930</v>
      </c>
      <c r="O212">
        <v>7</v>
      </c>
      <c r="P212" t="s">
        <v>629</v>
      </c>
      <c r="Q212" t="s">
        <v>333</v>
      </c>
    </row>
    <row r="213" spans="1:17" x14ac:dyDescent="0.2">
      <c r="A213" t="s">
        <v>1329</v>
      </c>
      <c r="B213" t="s">
        <v>1328</v>
      </c>
      <c r="C213" t="s">
        <v>1327</v>
      </c>
      <c r="D213" t="s">
        <v>8</v>
      </c>
      <c r="E213" t="s">
        <v>7</v>
      </c>
      <c r="F213" t="s">
        <v>6</v>
      </c>
      <c r="G213" t="s">
        <v>5</v>
      </c>
      <c r="H213" t="s">
        <v>75</v>
      </c>
      <c r="I213" t="s">
        <v>74</v>
      </c>
      <c r="J213" t="s">
        <v>73</v>
      </c>
      <c r="K213" t="s">
        <v>1394</v>
      </c>
      <c r="L213">
        <v>24.948444370000001</v>
      </c>
      <c r="M213">
        <v>-80.462387079999999</v>
      </c>
      <c r="N213">
        <v>20210702</v>
      </c>
      <c r="O213">
        <v>54</v>
      </c>
      <c r="P213" t="s">
        <v>439</v>
      </c>
      <c r="Q213" t="s">
        <v>0</v>
      </c>
    </row>
    <row r="214" spans="1:17" x14ac:dyDescent="0.2">
      <c r="A214" t="s">
        <v>1311</v>
      </c>
      <c r="B214" t="s">
        <v>1310</v>
      </c>
      <c r="C214" t="s">
        <v>1309</v>
      </c>
      <c r="D214" t="s">
        <v>8</v>
      </c>
      <c r="E214" t="s">
        <v>7</v>
      </c>
      <c r="F214" t="s">
        <v>6</v>
      </c>
      <c r="G214" t="s">
        <v>5</v>
      </c>
      <c r="H214" t="s">
        <v>75</v>
      </c>
      <c r="I214" t="s">
        <v>74</v>
      </c>
      <c r="J214" t="s">
        <v>73</v>
      </c>
      <c r="K214" t="s">
        <v>1394</v>
      </c>
      <c r="L214">
        <v>24.935352330000001</v>
      </c>
      <c r="M214">
        <v>-80.549606319999995</v>
      </c>
      <c r="N214">
        <v>20210702</v>
      </c>
      <c r="O214">
        <v>8</v>
      </c>
      <c r="P214" t="s">
        <v>1</v>
      </c>
      <c r="Q214" t="s">
        <v>0</v>
      </c>
    </row>
    <row r="215" spans="1:17" x14ac:dyDescent="0.2">
      <c r="A215" t="s">
        <v>1305</v>
      </c>
      <c r="B215" t="s">
        <v>1304</v>
      </c>
      <c r="C215" t="s">
        <v>1303</v>
      </c>
      <c r="D215" t="s">
        <v>8</v>
      </c>
      <c r="E215" t="s">
        <v>7</v>
      </c>
      <c r="F215" t="s">
        <v>6</v>
      </c>
      <c r="G215" t="s">
        <v>5</v>
      </c>
      <c r="H215" t="s">
        <v>75</v>
      </c>
      <c r="I215" t="s">
        <v>74</v>
      </c>
      <c r="J215" t="s">
        <v>73</v>
      </c>
      <c r="K215" t="s">
        <v>1394</v>
      </c>
      <c r="L215">
        <v>24.948444370000001</v>
      </c>
      <c r="M215">
        <v>-80.462387079999999</v>
      </c>
      <c r="N215">
        <v>20210702</v>
      </c>
      <c r="O215">
        <v>55</v>
      </c>
      <c r="P215" t="s">
        <v>439</v>
      </c>
      <c r="Q215" t="s">
        <v>0</v>
      </c>
    </row>
    <row r="216" spans="1:17" x14ac:dyDescent="0.2">
      <c r="A216" t="s">
        <v>1302</v>
      </c>
      <c r="B216" t="s">
        <v>1301</v>
      </c>
      <c r="C216" t="s">
        <v>1300</v>
      </c>
      <c r="D216" t="s">
        <v>8</v>
      </c>
      <c r="E216" t="s">
        <v>7</v>
      </c>
      <c r="F216" t="s">
        <v>6</v>
      </c>
      <c r="G216" t="s">
        <v>5</v>
      </c>
      <c r="H216" t="s">
        <v>75</v>
      </c>
      <c r="I216" t="s">
        <v>74</v>
      </c>
      <c r="J216" t="s">
        <v>73</v>
      </c>
      <c r="K216" t="s">
        <v>1394</v>
      </c>
      <c r="L216">
        <v>24.948444370000001</v>
      </c>
      <c r="M216">
        <v>-80.462387079999999</v>
      </c>
      <c r="N216">
        <v>20210702</v>
      </c>
      <c r="O216">
        <v>54</v>
      </c>
      <c r="P216" t="s">
        <v>439</v>
      </c>
      <c r="Q216" t="s">
        <v>0</v>
      </c>
    </row>
    <row r="217" spans="1:17" x14ac:dyDescent="0.2">
      <c r="A217" t="s">
        <v>1242</v>
      </c>
      <c r="B217" t="s">
        <v>1241</v>
      </c>
      <c r="C217" t="s">
        <v>1240</v>
      </c>
      <c r="D217" t="s">
        <v>8</v>
      </c>
      <c r="E217" t="s">
        <v>7</v>
      </c>
      <c r="F217" t="s">
        <v>6</v>
      </c>
      <c r="G217" t="s">
        <v>5</v>
      </c>
      <c r="H217" t="s">
        <v>75</v>
      </c>
      <c r="I217" t="s">
        <v>74</v>
      </c>
      <c r="J217" t="s">
        <v>73</v>
      </c>
      <c r="K217" t="s">
        <v>1394</v>
      </c>
      <c r="L217">
        <v>24.948444370000001</v>
      </c>
      <c r="M217">
        <v>-80.462387079999999</v>
      </c>
      <c r="N217">
        <v>20210702</v>
      </c>
      <c r="O217">
        <v>50</v>
      </c>
      <c r="P217" t="s">
        <v>439</v>
      </c>
      <c r="Q217" t="s">
        <v>0</v>
      </c>
    </row>
    <row r="218" spans="1:17" x14ac:dyDescent="0.2">
      <c r="A218" t="s">
        <v>1221</v>
      </c>
      <c r="B218" t="s">
        <v>1220</v>
      </c>
      <c r="C218" t="s">
        <v>1219</v>
      </c>
      <c r="D218" t="s">
        <v>8</v>
      </c>
      <c r="E218" t="s">
        <v>7</v>
      </c>
      <c r="F218" t="s">
        <v>6</v>
      </c>
      <c r="G218" t="s">
        <v>5</v>
      </c>
      <c r="H218" t="s">
        <v>75</v>
      </c>
      <c r="I218" t="s">
        <v>74</v>
      </c>
      <c r="J218" t="s">
        <v>73</v>
      </c>
      <c r="K218" t="s">
        <v>1394</v>
      </c>
      <c r="L218">
        <v>24.948444370000001</v>
      </c>
      <c r="M218">
        <v>-80.462387079999999</v>
      </c>
      <c r="N218">
        <v>20210702</v>
      </c>
      <c r="O218">
        <v>65</v>
      </c>
      <c r="P218" t="s">
        <v>439</v>
      </c>
      <c r="Q218" t="s">
        <v>0</v>
      </c>
    </row>
    <row r="219" spans="1:17" x14ac:dyDescent="0.2">
      <c r="A219" t="s">
        <v>1209</v>
      </c>
      <c r="B219" t="s">
        <v>1208</v>
      </c>
      <c r="C219" t="s">
        <v>1207</v>
      </c>
      <c r="D219" t="s">
        <v>8</v>
      </c>
      <c r="E219" t="s">
        <v>7</v>
      </c>
      <c r="F219" t="s">
        <v>6</v>
      </c>
      <c r="G219" t="s">
        <v>5</v>
      </c>
      <c r="H219" t="s">
        <v>75</v>
      </c>
      <c r="I219" t="s">
        <v>74</v>
      </c>
      <c r="J219" t="s">
        <v>73</v>
      </c>
      <c r="K219" t="s">
        <v>1394</v>
      </c>
      <c r="L219">
        <v>24.948444370000001</v>
      </c>
      <c r="M219">
        <v>-80.462387079999999</v>
      </c>
      <c r="N219">
        <v>20210702</v>
      </c>
      <c r="O219">
        <v>50</v>
      </c>
      <c r="P219" t="s">
        <v>439</v>
      </c>
      <c r="Q219" t="s">
        <v>0</v>
      </c>
    </row>
    <row r="220" spans="1:17" x14ac:dyDescent="0.2">
      <c r="A220" t="s">
        <v>1185</v>
      </c>
      <c r="B220" t="s">
        <v>1184</v>
      </c>
      <c r="C220" t="s">
        <v>1183</v>
      </c>
      <c r="D220" t="s">
        <v>8</v>
      </c>
      <c r="E220" t="s">
        <v>7</v>
      </c>
      <c r="F220" t="s">
        <v>6</v>
      </c>
      <c r="G220" t="s">
        <v>5</v>
      </c>
      <c r="H220" t="s">
        <v>75</v>
      </c>
      <c r="I220" t="s">
        <v>74</v>
      </c>
      <c r="J220" t="s">
        <v>73</v>
      </c>
      <c r="K220" t="s">
        <v>1394</v>
      </c>
      <c r="L220">
        <v>24.948444370000001</v>
      </c>
      <c r="M220">
        <v>-80.462387079999999</v>
      </c>
      <c r="N220">
        <v>20210702</v>
      </c>
      <c r="O220">
        <v>55</v>
      </c>
      <c r="P220" t="s">
        <v>439</v>
      </c>
      <c r="Q220" t="s">
        <v>0</v>
      </c>
    </row>
    <row r="221" spans="1:17" x14ac:dyDescent="0.2">
      <c r="A221" t="s">
        <v>1179</v>
      </c>
      <c r="B221" t="s">
        <v>1178</v>
      </c>
      <c r="C221" t="s">
        <v>1177</v>
      </c>
      <c r="D221" t="s">
        <v>8</v>
      </c>
      <c r="E221" t="s">
        <v>7</v>
      </c>
      <c r="F221" t="s">
        <v>6</v>
      </c>
      <c r="G221" t="s">
        <v>5</v>
      </c>
      <c r="H221" t="s">
        <v>75</v>
      </c>
      <c r="I221" t="s">
        <v>74</v>
      </c>
      <c r="J221" t="s">
        <v>73</v>
      </c>
      <c r="K221" t="s">
        <v>1394</v>
      </c>
      <c r="L221">
        <v>24.948444370000001</v>
      </c>
      <c r="M221">
        <v>-80.462387079999999</v>
      </c>
      <c r="N221">
        <v>20210702</v>
      </c>
      <c r="O221">
        <v>62</v>
      </c>
      <c r="P221" t="s">
        <v>439</v>
      </c>
      <c r="Q221" t="s">
        <v>0</v>
      </c>
    </row>
    <row r="222" spans="1:17" x14ac:dyDescent="0.2">
      <c r="A222" t="s">
        <v>1176</v>
      </c>
      <c r="B222" t="s">
        <v>1175</v>
      </c>
      <c r="C222" t="s">
        <v>1174</v>
      </c>
      <c r="D222" t="s">
        <v>8</v>
      </c>
      <c r="E222" t="s">
        <v>7</v>
      </c>
      <c r="F222" t="s">
        <v>6</v>
      </c>
      <c r="G222" t="s">
        <v>5</v>
      </c>
      <c r="H222" t="s">
        <v>75</v>
      </c>
      <c r="I222" t="s">
        <v>74</v>
      </c>
      <c r="J222" t="s">
        <v>73</v>
      </c>
      <c r="K222" t="s">
        <v>1394</v>
      </c>
      <c r="L222">
        <v>24.948444370000001</v>
      </c>
      <c r="M222">
        <v>-80.462387079999999</v>
      </c>
      <c r="N222">
        <v>20210702</v>
      </c>
      <c r="O222">
        <v>61</v>
      </c>
      <c r="P222" t="s">
        <v>439</v>
      </c>
      <c r="Q222" t="s">
        <v>0</v>
      </c>
    </row>
    <row r="223" spans="1:17" x14ac:dyDescent="0.2">
      <c r="A223" t="s">
        <v>1173</v>
      </c>
      <c r="B223" t="s">
        <v>1172</v>
      </c>
      <c r="C223" t="s">
        <v>1171</v>
      </c>
      <c r="D223" t="s">
        <v>8</v>
      </c>
      <c r="E223" t="s">
        <v>7</v>
      </c>
      <c r="F223" t="s">
        <v>6</v>
      </c>
      <c r="G223" t="s">
        <v>5</v>
      </c>
      <c r="H223" t="s">
        <v>75</v>
      </c>
      <c r="I223" t="s">
        <v>74</v>
      </c>
      <c r="J223" t="s">
        <v>73</v>
      </c>
      <c r="K223" t="s">
        <v>1394</v>
      </c>
      <c r="L223">
        <v>24.948444370000001</v>
      </c>
      <c r="M223">
        <v>-80.462387079999999</v>
      </c>
      <c r="N223">
        <v>20210702</v>
      </c>
      <c r="O223">
        <v>64</v>
      </c>
      <c r="P223" t="s">
        <v>439</v>
      </c>
      <c r="Q223" t="s">
        <v>0</v>
      </c>
    </row>
    <row r="224" spans="1:17" x14ac:dyDescent="0.2">
      <c r="A224" t="s">
        <v>1161</v>
      </c>
      <c r="B224" t="s">
        <v>1160</v>
      </c>
      <c r="C224" t="s">
        <v>1159</v>
      </c>
      <c r="D224" t="s">
        <v>8</v>
      </c>
      <c r="E224" t="s">
        <v>7</v>
      </c>
      <c r="F224" t="s">
        <v>6</v>
      </c>
      <c r="G224" t="s">
        <v>5</v>
      </c>
      <c r="H224" t="s">
        <v>75</v>
      </c>
      <c r="I224" t="s">
        <v>74</v>
      </c>
      <c r="J224" t="s">
        <v>73</v>
      </c>
      <c r="K224" t="s">
        <v>1394</v>
      </c>
      <c r="L224">
        <v>24.948444370000001</v>
      </c>
      <c r="M224">
        <v>-80.462387079999999</v>
      </c>
      <c r="N224">
        <v>20210702</v>
      </c>
      <c r="O224">
        <v>57</v>
      </c>
      <c r="P224" t="s">
        <v>439</v>
      </c>
      <c r="Q224" t="s">
        <v>0</v>
      </c>
    </row>
    <row r="225" spans="1:17" x14ac:dyDescent="0.2">
      <c r="A225" t="s">
        <v>1155</v>
      </c>
      <c r="B225" t="s">
        <v>1154</v>
      </c>
      <c r="C225" t="s">
        <v>1153</v>
      </c>
      <c r="D225" t="s">
        <v>8</v>
      </c>
      <c r="E225" t="s">
        <v>7</v>
      </c>
      <c r="F225" t="s">
        <v>6</v>
      </c>
      <c r="G225" t="s">
        <v>5</v>
      </c>
      <c r="H225" t="s">
        <v>75</v>
      </c>
      <c r="I225" t="s">
        <v>74</v>
      </c>
      <c r="J225" t="s">
        <v>73</v>
      </c>
      <c r="K225" t="s">
        <v>1394</v>
      </c>
      <c r="L225">
        <v>24.903999330000001</v>
      </c>
      <c r="M225">
        <v>-80.616859439999999</v>
      </c>
      <c r="N225">
        <v>20020926</v>
      </c>
      <c r="O225">
        <v>11</v>
      </c>
      <c r="P225" t="s">
        <v>629</v>
      </c>
      <c r="Q225" t="s">
        <v>333</v>
      </c>
    </row>
    <row r="226" spans="1:17" x14ac:dyDescent="0.2">
      <c r="A226" t="s">
        <v>1152</v>
      </c>
      <c r="B226" t="s">
        <v>1151</v>
      </c>
      <c r="C226" t="s">
        <v>1150</v>
      </c>
      <c r="D226" t="s">
        <v>8</v>
      </c>
      <c r="E226" t="s">
        <v>7</v>
      </c>
      <c r="F226" t="s">
        <v>6</v>
      </c>
      <c r="G226" t="s">
        <v>5</v>
      </c>
      <c r="H226" t="s">
        <v>75</v>
      </c>
      <c r="I226" t="s">
        <v>74</v>
      </c>
      <c r="J226" t="s">
        <v>73</v>
      </c>
      <c r="K226" t="s">
        <v>1394</v>
      </c>
      <c r="L226">
        <v>24.903999330000001</v>
      </c>
      <c r="M226">
        <v>-80.616859439999999</v>
      </c>
      <c r="N226">
        <v>20020926</v>
      </c>
      <c r="O226">
        <v>11</v>
      </c>
      <c r="P226" t="s">
        <v>629</v>
      </c>
      <c r="Q226" t="s">
        <v>333</v>
      </c>
    </row>
    <row r="227" spans="1:17" x14ac:dyDescent="0.2">
      <c r="A227" t="s">
        <v>1116</v>
      </c>
      <c r="B227" t="s">
        <v>1115</v>
      </c>
      <c r="C227" t="s">
        <v>1114</v>
      </c>
      <c r="D227" t="s">
        <v>8</v>
      </c>
      <c r="E227" t="s">
        <v>7</v>
      </c>
      <c r="F227" t="s">
        <v>6</v>
      </c>
      <c r="G227" t="s">
        <v>5</v>
      </c>
      <c r="H227" t="s">
        <v>75</v>
      </c>
      <c r="I227" t="s">
        <v>74</v>
      </c>
      <c r="J227" t="s">
        <v>73</v>
      </c>
      <c r="K227" t="s">
        <v>1394</v>
      </c>
      <c r="L227">
        <v>24.903999330000001</v>
      </c>
      <c r="M227">
        <v>-80.616859439999999</v>
      </c>
      <c r="N227">
        <v>20020926</v>
      </c>
      <c r="O227">
        <v>11</v>
      </c>
      <c r="P227" t="s">
        <v>629</v>
      </c>
      <c r="Q227" t="s">
        <v>333</v>
      </c>
    </row>
    <row r="228" spans="1:17" x14ac:dyDescent="0.2">
      <c r="A228" t="s">
        <v>1092</v>
      </c>
      <c r="B228" t="s">
        <v>1091</v>
      </c>
      <c r="C228" t="s">
        <v>1090</v>
      </c>
      <c r="D228" t="s">
        <v>8</v>
      </c>
      <c r="E228" t="s">
        <v>7</v>
      </c>
      <c r="F228" t="s">
        <v>6</v>
      </c>
      <c r="G228" t="s">
        <v>5</v>
      </c>
      <c r="H228" t="s">
        <v>75</v>
      </c>
      <c r="I228" t="s">
        <v>74</v>
      </c>
      <c r="J228" t="s">
        <v>73</v>
      </c>
      <c r="K228" t="s">
        <v>1394</v>
      </c>
      <c r="L228">
        <v>25.119010930000002</v>
      </c>
      <c r="M228">
        <v>-80.300827029999994</v>
      </c>
      <c r="N228">
        <v>20010621</v>
      </c>
      <c r="O228">
        <v>9.8000000000000007</v>
      </c>
      <c r="P228" t="s">
        <v>1071</v>
      </c>
      <c r="Q228" t="s">
        <v>333</v>
      </c>
    </row>
    <row r="229" spans="1:17" x14ac:dyDescent="0.2">
      <c r="A229" t="s">
        <v>1049</v>
      </c>
      <c r="B229" t="s">
        <v>1048</v>
      </c>
      <c r="C229" t="s">
        <v>1047</v>
      </c>
      <c r="D229" t="s">
        <v>8</v>
      </c>
      <c r="E229" t="s">
        <v>7</v>
      </c>
      <c r="F229" t="s">
        <v>6</v>
      </c>
      <c r="G229" t="s">
        <v>5</v>
      </c>
      <c r="H229" t="s">
        <v>75</v>
      </c>
      <c r="I229" t="s">
        <v>74</v>
      </c>
      <c r="J229" t="s">
        <v>73</v>
      </c>
      <c r="K229" t="s">
        <v>1394</v>
      </c>
      <c r="L229">
        <v>24.903999330000001</v>
      </c>
      <c r="M229">
        <v>-80.616859439999999</v>
      </c>
      <c r="N229">
        <v>20201012</v>
      </c>
      <c r="O229">
        <v>8</v>
      </c>
      <c r="P229" t="s">
        <v>629</v>
      </c>
      <c r="Q229" t="s">
        <v>0</v>
      </c>
    </row>
    <row r="230" spans="1:17" x14ac:dyDescent="0.2">
      <c r="A230" t="s">
        <v>1022</v>
      </c>
      <c r="B230" t="s">
        <v>1021</v>
      </c>
      <c r="C230" t="s">
        <v>1020</v>
      </c>
      <c r="D230" t="s">
        <v>8</v>
      </c>
      <c r="E230" t="s">
        <v>7</v>
      </c>
      <c r="F230" t="s">
        <v>6</v>
      </c>
      <c r="G230" t="s">
        <v>5</v>
      </c>
      <c r="H230" t="s">
        <v>75</v>
      </c>
      <c r="I230" t="s">
        <v>74</v>
      </c>
      <c r="J230" t="s">
        <v>73</v>
      </c>
      <c r="K230" t="s">
        <v>1394</v>
      </c>
      <c r="L230">
        <v>24.903999330000001</v>
      </c>
      <c r="M230">
        <v>-80.616859439999999</v>
      </c>
      <c r="N230">
        <v>20201012</v>
      </c>
      <c r="O230">
        <v>8</v>
      </c>
      <c r="P230" t="s">
        <v>629</v>
      </c>
      <c r="Q230" t="s">
        <v>0</v>
      </c>
    </row>
    <row r="231" spans="1:17" x14ac:dyDescent="0.2">
      <c r="A231" t="s">
        <v>1007</v>
      </c>
      <c r="B231" t="s">
        <v>1006</v>
      </c>
      <c r="C231" t="s">
        <v>1005</v>
      </c>
      <c r="D231" t="s">
        <v>8</v>
      </c>
      <c r="E231" t="s">
        <v>7</v>
      </c>
      <c r="F231" t="s">
        <v>6</v>
      </c>
      <c r="G231" t="s">
        <v>5</v>
      </c>
      <c r="H231" t="s">
        <v>75</v>
      </c>
      <c r="I231" t="s">
        <v>74</v>
      </c>
      <c r="J231" t="s">
        <v>73</v>
      </c>
      <c r="K231" t="s">
        <v>1394</v>
      </c>
      <c r="L231">
        <v>24.903999330000001</v>
      </c>
      <c r="M231">
        <v>-80.616859439999999</v>
      </c>
      <c r="N231">
        <v>20201012</v>
      </c>
      <c r="O231">
        <v>8</v>
      </c>
      <c r="P231" t="s">
        <v>629</v>
      </c>
      <c r="Q231" t="s">
        <v>0</v>
      </c>
    </row>
    <row r="232" spans="1:17" x14ac:dyDescent="0.2">
      <c r="A232" t="s">
        <v>1004</v>
      </c>
      <c r="B232" t="s">
        <v>1003</v>
      </c>
      <c r="C232" t="s">
        <v>1002</v>
      </c>
      <c r="D232" t="s">
        <v>8</v>
      </c>
      <c r="E232" t="s">
        <v>7</v>
      </c>
      <c r="F232" t="s">
        <v>6</v>
      </c>
      <c r="G232" t="s">
        <v>5</v>
      </c>
      <c r="H232" t="s">
        <v>75</v>
      </c>
      <c r="I232" t="s">
        <v>74</v>
      </c>
      <c r="J232" t="s">
        <v>73</v>
      </c>
      <c r="K232" t="s">
        <v>1394</v>
      </c>
      <c r="L232">
        <v>24.903999330000001</v>
      </c>
      <c r="M232">
        <v>-80.616859439999999</v>
      </c>
      <c r="N232">
        <v>20201012</v>
      </c>
      <c r="O232">
        <v>8</v>
      </c>
      <c r="P232" t="s">
        <v>629</v>
      </c>
      <c r="Q232" t="s">
        <v>0</v>
      </c>
    </row>
    <row r="233" spans="1:17" x14ac:dyDescent="0.2">
      <c r="A233" t="s">
        <v>1001</v>
      </c>
      <c r="B233" t="s">
        <v>1000</v>
      </c>
      <c r="C233" t="s">
        <v>999</v>
      </c>
      <c r="D233" t="s">
        <v>8</v>
      </c>
      <c r="E233" t="s">
        <v>7</v>
      </c>
      <c r="F233" t="s">
        <v>6</v>
      </c>
      <c r="G233" t="s">
        <v>5</v>
      </c>
      <c r="H233" t="s">
        <v>75</v>
      </c>
      <c r="I233" t="s">
        <v>74</v>
      </c>
      <c r="J233" t="s">
        <v>73</v>
      </c>
      <c r="K233" t="s">
        <v>1394</v>
      </c>
      <c r="L233">
        <v>24.903999330000001</v>
      </c>
      <c r="M233">
        <v>-80.616859439999999</v>
      </c>
      <c r="N233">
        <v>20201012</v>
      </c>
      <c r="O233">
        <v>6</v>
      </c>
      <c r="P233" t="s">
        <v>629</v>
      </c>
      <c r="Q233" t="s">
        <v>0</v>
      </c>
    </row>
    <row r="234" spans="1:17" x14ac:dyDescent="0.2">
      <c r="A234" t="s">
        <v>998</v>
      </c>
      <c r="B234" t="s">
        <v>997</v>
      </c>
      <c r="C234" t="s">
        <v>996</v>
      </c>
      <c r="D234" t="s">
        <v>8</v>
      </c>
      <c r="E234" t="s">
        <v>7</v>
      </c>
      <c r="F234" t="s">
        <v>6</v>
      </c>
      <c r="G234" t="s">
        <v>5</v>
      </c>
      <c r="H234" t="s">
        <v>75</v>
      </c>
      <c r="I234" t="s">
        <v>74</v>
      </c>
      <c r="J234" t="s">
        <v>73</v>
      </c>
      <c r="K234" t="s">
        <v>1394</v>
      </c>
      <c r="L234">
        <v>24.903999330000001</v>
      </c>
      <c r="M234">
        <v>-80.616859439999999</v>
      </c>
      <c r="N234">
        <v>20201012</v>
      </c>
      <c r="O234">
        <v>6</v>
      </c>
      <c r="P234" t="s">
        <v>629</v>
      </c>
      <c r="Q234" t="s">
        <v>0</v>
      </c>
    </row>
    <row r="235" spans="1:17" x14ac:dyDescent="0.2">
      <c r="A235" t="s">
        <v>989</v>
      </c>
      <c r="B235" t="s">
        <v>988</v>
      </c>
      <c r="C235" t="s">
        <v>987</v>
      </c>
      <c r="D235" t="s">
        <v>8</v>
      </c>
      <c r="E235" t="s">
        <v>7</v>
      </c>
      <c r="F235" t="s">
        <v>6</v>
      </c>
      <c r="G235" t="s">
        <v>5</v>
      </c>
      <c r="H235" t="s">
        <v>75</v>
      </c>
      <c r="I235" t="s">
        <v>74</v>
      </c>
      <c r="J235" t="s">
        <v>73</v>
      </c>
      <c r="K235" t="s">
        <v>1394</v>
      </c>
      <c r="L235">
        <v>24.903999330000001</v>
      </c>
      <c r="M235">
        <v>-80.616859439999999</v>
      </c>
      <c r="N235">
        <v>20201012</v>
      </c>
      <c r="O235">
        <v>10</v>
      </c>
      <c r="P235" t="s">
        <v>629</v>
      </c>
      <c r="Q235" t="s">
        <v>0</v>
      </c>
    </row>
    <row r="236" spans="1:17" x14ac:dyDescent="0.2">
      <c r="A236" t="s">
        <v>974</v>
      </c>
      <c r="B236" t="s">
        <v>973</v>
      </c>
      <c r="C236" t="s">
        <v>972</v>
      </c>
      <c r="D236" t="s">
        <v>8</v>
      </c>
      <c r="E236" t="s">
        <v>7</v>
      </c>
      <c r="F236" t="s">
        <v>6</v>
      </c>
      <c r="G236" t="s">
        <v>5</v>
      </c>
      <c r="H236" t="s">
        <v>75</v>
      </c>
      <c r="I236" t="s">
        <v>74</v>
      </c>
      <c r="J236" t="s">
        <v>73</v>
      </c>
      <c r="K236" t="s">
        <v>1394</v>
      </c>
      <c r="L236">
        <v>24.903999330000001</v>
      </c>
      <c r="M236">
        <v>-80.616859439999999</v>
      </c>
      <c r="N236">
        <v>20201012</v>
      </c>
      <c r="O236">
        <v>11</v>
      </c>
      <c r="P236" t="s">
        <v>629</v>
      </c>
      <c r="Q236" t="s">
        <v>0</v>
      </c>
    </row>
    <row r="237" spans="1:17" x14ac:dyDescent="0.2">
      <c r="A237" t="s">
        <v>965</v>
      </c>
      <c r="B237" t="s">
        <v>964</v>
      </c>
      <c r="C237" t="s">
        <v>963</v>
      </c>
      <c r="D237" t="s">
        <v>8</v>
      </c>
      <c r="E237" t="s">
        <v>7</v>
      </c>
      <c r="F237" t="s">
        <v>6</v>
      </c>
      <c r="G237" t="s">
        <v>5</v>
      </c>
      <c r="H237" t="s">
        <v>75</v>
      </c>
      <c r="I237" t="s">
        <v>74</v>
      </c>
      <c r="J237" t="s">
        <v>73</v>
      </c>
      <c r="K237" t="s">
        <v>1394</v>
      </c>
      <c r="L237">
        <v>24.903999330000001</v>
      </c>
      <c r="M237">
        <v>-80.616859439999999</v>
      </c>
      <c r="N237">
        <v>20201012</v>
      </c>
      <c r="O237">
        <v>12</v>
      </c>
      <c r="P237" t="s">
        <v>629</v>
      </c>
      <c r="Q237" t="s">
        <v>0</v>
      </c>
    </row>
    <row r="238" spans="1:17" x14ac:dyDescent="0.2">
      <c r="A238" t="s">
        <v>959</v>
      </c>
      <c r="B238" t="s">
        <v>958</v>
      </c>
      <c r="C238" t="s">
        <v>957</v>
      </c>
      <c r="D238" t="s">
        <v>8</v>
      </c>
      <c r="E238" t="s">
        <v>7</v>
      </c>
      <c r="F238" t="s">
        <v>6</v>
      </c>
      <c r="G238" t="s">
        <v>5</v>
      </c>
      <c r="H238" t="s">
        <v>75</v>
      </c>
      <c r="I238" t="s">
        <v>74</v>
      </c>
      <c r="J238" t="s">
        <v>73</v>
      </c>
      <c r="K238" t="s">
        <v>1394</v>
      </c>
      <c r="L238">
        <v>24.903999330000001</v>
      </c>
      <c r="M238">
        <v>-80.616859439999999</v>
      </c>
      <c r="N238">
        <v>20201012</v>
      </c>
      <c r="O238">
        <v>12</v>
      </c>
      <c r="P238" t="s">
        <v>629</v>
      </c>
      <c r="Q238" t="s">
        <v>0</v>
      </c>
    </row>
    <row r="239" spans="1:17" x14ac:dyDescent="0.2">
      <c r="A239" t="s">
        <v>953</v>
      </c>
      <c r="B239" t="s">
        <v>952</v>
      </c>
      <c r="C239" t="s">
        <v>951</v>
      </c>
      <c r="D239" t="s">
        <v>8</v>
      </c>
      <c r="E239" t="s">
        <v>7</v>
      </c>
      <c r="F239" t="s">
        <v>6</v>
      </c>
      <c r="G239" t="s">
        <v>5</v>
      </c>
      <c r="H239" t="s">
        <v>75</v>
      </c>
      <c r="I239" t="s">
        <v>74</v>
      </c>
      <c r="J239" t="s">
        <v>73</v>
      </c>
      <c r="K239" t="s">
        <v>1394</v>
      </c>
      <c r="L239">
        <v>24.903999330000001</v>
      </c>
      <c r="M239">
        <v>-80.616859439999999</v>
      </c>
      <c r="N239">
        <v>20201012</v>
      </c>
      <c r="O239">
        <v>13</v>
      </c>
      <c r="P239" t="s">
        <v>629</v>
      </c>
      <c r="Q239" t="s">
        <v>0</v>
      </c>
    </row>
    <row r="240" spans="1:17" x14ac:dyDescent="0.2">
      <c r="A240" t="s">
        <v>938</v>
      </c>
      <c r="B240" t="s">
        <v>937</v>
      </c>
      <c r="C240" t="s">
        <v>936</v>
      </c>
      <c r="D240" t="s">
        <v>8</v>
      </c>
      <c r="E240" t="s">
        <v>7</v>
      </c>
      <c r="F240" t="s">
        <v>6</v>
      </c>
      <c r="G240" t="s">
        <v>5</v>
      </c>
      <c r="H240" t="s">
        <v>75</v>
      </c>
      <c r="I240" t="s">
        <v>74</v>
      </c>
      <c r="J240" t="s">
        <v>73</v>
      </c>
      <c r="K240" t="s">
        <v>1394</v>
      </c>
      <c r="L240">
        <v>24.903999330000001</v>
      </c>
      <c r="M240">
        <v>-80.616859439999999</v>
      </c>
      <c r="N240">
        <v>20201012</v>
      </c>
      <c r="O240">
        <v>12</v>
      </c>
      <c r="P240" t="s">
        <v>629</v>
      </c>
      <c r="Q240" t="s">
        <v>0</v>
      </c>
    </row>
    <row r="241" spans="1:17" x14ac:dyDescent="0.2">
      <c r="A241" t="s">
        <v>935</v>
      </c>
      <c r="B241" t="s">
        <v>934</v>
      </c>
      <c r="C241" t="s">
        <v>933</v>
      </c>
      <c r="D241" t="s">
        <v>8</v>
      </c>
      <c r="E241" t="s">
        <v>7</v>
      </c>
      <c r="F241" t="s">
        <v>6</v>
      </c>
      <c r="G241" t="s">
        <v>5</v>
      </c>
      <c r="H241" t="s">
        <v>75</v>
      </c>
      <c r="I241" t="s">
        <v>74</v>
      </c>
      <c r="J241" t="s">
        <v>73</v>
      </c>
      <c r="K241" t="s">
        <v>1394</v>
      </c>
      <c r="L241">
        <v>24.903999330000001</v>
      </c>
      <c r="M241">
        <v>-80.616859439999999</v>
      </c>
      <c r="N241">
        <v>20201012</v>
      </c>
      <c r="O241">
        <v>11</v>
      </c>
      <c r="P241" t="s">
        <v>629</v>
      </c>
      <c r="Q241" t="s">
        <v>0</v>
      </c>
    </row>
    <row r="242" spans="1:17" x14ac:dyDescent="0.2">
      <c r="A242" t="s">
        <v>911</v>
      </c>
      <c r="B242" t="s">
        <v>910</v>
      </c>
      <c r="C242" t="s">
        <v>909</v>
      </c>
      <c r="D242" t="s">
        <v>8</v>
      </c>
      <c r="E242" t="s">
        <v>7</v>
      </c>
      <c r="F242" t="s">
        <v>6</v>
      </c>
      <c r="G242" t="s">
        <v>5</v>
      </c>
      <c r="H242" t="s">
        <v>75</v>
      </c>
      <c r="I242" t="s">
        <v>74</v>
      </c>
      <c r="J242" t="s">
        <v>73</v>
      </c>
      <c r="K242" t="s">
        <v>1394</v>
      </c>
      <c r="L242">
        <v>24.903999330000001</v>
      </c>
      <c r="M242">
        <v>-80.616859439999999</v>
      </c>
      <c r="N242">
        <v>20201012</v>
      </c>
      <c r="O242">
        <v>13</v>
      </c>
      <c r="P242" t="s">
        <v>629</v>
      </c>
      <c r="Q242" t="s">
        <v>0</v>
      </c>
    </row>
    <row r="243" spans="1:17" x14ac:dyDescent="0.2">
      <c r="A243" t="s">
        <v>890</v>
      </c>
      <c r="B243" t="s">
        <v>889</v>
      </c>
      <c r="C243" t="s">
        <v>888</v>
      </c>
      <c r="D243" t="s">
        <v>8</v>
      </c>
      <c r="E243" t="s">
        <v>7</v>
      </c>
      <c r="F243" t="s">
        <v>6</v>
      </c>
      <c r="G243" t="s">
        <v>5</v>
      </c>
      <c r="H243" t="s">
        <v>75</v>
      </c>
      <c r="I243" t="s">
        <v>74</v>
      </c>
      <c r="J243" t="s">
        <v>73</v>
      </c>
      <c r="K243" t="s">
        <v>1394</v>
      </c>
      <c r="L243">
        <v>24.903999330000001</v>
      </c>
      <c r="M243">
        <v>-80.616859439999999</v>
      </c>
      <c r="N243">
        <v>20201012</v>
      </c>
      <c r="O243">
        <v>13</v>
      </c>
      <c r="P243" t="s">
        <v>629</v>
      </c>
      <c r="Q243" t="s">
        <v>0</v>
      </c>
    </row>
    <row r="244" spans="1:17" x14ac:dyDescent="0.2">
      <c r="A244" t="s">
        <v>878</v>
      </c>
      <c r="B244" t="s">
        <v>877</v>
      </c>
      <c r="C244" t="s">
        <v>876</v>
      </c>
      <c r="D244" t="s">
        <v>8</v>
      </c>
      <c r="E244" t="s">
        <v>7</v>
      </c>
      <c r="F244" t="s">
        <v>6</v>
      </c>
      <c r="G244" t="s">
        <v>5</v>
      </c>
      <c r="H244" t="s">
        <v>75</v>
      </c>
      <c r="I244" t="s">
        <v>74</v>
      </c>
      <c r="J244" t="s">
        <v>73</v>
      </c>
      <c r="K244" t="s">
        <v>1394</v>
      </c>
      <c r="L244">
        <v>24.903999330000001</v>
      </c>
      <c r="M244">
        <v>-80.616859439999999</v>
      </c>
      <c r="N244">
        <v>20201012</v>
      </c>
      <c r="O244">
        <v>13</v>
      </c>
      <c r="P244" t="s">
        <v>629</v>
      </c>
      <c r="Q244" t="s">
        <v>0</v>
      </c>
    </row>
    <row r="245" spans="1:17" x14ac:dyDescent="0.2">
      <c r="A245" t="s">
        <v>875</v>
      </c>
      <c r="B245" t="s">
        <v>874</v>
      </c>
      <c r="C245" t="s">
        <v>873</v>
      </c>
      <c r="D245" t="s">
        <v>8</v>
      </c>
      <c r="E245" t="s">
        <v>7</v>
      </c>
      <c r="F245" t="s">
        <v>6</v>
      </c>
      <c r="G245" t="s">
        <v>5</v>
      </c>
      <c r="H245" t="s">
        <v>75</v>
      </c>
      <c r="I245" t="s">
        <v>74</v>
      </c>
      <c r="J245" t="s">
        <v>73</v>
      </c>
      <c r="K245" t="s">
        <v>1394</v>
      </c>
      <c r="L245">
        <v>24.903999330000001</v>
      </c>
      <c r="M245">
        <v>-80.616859439999999</v>
      </c>
      <c r="N245">
        <v>20201012</v>
      </c>
      <c r="O245">
        <v>12</v>
      </c>
      <c r="P245" t="s">
        <v>629</v>
      </c>
      <c r="Q245" t="s">
        <v>0</v>
      </c>
    </row>
    <row r="246" spans="1:17" x14ac:dyDescent="0.2">
      <c r="A246" t="s">
        <v>842</v>
      </c>
      <c r="B246" t="s">
        <v>841</v>
      </c>
      <c r="C246" t="s">
        <v>840</v>
      </c>
      <c r="D246" t="s">
        <v>8</v>
      </c>
      <c r="E246" t="s">
        <v>7</v>
      </c>
      <c r="F246" t="s">
        <v>6</v>
      </c>
      <c r="G246" t="s">
        <v>5</v>
      </c>
      <c r="H246" t="s">
        <v>75</v>
      </c>
      <c r="I246" t="s">
        <v>74</v>
      </c>
      <c r="J246" t="s">
        <v>73</v>
      </c>
      <c r="K246" t="s">
        <v>1394</v>
      </c>
      <c r="L246">
        <v>24.903999330000001</v>
      </c>
      <c r="M246">
        <v>-80.616859439999999</v>
      </c>
      <c r="N246">
        <v>20201012</v>
      </c>
      <c r="O246">
        <v>10</v>
      </c>
      <c r="P246" t="s">
        <v>629</v>
      </c>
      <c r="Q246" t="s">
        <v>0</v>
      </c>
    </row>
    <row r="247" spans="1:17" x14ac:dyDescent="0.2">
      <c r="A247" t="s">
        <v>824</v>
      </c>
      <c r="B247" t="s">
        <v>823</v>
      </c>
      <c r="C247" t="s">
        <v>822</v>
      </c>
      <c r="D247" t="s">
        <v>8</v>
      </c>
      <c r="E247" t="s">
        <v>7</v>
      </c>
      <c r="F247" t="s">
        <v>6</v>
      </c>
      <c r="G247" t="s">
        <v>5</v>
      </c>
      <c r="H247" t="s">
        <v>75</v>
      </c>
      <c r="I247" t="s">
        <v>74</v>
      </c>
      <c r="J247" t="s">
        <v>73</v>
      </c>
      <c r="K247" t="s">
        <v>1394</v>
      </c>
      <c r="L247">
        <v>24.903999330000001</v>
      </c>
      <c r="M247">
        <v>-80.616859439999999</v>
      </c>
      <c r="N247">
        <v>20201012</v>
      </c>
      <c r="O247">
        <v>10</v>
      </c>
      <c r="P247" t="s">
        <v>629</v>
      </c>
      <c r="Q247" t="s">
        <v>0</v>
      </c>
    </row>
    <row r="248" spans="1:17" x14ac:dyDescent="0.2">
      <c r="A248" t="s">
        <v>815</v>
      </c>
      <c r="B248" t="s">
        <v>814</v>
      </c>
      <c r="C248" t="s">
        <v>813</v>
      </c>
      <c r="D248" t="s">
        <v>8</v>
      </c>
      <c r="E248" t="s">
        <v>7</v>
      </c>
      <c r="F248" t="s">
        <v>6</v>
      </c>
      <c r="G248" t="s">
        <v>5</v>
      </c>
      <c r="H248" t="s">
        <v>75</v>
      </c>
      <c r="I248" t="s">
        <v>74</v>
      </c>
      <c r="J248" t="s">
        <v>73</v>
      </c>
      <c r="K248" t="s">
        <v>1394</v>
      </c>
      <c r="L248">
        <v>24.903999330000001</v>
      </c>
      <c r="M248">
        <v>-80.616859439999999</v>
      </c>
      <c r="N248">
        <v>20201012</v>
      </c>
      <c r="O248">
        <v>12</v>
      </c>
      <c r="P248" t="s">
        <v>629</v>
      </c>
      <c r="Q248" t="s">
        <v>0</v>
      </c>
    </row>
    <row r="249" spans="1:17" x14ac:dyDescent="0.2">
      <c r="A249" t="s">
        <v>812</v>
      </c>
      <c r="B249" t="s">
        <v>811</v>
      </c>
      <c r="C249" t="s">
        <v>810</v>
      </c>
      <c r="D249" t="s">
        <v>8</v>
      </c>
      <c r="E249" t="s">
        <v>7</v>
      </c>
      <c r="F249" t="s">
        <v>6</v>
      </c>
      <c r="G249" t="s">
        <v>5</v>
      </c>
      <c r="H249" t="s">
        <v>75</v>
      </c>
      <c r="I249" t="s">
        <v>74</v>
      </c>
      <c r="J249" t="s">
        <v>73</v>
      </c>
      <c r="K249" t="s">
        <v>1394</v>
      </c>
      <c r="L249">
        <v>24.903999330000001</v>
      </c>
      <c r="M249">
        <v>-80.616859439999999</v>
      </c>
      <c r="N249">
        <v>20201012</v>
      </c>
      <c r="O249">
        <v>9</v>
      </c>
      <c r="P249" t="s">
        <v>629</v>
      </c>
      <c r="Q249" t="s">
        <v>0</v>
      </c>
    </row>
    <row r="250" spans="1:17" x14ac:dyDescent="0.2">
      <c r="A250" t="s">
        <v>761</v>
      </c>
      <c r="B250" t="s">
        <v>760</v>
      </c>
      <c r="C250" t="s">
        <v>759</v>
      </c>
      <c r="D250" t="s">
        <v>8</v>
      </c>
      <c r="E250" t="s">
        <v>7</v>
      </c>
      <c r="F250" t="s">
        <v>6</v>
      </c>
      <c r="G250" t="s">
        <v>5</v>
      </c>
      <c r="H250" t="s">
        <v>75</v>
      </c>
      <c r="I250" t="s">
        <v>74</v>
      </c>
      <c r="J250" t="s">
        <v>73</v>
      </c>
      <c r="K250" t="s">
        <v>1394</v>
      </c>
      <c r="L250">
        <v>24.935352330000001</v>
      </c>
      <c r="M250">
        <v>-80.549606319999995</v>
      </c>
      <c r="N250">
        <v>20010623</v>
      </c>
      <c r="O250">
        <v>3.6</v>
      </c>
      <c r="P250" t="s">
        <v>1</v>
      </c>
      <c r="Q250" t="s">
        <v>333</v>
      </c>
    </row>
    <row r="251" spans="1:17" x14ac:dyDescent="0.2">
      <c r="A251" t="s">
        <v>632</v>
      </c>
      <c r="B251" t="s">
        <v>631</v>
      </c>
      <c r="C251" t="s">
        <v>630</v>
      </c>
      <c r="D251" t="s">
        <v>8</v>
      </c>
      <c r="E251" t="s">
        <v>7</v>
      </c>
      <c r="F251" t="s">
        <v>6</v>
      </c>
      <c r="G251" t="s">
        <v>5</v>
      </c>
      <c r="H251" t="s">
        <v>75</v>
      </c>
      <c r="I251" t="s">
        <v>74</v>
      </c>
      <c r="J251" t="s">
        <v>73</v>
      </c>
      <c r="K251" t="s">
        <v>1394</v>
      </c>
      <c r="L251">
        <v>24.903999330000001</v>
      </c>
      <c r="M251">
        <v>-80.616859439999999</v>
      </c>
      <c r="N251">
        <v>20030930</v>
      </c>
      <c r="O251">
        <v>14</v>
      </c>
      <c r="P251" t="s">
        <v>629</v>
      </c>
      <c r="Q251" t="s">
        <v>333</v>
      </c>
    </row>
    <row r="252" spans="1:17" x14ac:dyDescent="0.2">
      <c r="A252" t="s">
        <v>619</v>
      </c>
      <c r="B252" t="s">
        <v>618</v>
      </c>
      <c r="C252" t="s">
        <v>617</v>
      </c>
      <c r="D252" t="s">
        <v>8</v>
      </c>
      <c r="E252" t="s">
        <v>7</v>
      </c>
      <c r="F252" t="s">
        <v>6</v>
      </c>
      <c r="G252" t="s">
        <v>5</v>
      </c>
      <c r="H252" t="s">
        <v>75</v>
      </c>
      <c r="I252" t="s">
        <v>74</v>
      </c>
      <c r="J252" t="s">
        <v>73</v>
      </c>
      <c r="K252" t="s">
        <v>1394</v>
      </c>
      <c r="L252">
        <v>24.948444370000001</v>
      </c>
      <c r="M252">
        <v>-80.462387079999999</v>
      </c>
      <c r="N252">
        <v>20010622</v>
      </c>
      <c r="O252">
        <v>16.899999999999999</v>
      </c>
      <c r="P252" t="s">
        <v>439</v>
      </c>
      <c r="Q252" t="s">
        <v>333</v>
      </c>
    </row>
    <row r="253" spans="1:17" x14ac:dyDescent="0.2">
      <c r="A253" t="s">
        <v>616</v>
      </c>
      <c r="B253" t="s">
        <v>615</v>
      </c>
      <c r="C253" t="s">
        <v>614</v>
      </c>
      <c r="D253" t="s">
        <v>8</v>
      </c>
      <c r="E253" t="s">
        <v>7</v>
      </c>
      <c r="F253" t="s">
        <v>6</v>
      </c>
      <c r="G253" t="s">
        <v>5</v>
      </c>
      <c r="H253" t="s">
        <v>75</v>
      </c>
      <c r="I253" t="s">
        <v>74</v>
      </c>
      <c r="J253" t="s">
        <v>73</v>
      </c>
      <c r="K253" t="s">
        <v>1394</v>
      </c>
      <c r="L253">
        <v>25.111860279999998</v>
      </c>
      <c r="M253">
        <v>-80.285827639999994</v>
      </c>
      <c r="N253">
        <v>20010621</v>
      </c>
      <c r="O253">
        <v>4.5999999999999996</v>
      </c>
      <c r="P253" t="s">
        <v>562</v>
      </c>
      <c r="Q253" t="s">
        <v>333</v>
      </c>
    </row>
    <row r="254" spans="1:17" x14ac:dyDescent="0.2">
      <c r="A254" t="s">
        <v>580</v>
      </c>
      <c r="B254" t="s">
        <v>579</v>
      </c>
      <c r="C254" t="s">
        <v>578</v>
      </c>
      <c r="D254" t="s">
        <v>8</v>
      </c>
      <c r="E254" t="s">
        <v>7</v>
      </c>
      <c r="F254" t="s">
        <v>6</v>
      </c>
      <c r="G254" t="s">
        <v>5</v>
      </c>
      <c r="H254" t="s">
        <v>75</v>
      </c>
      <c r="I254" t="s">
        <v>74</v>
      </c>
      <c r="J254" t="s">
        <v>73</v>
      </c>
      <c r="K254" t="s">
        <v>1394</v>
      </c>
      <c r="L254">
        <v>24.948444370000001</v>
      </c>
      <c r="M254">
        <v>-80.462387079999999</v>
      </c>
      <c r="N254">
        <v>20010622</v>
      </c>
      <c r="O254">
        <v>17.3</v>
      </c>
      <c r="P254" t="s">
        <v>439</v>
      </c>
      <c r="Q254" t="s">
        <v>333</v>
      </c>
    </row>
    <row r="255" spans="1:17" x14ac:dyDescent="0.2">
      <c r="A255" t="s">
        <v>577</v>
      </c>
      <c r="B255" t="s">
        <v>576</v>
      </c>
      <c r="C255" t="s">
        <v>575</v>
      </c>
      <c r="D255" t="s">
        <v>8</v>
      </c>
      <c r="E255" t="s">
        <v>7</v>
      </c>
      <c r="F255" t="s">
        <v>6</v>
      </c>
      <c r="G255" t="s">
        <v>5</v>
      </c>
      <c r="H255" t="s">
        <v>75</v>
      </c>
      <c r="I255" t="s">
        <v>74</v>
      </c>
      <c r="J255" t="s">
        <v>73</v>
      </c>
      <c r="K255" t="s">
        <v>1394</v>
      </c>
      <c r="L255">
        <v>24.948444370000001</v>
      </c>
      <c r="M255">
        <v>-80.462387079999999</v>
      </c>
      <c r="N255">
        <v>20010622</v>
      </c>
      <c r="O255">
        <v>17.100000000000001</v>
      </c>
      <c r="P255" t="s">
        <v>439</v>
      </c>
      <c r="Q255" t="s">
        <v>333</v>
      </c>
    </row>
    <row r="256" spans="1:17" x14ac:dyDescent="0.2">
      <c r="A256" t="s">
        <v>561</v>
      </c>
      <c r="B256" t="s">
        <v>560</v>
      </c>
      <c r="C256" t="s">
        <v>559</v>
      </c>
      <c r="D256" t="s">
        <v>8</v>
      </c>
      <c r="E256" t="s">
        <v>7</v>
      </c>
      <c r="F256" t="s">
        <v>6</v>
      </c>
      <c r="G256" t="s">
        <v>5</v>
      </c>
      <c r="H256" t="s">
        <v>75</v>
      </c>
      <c r="I256" t="s">
        <v>74</v>
      </c>
      <c r="J256" t="s">
        <v>73</v>
      </c>
      <c r="K256" t="s">
        <v>1394</v>
      </c>
      <c r="L256">
        <v>24.948444370000001</v>
      </c>
      <c r="M256">
        <v>-80.462387079999999</v>
      </c>
      <c r="N256">
        <v>20010622</v>
      </c>
      <c r="O256">
        <v>18.8</v>
      </c>
      <c r="P256" t="s">
        <v>439</v>
      </c>
      <c r="Q256" t="s">
        <v>333</v>
      </c>
    </row>
    <row r="257" spans="1:17" x14ac:dyDescent="0.2">
      <c r="A257" t="s">
        <v>558</v>
      </c>
      <c r="B257" t="s">
        <v>557</v>
      </c>
      <c r="C257" t="s">
        <v>556</v>
      </c>
      <c r="D257" t="s">
        <v>8</v>
      </c>
      <c r="E257" t="s">
        <v>7</v>
      </c>
      <c r="F257" t="s">
        <v>6</v>
      </c>
      <c r="G257" t="s">
        <v>5</v>
      </c>
      <c r="H257" t="s">
        <v>75</v>
      </c>
      <c r="I257" t="s">
        <v>74</v>
      </c>
      <c r="J257" t="s">
        <v>73</v>
      </c>
      <c r="K257" t="s">
        <v>1394</v>
      </c>
      <c r="L257">
        <v>24.948444370000001</v>
      </c>
      <c r="M257">
        <v>-80.462387079999999</v>
      </c>
      <c r="N257">
        <v>20010622</v>
      </c>
      <c r="O257">
        <v>18.600000000000001</v>
      </c>
      <c r="P257" t="s">
        <v>439</v>
      </c>
      <c r="Q257" t="s">
        <v>333</v>
      </c>
    </row>
    <row r="258" spans="1:17" x14ac:dyDescent="0.2">
      <c r="A258" t="s">
        <v>543</v>
      </c>
      <c r="B258" t="s">
        <v>542</v>
      </c>
      <c r="C258" t="s">
        <v>541</v>
      </c>
      <c r="D258" t="s">
        <v>8</v>
      </c>
      <c r="E258" t="s">
        <v>7</v>
      </c>
      <c r="F258" t="s">
        <v>6</v>
      </c>
      <c r="G258" t="s">
        <v>5</v>
      </c>
      <c r="H258" t="s">
        <v>75</v>
      </c>
      <c r="I258" t="s">
        <v>74</v>
      </c>
      <c r="J258" t="s">
        <v>73</v>
      </c>
      <c r="K258" t="s">
        <v>1394</v>
      </c>
      <c r="L258">
        <v>24.948444370000001</v>
      </c>
      <c r="M258">
        <v>-80.462387079999999</v>
      </c>
      <c r="N258">
        <v>20010622</v>
      </c>
      <c r="O258">
        <v>15.9</v>
      </c>
      <c r="P258" t="s">
        <v>439</v>
      </c>
      <c r="Q258" t="s">
        <v>333</v>
      </c>
    </row>
    <row r="259" spans="1:17" x14ac:dyDescent="0.2">
      <c r="A259" t="s">
        <v>520</v>
      </c>
      <c r="B259" t="s">
        <v>519</v>
      </c>
      <c r="C259" t="s">
        <v>518</v>
      </c>
      <c r="D259" t="s">
        <v>8</v>
      </c>
      <c r="E259" t="s">
        <v>7</v>
      </c>
      <c r="F259" t="s">
        <v>6</v>
      </c>
      <c r="G259" t="s">
        <v>5</v>
      </c>
      <c r="H259" t="s">
        <v>75</v>
      </c>
      <c r="I259" t="s">
        <v>74</v>
      </c>
      <c r="J259" t="s">
        <v>73</v>
      </c>
      <c r="K259" t="s">
        <v>1394</v>
      </c>
      <c r="L259">
        <v>24.948444370000001</v>
      </c>
      <c r="M259">
        <v>-80.462387079999999</v>
      </c>
      <c r="N259">
        <v>20010622</v>
      </c>
      <c r="O259">
        <v>15.7</v>
      </c>
      <c r="P259" t="s">
        <v>439</v>
      </c>
      <c r="Q259" t="s">
        <v>333</v>
      </c>
    </row>
    <row r="260" spans="1:17" x14ac:dyDescent="0.2">
      <c r="A260" t="s">
        <v>502</v>
      </c>
      <c r="B260" t="s">
        <v>501</v>
      </c>
      <c r="C260" t="s">
        <v>500</v>
      </c>
      <c r="D260" t="s">
        <v>8</v>
      </c>
      <c r="E260" t="s">
        <v>7</v>
      </c>
      <c r="F260" t="s">
        <v>6</v>
      </c>
      <c r="G260" t="s">
        <v>5</v>
      </c>
      <c r="H260" t="s">
        <v>75</v>
      </c>
      <c r="I260" t="s">
        <v>74</v>
      </c>
      <c r="J260" t="s">
        <v>73</v>
      </c>
      <c r="K260" t="s">
        <v>1394</v>
      </c>
      <c r="L260">
        <v>24.948444370000001</v>
      </c>
      <c r="M260">
        <v>-80.462387079999999</v>
      </c>
      <c r="N260">
        <v>20010622</v>
      </c>
      <c r="O260">
        <v>19.600000000000001</v>
      </c>
      <c r="P260" t="s">
        <v>439</v>
      </c>
      <c r="Q260" t="s">
        <v>333</v>
      </c>
    </row>
    <row r="261" spans="1:17" x14ac:dyDescent="0.2">
      <c r="A261" t="s">
        <v>478</v>
      </c>
      <c r="B261" t="s">
        <v>477</v>
      </c>
      <c r="C261" t="s">
        <v>476</v>
      </c>
      <c r="D261" t="s">
        <v>8</v>
      </c>
      <c r="E261" t="s">
        <v>7</v>
      </c>
      <c r="F261" t="s">
        <v>6</v>
      </c>
      <c r="G261" t="s">
        <v>5</v>
      </c>
      <c r="H261" t="s">
        <v>75</v>
      </c>
      <c r="I261" t="s">
        <v>74</v>
      </c>
      <c r="J261" t="s">
        <v>73</v>
      </c>
      <c r="K261" t="s">
        <v>1394</v>
      </c>
      <c r="L261">
        <v>24.948444370000001</v>
      </c>
      <c r="M261">
        <v>-80.462387079999999</v>
      </c>
      <c r="N261">
        <v>20010622</v>
      </c>
      <c r="O261">
        <v>19.100000000000001</v>
      </c>
      <c r="P261" t="s">
        <v>439</v>
      </c>
      <c r="Q261" t="s">
        <v>333</v>
      </c>
    </row>
    <row r="262" spans="1:17" x14ac:dyDescent="0.2">
      <c r="A262" t="s">
        <v>454</v>
      </c>
      <c r="B262" t="s">
        <v>453</v>
      </c>
      <c r="C262" t="s">
        <v>452</v>
      </c>
      <c r="D262" t="s">
        <v>8</v>
      </c>
      <c r="E262" t="s">
        <v>7</v>
      </c>
      <c r="F262" t="s">
        <v>6</v>
      </c>
      <c r="G262" t="s">
        <v>5</v>
      </c>
      <c r="H262" t="s">
        <v>75</v>
      </c>
      <c r="I262" t="s">
        <v>74</v>
      </c>
      <c r="J262" t="s">
        <v>73</v>
      </c>
      <c r="K262" t="s">
        <v>1394</v>
      </c>
      <c r="L262">
        <v>24.948444370000001</v>
      </c>
      <c r="M262">
        <v>-80.462387079999999</v>
      </c>
      <c r="N262">
        <v>20010622</v>
      </c>
      <c r="O262">
        <v>15.5</v>
      </c>
      <c r="P262" t="s">
        <v>439</v>
      </c>
      <c r="Q262" t="s">
        <v>333</v>
      </c>
    </row>
    <row r="263" spans="1:17" x14ac:dyDescent="0.2">
      <c r="A263" t="s">
        <v>423</v>
      </c>
      <c r="B263" t="s">
        <v>422</v>
      </c>
      <c r="C263" t="s">
        <v>421</v>
      </c>
      <c r="D263" t="s">
        <v>8</v>
      </c>
      <c r="E263" t="s">
        <v>7</v>
      </c>
      <c r="F263" t="s">
        <v>6</v>
      </c>
      <c r="G263" t="s">
        <v>5</v>
      </c>
      <c r="H263" t="s">
        <v>75</v>
      </c>
      <c r="I263" t="s">
        <v>74</v>
      </c>
      <c r="J263" t="s">
        <v>73</v>
      </c>
      <c r="K263" t="s">
        <v>1394</v>
      </c>
      <c r="L263">
        <v>25.008739469999998</v>
      </c>
      <c r="M263">
        <v>-80.449783330000002</v>
      </c>
      <c r="N263">
        <v>20010622</v>
      </c>
      <c r="O263">
        <v>2.1</v>
      </c>
      <c r="P263" t="s">
        <v>156</v>
      </c>
      <c r="Q263" t="s">
        <v>333</v>
      </c>
    </row>
    <row r="264" spans="1:17" x14ac:dyDescent="0.2">
      <c r="A264" t="s">
        <v>417</v>
      </c>
      <c r="B264" t="s">
        <v>416</v>
      </c>
      <c r="C264" t="s">
        <v>415</v>
      </c>
      <c r="D264" t="s">
        <v>8</v>
      </c>
      <c r="E264" t="s">
        <v>7</v>
      </c>
      <c r="F264" t="s">
        <v>6</v>
      </c>
      <c r="G264" t="s">
        <v>5</v>
      </c>
      <c r="H264" t="s">
        <v>75</v>
      </c>
      <c r="I264" t="s">
        <v>74</v>
      </c>
      <c r="J264" t="s">
        <v>73</v>
      </c>
      <c r="K264" t="s">
        <v>1394</v>
      </c>
      <c r="L264">
        <v>25.008739469999998</v>
      </c>
      <c r="M264">
        <v>-80.449783330000002</v>
      </c>
      <c r="N264">
        <v>20010622</v>
      </c>
      <c r="O264">
        <v>2</v>
      </c>
      <c r="P264" t="s">
        <v>156</v>
      </c>
      <c r="Q264" t="s">
        <v>333</v>
      </c>
    </row>
    <row r="265" spans="1:17" x14ac:dyDescent="0.2">
      <c r="A265" t="s">
        <v>408</v>
      </c>
      <c r="B265" t="s">
        <v>407</v>
      </c>
      <c r="C265" t="s">
        <v>406</v>
      </c>
      <c r="D265" t="s">
        <v>8</v>
      </c>
      <c r="E265" t="s">
        <v>7</v>
      </c>
      <c r="F265" t="s">
        <v>6</v>
      </c>
      <c r="G265" t="s">
        <v>5</v>
      </c>
      <c r="H265" t="s">
        <v>75</v>
      </c>
      <c r="I265" t="s">
        <v>74</v>
      </c>
      <c r="J265" t="s">
        <v>73</v>
      </c>
      <c r="K265" t="s">
        <v>1394</v>
      </c>
      <c r="L265">
        <v>25.008739469999998</v>
      </c>
      <c r="M265">
        <v>-80.449783330000002</v>
      </c>
      <c r="N265">
        <v>20010622</v>
      </c>
      <c r="O265">
        <v>2.2999999999999998</v>
      </c>
      <c r="P265" t="s">
        <v>156</v>
      </c>
      <c r="Q265" t="s">
        <v>333</v>
      </c>
    </row>
    <row r="266" spans="1:17" x14ac:dyDescent="0.2">
      <c r="A266" t="s">
        <v>405</v>
      </c>
      <c r="B266" t="s">
        <v>404</v>
      </c>
      <c r="C266" t="s">
        <v>403</v>
      </c>
      <c r="D266" t="s">
        <v>8</v>
      </c>
      <c r="E266" t="s">
        <v>7</v>
      </c>
      <c r="F266" t="s">
        <v>6</v>
      </c>
      <c r="G266" t="s">
        <v>5</v>
      </c>
      <c r="H266" t="s">
        <v>75</v>
      </c>
      <c r="I266" t="s">
        <v>74</v>
      </c>
      <c r="J266" t="s">
        <v>73</v>
      </c>
      <c r="K266" t="s">
        <v>1394</v>
      </c>
      <c r="L266">
        <v>25.008739469999998</v>
      </c>
      <c r="M266">
        <v>-80.449783330000002</v>
      </c>
      <c r="N266">
        <v>20010622</v>
      </c>
      <c r="O266">
        <v>2.2999999999999998</v>
      </c>
      <c r="P266" t="s">
        <v>156</v>
      </c>
      <c r="Q266" t="s">
        <v>333</v>
      </c>
    </row>
    <row r="267" spans="1:17" x14ac:dyDescent="0.2">
      <c r="A267" t="s">
        <v>399</v>
      </c>
      <c r="B267" t="s">
        <v>398</v>
      </c>
      <c r="C267" t="s">
        <v>397</v>
      </c>
      <c r="D267" t="s">
        <v>8</v>
      </c>
      <c r="E267" t="s">
        <v>7</v>
      </c>
      <c r="F267" t="s">
        <v>6</v>
      </c>
      <c r="G267" t="s">
        <v>5</v>
      </c>
      <c r="H267" t="s">
        <v>75</v>
      </c>
      <c r="I267" t="s">
        <v>74</v>
      </c>
      <c r="J267" t="s">
        <v>73</v>
      </c>
      <c r="K267" t="s">
        <v>1394</v>
      </c>
      <c r="L267">
        <v>24.935352330000001</v>
      </c>
      <c r="M267">
        <v>-80.549606319999995</v>
      </c>
      <c r="N267">
        <v>20010623</v>
      </c>
      <c r="O267">
        <v>2.9</v>
      </c>
      <c r="P267" t="s">
        <v>1</v>
      </c>
      <c r="Q267" t="s">
        <v>333</v>
      </c>
    </row>
    <row r="268" spans="1:17" x14ac:dyDescent="0.2">
      <c r="A268" t="s">
        <v>381</v>
      </c>
      <c r="B268" t="s">
        <v>380</v>
      </c>
      <c r="C268" t="s">
        <v>379</v>
      </c>
      <c r="D268" t="s">
        <v>8</v>
      </c>
      <c r="E268" t="s">
        <v>7</v>
      </c>
      <c r="F268" t="s">
        <v>6</v>
      </c>
      <c r="G268" t="s">
        <v>5</v>
      </c>
      <c r="H268" t="s">
        <v>75</v>
      </c>
      <c r="I268" t="s">
        <v>74</v>
      </c>
      <c r="J268" t="s">
        <v>73</v>
      </c>
      <c r="K268" t="s">
        <v>1394</v>
      </c>
      <c r="L268">
        <v>25.008739469999998</v>
      </c>
      <c r="M268">
        <v>-80.449783330000002</v>
      </c>
      <c r="N268">
        <v>20010622</v>
      </c>
      <c r="O268">
        <v>2.8</v>
      </c>
      <c r="P268" t="s">
        <v>156</v>
      </c>
      <c r="Q268" t="s">
        <v>333</v>
      </c>
    </row>
    <row r="269" spans="1:17" x14ac:dyDescent="0.2">
      <c r="A269" t="s">
        <v>287</v>
      </c>
      <c r="B269" t="s">
        <v>286</v>
      </c>
      <c r="C269" t="s">
        <v>285</v>
      </c>
      <c r="D269" t="s">
        <v>8</v>
      </c>
      <c r="E269" t="s">
        <v>7</v>
      </c>
      <c r="F269" t="s">
        <v>6</v>
      </c>
      <c r="G269" t="s">
        <v>5</v>
      </c>
      <c r="H269" t="s">
        <v>75</v>
      </c>
      <c r="I269" t="s">
        <v>74</v>
      </c>
      <c r="J269" t="s">
        <v>73</v>
      </c>
      <c r="K269" t="s">
        <v>1394</v>
      </c>
      <c r="L269">
        <v>25.008739469999998</v>
      </c>
      <c r="M269">
        <v>-80.449783330000002</v>
      </c>
      <c r="N269">
        <v>20210702</v>
      </c>
      <c r="O269">
        <v>8</v>
      </c>
      <c r="P269" t="s">
        <v>156</v>
      </c>
      <c r="Q269" t="s">
        <v>0</v>
      </c>
    </row>
    <row r="270" spans="1:17" x14ac:dyDescent="0.2">
      <c r="A270" t="s">
        <v>266</v>
      </c>
      <c r="B270" t="s">
        <v>265</v>
      </c>
      <c r="C270" t="s">
        <v>264</v>
      </c>
      <c r="D270" t="s">
        <v>8</v>
      </c>
      <c r="E270" t="s">
        <v>7</v>
      </c>
      <c r="F270" t="s">
        <v>6</v>
      </c>
      <c r="G270" t="s">
        <v>5</v>
      </c>
      <c r="H270" t="s">
        <v>75</v>
      </c>
      <c r="I270" t="s">
        <v>74</v>
      </c>
      <c r="J270" t="s">
        <v>73</v>
      </c>
      <c r="K270" t="s">
        <v>1394</v>
      </c>
      <c r="L270">
        <v>25.008739469999998</v>
      </c>
      <c r="M270">
        <v>-80.449783330000002</v>
      </c>
      <c r="N270">
        <v>20210702</v>
      </c>
      <c r="O270">
        <v>9</v>
      </c>
      <c r="P270" t="s">
        <v>156</v>
      </c>
      <c r="Q270" t="s">
        <v>0</v>
      </c>
    </row>
    <row r="271" spans="1:17" x14ac:dyDescent="0.2">
      <c r="A271" t="s">
        <v>213</v>
      </c>
      <c r="B271" t="s">
        <v>212</v>
      </c>
      <c r="C271" t="s">
        <v>211</v>
      </c>
      <c r="D271" t="s">
        <v>8</v>
      </c>
      <c r="E271" t="s">
        <v>7</v>
      </c>
      <c r="F271" t="s">
        <v>6</v>
      </c>
      <c r="G271" t="s">
        <v>5</v>
      </c>
      <c r="H271" t="s">
        <v>75</v>
      </c>
      <c r="I271" t="s">
        <v>74</v>
      </c>
      <c r="J271" t="s">
        <v>73</v>
      </c>
      <c r="K271" t="s">
        <v>1394</v>
      </c>
      <c r="L271">
        <v>25.008739469999998</v>
      </c>
      <c r="M271">
        <v>-80.449783330000002</v>
      </c>
      <c r="N271">
        <v>20210702</v>
      </c>
      <c r="O271">
        <v>9</v>
      </c>
      <c r="P271" t="s">
        <v>156</v>
      </c>
      <c r="Q271" t="s">
        <v>0</v>
      </c>
    </row>
    <row r="272" spans="1:17" x14ac:dyDescent="0.2">
      <c r="A272" t="s">
        <v>192</v>
      </c>
      <c r="B272" t="s">
        <v>191</v>
      </c>
      <c r="C272" t="s">
        <v>190</v>
      </c>
      <c r="D272" t="s">
        <v>8</v>
      </c>
      <c r="E272" t="s">
        <v>7</v>
      </c>
      <c r="F272" t="s">
        <v>6</v>
      </c>
      <c r="G272" t="s">
        <v>5</v>
      </c>
      <c r="H272" t="s">
        <v>75</v>
      </c>
      <c r="I272" t="s">
        <v>74</v>
      </c>
      <c r="J272" t="s">
        <v>73</v>
      </c>
      <c r="K272" t="s">
        <v>1394</v>
      </c>
      <c r="L272">
        <v>25.008739469999998</v>
      </c>
      <c r="M272">
        <v>-80.449783330000002</v>
      </c>
      <c r="N272">
        <v>20210702</v>
      </c>
      <c r="O272">
        <v>8</v>
      </c>
      <c r="P272" t="s">
        <v>156</v>
      </c>
      <c r="Q272" t="s">
        <v>0</v>
      </c>
    </row>
    <row r="273" spans="1:17" x14ac:dyDescent="0.2">
      <c r="A273" t="s">
        <v>159</v>
      </c>
      <c r="B273" t="s">
        <v>158</v>
      </c>
      <c r="C273" t="s">
        <v>157</v>
      </c>
      <c r="D273" t="s">
        <v>8</v>
      </c>
      <c r="E273" t="s">
        <v>7</v>
      </c>
      <c r="F273" t="s">
        <v>6</v>
      </c>
      <c r="G273" t="s">
        <v>5</v>
      </c>
      <c r="H273" t="s">
        <v>75</v>
      </c>
      <c r="I273" t="s">
        <v>74</v>
      </c>
      <c r="J273" t="s">
        <v>73</v>
      </c>
      <c r="K273" t="s">
        <v>1394</v>
      </c>
      <c r="L273">
        <v>25.008739469999998</v>
      </c>
      <c r="M273">
        <v>-80.449783330000002</v>
      </c>
      <c r="N273">
        <v>20210702</v>
      </c>
      <c r="O273">
        <v>8</v>
      </c>
      <c r="P273" t="s">
        <v>156</v>
      </c>
      <c r="Q273" t="s">
        <v>0</v>
      </c>
    </row>
    <row r="274" spans="1:17" x14ac:dyDescent="0.2">
      <c r="A274" t="s">
        <v>81</v>
      </c>
      <c r="B274" t="s">
        <v>80</v>
      </c>
      <c r="C274" t="s">
        <v>79</v>
      </c>
      <c r="D274" t="s">
        <v>8</v>
      </c>
      <c r="E274" t="s">
        <v>7</v>
      </c>
      <c r="F274" t="s">
        <v>6</v>
      </c>
      <c r="G274" t="s">
        <v>5</v>
      </c>
      <c r="H274" t="s">
        <v>75</v>
      </c>
      <c r="I274" t="s">
        <v>74</v>
      </c>
      <c r="J274" t="s">
        <v>73</v>
      </c>
      <c r="K274" t="s">
        <v>1394</v>
      </c>
      <c r="L274">
        <v>24.935352330000001</v>
      </c>
      <c r="M274">
        <v>-80.549606319999995</v>
      </c>
      <c r="N274">
        <v>20210702</v>
      </c>
      <c r="O274">
        <v>15</v>
      </c>
      <c r="P274" t="s">
        <v>1</v>
      </c>
      <c r="Q274" t="s">
        <v>0</v>
      </c>
    </row>
    <row r="275" spans="1:17" x14ac:dyDescent="0.2">
      <c r="A275" t="s">
        <v>78</v>
      </c>
      <c r="B275" t="s">
        <v>77</v>
      </c>
      <c r="C275" t="s">
        <v>76</v>
      </c>
      <c r="D275" t="s">
        <v>8</v>
      </c>
      <c r="E275" t="s">
        <v>7</v>
      </c>
      <c r="F275" t="s">
        <v>6</v>
      </c>
      <c r="G275" t="s">
        <v>5</v>
      </c>
      <c r="H275" t="s">
        <v>75</v>
      </c>
      <c r="I275" t="s">
        <v>74</v>
      </c>
      <c r="J275" t="s">
        <v>73</v>
      </c>
      <c r="K275" t="s">
        <v>1394</v>
      </c>
      <c r="L275">
        <v>24.935352330000001</v>
      </c>
      <c r="M275">
        <v>-80.549606319999995</v>
      </c>
      <c r="N275">
        <v>20210702</v>
      </c>
      <c r="O275">
        <v>16</v>
      </c>
      <c r="P275" t="s">
        <v>1</v>
      </c>
      <c r="Q275" t="s">
        <v>0</v>
      </c>
    </row>
    <row r="276" spans="1:17" x14ac:dyDescent="0.2">
      <c r="A276" t="s">
        <v>794</v>
      </c>
      <c r="B276" t="s">
        <v>793</v>
      </c>
      <c r="C276" t="s">
        <v>792</v>
      </c>
      <c r="D276" t="s">
        <v>8</v>
      </c>
      <c r="E276" t="s">
        <v>7</v>
      </c>
      <c r="F276" t="s">
        <v>6</v>
      </c>
      <c r="G276" t="s">
        <v>5</v>
      </c>
      <c r="H276" t="s">
        <v>20</v>
      </c>
      <c r="I276" t="s">
        <v>92</v>
      </c>
      <c r="J276" t="s">
        <v>116</v>
      </c>
      <c r="K276" t="s">
        <v>1531</v>
      </c>
      <c r="L276">
        <v>24.903999330000001</v>
      </c>
      <c r="M276">
        <v>-80.616859439999999</v>
      </c>
      <c r="N276">
        <v>20201012</v>
      </c>
      <c r="O276">
        <v>10</v>
      </c>
      <c r="P276" t="s">
        <v>629</v>
      </c>
      <c r="Q276" t="s">
        <v>0</v>
      </c>
    </row>
    <row r="277" spans="1:17" x14ac:dyDescent="0.2">
      <c r="A277" t="s">
        <v>773</v>
      </c>
      <c r="B277" t="s">
        <v>772</v>
      </c>
      <c r="C277" t="s">
        <v>771</v>
      </c>
      <c r="D277" t="s">
        <v>8</v>
      </c>
      <c r="E277" t="s">
        <v>7</v>
      </c>
      <c r="F277" t="s">
        <v>6</v>
      </c>
      <c r="G277" t="s">
        <v>5</v>
      </c>
      <c r="H277" t="s">
        <v>20</v>
      </c>
      <c r="I277" t="s">
        <v>92</v>
      </c>
      <c r="J277" t="s">
        <v>116</v>
      </c>
      <c r="K277" t="s">
        <v>1531</v>
      </c>
      <c r="L277">
        <v>24.98698044</v>
      </c>
      <c r="M277">
        <v>-80.414863589999996</v>
      </c>
      <c r="N277">
        <v>20030522</v>
      </c>
      <c r="O277">
        <v>23</v>
      </c>
      <c r="P277" t="s">
        <v>295</v>
      </c>
      <c r="Q277" t="s">
        <v>333</v>
      </c>
    </row>
    <row r="278" spans="1:17" x14ac:dyDescent="0.2">
      <c r="A278" t="s">
        <v>764</v>
      </c>
      <c r="B278" t="s">
        <v>763</v>
      </c>
      <c r="C278" t="s">
        <v>762</v>
      </c>
      <c r="D278" t="s">
        <v>8</v>
      </c>
      <c r="E278" t="s">
        <v>7</v>
      </c>
      <c r="F278" t="s">
        <v>6</v>
      </c>
      <c r="G278" t="s">
        <v>5</v>
      </c>
      <c r="H278" t="s">
        <v>20</v>
      </c>
      <c r="I278" t="s">
        <v>92</v>
      </c>
      <c r="J278" t="s">
        <v>116</v>
      </c>
      <c r="K278" t="s">
        <v>1531</v>
      </c>
      <c r="L278">
        <v>24.903999330000001</v>
      </c>
      <c r="M278">
        <v>-80.616859439999999</v>
      </c>
      <c r="N278">
        <v>20030930</v>
      </c>
      <c r="O278">
        <v>15</v>
      </c>
      <c r="P278" t="s">
        <v>629</v>
      </c>
      <c r="Q278" t="s">
        <v>333</v>
      </c>
    </row>
    <row r="279" spans="1:17" x14ac:dyDescent="0.2">
      <c r="A279" t="s">
        <v>650</v>
      </c>
      <c r="B279" t="s">
        <v>649</v>
      </c>
      <c r="C279" t="s">
        <v>648</v>
      </c>
      <c r="D279" t="s">
        <v>8</v>
      </c>
      <c r="E279" t="s">
        <v>7</v>
      </c>
      <c r="F279" t="s">
        <v>6</v>
      </c>
      <c r="G279" t="s">
        <v>5</v>
      </c>
      <c r="H279" t="s">
        <v>20</v>
      </c>
      <c r="I279" t="s">
        <v>92</v>
      </c>
      <c r="J279" t="s">
        <v>116</v>
      </c>
      <c r="K279" t="s">
        <v>1531</v>
      </c>
      <c r="L279">
        <v>24.935352330000001</v>
      </c>
      <c r="M279">
        <v>-80.549606319999995</v>
      </c>
      <c r="N279">
        <v>20210702</v>
      </c>
      <c r="O279">
        <v>19</v>
      </c>
      <c r="P279" t="s">
        <v>1</v>
      </c>
      <c r="Q279" t="s">
        <v>0</v>
      </c>
    </row>
    <row r="280" spans="1:17" x14ac:dyDescent="0.2">
      <c r="A280" t="s">
        <v>175</v>
      </c>
      <c r="B280" t="s">
        <v>174</v>
      </c>
      <c r="C280" t="s">
        <v>173</v>
      </c>
      <c r="D280" t="s">
        <v>8</v>
      </c>
      <c r="E280" t="s">
        <v>7</v>
      </c>
      <c r="F280" t="s">
        <v>6</v>
      </c>
      <c r="G280" t="s">
        <v>5</v>
      </c>
      <c r="H280" t="s">
        <v>20</v>
      </c>
      <c r="I280" t="s">
        <v>92</v>
      </c>
      <c r="J280" t="s">
        <v>116</v>
      </c>
      <c r="K280" t="s">
        <v>1531</v>
      </c>
      <c r="L280">
        <v>24.935352330000001</v>
      </c>
      <c r="M280">
        <v>-80.549606319999995</v>
      </c>
      <c r="N280">
        <v>20210702</v>
      </c>
      <c r="O280">
        <v>18</v>
      </c>
      <c r="P280" t="s">
        <v>1</v>
      </c>
      <c r="Q280" t="s">
        <v>0</v>
      </c>
    </row>
    <row r="281" spans="1:17" x14ac:dyDescent="0.2">
      <c r="A281" t="s">
        <v>119</v>
      </c>
      <c r="B281" t="s">
        <v>118</v>
      </c>
      <c r="C281" t="s">
        <v>117</v>
      </c>
      <c r="D281" t="s">
        <v>8</v>
      </c>
      <c r="E281" t="s">
        <v>7</v>
      </c>
      <c r="F281" t="s">
        <v>6</v>
      </c>
      <c r="G281" t="s">
        <v>5</v>
      </c>
      <c r="H281" t="s">
        <v>20</v>
      </c>
      <c r="I281" t="s">
        <v>92</v>
      </c>
      <c r="J281" t="s">
        <v>116</v>
      </c>
      <c r="K281" t="s">
        <v>1531</v>
      </c>
      <c r="L281">
        <v>24.935352330000001</v>
      </c>
      <c r="M281">
        <v>-80.549606319999995</v>
      </c>
      <c r="N281">
        <v>20210702</v>
      </c>
      <c r="O281">
        <v>17</v>
      </c>
      <c r="P281" t="s">
        <v>1</v>
      </c>
      <c r="Q281" t="s">
        <v>0</v>
      </c>
    </row>
    <row r="282" spans="1:17" x14ac:dyDescent="0.2">
      <c r="A282" t="s">
        <v>1263</v>
      </c>
      <c r="B282" t="s">
        <v>1262</v>
      </c>
      <c r="C282" t="s">
        <v>1261</v>
      </c>
      <c r="D282" t="s">
        <v>8</v>
      </c>
      <c r="E282" t="s">
        <v>7</v>
      </c>
      <c r="F282" t="s">
        <v>6</v>
      </c>
      <c r="G282" t="s">
        <v>5</v>
      </c>
      <c r="H282" t="s">
        <v>75</v>
      </c>
      <c r="I282" t="s">
        <v>74</v>
      </c>
      <c r="J282" t="s">
        <v>176</v>
      </c>
      <c r="K282" t="s">
        <v>2462</v>
      </c>
      <c r="L282">
        <v>24.948444370000001</v>
      </c>
      <c r="M282">
        <v>-80.462387079999999</v>
      </c>
      <c r="N282">
        <v>20210702</v>
      </c>
      <c r="O282">
        <v>53</v>
      </c>
      <c r="P282" t="s">
        <v>439</v>
      </c>
      <c r="Q282" t="s">
        <v>0</v>
      </c>
    </row>
    <row r="283" spans="1:17" x14ac:dyDescent="0.2">
      <c r="A283" t="s">
        <v>806</v>
      </c>
      <c r="B283" t="s">
        <v>805</v>
      </c>
      <c r="C283" t="s">
        <v>804</v>
      </c>
      <c r="D283" t="s">
        <v>8</v>
      </c>
      <c r="E283" t="s">
        <v>7</v>
      </c>
      <c r="F283" t="s">
        <v>6</v>
      </c>
      <c r="G283" t="s">
        <v>5</v>
      </c>
      <c r="H283" t="s">
        <v>75</v>
      </c>
      <c r="I283" t="s">
        <v>74</v>
      </c>
      <c r="J283" t="s">
        <v>176</v>
      </c>
      <c r="K283" t="s">
        <v>2462</v>
      </c>
      <c r="L283">
        <v>24.98698044</v>
      </c>
      <c r="M283">
        <v>-80.414863589999996</v>
      </c>
      <c r="N283">
        <v>20201012</v>
      </c>
      <c r="O283">
        <v>20</v>
      </c>
      <c r="P283" t="s">
        <v>295</v>
      </c>
      <c r="Q283" t="s">
        <v>0</v>
      </c>
    </row>
    <row r="284" spans="1:17" x14ac:dyDescent="0.2">
      <c r="A284" t="s">
        <v>683</v>
      </c>
      <c r="B284" t="s">
        <v>682</v>
      </c>
      <c r="C284" t="s">
        <v>681</v>
      </c>
      <c r="D284" t="s">
        <v>8</v>
      </c>
      <c r="E284" t="s">
        <v>7</v>
      </c>
      <c r="F284" t="s">
        <v>6</v>
      </c>
      <c r="G284" t="s">
        <v>5</v>
      </c>
      <c r="H284" t="s">
        <v>75</v>
      </c>
      <c r="I284" t="s">
        <v>74</v>
      </c>
      <c r="J284" t="s">
        <v>176</v>
      </c>
      <c r="K284" t="s">
        <v>2462</v>
      </c>
      <c r="L284">
        <v>24.98698044</v>
      </c>
      <c r="M284">
        <v>-80.414863589999996</v>
      </c>
      <c r="N284">
        <v>20030522</v>
      </c>
      <c r="O284">
        <v>20</v>
      </c>
      <c r="P284" t="s">
        <v>295</v>
      </c>
      <c r="Q284" t="s">
        <v>333</v>
      </c>
    </row>
    <row r="285" spans="1:17" x14ac:dyDescent="0.2">
      <c r="A285" t="s">
        <v>555</v>
      </c>
      <c r="B285" t="s">
        <v>554</v>
      </c>
      <c r="C285" t="s">
        <v>553</v>
      </c>
      <c r="D285" t="s">
        <v>8</v>
      </c>
      <c r="E285" t="s">
        <v>7</v>
      </c>
      <c r="F285" t="s">
        <v>6</v>
      </c>
      <c r="G285" t="s">
        <v>5</v>
      </c>
      <c r="H285" t="s">
        <v>75</v>
      </c>
      <c r="I285" t="s">
        <v>74</v>
      </c>
      <c r="J285" t="s">
        <v>176</v>
      </c>
      <c r="K285" t="s">
        <v>2462</v>
      </c>
      <c r="L285">
        <v>24.948444370000001</v>
      </c>
      <c r="M285">
        <v>-80.462387079999999</v>
      </c>
      <c r="N285">
        <v>20010622</v>
      </c>
      <c r="O285">
        <v>18.399999999999999</v>
      </c>
      <c r="P285" t="s">
        <v>439</v>
      </c>
      <c r="Q285" t="s">
        <v>333</v>
      </c>
    </row>
    <row r="286" spans="1:17" x14ac:dyDescent="0.2">
      <c r="A286" t="s">
        <v>445</v>
      </c>
      <c r="B286" t="s">
        <v>444</v>
      </c>
      <c r="C286" t="s">
        <v>443</v>
      </c>
      <c r="D286" t="s">
        <v>8</v>
      </c>
      <c r="E286" t="s">
        <v>7</v>
      </c>
      <c r="F286" t="s">
        <v>6</v>
      </c>
      <c r="G286" t="s">
        <v>5</v>
      </c>
      <c r="H286" t="s">
        <v>75</v>
      </c>
      <c r="I286" t="s">
        <v>74</v>
      </c>
      <c r="J286" t="s">
        <v>176</v>
      </c>
      <c r="K286" t="s">
        <v>2462</v>
      </c>
      <c r="L286">
        <v>24.948444370000001</v>
      </c>
      <c r="M286">
        <v>-80.462387079999999</v>
      </c>
      <c r="N286">
        <v>20010622</v>
      </c>
      <c r="O286">
        <v>15.1</v>
      </c>
      <c r="P286" t="s">
        <v>439</v>
      </c>
      <c r="Q286" t="s">
        <v>333</v>
      </c>
    </row>
    <row r="287" spans="1:17" x14ac:dyDescent="0.2">
      <c r="A287" t="s">
        <v>438</v>
      </c>
      <c r="B287" t="s">
        <v>437</v>
      </c>
      <c r="C287" t="s">
        <v>436</v>
      </c>
      <c r="D287" t="s">
        <v>8</v>
      </c>
      <c r="E287" t="s">
        <v>7</v>
      </c>
      <c r="F287" t="s">
        <v>6</v>
      </c>
      <c r="G287" t="s">
        <v>5</v>
      </c>
      <c r="H287" t="s">
        <v>75</v>
      </c>
      <c r="I287" t="s">
        <v>74</v>
      </c>
      <c r="J287" t="s">
        <v>176</v>
      </c>
      <c r="K287" t="s">
        <v>2462</v>
      </c>
      <c r="L287">
        <v>25.008739469999998</v>
      </c>
      <c r="M287">
        <v>-80.449783330000002</v>
      </c>
      <c r="N287">
        <v>20010622</v>
      </c>
      <c r="O287">
        <v>2.1</v>
      </c>
      <c r="P287" t="s">
        <v>156</v>
      </c>
      <c r="Q287" t="s">
        <v>333</v>
      </c>
    </row>
    <row r="288" spans="1:17" x14ac:dyDescent="0.2">
      <c r="A288" t="s">
        <v>435</v>
      </c>
      <c r="B288" t="s">
        <v>434</v>
      </c>
      <c r="C288" t="s">
        <v>433</v>
      </c>
      <c r="D288" t="s">
        <v>8</v>
      </c>
      <c r="E288" t="s">
        <v>7</v>
      </c>
      <c r="F288" t="s">
        <v>6</v>
      </c>
      <c r="G288" t="s">
        <v>5</v>
      </c>
      <c r="H288" t="s">
        <v>75</v>
      </c>
      <c r="I288" t="s">
        <v>74</v>
      </c>
      <c r="J288" t="s">
        <v>176</v>
      </c>
      <c r="K288" t="s">
        <v>2462</v>
      </c>
      <c r="L288">
        <v>25.008739469999998</v>
      </c>
      <c r="M288">
        <v>-80.449783330000002</v>
      </c>
      <c r="N288">
        <v>20010622</v>
      </c>
      <c r="O288">
        <v>2.2999999999999998</v>
      </c>
      <c r="P288" t="s">
        <v>156</v>
      </c>
      <c r="Q288" t="s">
        <v>333</v>
      </c>
    </row>
    <row r="289" spans="1:17" x14ac:dyDescent="0.2">
      <c r="A289" t="s">
        <v>323</v>
      </c>
      <c r="B289" t="s">
        <v>322</v>
      </c>
      <c r="C289" t="s">
        <v>321</v>
      </c>
      <c r="D289" t="s">
        <v>8</v>
      </c>
      <c r="E289" t="s">
        <v>7</v>
      </c>
      <c r="F289" t="s">
        <v>6</v>
      </c>
      <c r="G289" t="s">
        <v>5</v>
      </c>
      <c r="H289" t="s">
        <v>75</v>
      </c>
      <c r="I289" t="s">
        <v>74</v>
      </c>
      <c r="J289" t="s">
        <v>176</v>
      </c>
      <c r="K289" t="s">
        <v>2462</v>
      </c>
      <c r="L289">
        <v>25.008739469999998</v>
      </c>
      <c r="M289">
        <v>-80.449783330000002</v>
      </c>
      <c r="N289">
        <v>20210702</v>
      </c>
      <c r="O289">
        <v>8</v>
      </c>
      <c r="P289" t="s">
        <v>156</v>
      </c>
      <c r="Q289" t="s">
        <v>0</v>
      </c>
    </row>
    <row r="290" spans="1:17" x14ac:dyDescent="0.2">
      <c r="A290" t="s">
        <v>195</v>
      </c>
      <c r="B290" t="s">
        <v>194</v>
      </c>
      <c r="C290" t="s">
        <v>193</v>
      </c>
      <c r="D290" t="s">
        <v>8</v>
      </c>
      <c r="E290" t="s">
        <v>7</v>
      </c>
      <c r="F290" t="s">
        <v>6</v>
      </c>
      <c r="G290" t="s">
        <v>5</v>
      </c>
      <c r="H290" t="s">
        <v>75</v>
      </c>
      <c r="I290" t="s">
        <v>74</v>
      </c>
      <c r="J290" t="s">
        <v>176</v>
      </c>
      <c r="K290" t="s">
        <v>2462</v>
      </c>
      <c r="L290">
        <v>25.008739469999998</v>
      </c>
      <c r="M290">
        <v>-80.449783330000002</v>
      </c>
      <c r="N290">
        <v>20210702</v>
      </c>
      <c r="O290">
        <v>7</v>
      </c>
      <c r="P290" t="s">
        <v>156</v>
      </c>
      <c r="Q290" t="s">
        <v>0</v>
      </c>
    </row>
    <row r="291" spans="1:17" x14ac:dyDescent="0.2">
      <c r="A291" t="s">
        <v>179</v>
      </c>
      <c r="B291" t="s">
        <v>178</v>
      </c>
      <c r="C291" t="s">
        <v>177</v>
      </c>
      <c r="D291" t="s">
        <v>8</v>
      </c>
      <c r="E291" t="s">
        <v>7</v>
      </c>
      <c r="F291" t="s">
        <v>6</v>
      </c>
      <c r="G291" t="s">
        <v>5</v>
      </c>
      <c r="H291" t="s">
        <v>75</v>
      </c>
      <c r="I291" t="s">
        <v>74</v>
      </c>
      <c r="J291" t="s">
        <v>176</v>
      </c>
      <c r="K291" t="s">
        <v>2462</v>
      </c>
      <c r="L291">
        <v>25.008739469999998</v>
      </c>
      <c r="M291">
        <v>-80.449783330000002</v>
      </c>
      <c r="N291">
        <v>20210702</v>
      </c>
      <c r="O291">
        <v>10</v>
      </c>
      <c r="P291" t="s">
        <v>156</v>
      </c>
      <c r="Q291" t="s">
        <v>0</v>
      </c>
    </row>
    <row r="292" spans="1:17" x14ac:dyDescent="0.2">
      <c r="A292" t="s">
        <v>1338</v>
      </c>
      <c r="B292" t="s">
        <v>1337</v>
      </c>
      <c r="C292" t="s">
        <v>1336</v>
      </c>
      <c r="D292" t="s">
        <v>8</v>
      </c>
      <c r="E292" t="s">
        <v>7</v>
      </c>
      <c r="F292" t="s">
        <v>6</v>
      </c>
      <c r="G292" t="s">
        <v>5</v>
      </c>
      <c r="H292" t="s">
        <v>20</v>
      </c>
      <c r="I292" t="s">
        <v>92</v>
      </c>
      <c r="J292" t="s">
        <v>91</v>
      </c>
      <c r="K292" t="s">
        <v>1377</v>
      </c>
      <c r="L292">
        <v>24.935352330000001</v>
      </c>
      <c r="M292">
        <v>-80.549606319999995</v>
      </c>
      <c r="N292">
        <v>20210702</v>
      </c>
      <c r="O292">
        <v>15</v>
      </c>
      <c r="P292" t="s">
        <v>1</v>
      </c>
      <c r="Q292" t="s">
        <v>0</v>
      </c>
    </row>
    <row r="293" spans="1:17" x14ac:dyDescent="0.2">
      <c r="A293" t="s">
        <v>1266</v>
      </c>
      <c r="B293" t="s">
        <v>1265</v>
      </c>
      <c r="C293" t="s">
        <v>1264</v>
      </c>
      <c r="D293" t="s">
        <v>8</v>
      </c>
      <c r="E293" t="s">
        <v>7</v>
      </c>
      <c r="F293" t="s">
        <v>6</v>
      </c>
      <c r="G293" t="s">
        <v>5</v>
      </c>
      <c r="H293" t="s">
        <v>20</v>
      </c>
      <c r="I293" t="s">
        <v>92</v>
      </c>
      <c r="J293" t="s">
        <v>91</v>
      </c>
      <c r="K293" t="s">
        <v>1377</v>
      </c>
      <c r="L293">
        <v>24.948444370000001</v>
      </c>
      <c r="M293">
        <v>-80.462387079999999</v>
      </c>
      <c r="N293">
        <v>20210702</v>
      </c>
      <c r="O293">
        <v>56</v>
      </c>
      <c r="P293" t="s">
        <v>439</v>
      </c>
      <c r="Q293" t="s">
        <v>0</v>
      </c>
    </row>
    <row r="294" spans="1:17" x14ac:dyDescent="0.2">
      <c r="A294" t="s">
        <v>1254</v>
      </c>
      <c r="B294" t="s">
        <v>1253</v>
      </c>
      <c r="C294" t="s">
        <v>1252</v>
      </c>
      <c r="D294" t="s">
        <v>8</v>
      </c>
      <c r="E294" t="s">
        <v>7</v>
      </c>
      <c r="F294" t="s">
        <v>6</v>
      </c>
      <c r="G294" t="s">
        <v>5</v>
      </c>
      <c r="H294" t="s">
        <v>20</v>
      </c>
      <c r="I294" t="s">
        <v>92</v>
      </c>
      <c r="J294" t="s">
        <v>91</v>
      </c>
      <c r="K294" t="s">
        <v>1377</v>
      </c>
      <c r="L294">
        <v>24.948444370000001</v>
      </c>
      <c r="M294">
        <v>-80.462387079999999</v>
      </c>
      <c r="N294">
        <v>20210702</v>
      </c>
      <c r="O294">
        <v>55</v>
      </c>
      <c r="P294" t="s">
        <v>439</v>
      </c>
      <c r="Q294" t="s">
        <v>0</v>
      </c>
    </row>
    <row r="295" spans="1:17" x14ac:dyDescent="0.2">
      <c r="A295" t="s">
        <v>1212</v>
      </c>
      <c r="B295" t="s">
        <v>1211</v>
      </c>
      <c r="C295" t="s">
        <v>1210</v>
      </c>
      <c r="D295" t="s">
        <v>8</v>
      </c>
      <c r="E295" t="s">
        <v>7</v>
      </c>
      <c r="F295" t="s">
        <v>6</v>
      </c>
      <c r="G295" t="s">
        <v>5</v>
      </c>
      <c r="H295" t="s">
        <v>20</v>
      </c>
      <c r="I295" t="s">
        <v>92</v>
      </c>
      <c r="J295" t="s">
        <v>91</v>
      </c>
      <c r="K295" t="s">
        <v>1377</v>
      </c>
      <c r="L295">
        <v>24.948444370000001</v>
      </c>
      <c r="M295">
        <v>-80.462387079999999</v>
      </c>
      <c r="N295">
        <v>20210702</v>
      </c>
      <c r="O295">
        <v>45</v>
      </c>
      <c r="P295" t="s">
        <v>439</v>
      </c>
      <c r="Q295" t="s">
        <v>0</v>
      </c>
    </row>
    <row r="296" spans="1:17" x14ac:dyDescent="0.2">
      <c r="A296" t="s">
        <v>1080</v>
      </c>
      <c r="B296" t="s">
        <v>1079</v>
      </c>
      <c r="C296" t="s">
        <v>1078</v>
      </c>
      <c r="D296" t="s">
        <v>8</v>
      </c>
      <c r="E296" t="s">
        <v>7</v>
      </c>
      <c r="F296" t="s">
        <v>6</v>
      </c>
      <c r="G296" t="s">
        <v>5</v>
      </c>
      <c r="H296" t="s">
        <v>20</v>
      </c>
      <c r="I296" t="s">
        <v>92</v>
      </c>
      <c r="J296" t="s">
        <v>91</v>
      </c>
      <c r="K296" t="s">
        <v>1377</v>
      </c>
      <c r="L296">
        <v>25.119010930000002</v>
      </c>
      <c r="M296">
        <v>-80.300827029999994</v>
      </c>
      <c r="N296">
        <v>20010621</v>
      </c>
      <c r="O296">
        <v>9.9</v>
      </c>
      <c r="P296" t="s">
        <v>1071</v>
      </c>
      <c r="Q296" t="s">
        <v>333</v>
      </c>
    </row>
    <row r="297" spans="1:17" x14ac:dyDescent="0.2">
      <c r="A297" t="s">
        <v>1074</v>
      </c>
      <c r="B297" t="s">
        <v>1073</v>
      </c>
      <c r="C297" t="s">
        <v>1072</v>
      </c>
      <c r="D297" t="s">
        <v>8</v>
      </c>
      <c r="E297" t="s">
        <v>7</v>
      </c>
      <c r="F297" t="s">
        <v>6</v>
      </c>
      <c r="G297" t="s">
        <v>5</v>
      </c>
      <c r="H297" t="s">
        <v>20</v>
      </c>
      <c r="I297" t="s">
        <v>92</v>
      </c>
      <c r="J297" t="s">
        <v>91</v>
      </c>
      <c r="K297" t="s">
        <v>1377</v>
      </c>
      <c r="L297">
        <v>25.119010930000002</v>
      </c>
      <c r="M297">
        <v>-80.300827029999994</v>
      </c>
      <c r="N297">
        <v>20010621</v>
      </c>
      <c r="O297">
        <v>9.6</v>
      </c>
      <c r="P297" t="s">
        <v>1071</v>
      </c>
      <c r="Q297" t="s">
        <v>333</v>
      </c>
    </row>
    <row r="298" spans="1:17" x14ac:dyDescent="0.2">
      <c r="A298" t="s">
        <v>854</v>
      </c>
      <c r="B298" t="s">
        <v>853</v>
      </c>
      <c r="C298" t="s">
        <v>852</v>
      </c>
      <c r="D298" t="s">
        <v>8</v>
      </c>
      <c r="E298" t="s">
        <v>7</v>
      </c>
      <c r="F298" t="s">
        <v>6</v>
      </c>
      <c r="G298" t="s">
        <v>5</v>
      </c>
      <c r="H298" t="s">
        <v>20</v>
      </c>
      <c r="I298" t="s">
        <v>92</v>
      </c>
      <c r="J298" t="s">
        <v>91</v>
      </c>
      <c r="K298" t="s">
        <v>1377</v>
      </c>
      <c r="L298">
        <v>24.903999330000001</v>
      </c>
      <c r="M298">
        <v>-80.616859439999999</v>
      </c>
      <c r="N298">
        <v>20201012</v>
      </c>
      <c r="O298">
        <v>9</v>
      </c>
      <c r="P298" t="s">
        <v>629</v>
      </c>
      <c r="Q298" t="s">
        <v>0</v>
      </c>
    </row>
    <row r="299" spans="1:17" x14ac:dyDescent="0.2">
      <c r="A299" t="s">
        <v>725</v>
      </c>
      <c r="B299" t="s">
        <v>724</v>
      </c>
      <c r="C299" t="s">
        <v>723</v>
      </c>
      <c r="D299" t="s">
        <v>8</v>
      </c>
      <c r="E299" t="s">
        <v>7</v>
      </c>
      <c r="F299" t="s">
        <v>6</v>
      </c>
      <c r="G299" t="s">
        <v>5</v>
      </c>
      <c r="H299" t="s">
        <v>20</v>
      </c>
      <c r="I299" t="s">
        <v>92</v>
      </c>
      <c r="J299" t="s">
        <v>91</v>
      </c>
      <c r="K299" t="s">
        <v>1377</v>
      </c>
      <c r="L299">
        <v>24.903999330000001</v>
      </c>
      <c r="M299">
        <v>-80.616859439999999</v>
      </c>
      <c r="N299">
        <v>20030930</v>
      </c>
      <c r="O299">
        <v>9</v>
      </c>
      <c r="P299" t="s">
        <v>629</v>
      </c>
      <c r="Q299" t="s">
        <v>333</v>
      </c>
    </row>
    <row r="300" spans="1:17" x14ac:dyDescent="0.2">
      <c r="A300" t="s">
        <v>598</v>
      </c>
      <c r="B300" t="s">
        <v>597</v>
      </c>
      <c r="C300" t="s">
        <v>596</v>
      </c>
      <c r="D300" t="s">
        <v>8</v>
      </c>
      <c r="E300" t="s">
        <v>7</v>
      </c>
      <c r="F300" t="s">
        <v>6</v>
      </c>
      <c r="G300" t="s">
        <v>5</v>
      </c>
      <c r="H300" t="s">
        <v>20</v>
      </c>
      <c r="I300" t="s">
        <v>92</v>
      </c>
      <c r="J300" t="s">
        <v>91</v>
      </c>
      <c r="K300" t="s">
        <v>1377</v>
      </c>
      <c r="L300">
        <v>25.111860279999998</v>
      </c>
      <c r="M300">
        <v>-80.285827639999994</v>
      </c>
      <c r="N300">
        <v>20010621</v>
      </c>
      <c r="O300">
        <v>4</v>
      </c>
      <c r="P300" t="s">
        <v>562</v>
      </c>
      <c r="Q300" t="s">
        <v>333</v>
      </c>
    </row>
    <row r="301" spans="1:17" x14ac:dyDescent="0.2">
      <c r="A301" t="s">
        <v>535</v>
      </c>
      <c r="B301" t="s">
        <v>534</v>
      </c>
      <c r="C301" t="s">
        <v>533</v>
      </c>
      <c r="D301" t="s">
        <v>8</v>
      </c>
      <c r="E301" t="s">
        <v>7</v>
      </c>
      <c r="F301" t="s">
        <v>6</v>
      </c>
      <c r="G301" t="s">
        <v>5</v>
      </c>
      <c r="H301" t="s">
        <v>20</v>
      </c>
      <c r="I301" t="s">
        <v>92</v>
      </c>
      <c r="J301" t="s">
        <v>91</v>
      </c>
      <c r="K301" t="s">
        <v>1377</v>
      </c>
      <c r="L301">
        <v>24.948444370000001</v>
      </c>
      <c r="M301">
        <v>-80.462387079999999</v>
      </c>
      <c r="N301">
        <v>20010622</v>
      </c>
      <c r="O301">
        <v>15.8</v>
      </c>
      <c r="P301" t="s">
        <v>439</v>
      </c>
      <c r="Q301" t="s">
        <v>333</v>
      </c>
    </row>
    <row r="302" spans="1:17" x14ac:dyDescent="0.2">
      <c r="A302" t="s">
        <v>514</v>
      </c>
      <c r="B302" t="s">
        <v>513</v>
      </c>
      <c r="C302" t="s">
        <v>512</v>
      </c>
      <c r="D302" t="s">
        <v>8</v>
      </c>
      <c r="E302" t="s">
        <v>7</v>
      </c>
      <c r="F302" t="s">
        <v>6</v>
      </c>
      <c r="G302" t="s">
        <v>5</v>
      </c>
      <c r="H302" t="s">
        <v>20</v>
      </c>
      <c r="I302" t="s">
        <v>92</v>
      </c>
      <c r="J302" t="s">
        <v>91</v>
      </c>
      <c r="K302" t="s">
        <v>1377</v>
      </c>
      <c r="L302">
        <v>24.948444370000001</v>
      </c>
      <c r="M302">
        <v>-80.462387079999999</v>
      </c>
      <c r="N302">
        <v>20010622</v>
      </c>
      <c r="O302">
        <v>15.9</v>
      </c>
      <c r="P302" t="s">
        <v>439</v>
      </c>
      <c r="Q302" t="s">
        <v>333</v>
      </c>
    </row>
    <row r="303" spans="1:17" x14ac:dyDescent="0.2">
      <c r="A303" t="s">
        <v>490</v>
      </c>
      <c r="B303" t="s">
        <v>489</v>
      </c>
      <c r="C303" t="s">
        <v>488</v>
      </c>
      <c r="D303" t="s">
        <v>8</v>
      </c>
      <c r="E303" t="s">
        <v>7</v>
      </c>
      <c r="F303" t="s">
        <v>6</v>
      </c>
      <c r="G303" t="s">
        <v>5</v>
      </c>
      <c r="H303" t="s">
        <v>20</v>
      </c>
      <c r="I303" t="s">
        <v>92</v>
      </c>
      <c r="J303" t="s">
        <v>91</v>
      </c>
      <c r="K303" t="s">
        <v>1377</v>
      </c>
      <c r="L303">
        <v>24.948444370000001</v>
      </c>
      <c r="M303">
        <v>-80.462387079999999</v>
      </c>
      <c r="N303">
        <v>20010622</v>
      </c>
      <c r="O303">
        <v>15.2</v>
      </c>
      <c r="P303" t="s">
        <v>439</v>
      </c>
      <c r="Q303" t="s">
        <v>333</v>
      </c>
    </row>
    <row r="304" spans="1:17" x14ac:dyDescent="0.2">
      <c r="A304" t="s">
        <v>442</v>
      </c>
      <c r="B304" t="s">
        <v>441</v>
      </c>
      <c r="C304" t="s">
        <v>440</v>
      </c>
      <c r="D304" t="s">
        <v>8</v>
      </c>
      <c r="E304" t="s">
        <v>7</v>
      </c>
      <c r="F304" t="s">
        <v>6</v>
      </c>
      <c r="G304" t="s">
        <v>5</v>
      </c>
      <c r="H304" t="s">
        <v>20</v>
      </c>
      <c r="I304" t="s">
        <v>92</v>
      </c>
      <c r="J304" t="s">
        <v>91</v>
      </c>
      <c r="K304" t="s">
        <v>1377</v>
      </c>
      <c r="L304">
        <v>24.948444370000001</v>
      </c>
      <c r="M304">
        <v>-80.462387079999999</v>
      </c>
      <c r="N304">
        <v>20010622</v>
      </c>
      <c r="O304">
        <v>14.1</v>
      </c>
      <c r="P304" t="s">
        <v>439</v>
      </c>
      <c r="Q304" t="s">
        <v>333</v>
      </c>
    </row>
    <row r="305" spans="1:17" x14ac:dyDescent="0.2">
      <c r="A305" t="s">
        <v>384</v>
      </c>
      <c r="B305" t="s">
        <v>383</v>
      </c>
      <c r="C305" t="s">
        <v>382</v>
      </c>
      <c r="D305" t="s">
        <v>8</v>
      </c>
      <c r="E305" t="s">
        <v>7</v>
      </c>
      <c r="F305" t="s">
        <v>6</v>
      </c>
      <c r="G305" t="s">
        <v>5</v>
      </c>
      <c r="H305" t="s">
        <v>20</v>
      </c>
      <c r="I305" t="s">
        <v>92</v>
      </c>
      <c r="J305" t="s">
        <v>91</v>
      </c>
      <c r="K305" t="s">
        <v>1377</v>
      </c>
      <c r="L305">
        <v>25.008739469999998</v>
      </c>
      <c r="M305">
        <v>-80.449783330000002</v>
      </c>
      <c r="N305">
        <v>20010622</v>
      </c>
      <c r="O305">
        <v>2.6</v>
      </c>
      <c r="P305" t="s">
        <v>156</v>
      </c>
      <c r="Q305" t="s">
        <v>333</v>
      </c>
    </row>
    <row r="306" spans="1:17" x14ac:dyDescent="0.2">
      <c r="A306" t="s">
        <v>122</v>
      </c>
      <c r="B306" t="s">
        <v>121</v>
      </c>
      <c r="C306" t="s">
        <v>120</v>
      </c>
      <c r="D306" t="s">
        <v>8</v>
      </c>
      <c r="E306" t="s">
        <v>7</v>
      </c>
      <c r="F306" t="s">
        <v>6</v>
      </c>
      <c r="G306" t="s">
        <v>5</v>
      </c>
      <c r="H306" t="s">
        <v>20</v>
      </c>
      <c r="I306" t="s">
        <v>92</v>
      </c>
      <c r="J306" t="s">
        <v>91</v>
      </c>
      <c r="K306" t="s">
        <v>1377</v>
      </c>
      <c r="L306">
        <v>24.935352330000001</v>
      </c>
      <c r="M306">
        <v>-80.549606319999995</v>
      </c>
      <c r="N306">
        <v>20210702</v>
      </c>
      <c r="O306">
        <v>14</v>
      </c>
      <c r="P306" t="s">
        <v>1</v>
      </c>
      <c r="Q306" t="s">
        <v>0</v>
      </c>
    </row>
    <row r="307" spans="1:17" x14ac:dyDescent="0.2">
      <c r="A307" t="s">
        <v>101</v>
      </c>
      <c r="B307" t="s">
        <v>100</v>
      </c>
      <c r="C307" t="s">
        <v>99</v>
      </c>
      <c r="D307" t="s">
        <v>8</v>
      </c>
      <c r="E307" t="s">
        <v>7</v>
      </c>
      <c r="F307" t="s">
        <v>6</v>
      </c>
      <c r="G307" t="s">
        <v>5</v>
      </c>
      <c r="H307" t="s">
        <v>20</v>
      </c>
      <c r="I307" t="s">
        <v>92</v>
      </c>
      <c r="J307" t="s">
        <v>91</v>
      </c>
      <c r="K307" t="s">
        <v>1377</v>
      </c>
      <c r="L307">
        <v>24.935352330000001</v>
      </c>
      <c r="M307">
        <v>-80.549606319999995</v>
      </c>
      <c r="N307">
        <v>20210702</v>
      </c>
      <c r="O307">
        <v>16</v>
      </c>
      <c r="P307" t="s">
        <v>1</v>
      </c>
      <c r="Q307" t="s">
        <v>0</v>
      </c>
    </row>
    <row r="308" spans="1:17" x14ac:dyDescent="0.2">
      <c r="A308" t="s">
        <v>95</v>
      </c>
      <c r="B308" t="s">
        <v>94</v>
      </c>
      <c r="C308" t="s">
        <v>93</v>
      </c>
      <c r="D308" t="s">
        <v>8</v>
      </c>
      <c r="E308" t="s">
        <v>7</v>
      </c>
      <c r="F308" t="s">
        <v>6</v>
      </c>
      <c r="G308" t="s">
        <v>5</v>
      </c>
      <c r="H308" t="s">
        <v>20</v>
      </c>
      <c r="I308" t="s">
        <v>92</v>
      </c>
      <c r="J308" t="s">
        <v>91</v>
      </c>
      <c r="K308" t="s">
        <v>1377</v>
      </c>
      <c r="L308">
        <v>24.935352330000001</v>
      </c>
      <c r="M308">
        <v>-80.549606319999995</v>
      </c>
      <c r="N308">
        <v>20210702</v>
      </c>
      <c r="O308">
        <v>13</v>
      </c>
      <c r="P308" t="s">
        <v>1</v>
      </c>
      <c r="Q308" t="s">
        <v>0</v>
      </c>
    </row>
    <row r="309" spans="1:17" x14ac:dyDescent="0.2">
      <c r="A309" t="s">
        <v>1119</v>
      </c>
      <c r="B309" t="s">
        <v>1118</v>
      </c>
      <c r="C309" t="s">
        <v>1117</v>
      </c>
      <c r="D309" t="s">
        <v>8</v>
      </c>
      <c r="E309" t="s">
        <v>7</v>
      </c>
      <c r="F309" t="s">
        <v>6</v>
      </c>
      <c r="G309" t="s">
        <v>5</v>
      </c>
      <c r="H309" t="s">
        <v>14</v>
      </c>
      <c r="I309" t="s">
        <v>13</v>
      </c>
      <c r="J309" t="s">
        <v>12</v>
      </c>
      <c r="K309" t="s">
        <v>1548</v>
      </c>
      <c r="L309">
        <v>25.119010930000002</v>
      </c>
      <c r="M309">
        <v>-80.300827029999994</v>
      </c>
      <c r="N309">
        <v>20010621</v>
      </c>
      <c r="O309">
        <v>10</v>
      </c>
      <c r="P309" t="s">
        <v>1071</v>
      </c>
      <c r="Q309" t="s">
        <v>333</v>
      </c>
    </row>
    <row r="310" spans="1:17" x14ac:dyDescent="0.2">
      <c r="A310" t="s">
        <v>1070</v>
      </c>
      <c r="B310" t="s">
        <v>1069</v>
      </c>
      <c r="C310" t="s">
        <v>1068</v>
      </c>
      <c r="D310" t="s">
        <v>8</v>
      </c>
      <c r="E310" t="s">
        <v>7</v>
      </c>
      <c r="F310" t="s">
        <v>6</v>
      </c>
      <c r="G310" t="s">
        <v>5</v>
      </c>
      <c r="H310" t="s">
        <v>14</v>
      </c>
      <c r="I310" t="s">
        <v>13</v>
      </c>
      <c r="J310" t="s">
        <v>12</v>
      </c>
      <c r="K310" t="s">
        <v>1548</v>
      </c>
      <c r="L310">
        <v>25.111860279999998</v>
      </c>
      <c r="M310">
        <v>-80.285827639999994</v>
      </c>
      <c r="N310">
        <v>20010621</v>
      </c>
      <c r="O310">
        <v>5.4</v>
      </c>
      <c r="P310" t="s">
        <v>562</v>
      </c>
      <c r="Q310" t="s">
        <v>333</v>
      </c>
    </row>
    <row r="311" spans="1:17" x14ac:dyDescent="0.2">
      <c r="A311" t="s">
        <v>1067</v>
      </c>
      <c r="B311" t="s">
        <v>1066</v>
      </c>
      <c r="C311" t="s">
        <v>1065</v>
      </c>
      <c r="D311" t="s">
        <v>8</v>
      </c>
      <c r="E311" t="s">
        <v>7</v>
      </c>
      <c r="F311" t="s">
        <v>6</v>
      </c>
      <c r="G311" t="s">
        <v>5</v>
      </c>
      <c r="H311" t="s">
        <v>14</v>
      </c>
      <c r="I311" t="s">
        <v>13</v>
      </c>
      <c r="J311" t="s">
        <v>12</v>
      </c>
      <c r="K311" t="s">
        <v>1548</v>
      </c>
      <c r="L311">
        <v>25.111860279999998</v>
      </c>
      <c r="M311">
        <v>-80.285827639999994</v>
      </c>
      <c r="N311">
        <v>20010621</v>
      </c>
      <c r="O311">
        <v>5.3</v>
      </c>
      <c r="P311" t="s">
        <v>562</v>
      </c>
      <c r="Q311" t="s">
        <v>333</v>
      </c>
    </row>
    <row r="312" spans="1:17" x14ac:dyDescent="0.2">
      <c r="A312" t="s">
        <v>941</v>
      </c>
      <c r="B312" t="s">
        <v>940</v>
      </c>
      <c r="C312" t="s">
        <v>939</v>
      </c>
      <c r="D312" t="s">
        <v>8</v>
      </c>
      <c r="E312" t="s">
        <v>7</v>
      </c>
      <c r="F312" t="s">
        <v>6</v>
      </c>
      <c r="G312" t="s">
        <v>5</v>
      </c>
      <c r="H312" t="s">
        <v>14</v>
      </c>
      <c r="I312" t="s">
        <v>13</v>
      </c>
      <c r="J312" t="s">
        <v>12</v>
      </c>
      <c r="K312" t="s">
        <v>1548</v>
      </c>
      <c r="L312">
        <v>24.903999330000001</v>
      </c>
      <c r="M312">
        <v>-80.616859439999999</v>
      </c>
      <c r="N312">
        <v>20201012</v>
      </c>
      <c r="O312">
        <v>13</v>
      </c>
      <c r="P312" t="s">
        <v>629</v>
      </c>
      <c r="Q312" t="s">
        <v>0</v>
      </c>
    </row>
    <row r="313" spans="1:17" x14ac:dyDescent="0.2">
      <c r="A313" t="s">
        <v>689</v>
      </c>
      <c r="B313" t="s">
        <v>688</v>
      </c>
      <c r="C313" t="s">
        <v>687</v>
      </c>
      <c r="D313" t="s">
        <v>8</v>
      </c>
      <c r="E313" t="s">
        <v>7</v>
      </c>
      <c r="F313" t="s">
        <v>6</v>
      </c>
      <c r="G313" t="s">
        <v>5</v>
      </c>
      <c r="H313" t="s">
        <v>14</v>
      </c>
      <c r="I313" t="s">
        <v>13</v>
      </c>
      <c r="J313" t="s">
        <v>12</v>
      </c>
      <c r="K313" t="s">
        <v>1548</v>
      </c>
      <c r="L313">
        <v>24.903999330000001</v>
      </c>
      <c r="M313">
        <v>-80.616859439999999</v>
      </c>
      <c r="N313">
        <v>20030930</v>
      </c>
      <c r="O313">
        <v>13</v>
      </c>
      <c r="P313" t="s">
        <v>629</v>
      </c>
      <c r="Q313" t="s">
        <v>333</v>
      </c>
    </row>
    <row r="314" spans="1:17" x14ac:dyDescent="0.2">
      <c r="A314" t="s">
        <v>625</v>
      </c>
      <c r="B314" t="s">
        <v>624</v>
      </c>
      <c r="C314" t="s">
        <v>623</v>
      </c>
      <c r="D314" t="s">
        <v>8</v>
      </c>
      <c r="E314" t="s">
        <v>7</v>
      </c>
      <c r="F314" t="s">
        <v>6</v>
      </c>
      <c r="G314" t="s">
        <v>5</v>
      </c>
      <c r="H314" t="s">
        <v>14</v>
      </c>
      <c r="I314" t="s">
        <v>13</v>
      </c>
      <c r="J314" t="s">
        <v>12</v>
      </c>
      <c r="K314" t="s">
        <v>1548</v>
      </c>
      <c r="L314">
        <v>25.111860279999998</v>
      </c>
      <c r="M314">
        <v>-80.285827639999994</v>
      </c>
      <c r="N314">
        <v>20010621</v>
      </c>
      <c r="O314">
        <v>5.3</v>
      </c>
      <c r="P314" t="s">
        <v>562</v>
      </c>
      <c r="Q314" t="s">
        <v>333</v>
      </c>
    </row>
    <row r="315" spans="1:17" x14ac:dyDescent="0.2">
      <c r="A315" t="s">
        <v>622</v>
      </c>
      <c r="B315" t="s">
        <v>621</v>
      </c>
      <c r="C315" t="s">
        <v>620</v>
      </c>
      <c r="D315" t="s">
        <v>8</v>
      </c>
      <c r="E315" t="s">
        <v>7</v>
      </c>
      <c r="F315" t="s">
        <v>6</v>
      </c>
      <c r="G315" t="s">
        <v>5</v>
      </c>
      <c r="H315" t="s">
        <v>14</v>
      </c>
      <c r="I315" t="s">
        <v>13</v>
      </c>
      <c r="J315" t="s">
        <v>12</v>
      </c>
      <c r="K315" t="s">
        <v>1548</v>
      </c>
      <c r="L315">
        <v>25.111860279999998</v>
      </c>
      <c r="M315">
        <v>-80.285827639999994</v>
      </c>
      <c r="N315">
        <v>20010621</v>
      </c>
      <c r="O315">
        <v>5.3</v>
      </c>
      <c r="P315" t="s">
        <v>562</v>
      </c>
      <c r="Q315" t="s">
        <v>333</v>
      </c>
    </row>
    <row r="316" spans="1:17" x14ac:dyDescent="0.2">
      <c r="A316" t="s">
        <v>607</v>
      </c>
      <c r="B316" t="s">
        <v>606</v>
      </c>
      <c r="C316" t="s">
        <v>605</v>
      </c>
      <c r="D316" t="s">
        <v>8</v>
      </c>
      <c r="E316" t="s">
        <v>7</v>
      </c>
      <c r="F316" t="s">
        <v>6</v>
      </c>
      <c r="G316" t="s">
        <v>5</v>
      </c>
      <c r="H316" t="s">
        <v>14</v>
      </c>
      <c r="I316" t="s">
        <v>13</v>
      </c>
      <c r="J316" t="s">
        <v>12</v>
      </c>
      <c r="K316" t="s">
        <v>1548</v>
      </c>
      <c r="L316">
        <v>25.111860279999998</v>
      </c>
      <c r="M316">
        <v>-80.285827639999994</v>
      </c>
      <c r="N316">
        <v>20010621</v>
      </c>
      <c r="O316">
        <v>5.5</v>
      </c>
      <c r="P316" t="s">
        <v>562</v>
      </c>
      <c r="Q316" t="s">
        <v>333</v>
      </c>
    </row>
    <row r="317" spans="1:17" x14ac:dyDescent="0.2">
      <c r="A317" t="s">
        <v>592</v>
      </c>
      <c r="B317" t="s">
        <v>591</v>
      </c>
      <c r="C317" t="s">
        <v>590</v>
      </c>
      <c r="D317" t="s">
        <v>8</v>
      </c>
      <c r="E317" t="s">
        <v>7</v>
      </c>
      <c r="F317" t="s">
        <v>6</v>
      </c>
      <c r="G317" t="s">
        <v>5</v>
      </c>
      <c r="H317" t="s">
        <v>14</v>
      </c>
      <c r="I317" t="s">
        <v>13</v>
      </c>
      <c r="J317" t="s">
        <v>12</v>
      </c>
      <c r="K317" t="s">
        <v>1548</v>
      </c>
      <c r="L317">
        <v>25.111860279999998</v>
      </c>
      <c r="M317">
        <v>-80.285827639999994</v>
      </c>
      <c r="N317">
        <v>20010621</v>
      </c>
      <c r="O317">
        <v>5.0999999999999996</v>
      </c>
      <c r="P317" t="s">
        <v>562</v>
      </c>
      <c r="Q317" t="s">
        <v>333</v>
      </c>
    </row>
    <row r="318" spans="1:17" x14ac:dyDescent="0.2">
      <c r="A318" t="s">
        <v>568</v>
      </c>
      <c r="B318" t="s">
        <v>567</v>
      </c>
      <c r="C318" t="s">
        <v>566</v>
      </c>
      <c r="D318" t="s">
        <v>8</v>
      </c>
      <c r="E318" t="s">
        <v>7</v>
      </c>
      <c r="F318" t="s">
        <v>6</v>
      </c>
      <c r="G318" t="s">
        <v>5</v>
      </c>
      <c r="H318" t="s">
        <v>14</v>
      </c>
      <c r="I318" t="s">
        <v>13</v>
      </c>
      <c r="J318" t="s">
        <v>12</v>
      </c>
      <c r="K318" t="s">
        <v>1548</v>
      </c>
      <c r="L318">
        <v>25.111860279999998</v>
      </c>
      <c r="M318">
        <v>-80.285827639999994</v>
      </c>
      <c r="N318">
        <v>20010621</v>
      </c>
      <c r="O318">
        <v>5</v>
      </c>
      <c r="P318" t="s">
        <v>562</v>
      </c>
      <c r="Q318" t="s">
        <v>333</v>
      </c>
    </row>
    <row r="319" spans="1:17" x14ac:dyDescent="0.2">
      <c r="A319" t="s">
        <v>549</v>
      </c>
      <c r="B319" t="s">
        <v>548</v>
      </c>
      <c r="C319" t="s">
        <v>547</v>
      </c>
      <c r="D319" t="s">
        <v>8</v>
      </c>
      <c r="E319" t="s">
        <v>7</v>
      </c>
      <c r="F319" t="s">
        <v>6</v>
      </c>
      <c r="G319" t="s">
        <v>5</v>
      </c>
      <c r="H319" t="s">
        <v>14</v>
      </c>
      <c r="I319" t="s">
        <v>13</v>
      </c>
      <c r="J319" t="s">
        <v>12</v>
      </c>
      <c r="K319" t="s">
        <v>1548</v>
      </c>
      <c r="L319">
        <v>24.948444370000001</v>
      </c>
      <c r="M319">
        <v>-80.462387079999999</v>
      </c>
      <c r="N319">
        <v>20010622</v>
      </c>
      <c r="O319">
        <v>17.2</v>
      </c>
      <c r="P319" t="s">
        <v>439</v>
      </c>
      <c r="Q319" t="s">
        <v>333</v>
      </c>
    </row>
    <row r="320" spans="1:17" x14ac:dyDescent="0.2">
      <c r="A320" t="s">
        <v>366</v>
      </c>
      <c r="B320" t="s">
        <v>365</v>
      </c>
      <c r="C320" t="s">
        <v>364</v>
      </c>
      <c r="D320" t="s">
        <v>8</v>
      </c>
      <c r="E320" t="s">
        <v>7</v>
      </c>
      <c r="F320" t="s">
        <v>6</v>
      </c>
      <c r="G320" t="s">
        <v>5</v>
      </c>
      <c r="H320" t="s">
        <v>14</v>
      </c>
      <c r="I320" t="s">
        <v>13</v>
      </c>
      <c r="J320" t="s">
        <v>12</v>
      </c>
      <c r="K320" t="s">
        <v>1548</v>
      </c>
      <c r="L320">
        <v>24.935352330000001</v>
      </c>
      <c r="M320">
        <v>-80.549606319999995</v>
      </c>
      <c r="N320">
        <v>20010623</v>
      </c>
      <c r="O320">
        <v>3.5</v>
      </c>
      <c r="P320" t="s">
        <v>1</v>
      </c>
      <c r="Q320" t="s">
        <v>333</v>
      </c>
    </row>
    <row r="321" spans="1:17" x14ac:dyDescent="0.2">
      <c r="A321" t="s">
        <v>357</v>
      </c>
      <c r="B321" t="s">
        <v>356</v>
      </c>
      <c r="C321" t="s">
        <v>355</v>
      </c>
      <c r="D321" t="s">
        <v>8</v>
      </c>
      <c r="E321" t="s">
        <v>7</v>
      </c>
      <c r="F321" t="s">
        <v>6</v>
      </c>
      <c r="G321" t="s">
        <v>5</v>
      </c>
      <c r="H321" t="s">
        <v>14</v>
      </c>
      <c r="I321" t="s">
        <v>13</v>
      </c>
      <c r="J321" t="s">
        <v>12</v>
      </c>
      <c r="K321" t="s">
        <v>1548</v>
      </c>
      <c r="L321">
        <v>24.935352330000001</v>
      </c>
      <c r="M321">
        <v>-80.549606319999995</v>
      </c>
      <c r="N321">
        <v>20010623</v>
      </c>
      <c r="O321">
        <v>3.7</v>
      </c>
      <c r="P321" t="s">
        <v>1</v>
      </c>
      <c r="Q321" t="s">
        <v>333</v>
      </c>
    </row>
    <row r="322" spans="1:17" x14ac:dyDescent="0.2">
      <c r="A322" t="s">
        <v>342</v>
      </c>
      <c r="B322" t="s">
        <v>341</v>
      </c>
      <c r="C322" t="s">
        <v>340</v>
      </c>
      <c r="D322" t="s">
        <v>8</v>
      </c>
      <c r="E322" t="s">
        <v>7</v>
      </c>
      <c r="F322" t="s">
        <v>6</v>
      </c>
      <c r="G322" t="s">
        <v>5</v>
      </c>
      <c r="H322" t="s">
        <v>14</v>
      </c>
      <c r="I322" t="s">
        <v>13</v>
      </c>
      <c r="J322" t="s">
        <v>12</v>
      </c>
      <c r="K322" t="s">
        <v>1548</v>
      </c>
      <c r="L322">
        <v>24.935352330000001</v>
      </c>
      <c r="M322">
        <v>-80.549606319999995</v>
      </c>
      <c r="N322">
        <v>20010623</v>
      </c>
      <c r="O322">
        <v>3.3</v>
      </c>
      <c r="P322" t="s">
        <v>1</v>
      </c>
      <c r="Q322" t="s">
        <v>333</v>
      </c>
    </row>
    <row r="323" spans="1:17" x14ac:dyDescent="0.2">
      <c r="A323" t="s">
        <v>278</v>
      </c>
      <c r="B323" t="s">
        <v>277</v>
      </c>
      <c r="C323" t="s">
        <v>276</v>
      </c>
      <c r="D323" t="s">
        <v>8</v>
      </c>
      <c r="E323" t="s">
        <v>7</v>
      </c>
      <c r="F323" t="s">
        <v>6</v>
      </c>
      <c r="G323" t="s">
        <v>5</v>
      </c>
      <c r="H323" t="s">
        <v>14</v>
      </c>
      <c r="I323" t="s">
        <v>13</v>
      </c>
      <c r="J323" t="s">
        <v>12</v>
      </c>
      <c r="K323" t="s">
        <v>1548</v>
      </c>
      <c r="L323">
        <v>25.008739469999998</v>
      </c>
      <c r="M323">
        <v>-80.449783330000002</v>
      </c>
      <c r="N323">
        <v>20210702</v>
      </c>
      <c r="O323">
        <v>9</v>
      </c>
      <c r="P323" t="s">
        <v>156</v>
      </c>
      <c r="Q323" t="s">
        <v>0</v>
      </c>
    </row>
    <row r="324" spans="1:17" x14ac:dyDescent="0.2">
      <c r="A324" t="s">
        <v>248</v>
      </c>
      <c r="B324" t="s">
        <v>247</v>
      </c>
      <c r="C324" t="s">
        <v>246</v>
      </c>
      <c r="D324" t="s">
        <v>8</v>
      </c>
      <c r="E324" t="s">
        <v>7</v>
      </c>
      <c r="F324" t="s">
        <v>6</v>
      </c>
      <c r="G324" t="s">
        <v>5</v>
      </c>
      <c r="H324" t="s">
        <v>14</v>
      </c>
      <c r="I324" t="s">
        <v>13</v>
      </c>
      <c r="J324" t="s">
        <v>12</v>
      </c>
      <c r="K324" t="s">
        <v>1548</v>
      </c>
      <c r="L324">
        <v>24.935352330000001</v>
      </c>
      <c r="M324">
        <v>-80.549606319999995</v>
      </c>
      <c r="N324">
        <v>20210702</v>
      </c>
      <c r="O324">
        <v>19</v>
      </c>
      <c r="P324" t="s">
        <v>1</v>
      </c>
      <c r="Q324" t="s">
        <v>0</v>
      </c>
    </row>
    <row r="325" spans="1:17" x14ac:dyDescent="0.2">
      <c r="A325" t="s">
        <v>239</v>
      </c>
      <c r="B325" t="s">
        <v>238</v>
      </c>
      <c r="C325" t="s">
        <v>237</v>
      </c>
      <c r="D325" t="s">
        <v>8</v>
      </c>
      <c r="E325" t="s">
        <v>7</v>
      </c>
      <c r="F325" t="s">
        <v>6</v>
      </c>
      <c r="G325" t="s">
        <v>5</v>
      </c>
      <c r="H325" t="s">
        <v>14</v>
      </c>
      <c r="I325" t="s">
        <v>13</v>
      </c>
      <c r="J325" t="s">
        <v>12</v>
      </c>
      <c r="K325" t="s">
        <v>1548</v>
      </c>
      <c r="L325">
        <v>25.008739469999998</v>
      </c>
      <c r="M325">
        <v>-80.449783330000002</v>
      </c>
      <c r="N325">
        <v>20210702</v>
      </c>
      <c r="O325">
        <v>9</v>
      </c>
      <c r="P325" t="s">
        <v>156</v>
      </c>
      <c r="Q325" t="s">
        <v>0</v>
      </c>
    </row>
    <row r="326" spans="1:17" x14ac:dyDescent="0.2">
      <c r="A326" t="s">
        <v>198</v>
      </c>
      <c r="B326" t="s">
        <v>197</v>
      </c>
      <c r="C326" t="s">
        <v>196</v>
      </c>
      <c r="D326" t="s">
        <v>8</v>
      </c>
      <c r="E326" t="s">
        <v>7</v>
      </c>
      <c r="F326" t="s">
        <v>6</v>
      </c>
      <c r="G326" t="s">
        <v>5</v>
      </c>
      <c r="H326" t="s">
        <v>14</v>
      </c>
      <c r="I326" t="s">
        <v>13</v>
      </c>
      <c r="J326" t="s">
        <v>12</v>
      </c>
      <c r="K326" t="s">
        <v>1548</v>
      </c>
      <c r="L326">
        <v>25.008739469999998</v>
      </c>
      <c r="M326">
        <v>-80.449783330000002</v>
      </c>
      <c r="N326">
        <v>20210702</v>
      </c>
      <c r="O326">
        <v>9</v>
      </c>
      <c r="P326" t="s">
        <v>156</v>
      </c>
      <c r="Q326" t="s">
        <v>0</v>
      </c>
    </row>
    <row r="327" spans="1:17" x14ac:dyDescent="0.2">
      <c r="A327" t="s">
        <v>90</v>
      </c>
      <c r="B327" t="s">
        <v>89</v>
      </c>
      <c r="C327" t="s">
        <v>88</v>
      </c>
      <c r="D327" t="s">
        <v>8</v>
      </c>
      <c r="E327" t="s">
        <v>7</v>
      </c>
      <c r="F327" t="s">
        <v>6</v>
      </c>
      <c r="G327" t="s">
        <v>5</v>
      </c>
      <c r="H327" t="s">
        <v>14</v>
      </c>
      <c r="I327" t="s">
        <v>13</v>
      </c>
      <c r="J327" t="s">
        <v>12</v>
      </c>
      <c r="K327" t="s">
        <v>1548</v>
      </c>
      <c r="L327">
        <v>24.935352330000001</v>
      </c>
      <c r="M327">
        <v>-80.549606319999995</v>
      </c>
      <c r="N327">
        <v>20210702</v>
      </c>
      <c r="O327">
        <v>17</v>
      </c>
      <c r="P327" t="s">
        <v>1</v>
      </c>
      <c r="Q327" t="s">
        <v>0</v>
      </c>
    </row>
    <row r="328" spans="1:17" x14ac:dyDescent="0.2">
      <c r="A328" t="s">
        <v>72</v>
      </c>
      <c r="B328" t="s">
        <v>71</v>
      </c>
      <c r="C328" t="s">
        <v>70</v>
      </c>
      <c r="D328" t="s">
        <v>8</v>
      </c>
      <c r="E328" t="s">
        <v>7</v>
      </c>
      <c r="F328" t="s">
        <v>6</v>
      </c>
      <c r="G328" t="s">
        <v>5</v>
      </c>
      <c r="H328" t="s">
        <v>14</v>
      </c>
      <c r="I328" t="s">
        <v>13</v>
      </c>
      <c r="J328" t="s">
        <v>12</v>
      </c>
      <c r="K328" t="s">
        <v>1548</v>
      </c>
      <c r="L328">
        <v>24.935352330000001</v>
      </c>
      <c r="M328">
        <v>-80.549606319999995</v>
      </c>
      <c r="N328">
        <v>20210702</v>
      </c>
      <c r="O328">
        <v>16</v>
      </c>
      <c r="P328" t="s">
        <v>1</v>
      </c>
      <c r="Q328" t="s">
        <v>0</v>
      </c>
    </row>
    <row r="329" spans="1:17" x14ac:dyDescent="0.2">
      <c r="A329" t="s">
        <v>52</v>
      </c>
      <c r="B329" t="s">
        <v>51</v>
      </c>
      <c r="C329" t="s">
        <v>50</v>
      </c>
      <c r="D329" t="s">
        <v>8</v>
      </c>
      <c r="E329" t="s">
        <v>7</v>
      </c>
      <c r="F329" t="s">
        <v>6</v>
      </c>
      <c r="G329" t="s">
        <v>5</v>
      </c>
      <c r="H329" t="s">
        <v>14</v>
      </c>
      <c r="I329" t="s">
        <v>13</v>
      </c>
      <c r="J329" t="s">
        <v>12</v>
      </c>
      <c r="K329" t="s">
        <v>1548</v>
      </c>
      <c r="L329">
        <v>24.935352330000001</v>
      </c>
      <c r="M329">
        <v>-80.549606319999995</v>
      </c>
      <c r="N329">
        <v>20210702</v>
      </c>
      <c r="O329">
        <v>18</v>
      </c>
      <c r="P329" t="s">
        <v>1</v>
      </c>
      <c r="Q329" t="s">
        <v>0</v>
      </c>
    </row>
    <row r="330" spans="1:17" x14ac:dyDescent="0.2">
      <c r="A330" t="s">
        <v>49</v>
      </c>
      <c r="B330" t="s">
        <v>48</v>
      </c>
      <c r="C330" t="s">
        <v>47</v>
      </c>
      <c r="D330" t="s">
        <v>8</v>
      </c>
      <c r="E330" t="s">
        <v>7</v>
      </c>
      <c r="F330" t="s">
        <v>6</v>
      </c>
      <c r="G330" t="s">
        <v>5</v>
      </c>
      <c r="H330" t="s">
        <v>14</v>
      </c>
      <c r="I330" t="s">
        <v>13</v>
      </c>
      <c r="J330" t="s">
        <v>12</v>
      </c>
      <c r="K330" t="s">
        <v>1548</v>
      </c>
      <c r="L330">
        <v>24.935352330000001</v>
      </c>
      <c r="M330">
        <v>-80.549606319999995</v>
      </c>
      <c r="N330">
        <v>20210702</v>
      </c>
      <c r="O330">
        <v>17</v>
      </c>
      <c r="P330" t="s">
        <v>1</v>
      </c>
      <c r="Q330" t="s">
        <v>0</v>
      </c>
    </row>
    <row r="331" spans="1:17" x14ac:dyDescent="0.2">
      <c r="A331" t="s">
        <v>46</v>
      </c>
      <c r="B331" t="s">
        <v>45</v>
      </c>
      <c r="C331" t="s">
        <v>44</v>
      </c>
      <c r="D331" t="s">
        <v>8</v>
      </c>
      <c r="E331" t="s">
        <v>7</v>
      </c>
      <c r="F331" t="s">
        <v>6</v>
      </c>
      <c r="G331" t="s">
        <v>5</v>
      </c>
      <c r="H331" t="s">
        <v>14</v>
      </c>
      <c r="I331" t="s">
        <v>13</v>
      </c>
      <c r="J331" t="s">
        <v>12</v>
      </c>
      <c r="K331" t="s">
        <v>1548</v>
      </c>
      <c r="L331">
        <v>24.935352330000001</v>
      </c>
      <c r="M331">
        <v>-80.549606319999995</v>
      </c>
      <c r="N331">
        <v>20210702</v>
      </c>
      <c r="O331">
        <v>19</v>
      </c>
      <c r="P331" t="s">
        <v>1</v>
      </c>
      <c r="Q331" t="s">
        <v>0</v>
      </c>
    </row>
    <row r="332" spans="1:17" x14ac:dyDescent="0.2">
      <c r="A332" t="s">
        <v>26</v>
      </c>
      <c r="B332" t="s">
        <v>25</v>
      </c>
      <c r="C332" t="s">
        <v>24</v>
      </c>
      <c r="D332" t="s">
        <v>8</v>
      </c>
      <c r="E332" t="s">
        <v>7</v>
      </c>
      <c r="F332" t="s">
        <v>6</v>
      </c>
      <c r="G332" t="s">
        <v>5</v>
      </c>
      <c r="H332" t="s">
        <v>14</v>
      </c>
      <c r="I332" t="s">
        <v>13</v>
      </c>
      <c r="J332" t="s">
        <v>12</v>
      </c>
      <c r="K332" t="s">
        <v>1548</v>
      </c>
      <c r="L332">
        <v>24.935352330000001</v>
      </c>
      <c r="M332">
        <v>-80.549606319999995</v>
      </c>
      <c r="N332">
        <v>20210702</v>
      </c>
      <c r="O332">
        <v>18</v>
      </c>
      <c r="P332" t="s">
        <v>1</v>
      </c>
      <c r="Q332" t="s">
        <v>0</v>
      </c>
    </row>
    <row r="333" spans="1:17" x14ac:dyDescent="0.2">
      <c r="A333" t="s">
        <v>17</v>
      </c>
      <c r="B333" t="s">
        <v>16</v>
      </c>
      <c r="C333" t="s">
        <v>15</v>
      </c>
      <c r="D333" t="s">
        <v>8</v>
      </c>
      <c r="E333" t="s">
        <v>7</v>
      </c>
      <c r="F333" t="s">
        <v>6</v>
      </c>
      <c r="G333" t="s">
        <v>5</v>
      </c>
      <c r="H333" t="s">
        <v>14</v>
      </c>
      <c r="I333" t="s">
        <v>13</v>
      </c>
      <c r="J333" t="s">
        <v>12</v>
      </c>
      <c r="K333" t="s">
        <v>1548</v>
      </c>
      <c r="L333">
        <v>24.935352330000001</v>
      </c>
      <c r="M333">
        <v>-80.549606319999995</v>
      </c>
      <c r="N333">
        <v>20210702</v>
      </c>
      <c r="O333">
        <v>18</v>
      </c>
      <c r="P333" t="s">
        <v>1</v>
      </c>
      <c r="Q333" t="s">
        <v>0</v>
      </c>
    </row>
    <row r="334" spans="1:17" x14ac:dyDescent="0.2">
      <c r="A334" t="s">
        <v>466</v>
      </c>
      <c r="B334" t="s">
        <v>465</v>
      </c>
      <c r="C334" t="s">
        <v>464</v>
      </c>
      <c r="D334" t="s">
        <v>8</v>
      </c>
      <c r="E334" t="s">
        <v>7</v>
      </c>
      <c r="F334" t="s">
        <v>6</v>
      </c>
      <c r="G334" t="s">
        <v>5</v>
      </c>
      <c r="H334" t="s">
        <v>14</v>
      </c>
      <c r="I334" t="s">
        <v>13</v>
      </c>
      <c r="J334" t="s">
        <v>291</v>
      </c>
      <c r="K334" t="s">
        <v>1548</v>
      </c>
      <c r="L334">
        <v>25.008739469999998</v>
      </c>
      <c r="M334">
        <v>-80.449783330000002</v>
      </c>
      <c r="N334">
        <v>20010622</v>
      </c>
      <c r="O334">
        <v>2.6</v>
      </c>
      <c r="P334" t="s">
        <v>156</v>
      </c>
      <c r="Q334" t="s">
        <v>333</v>
      </c>
    </row>
    <row r="335" spans="1:17" x14ac:dyDescent="0.2">
      <c r="A335" t="s">
        <v>294</v>
      </c>
      <c r="B335" t="s">
        <v>293</v>
      </c>
      <c r="C335" t="s">
        <v>292</v>
      </c>
      <c r="D335" t="s">
        <v>8</v>
      </c>
      <c r="E335" t="s">
        <v>7</v>
      </c>
      <c r="F335" t="s">
        <v>6</v>
      </c>
      <c r="G335" t="s">
        <v>5</v>
      </c>
      <c r="H335" t="s">
        <v>14</v>
      </c>
      <c r="I335" t="s">
        <v>13</v>
      </c>
      <c r="J335" t="s">
        <v>291</v>
      </c>
      <c r="K335" t="s">
        <v>1548</v>
      </c>
      <c r="L335">
        <v>25.008739469999998</v>
      </c>
      <c r="M335">
        <v>-80.449783330000002</v>
      </c>
      <c r="N335">
        <v>20210702</v>
      </c>
      <c r="O335">
        <v>9</v>
      </c>
      <c r="P335" t="s">
        <v>156</v>
      </c>
      <c r="Q335" t="s">
        <v>0</v>
      </c>
    </row>
    <row r="336" spans="1:17" x14ac:dyDescent="0.2">
      <c r="A336" t="s">
        <v>1332</v>
      </c>
      <c r="B336" t="s">
        <v>1331</v>
      </c>
      <c r="C336" t="s">
        <v>1330</v>
      </c>
      <c r="D336" t="s">
        <v>8</v>
      </c>
      <c r="E336" t="s">
        <v>7</v>
      </c>
      <c r="F336" t="s">
        <v>6</v>
      </c>
      <c r="G336" t="s">
        <v>5</v>
      </c>
      <c r="H336" t="s">
        <v>34</v>
      </c>
      <c r="I336" t="s">
        <v>33</v>
      </c>
      <c r="J336" t="s">
        <v>32</v>
      </c>
      <c r="K336" t="s">
        <v>1379</v>
      </c>
      <c r="L336">
        <v>24.948444370000001</v>
      </c>
      <c r="M336">
        <v>-80.462387079999999</v>
      </c>
      <c r="N336">
        <v>20210702</v>
      </c>
      <c r="O336">
        <v>54</v>
      </c>
      <c r="P336" t="s">
        <v>439</v>
      </c>
      <c r="Q336" t="s">
        <v>0</v>
      </c>
    </row>
    <row r="337" spans="1:17" x14ac:dyDescent="0.2">
      <c r="A337" t="s">
        <v>1287</v>
      </c>
      <c r="B337" t="s">
        <v>1286</v>
      </c>
      <c r="C337" t="s">
        <v>1285</v>
      </c>
      <c r="D337" t="s">
        <v>8</v>
      </c>
      <c r="E337" t="s">
        <v>7</v>
      </c>
      <c r="F337" t="s">
        <v>6</v>
      </c>
      <c r="G337" t="s">
        <v>5</v>
      </c>
      <c r="H337" t="s">
        <v>34</v>
      </c>
      <c r="I337" t="s">
        <v>33</v>
      </c>
      <c r="J337" t="s">
        <v>32</v>
      </c>
      <c r="K337" t="s">
        <v>1379</v>
      </c>
      <c r="L337">
        <v>24.948444370000001</v>
      </c>
      <c r="M337">
        <v>-80.462387079999999</v>
      </c>
      <c r="N337">
        <v>20210702</v>
      </c>
      <c r="O337">
        <v>55</v>
      </c>
      <c r="P337" t="s">
        <v>439</v>
      </c>
      <c r="Q337" t="s">
        <v>0</v>
      </c>
    </row>
    <row r="338" spans="1:17" x14ac:dyDescent="0.2">
      <c r="A338" t="s">
        <v>1218</v>
      </c>
      <c r="B338" t="s">
        <v>1217</v>
      </c>
      <c r="C338" t="s">
        <v>1216</v>
      </c>
      <c r="D338" t="s">
        <v>8</v>
      </c>
      <c r="E338" t="s">
        <v>7</v>
      </c>
      <c r="F338" t="s">
        <v>6</v>
      </c>
      <c r="G338" t="s">
        <v>5</v>
      </c>
      <c r="H338" t="s">
        <v>34</v>
      </c>
      <c r="I338" t="s">
        <v>33</v>
      </c>
      <c r="J338" t="s">
        <v>32</v>
      </c>
      <c r="K338" t="s">
        <v>1379</v>
      </c>
      <c r="L338">
        <v>24.948444370000001</v>
      </c>
      <c r="M338">
        <v>-80.462387079999999</v>
      </c>
      <c r="N338">
        <v>20210702</v>
      </c>
      <c r="O338">
        <v>54</v>
      </c>
      <c r="P338" t="s">
        <v>439</v>
      </c>
      <c r="Q338" t="s">
        <v>0</v>
      </c>
    </row>
    <row r="339" spans="1:17" x14ac:dyDescent="0.2">
      <c r="A339" t="s">
        <v>1206</v>
      </c>
      <c r="B339" t="s">
        <v>1205</v>
      </c>
      <c r="C339" t="s">
        <v>1204</v>
      </c>
      <c r="D339" t="s">
        <v>8</v>
      </c>
      <c r="E339" t="s">
        <v>7</v>
      </c>
      <c r="F339" t="s">
        <v>6</v>
      </c>
      <c r="G339" t="s">
        <v>5</v>
      </c>
      <c r="H339" t="s">
        <v>34</v>
      </c>
      <c r="I339" t="s">
        <v>33</v>
      </c>
      <c r="J339" t="s">
        <v>32</v>
      </c>
      <c r="K339" t="s">
        <v>1379</v>
      </c>
      <c r="L339">
        <v>24.948444370000001</v>
      </c>
      <c r="M339">
        <v>-80.462387079999999</v>
      </c>
      <c r="N339">
        <v>20210702</v>
      </c>
      <c r="O339">
        <v>51</v>
      </c>
      <c r="P339" t="s">
        <v>439</v>
      </c>
      <c r="Q339" t="s">
        <v>0</v>
      </c>
    </row>
    <row r="340" spans="1:17" x14ac:dyDescent="0.2">
      <c r="A340" t="s">
        <v>1197</v>
      </c>
      <c r="B340" t="s">
        <v>1196</v>
      </c>
      <c r="C340" t="s">
        <v>1195</v>
      </c>
      <c r="D340" t="s">
        <v>8</v>
      </c>
      <c r="E340" t="s">
        <v>7</v>
      </c>
      <c r="F340" t="s">
        <v>6</v>
      </c>
      <c r="G340" t="s">
        <v>5</v>
      </c>
      <c r="H340" t="s">
        <v>34</v>
      </c>
      <c r="I340" t="s">
        <v>33</v>
      </c>
      <c r="J340" t="s">
        <v>32</v>
      </c>
      <c r="K340" t="s">
        <v>1379</v>
      </c>
      <c r="L340">
        <v>24.948444370000001</v>
      </c>
      <c r="M340">
        <v>-80.462387079999999</v>
      </c>
      <c r="N340">
        <v>20210702</v>
      </c>
      <c r="O340">
        <v>64</v>
      </c>
      <c r="P340" t="s">
        <v>439</v>
      </c>
      <c r="Q340" t="s">
        <v>0</v>
      </c>
    </row>
    <row r="341" spans="1:17" x14ac:dyDescent="0.2">
      <c r="A341" t="s">
        <v>1188</v>
      </c>
      <c r="B341" t="s">
        <v>1187</v>
      </c>
      <c r="C341" t="s">
        <v>1186</v>
      </c>
      <c r="D341" t="s">
        <v>8</v>
      </c>
      <c r="E341" t="s">
        <v>7</v>
      </c>
      <c r="F341" t="s">
        <v>6</v>
      </c>
      <c r="G341" t="s">
        <v>5</v>
      </c>
      <c r="H341" t="s">
        <v>34</v>
      </c>
      <c r="I341" t="s">
        <v>33</v>
      </c>
      <c r="J341" t="s">
        <v>32</v>
      </c>
      <c r="K341" t="s">
        <v>1379</v>
      </c>
      <c r="L341">
        <v>24.948444370000001</v>
      </c>
      <c r="M341">
        <v>-80.462387079999999</v>
      </c>
      <c r="N341">
        <v>20210702</v>
      </c>
      <c r="O341">
        <v>55</v>
      </c>
      <c r="P341" t="s">
        <v>439</v>
      </c>
      <c r="Q341" t="s">
        <v>0</v>
      </c>
    </row>
    <row r="342" spans="1:17" x14ac:dyDescent="0.2">
      <c r="A342" t="s">
        <v>1182</v>
      </c>
      <c r="B342" t="s">
        <v>1181</v>
      </c>
      <c r="C342" t="s">
        <v>1180</v>
      </c>
      <c r="D342" t="s">
        <v>8</v>
      </c>
      <c r="E342" t="s">
        <v>7</v>
      </c>
      <c r="F342" t="s">
        <v>6</v>
      </c>
      <c r="G342" t="s">
        <v>5</v>
      </c>
      <c r="H342" t="s">
        <v>34</v>
      </c>
      <c r="I342" t="s">
        <v>33</v>
      </c>
      <c r="J342" t="s">
        <v>32</v>
      </c>
      <c r="K342" t="s">
        <v>1379</v>
      </c>
      <c r="L342">
        <v>24.948444370000001</v>
      </c>
      <c r="M342">
        <v>-80.462387079999999</v>
      </c>
      <c r="N342">
        <v>20210702</v>
      </c>
      <c r="O342">
        <v>64</v>
      </c>
      <c r="P342" t="s">
        <v>439</v>
      </c>
      <c r="Q342" t="s">
        <v>0</v>
      </c>
    </row>
    <row r="343" spans="1:17" x14ac:dyDescent="0.2">
      <c r="A343" t="s">
        <v>1164</v>
      </c>
      <c r="B343" t="s">
        <v>1163</v>
      </c>
      <c r="C343" t="s">
        <v>1162</v>
      </c>
      <c r="D343" t="s">
        <v>8</v>
      </c>
      <c r="E343" t="s">
        <v>7</v>
      </c>
      <c r="F343" t="s">
        <v>6</v>
      </c>
      <c r="G343" t="s">
        <v>5</v>
      </c>
      <c r="H343" t="s">
        <v>34</v>
      </c>
      <c r="I343" t="s">
        <v>33</v>
      </c>
      <c r="J343" t="s">
        <v>32</v>
      </c>
      <c r="K343" t="s">
        <v>1379</v>
      </c>
      <c r="L343">
        <v>24.948444370000001</v>
      </c>
      <c r="M343">
        <v>-80.462387079999999</v>
      </c>
      <c r="N343">
        <v>20210702</v>
      </c>
      <c r="O343">
        <v>57</v>
      </c>
      <c r="P343" t="s">
        <v>439</v>
      </c>
      <c r="Q343" t="s">
        <v>0</v>
      </c>
    </row>
    <row r="344" spans="1:17" x14ac:dyDescent="0.2">
      <c r="A344" t="s">
        <v>1149</v>
      </c>
      <c r="B344" t="s">
        <v>1148</v>
      </c>
      <c r="C344" t="s">
        <v>1147</v>
      </c>
      <c r="D344" t="s">
        <v>8</v>
      </c>
      <c r="E344" t="s">
        <v>7</v>
      </c>
      <c r="F344" t="s">
        <v>6</v>
      </c>
      <c r="G344" t="s">
        <v>5</v>
      </c>
      <c r="H344" t="s">
        <v>34</v>
      </c>
      <c r="I344" t="s">
        <v>33</v>
      </c>
      <c r="J344" t="s">
        <v>32</v>
      </c>
      <c r="K344" t="s">
        <v>1379</v>
      </c>
      <c r="L344">
        <v>24.903999330000001</v>
      </c>
      <c r="M344">
        <v>-80.616859439999999</v>
      </c>
      <c r="N344">
        <v>20020926</v>
      </c>
      <c r="O344">
        <v>11</v>
      </c>
      <c r="P344" t="s">
        <v>629</v>
      </c>
      <c r="Q344" t="s">
        <v>333</v>
      </c>
    </row>
    <row r="345" spans="1:17" x14ac:dyDescent="0.2">
      <c r="A345" t="s">
        <v>1137</v>
      </c>
      <c r="B345" t="s">
        <v>1136</v>
      </c>
      <c r="C345" t="s">
        <v>1135</v>
      </c>
      <c r="D345" t="s">
        <v>8</v>
      </c>
      <c r="E345" t="s">
        <v>7</v>
      </c>
      <c r="F345" t="s">
        <v>6</v>
      </c>
      <c r="G345" t="s">
        <v>5</v>
      </c>
      <c r="H345" t="s">
        <v>34</v>
      </c>
      <c r="I345" t="s">
        <v>33</v>
      </c>
      <c r="J345" t="s">
        <v>32</v>
      </c>
      <c r="K345" t="s">
        <v>1379</v>
      </c>
      <c r="L345">
        <v>24.903999330000001</v>
      </c>
      <c r="M345">
        <v>-80.616859439999999</v>
      </c>
      <c r="N345">
        <v>20020926</v>
      </c>
      <c r="O345">
        <v>12</v>
      </c>
      <c r="P345" t="s">
        <v>629</v>
      </c>
      <c r="Q345" t="s">
        <v>333</v>
      </c>
    </row>
    <row r="346" spans="1:17" x14ac:dyDescent="0.2">
      <c r="A346" t="s">
        <v>1128</v>
      </c>
      <c r="B346" t="s">
        <v>1127</v>
      </c>
      <c r="C346" t="s">
        <v>1126</v>
      </c>
      <c r="D346" t="s">
        <v>8</v>
      </c>
      <c r="E346" t="s">
        <v>7</v>
      </c>
      <c r="F346" t="s">
        <v>6</v>
      </c>
      <c r="G346" t="s">
        <v>5</v>
      </c>
      <c r="H346" t="s">
        <v>34</v>
      </c>
      <c r="I346" t="s">
        <v>33</v>
      </c>
      <c r="J346" t="s">
        <v>32</v>
      </c>
      <c r="K346" t="s">
        <v>1379</v>
      </c>
      <c r="L346">
        <v>24.903999330000001</v>
      </c>
      <c r="M346">
        <v>-80.616859439999999</v>
      </c>
      <c r="N346">
        <v>20020926</v>
      </c>
      <c r="O346">
        <v>11</v>
      </c>
      <c r="P346" t="s">
        <v>629</v>
      </c>
      <c r="Q346" t="s">
        <v>333</v>
      </c>
    </row>
    <row r="347" spans="1:17" x14ac:dyDescent="0.2">
      <c r="A347" t="s">
        <v>1125</v>
      </c>
      <c r="B347" t="s">
        <v>1124</v>
      </c>
      <c r="C347" t="s">
        <v>1123</v>
      </c>
      <c r="D347" t="s">
        <v>8</v>
      </c>
      <c r="E347" t="s">
        <v>7</v>
      </c>
      <c r="F347" t="s">
        <v>6</v>
      </c>
      <c r="G347" t="s">
        <v>5</v>
      </c>
      <c r="H347" t="s">
        <v>34</v>
      </c>
      <c r="I347" t="s">
        <v>33</v>
      </c>
      <c r="J347" t="s">
        <v>32</v>
      </c>
      <c r="K347" t="s">
        <v>1379</v>
      </c>
      <c r="L347">
        <v>25.119010930000002</v>
      </c>
      <c r="M347">
        <v>-80.300827029999994</v>
      </c>
      <c r="N347">
        <v>20010621</v>
      </c>
      <c r="O347">
        <v>10</v>
      </c>
      <c r="P347" t="s">
        <v>1071</v>
      </c>
      <c r="Q347" t="s">
        <v>333</v>
      </c>
    </row>
    <row r="348" spans="1:17" x14ac:dyDescent="0.2">
      <c r="A348" t="s">
        <v>1107</v>
      </c>
      <c r="B348" t="s">
        <v>1106</v>
      </c>
      <c r="C348" t="s">
        <v>1105</v>
      </c>
      <c r="D348" t="s">
        <v>8</v>
      </c>
      <c r="E348" t="s">
        <v>7</v>
      </c>
      <c r="F348" t="s">
        <v>6</v>
      </c>
      <c r="G348" t="s">
        <v>5</v>
      </c>
      <c r="H348" t="s">
        <v>34</v>
      </c>
      <c r="I348" t="s">
        <v>33</v>
      </c>
      <c r="J348" t="s">
        <v>32</v>
      </c>
      <c r="K348" t="s">
        <v>1379</v>
      </c>
      <c r="L348">
        <v>24.903999330000001</v>
      </c>
      <c r="M348">
        <v>-80.616859439999999</v>
      </c>
      <c r="N348">
        <v>20020926</v>
      </c>
      <c r="O348">
        <v>11</v>
      </c>
      <c r="P348" t="s">
        <v>629</v>
      </c>
      <c r="Q348" t="s">
        <v>333</v>
      </c>
    </row>
    <row r="349" spans="1:17" x14ac:dyDescent="0.2">
      <c r="A349" t="s">
        <v>1104</v>
      </c>
      <c r="B349" t="s">
        <v>1103</v>
      </c>
      <c r="C349" t="s">
        <v>1102</v>
      </c>
      <c r="D349" t="s">
        <v>8</v>
      </c>
      <c r="E349" t="s">
        <v>7</v>
      </c>
      <c r="F349" t="s">
        <v>6</v>
      </c>
      <c r="G349" t="s">
        <v>5</v>
      </c>
      <c r="H349" t="s">
        <v>34</v>
      </c>
      <c r="I349" t="s">
        <v>33</v>
      </c>
      <c r="J349" t="s">
        <v>32</v>
      </c>
      <c r="K349" t="s">
        <v>1379</v>
      </c>
      <c r="L349">
        <v>24.903999330000001</v>
      </c>
      <c r="M349">
        <v>-80.616859439999999</v>
      </c>
      <c r="N349">
        <v>20020926</v>
      </c>
      <c r="O349">
        <v>11</v>
      </c>
      <c r="P349" t="s">
        <v>629</v>
      </c>
      <c r="Q349" t="s">
        <v>333</v>
      </c>
    </row>
    <row r="350" spans="1:17" x14ac:dyDescent="0.2">
      <c r="A350" t="s">
        <v>1040</v>
      </c>
      <c r="B350" t="s">
        <v>1039</v>
      </c>
      <c r="C350" t="s">
        <v>1038</v>
      </c>
      <c r="D350" t="s">
        <v>8</v>
      </c>
      <c r="E350" t="s">
        <v>7</v>
      </c>
      <c r="F350" t="s">
        <v>6</v>
      </c>
      <c r="G350" t="s">
        <v>5</v>
      </c>
      <c r="H350" t="s">
        <v>34</v>
      </c>
      <c r="I350" t="s">
        <v>33</v>
      </c>
      <c r="J350" t="s">
        <v>32</v>
      </c>
      <c r="K350" t="s">
        <v>1379</v>
      </c>
      <c r="L350">
        <v>24.903999330000001</v>
      </c>
      <c r="M350">
        <v>-80.616859439999999</v>
      </c>
      <c r="N350">
        <v>20201012</v>
      </c>
      <c r="O350">
        <v>11</v>
      </c>
      <c r="P350" t="s">
        <v>629</v>
      </c>
      <c r="Q350" t="s">
        <v>0</v>
      </c>
    </row>
    <row r="351" spans="1:17" x14ac:dyDescent="0.2">
      <c r="A351" t="s">
        <v>1028</v>
      </c>
      <c r="B351" t="s">
        <v>1027</v>
      </c>
      <c r="C351" t="s">
        <v>1026</v>
      </c>
      <c r="D351" t="s">
        <v>8</v>
      </c>
      <c r="E351" t="s">
        <v>7</v>
      </c>
      <c r="F351" t="s">
        <v>6</v>
      </c>
      <c r="G351" t="s">
        <v>5</v>
      </c>
      <c r="H351" t="s">
        <v>34</v>
      </c>
      <c r="I351" t="s">
        <v>33</v>
      </c>
      <c r="J351" t="s">
        <v>32</v>
      </c>
      <c r="K351" t="s">
        <v>1379</v>
      </c>
      <c r="L351">
        <v>24.903999330000001</v>
      </c>
      <c r="M351">
        <v>-80.616859439999999</v>
      </c>
      <c r="N351">
        <v>20201012</v>
      </c>
      <c r="O351">
        <v>11</v>
      </c>
      <c r="P351" t="s">
        <v>629</v>
      </c>
      <c r="Q351" t="s">
        <v>0</v>
      </c>
    </row>
    <row r="352" spans="1:17" x14ac:dyDescent="0.2">
      <c r="A352" t="s">
        <v>1013</v>
      </c>
      <c r="B352" t="s">
        <v>1012</v>
      </c>
      <c r="C352" t="s">
        <v>1011</v>
      </c>
      <c r="D352" t="s">
        <v>8</v>
      </c>
      <c r="E352" t="s">
        <v>7</v>
      </c>
      <c r="F352" t="s">
        <v>6</v>
      </c>
      <c r="G352" t="s">
        <v>5</v>
      </c>
      <c r="H352" t="s">
        <v>34</v>
      </c>
      <c r="I352" t="s">
        <v>33</v>
      </c>
      <c r="J352" t="s">
        <v>32</v>
      </c>
      <c r="K352" t="s">
        <v>1379</v>
      </c>
      <c r="L352">
        <v>24.903999330000001</v>
      </c>
      <c r="M352">
        <v>-80.616859439999999</v>
      </c>
      <c r="N352">
        <v>20201012</v>
      </c>
      <c r="O352">
        <v>12</v>
      </c>
      <c r="P352" t="s">
        <v>629</v>
      </c>
      <c r="Q352" t="s">
        <v>0</v>
      </c>
    </row>
    <row r="353" spans="1:17" x14ac:dyDescent="0.2">
      <c r="A353" t="s">
        <v>950</v>
      </c>
      <c r="B353" t="s">
        <v>949</v>
      </c>
      <c r="C353" t="s">
        <v>948</v>
      </c>
      <c r="D353" t="s">
        <v>8</v>
      </c>
      <c r="E353" t="s">
        <v>7</v>
      </c>
      <c r="F353" t="s">
        <v>6</v>
      </c>
      <c r="G353" t="s">
        <v>5</v>
      </c>
      <c r="H353" t="s">
        <v>34</v>
      </c>
      <c r="I353" t="s">
        <v>33</v>
      </c>
      <c r="J353" t="s">
        <v>32</v>
      </c>
      <c r="K353" t="s">
        <v>1379</v>
      </c>
      <c r="L353">
        <v>24.903999330000001</v>
      </c>
      <c r="M353">
        <v>-80.616859439999999</v>
      </c>
      <c r="N353">
        <v>20201012</v>
      </c>
      <c r="O353">
        <v>12</v>
      </c>
      <c r="P353" t="s">
        <v>629</v>
      </c>
      <c r="Q353" t="s">
        <v>0</v>
      </c>
    </row>
    <row r="354" spans="1:17" x14ac:dyDescent="0.2">
      <c r="A354" t="s">
        <v>947</v>
      </c>
      <c r="B354" t="s">
        <v>946</v>
      </c>
      <c r="C354" t="s">
        <v>945</v>
      </c>
      <c r="D354" t="s">
        <v>8</v>
      </c>
      <c r="E354" t="s">
        <v>7</v>
      </c>
      <c r="F354" t="s">
        <v>6</v>
      </c>
      <c r="G354" t="s">
        <v>5</v>
      </c>
      <c r="H354" t="s">
        <v>34</v>
      </c>
      <c r="I354" t="s">
        <v>33</v>
      </c>
      <c r="J354" t="s">
        <v>32</v>
      </c>
      <c r="K354" t="s">
        <v>1379</v>
      </c>
      <c r="L354">
        <v>24.903999330000001</v>
      </c>
      <c r="M354">
        <v>-80.616859439999999</v>
      </c>
      <c r="N354">
        <v>20201012</v>
      </c>
      <c r="O354">
        <v>12</v>
      </c>
      <c r="P354" t="s">
        <v>629</v>
      </c>
      <c r="Q354" t="s">
        <v>0</v>
      </c>
    </row>
    <row r="355" spans="1:17" x14ac:dyDescent="0.2">
      <c r="A355" t="s">
        <v>908</v>
      </c>
      <c r="B355" t="s">
        <v>907</v>
      </c>
      <c r="C355" t="s">
        <v>906</v>
      </c>
      <c r="D355" t="s">
        <v>8</v>
      </c>
      <c r="E355" t="s">
        <v>7</v>
      </c>
      <c r="F355" t="s">
        <v>6</v>
      </c>
      <c r="G355" t="s">
        <v>5</v>
      </c>
      <c r="H355" t="s">
        <v>34</v>
      </c>
      <c r="I355" t="s">
        <v>33</v>
      </c>
      <c r="J355" t="s">
        <v>32</v>
      </c>
      <c r="K355" t="s">
        <v>1379</v>
      </c>
      <c r="L355">
        <v>24.903999330000001</v>
      </c>
      <c r="M355">
        <v>-80.616859439999999</v>
      </c>
      <c r="N355">
        <v>20201012</v>
      </c>
      <c r="O355">
        <v>12</v>
      </c>
      <c r="P355" t="s">
        <v>629</v>
      </c>
      <c r="Q355" t="s">
        <v>0</v>
      </c>
    </row>
    <row r="356" spans="1:17" x14ac:dyDescent="0.2">
      <c r="A356" t="s">
        <v>905</v>
      </c>
      <c r="B356" t="s">
        <v>904</v>
      </c>
      <c r="C356" t="s">
        <v>903</v>
      </c>
      <c r="D356" t="s">
        <v>8</v>
      </c>
      <c r="E356" t="s">
        <v>7</v>
      </c>
      <c r="F356" t="s">
        <v>6</v>
      </c>
      <c r="G356" t="s">
        <v>5</v>
      </c>
      <c r="H356" t="s">
        <v>34</v>
      </c>
      <c r="I356" t="s">
        <v>33</v>
      </c>
      <c r="J356" t="s">
        <v>32</v>
      </c>
      <c r="K356" t="s">
        <v>1379</v>
      </c>
      <c r="L356">
        <v>24.903999330000001</v>
      </c>
      <c r="M356">
        <v>-80.616859439999999</v>
      </c>
      <c r="N356">
        <v>20201012</v>
      </c>
      <c r="O356">
        <v>14</v>
      </c>
      <c r="P356" t="s">
        <v>629</v>
      </c>
      <c r="Q356" t="s">
        <v>0</v>
      </c>
    </row>
    <row r="357" spans="1:17" x14ac:dyDescent="0.2">
      <c r="A357" t="s">
        <v>887</v>
      </c>
      <c r="B357" t="s">
        <v>886</v>
      </c>
      <c r="C357" t="s">
        <v>885</v>
      </c>
      <c r="D357" t="s">
        <v>8</v>
      </c>
      <c r="E357" t="s">
        <v>7</v>
      </c>
      <c r="F357" t="s">
        <v>6</v>
      </c>
      <c r="G357" t="s">
        <v>5</v>
      </c>
      <c r="H357" t="s">
        <v>34</v>
      </c>
      <c r="I357" t="s">
        <v>33</v>
      </c>
      <c r="J357" t="s">
        <v>32</v>
      </c>
      <c r="K357" t="s">
        <v>1379</v>
      </c>
      <c r="L357">
        <v>24.903999330000001</v>
      </c>
      <c r="M357">
        <v>-80.616859439999999</v>
      </c>
      <c r="N357">
        <v>20201012</v>
      </c>
      <c r="O357">
        <v>13</v>
      </c>
      <c r="P357" t="s">
        <v>629</v>
      </c>
      <c r="Q357" t="s">
        <v>0</v>
      </c>
    </row>
    <row r="358" spans="1:17" x14ac:dyDescent="0.2">
      <c r="A358" t="s">
        <v>869</v>
      </c>
      <c r="B358" t="s">
        <v>868</v>
      </c>
      <c r="C358" t="s">
        <v>867</v>
      </c>
      <c r="D358" t="s">
        <v>8</v>
      </c>
      <c r="E358" t="s">
        <v>7</v>
      </c>
      <c r="F358" t="s">
        <v>6</v>
      </c>
      <c r="G358" t="s">
        <v>5</v>
      </c>
      <c r="H358" t="s">
        <v>34</v>
      </c>
      <c r="I358" t="s">
        <v>33</v>
      </c>
      <c r="J358" t="s">
        <v>32</v>
      </c>
      <c r="K358" t="s">
        <v>1379</v>
      </c>
      <c r="L358">
        <v>24.903999330000001</v>
      </c>
      <c r="M358">
        <v>-80.616859439999999</v>
      </c>
      <c r="N358">
        <v>20201012</v>
      </c>
      <c r="O358">
        <v>12</v>
      </c>
      <c r="P358" t="s">
        <v>629</v>
      </c>
      <c r="Q358" t="s">
        <v>0</v>
      </c>
    </row>
    <row r="359" spans="1:17" x14ac:dyDescent="0.2">
      <c r="A359" t="s">
        <v>863</v>
      </c>
      <c r="B359" t="s">
        <v>862</v>
      </c>
      <c r="C359" t="s">
        <v>861</v>
      </c>
      <c r="D359" t="s">
        <v>8</v>
      </c>
      <c r="E359" t="s">
        <v>7</v>
      </c>
      <c r="F359" t="s">
        <v>6</v>
      </c>
      <c r="G359" t="s">
        <v>5</v>
      </c>
      <c r="H359" t="s">
        <v>34</v>
      </c>
      <c r="I359" t="s">
        <v>33</v>
      </c>
      <c r="J359" t="s">
        <v>32</v>
      </c>
      <c r="K359" t="s">
        <v>1379</v>
      </c>
      <c r="L359">
        <v>24.903999330000001</v>
      </c>
      <c r="M359">
        <v>-80.616859439999999</v>
      </c>
      <c r="N359">
        <v>20201012</v>
      </c>
      <c r="O359">
        <v>11</v>
      </c>
      <c r="P359" t="s">
        <v>629</v>
      </c>
      <c r="Q359" t="s">
        <v>0</v>
      </c>
    </row>
    <row r="360" spans="1:17" x14ac:dyDescent="0.2">
      <c r="A360" t="s">
        <v>848</v>
      </c>
      <c r="B360" t="s">
        <v>847</v>
      </c>
      <c r="C360" t="s">
        <v>846</v>
      </c>
      <c r="D360" t="s">
        <v>8</v>
      </c>
      <c r="E360" t="s">
        <v>7</v>
      </c>
      <c r="F360" t="s">
        <v>6</v>
      </c>
      <c r="G360" t="s">
        <v>5</v>
      </c>
      <c r="H360" t="s">
        <v>34</v>
      </c>
      <c r="I360" t="s">
        <v>33</v>
      </c>
      <c r="J360" t="s">
        <v>32</v>
      </c>
      <c r="K360" t="s">
        <v>1379</v>
      </c>
      <c r="L360">
        <v>24.903999330000001</v>
      </c>
      <c r="M360">
        <v>-80.616859439999999</v>
      </c>
      <c r="N360">
        <v>20201012</v>
      </c>
      <c r="O360">
        <v>12</v>
      </c>
      <c r="P360" t="s">
        <v>629</v>
      </c>
      <c r="Q360" t="s">
        <v>0</v>
      </c>
    </row>
    <row r="361" spans="1:17" x14ac:dyDescent="0.2">
      <c r="A361" t="s">
        <v>836</v>
      </c>
      <c r="B361" t="s">
        <v>835</v>
      </c>
      <c r="C361" t="s">
        <v>834</v>
      </c>
      <c r="D361" t="s">
        <v>8</v>
      </c>
      <c r="E361" t="s">
        <v>7</v>
      </c>
      <c r="F361" t="s">
        <v>6</v>
      </c>
      <c r="G361" t="s">
        <v>5</v>
      </c>
      <c r="H361" t="s">
        <v>34</v>
      </c>
      <c r="I361" t="s">
        <v>33</v>
      </c>
      <c r="J361" t="s">
        <v>32</v>
      </c>
      <c r="K361" t="s">
        <v>1379</v>
      </c>
      <c r="L361">
        <v>24.903999330000001</v>
      </c>
      <c r="M361">
        <v>-80.616859439999999</v>
      </c>
      <c r="N361">
        <v>20201012</v>
      </c>
      <c r="O361">
        <v>12</v>
      </c>
      <c r="P361" t="s">
        <v>629</v>
      </c>
      <c r="Q361" t="s">
        <v>0</v>
      </c>
    </row>
    <row r="362" spans="1:17" x14ac:dyDescent="0.2">
      <c r="A362" t="s">
        <v>797</v>
      </c>
      <c r="B362" t="s">
        <v>796</v>
      </c>
      <c r="C362" t="s">
        <v>795</v>
      </c>
      <c r="D362" t="s">
        <v>8</v>
      </c>
      <c r="E362" t="s">
        <v>7</v>
      </c>
      <c r="F362" t="s">
        <v>6</v>
      </c>
      <c r="G362" t="s">
        <v>5</v>
      </c>
      <c r="H362" t="s">
        <v>34</v>
      </c>
      <c r="I362" t="s">
        <v>33</v>
      </c>
      <c r="J362" t="s">
        <v>32</v>
      </c>
      <c r="K362" t="s">
        <v>1379</v>
      </c>
      <c r="L362">
        <v>24.903999330000001</v>
      </c>
      <c r="M362">
        <v>-80.616859439999999</v>
      </c>
      <c r="N362">
        <v>20201012</v>
      </c>
      <c r="O362">
        <v>11</v>
      </c>
      <c r="P362" t="s">
        <v>629</v>
      </c>
      <c r="Q362" t="s">
        <v>0</v>
      </c>
    </row>
    <row r="363" spans="1:17" x14ac:dyDescent="0.2">
      <c r="A363" t="s">
        <v>782</v>
      </c>
      <c r="B363" t="s">
        <v>781</v>
      </c>
      <c r="C363" t="s">
        <v>780</v>
      </c>
      <c r="D363" t="s">
        <v>8</v>
      </c>
      <c r="E363" t="s">
        <v>7</v>
      </c>
      <c r="F363" t="s">
        <v>6</v>
      </c>
      <c r="G363" t="s">
        <v>5</v>
      </c>
      <c r="H363" t="s">
        <v>34</v>
      </c>
      <c r="I363" t="s">
        <v>33</v>
      </c>
      <c r="J363" t="s">
        <v>32</v>
      </c>
      <c r="K363" t="s">
        <v>1379</v>
      </c>
      <c r="L363">
        <v>24.98698044</v>
      </c>
      <c r="M363">
        <v>-80.414863589999996</v>
      </c>
      <c r="N363">
        <v>20201012</v>
      </c>
      <c r="O363">
        <v>21</v>
      </c>
      <c r="P363" t="s">
        <v>295</v>
      </c>
      <c r="Q363" t="s">
        <v>0</v>
      </c>
    </row>
    <row r="364" spans="1:17" x14ac:dyDescent="0.2">
      <c r="A364" t="s">
        <v>776</v>
      </c>
      <c r="B364" t="s">
        <v>775</v>
      </c>
      <c r="C364" t="s">
        <v>774</v>
      </c>
      <c r="D364" t="s">
        <v>8</v>
      </c>
      <c r="E364" t="s">
        <v>7</v>
      </c>
      <c r="F364" t="s">
        <v>6</v>
      </c>
      <c r="G364" t="s">
        <v>5</v>
      </c>
      <c r="H364" t="s">
        <v>34</v>
      </c>
      <c r="I364" t="s">
        <v>33</v>
      </c>
      <c r="J364" t="s">
        <v>32</v>
      </c>
      <c r="K364" t="s">
        <v>1379</v>
      </c>
      <c r="L364">
        <v>24.903999330000001</v>
      </c>
      <c r="M364">
        <v>-80.616859439999999</v>
      </c>
      <c r="N364">
        <v>20020926</v>
      </c>
      <c r="O364">
        <v>11</v>
      </c>
      <c r="P364" t="s">
        <v>629</v>
      </c>
      <c r="Q364" t="s">
        <v>333</v>
      </c>
    </row>
    <row r="365" spans="1:17" x14ac:dyDescent="0.2">
      <c r="A365" t="s">
        <v>731</v>
      </c>
      <c r="B365" t="s">
        <v>730</v>
      </c>
      <c r="C365" t="s">
        <v>729</v>
      </c>
      <c r="D365" t="s">
        <v>8</v>
      </c>
      <c r="E365" t="s">
        <v>7</v>
      </c>
      <c r="F365" t="s">
        <v>6</v>
      </c>
      <c r="G365" t="s">
        <v>5</v>
      </c>
      <c r="H365" t="s">
        <v>34</v>
      </c>
      <c r="I365" t="s">
        <v>33</v>
      </c>
      <c r="J365" t="s">
        <v>32</v>
      </c>
      <c r="K365" t="s">
        <v>1379</v>
      </c>
      <c r="L365">
        <v>24.98698044</v>
      </c>
      <c r="M365">
        <v>-80.414863589999996</v>
      </c>
      <c r="N365">
        <v>20020925</v>
      </c>
      <c r="O365">
        <v>21</v>
      </c>
      <c r="P365" t="s">
        <v>295</v>
      </c>
      <c r="Q365" t="s">
        <v>333</v>
      </c>
    </row>
    <row r="366" spans="1:17" x14ac:dyDescent="0.2">
      <c r="A366" t="s">
        <v>659</v>
      </c>
      <c r="B366" t="s">
        <v>658</v>
      </c>
      <c r="C366" t="s">
        <v>657</v>
      </c>
      <c r="D366" t="s">
        <v>8</v>
      </c>
      <c r="E366" t="s">
        <v>7</v>
      </c>
      <c r="F366" t="s">
        <v>6</v>
      </c>
      <c r="G366" t="s">
        <v>5</v>
      </c>
      <c r="H366" t="s">
        <v>34</v>
      </c>
      <c r="I366" t="s">
        <v>33</v>
      </c>
      <c r="J366" t="s">
        <v>32</v>
      </c>
      <c r="K366" t="s">
        <v>1379</v>
      </c>
      <c r="L366">
        <v>24.903999330000001</v>
      </c>
      <c r="M366">
        <v>-80.616859439999999</v>
      </c>
      <c r="N366">
        <v>20030930</v>
      </c>
      <c r="O366">
        <v>14</v>
      </c>
      <c r="P366" t="s">
        <v>629</v>
      </c>
      <c r="Q366" t="s">
        <v>333</v>
      </c>
    </row>
    <row r="367" spans="1:17" x14ac:dyDescent="0.2">
      <c r="A367" t="s">
        <v>656</v>
      </c>
      <c r="B367" t="s">
        <v>655</v>
      </c>
      <c r="C367" t="s">
        <v>654</v>
      </c>
      <c r="D367" t="s">
        <v>8</v>
      </c>
      <c r="E367" t="s">
        <v>7</v>
      </c>
      <c r="F367" t="s">
        <v>6</v>
      </c>
      <c r="G367" t="s">
        <v>5</v>
      </c>
      <c r="H367" t="s">
        <v>34</v>
      </c>
      <c r="I367" t="s">
        <v>33</v>
      </c>
      <c r="J367" t="s">
        <v>32</v>
      </c>
      <c r="K367" t="s">
        <v>1379</v>
      </c>
      <c r="L367">
        <v>24.903999330000001</v>
      </c>
      <c r="M367">
        <v>-80.616859439999999</v>
      </c>
      <c r="N367">
        <v>20020926</v>
      </c>
      <c r="O367">
        <v>11</v>
      </c>
      <c r="P367" t="s">
        <v>629</v>
      </c>
      <c r="Q367" t="s">
        <v>333</v>
      </c>
    </row>
    <row r="368" spans="1:17" x14ac:dyDescent="0.2">
      <c r="A368" t="s">
        <v>613</v>
      </c>
      <c r="B368" t="s">
        <v>612</v>
      </c>
      <c r="C368" t="s">
        <v>611</v>
      </c>
      <c r="D368" t="s">
        <v>8</v>
      </c>
      <c r="E368" t="s">
        <v>7</v>
      </c>
      <c r="F368" t="s">
        <v>6</v>
      </c>
      <c r="G368" t="s">
        <v>5</v>
      </c>
      <c r="H368" t="s">
        <v>34</v>
      </c>
      <c r="I368" t="s">
        <v>33</v>
      </c>
      <c r="J368" t="s">
        <v>32</v>
      </c>
      <c r="K368" t="s">
        <v>1379</v>
      </c>
      <c r="L368">
        <v>25.111860279999998</v>
      </c>
      <c r="M368">
        <v>-80.285827639999994</v>
      </c>
      <c r="N368">
        <v>20010621</v>
      </c>
      <c r="O368">
        <v>5.3</v>
      </c>
      <c r="P368" t="s">
        <v>562</v>
      </c>
      <c r="Q368" t="s">
        <v>333</v>
      </c>
    </row>
    <row r="369" spans="1:17" x14ac:dyDescent="0.2">
      <c r="A369" t="s">
        <v>601</v>
      </c>
      <c r="B369" t="s">
        <v>600</v>
      </c>
      <c r="C369" t="s">
        <v>599</v>
      </c>
      <c r="D369" t="s">
        <v>8</v>
      </c>
      <c r="E369" t="s">
        <v>7</v>
      </c>
      <c r="F369" t="s">
        <v>6</v>
      </c>
      <c r="G369" t="s">
        <v>5</v>
      </c>
      <c r="H369" t="s">
        <v>34</v>
      </c>
      <c r="I369" t="s">
        <v>33</v>
      </c>
      <c r="J369" t="s">
        <v>32</v>
      </c>
      <c r="K369" t="s">
        <v>1379</v>
      </c>
      <c r="L369">
        <v>25.111860279999998</v>
      </c>
      <c r="M369">
        <v>-80.285827639999994</v>
      </c>
      <c r="N369">
        <v>20010621</v>
      </c>
      <c r="O369">
        <v>4.3</v>
      </c>
      <c r="P369" t="s">
        <v>562</v>
      </c>
      <c r="Q369" t="s">
        <v>333</v>
      </c>
    </row>
    <row r="370" spans="1:17" x14ac:dyDescent="0.2">
      <c r="A370" t="s">
        <v>583</v>
      </c>
      <c r="B370" t="s">
        <v>582</v>
      </c>
      <c r="C370" t="s">
        <v>581</v>
      </c>
      <c r="D370" t="s">
        <v>8</v>
      </c>
      <c r="E370" t="s">
        <v>7</v>
      </c>
      <c r="F370" t="s">
        <v>6</v>
      </c>
      <c r="G370" t="s">
        <v>5</v>
      </c>
      <c r="H370" t="s">
        <v>34</v>
      </c>
      <c r="I370" t="s">
        <v>33</v>
      </c>
      <c r="J370" t="s">
        <v>32</v>
      </c>
      <c r="K370" t="s">
        <v>1379</v>
      </c>
      <c r="L370">
        <v>25.111860279999998</v>
      </c>
      <c r="M370">
        <v>-80.285827639999994</v>
      </c>
      <c r="N370">
        <v>20010621</v>
      </c>
      <c r="O370">
        <v>5.2</v>
      </c>
      <c r="P370" t="s">
        <v>562</v>
      </c>
      <c r="Q370" t="s">
        <v>333</v>
      </c>
    </row>
    <row r="371" spans="1:17" x14ac:dyDescent="0.2">
      <c r="A371" t="s">
        <v>574</v>
      </c>
      <c r="B371" t="s">
        <v>573</v>
      </c>
      <c r="C371" t="s">
        <v>572</v>
      </c>
      <c r="D371" t="s">
        <v>8</v>
      </c>
      <c r="E371" t="s">
        <v>7</v>
      </c>
      <c r="F371" t="s">
        <v>6</v>
      </c>
      <c r="G371" t="s">
        <v>5</v>
      </c>
      <c r="H371" t="s">
        <v>34</v>
      </c>
      <c r="I371" t="s">
        <v>33</v>
      </c>
      <c r="J371" t="s">
        <v>32</v>
      </c>
      <c r="K371" t="s">
        <v>1379</v>
      </c>
      <c r="L371">
        <v>24.948444370000001</v>
      </c>
      <c r="M371">
        <v>-80.462387079999999</v>
      </c>
      <c r="N371">
        <v>20010622</v>
      </c>
      <c r="O371">
        <v>17.600000000000001</v>
      </c>
      <c r="P371" t="s">
        <v>439</v>
      </c>
      <c r="Q371" t="s">
        <v>333</v>
      </c>
    </row>
    <row r="372" spans="1:17" x14ac:dyDescent="0.2">
      <c r="A372" t="s">
        <v>571</v>
      </c>
      <c r="B372" t="s">
        <v>570</v>
      </c>
      <c r="C372" t="s">
        <v>569</v>
      </c>
      <c r="D372" t="s">
        <v>8</v>
      </c>
      <c r="E372" t="s">
        <v>7</v>
      </c>
      <c r="F372" t="s">
        <v>6</v>
      </c>
      <c r="G372" t="s">
        <v>5</v>
      </c>
      <c r="H372" t="s">
        <v>34</v>
      </c>
      <c r="I372" t="s">
        <v>33</v>
      </c>
      <c r="J372" t="s">
        <v>32</v>
      </c>
      <c r="K372" t="s">
        <v>1379</v>
      </c>
      <c r="L372">
        <v>25.111860279999998</v>
      </c>
      <c r="M372">
        <v>-80.285827639999994</v>
      </c>
      <c r="N372">
        <v>20010621</v>
      </c>
      <c r="O372">
        <v>4.8</v>
      </c>
      <c r="P372" t="s">
        <v>562</v>
      </c>
      <c r="Q372" t="s">
        <v>333</v>
      </c>
    </row>
    <row r="373" spans="1:17" x14ac:dyDescent="0.2">
      <c r="A373" t="s">
        <v>546</v>
      </c>
      <c r="B373" t="s">
        <v>545</v>
      </c>
      <c r="C373" t="s">
        <v>544</v>
      </c>
      <c r="D373" t="s">
        <v>8</v>
      </c>
      <c r="E373" t="s">
        <v>7</v>
      </c>
      <c r="F373" t="s">
        <v>6</v>
      </c>
      <c r="G373" t="s">
        <v>5</v>
      </c>
      <c r="H373" t="s">
        <v>34</v>
      </c>
      <c r="I373" t="s">
        <v>33</v>
      </c>
      <c r="J373" t="s">
        <v>32</v>
      </c>
      <c r="K373" t="s">
        <v>1379</v>
      </c>
      <c r="L373">
        <v>24.948444370000001</v>
      </c>
      <c r="M373">
        <v>-80.462387079999999</v>
      </c>
      <c r="N373">
        <v>20010622</v>
      </c>
      <c r="O373">
        <v>17.399999999999999</v>
      </c>
      <c r="P373" t="s">
        <v>439</v>
      </c>
      <c r="Q373" t="s">
        <v>333</v>
      </c>
    </row>
    <row r="374" spans="1:17" x14ac:dyDescent="0.2">
      <c r="A374" t="s">
        <v>523</v>
      </c>
      <c r="B374" t="s">
        <v>522</v>
      </c>
      <c r="C374" t="s">
        <v>521</v>
      </c>
      <c r="D374" t="s">
        <v>8</v>
      </c>
      <c r="E374" t="s">
        <v>7</v>
      </c>
      <c r="F374" t="s">
        <v>6</v>
      </c>
      <c r="G374" t="s">
        <v>5</v>
      </c>
      <c r="H374" t="s">
        <v>34</v>
      </c>
      <c r="I374" t="s">
        <v>33</v>
      </c>
      <c r="J374" t="s">
        <v>32</v>
      </c>
      <c r="K374" t="s">
        <v>1379</v>
      </c>
      <c r="L374">
        <v>24.948444370000001</v>
      </c>
      <c r="M374">
        <v>-80.462387079999999</v>
      </c>
      <c r="N374">
        <v>20010622</v>
      </c>
      <c r="O374">
        <v>15.9</v>
      </c>
      <c r="P374" t="s">
        <v>439</v>
      </c>
      <c r="Q374" t="s">
        <v>333</v>
      </c>
    </row>
    <row r="375" spans="1:17" x14ac:dyDescent="0.2">
      <c r="A375" t="s">
        <v>508</v>
      </c>
      <c r="B375" t="s">
        <v>507</v>
      </c>
      <c r="C375" t="s">
        <v>506</v>
      </c>
      <c r="D375" t="s">
        <v>8</v>
      </c>
      <c r="E375" t="s">
        <v>7</v>
      </c>
      <c r="F375" t="s">
        <v>6</v>
      </c>
      <c r="G375" t="s">
        <v>5</v>
      </c>
      <c r="H375" t="s">
        <v>34</v>
      </c>
      <c r="I375" t="s">
        <v>33</v>
      </c>
      <c r="J375" t="s">
        <v>32</v>
      </c>
      <c r="K375" t="s">
        <v>1379</v>
      </c>
      <c r="L375">
        <v>24.948444370000001</v>
      </c>
      <c r="M375">
        <v>-80.462387079999999</v>
      </c>
      <c r="N375">
        <v>20010622</v>
      </c>
      <c r="O375">
        <v>15.6</v>
      </c>
      <c r="P375" t="s">
        <v>439</v>
      </c>
      <c r="Q375" t="s">
        <v>333</v>
      </c>
    </row>
    <row r="376" spans="1:17" x14ac:dyDescent="0.2">
      <c r="A376" t="s">
        <v>499</v>
      </c>
      <c r="B376" t="s">
        <v>498</v>
      </c>
      <c r="C376" t="s">
        <v>497</v>
      </c>
      <c r="D376" t="s">
        <v>8</v>
      </c>
      <c r="E376" t="s">
        <v>7</v>
      </c>
      <c r="F376" t="s">
        <v>6</v>
      </c>
      <c r="G376" t="s">
        <v>5</v>
      </c>
      <c r="H376" t="s">
        <v>34</v>
      </c>
      <c r="I376" t="s">
        <v>33</v>
      </c>
      <c r="J376" t="s">
        <v>32</v>
      </c>
      <c r="K376" t="s">
        <v>1379</v>
      </c>
      <c r="L376">
        <v>24.948444370000001</v>
      </c>
      <c r="M376">
        <v>-80.462387079999999</v>
      </c>
      <c r="N376">
        <v>20010622</v>
      </c>
      <c r="O376">
        <v>19.399999999999999</v>
      </c>
      <c r="P376" t="s">
        <v>439</v>
      </c>
      <c r="Q376" t="s">
        <v>333</v>
      </c>
    </row>
    <row r="377" spans="1:17" x14ac:dyDescent="0.2">
      <c r="A377" t="s">
        <v>496</v>
      </c>
      <c r="B377" t="s">
        <v>495</v>
      </c>
      <c r="C377" t="s">
        <v>494</v>
      </c>
      <c r="D377" t="s">
        <v>8</v>
      </c>
      <c r="E377" t="s">
        <v>7</v>
      </c>
      <c r="F377" t="s">
        <v>6</v>
      </c>
      <c r="G377" t="s">
        <v>5</v>
      </c>
      <c r="H377" t="s">
        <v>34</v>
      </c>
      <c r="I377" t="s">
        <v>33</v>
      </c>
      <c r="J377" t="s">
        <v>32</v>
      </c>
      <c r="K377" t="s">
        <v>1379</v>
      </c>
      <c r="L377">
        <v>24.948444370000001</v>
      </c>
      <c r="M377">
        <v>-80.462387079999999</v>
      </c>
      <c r="N377">
        <v>20010622</v>
      </c>
      <c r="O377">
        <v>15.5</v>
      </c>
      <c r="P377" t="s">
        <v>439</v>
      </c>
      <c r="Q377" t="s">
        <v>333</v>
      </c>
    </row>
    <row r="378" spans="1:17" x14ac:dyDescent="0.2">
      <c r="A378" t="s">
        <v>487</v>
      </c>
      <c r="B378" t="s">
        <v>486</v>
      </c>
      <c r="C378" t="s">
        <v>485</v>
      </c>
      <c r="D378" t="s">
        <v>8</v>
      </c>
      <c r="E378" t="s">
        <v>7</v>
      </c>
      <c r="F378" t="s">
        <v>6</v>
      </c>
      <c r="G378" t="s">
        <v>5</v>
      </c>
      <c r="H378" t="s">
        <v>34</v>
      </c>
      <c r="I378" t="s">
        <v>33</v>
      </c>
      <c r="J378" t="s">
        <v>32</v>
      </c>
      <c r="K378" t="s">
        <v>1379</v>
      </c>
      <c r="L378">
        <v>24.948444370000001</v>
      </c>
      <c r="M378">
        <v>-80.462387079999999</v>
      </c>
      <c r="N378">
        <v>20010622</v>
      </c>
      <c r="O378">
        <v>15.2</v>
      </c>
      <c r="P378" t="s">
        <v>439</v>
      </c>
      <c r="Q378" t="s">
        <v>333</v>
      </c>
    </row>
    <row r="379" spans="1:17" x14ac:dyDescent="0.2">
      <c r="A379" t="s">
        <v>484</v>
      </c>
      <c r="B379" t="s">
        <v>483</v>
      </c>
      <c r="C379" t="s">
        <v>482</v>
      </c>
      <c r="D379" t="s">
        <v>8</v>
      </c>
      <c r="E379" t="s">
        <v>7</v>
      </c>
      <c r="F379" t="s">
        <v>6</v>
      </c>
      <c r="G379" t="s">
        <v>5</v>
      </c>
      <c r="H379" t="s">
        <v>34</v>
      </c>
      <c r="I379" t="s">
        <v>33</v>
      </c>
      <c r="J379" t="s">
        <v>32</v>
      </c>
      <c r="K379" t="s">
        <v>1379</v>
      </c>
      <c r="L379">
        <v>24.948444370000001</v>
      </c>
      <c r="M379">
        <v>-80.462387079999999</v>
      </c>
      <c r="N379">
        <v>20010622</v>
      </c>
      <c r="O379">
        <v>15.3</v>
      </c>
      <c r="P379" t="s">
        <v>439</v>
      </c>
      <c r="Q379" t="s">
        <v>333</v>
      </c>
    </row>
    <row r="380" spans="1:17" x14ac:dyDescent="0.2">
      <c r="A380" t="s">
        <v>460</v>
      </c>
      <c r="B380" t="s">
        <v>459</v>
      </c>
      <c r="C380" t="s">
        <v>458</v>
      </c>
      <c r="D380" t="s">
        <v>8</v>
      </c>
      <c r="E380" t="s">
        <v>7</v>
      </c>
      <c r="F380" t="s">
        <v>6</v>
      </c>
      <c r="G380" t="s">
        <v>5</v>
      </c>
      <c r="H380" t="s">
        <v>34</v>
      </c>
      <c r="I380" t="s">
        <v>33</v>
      </c>
      <c r="J380" t="s">
        <v>32</v>
      </c>
      <c r="K380" t="s">
        <v>1379</v>
      </c>
      <c r="L380">
        <v>24.948444370000001</v>
      </c>
      <c r="M380">
        <v>-80.462387079999999</v>
      </c>
      <c r="N380">
        <v>20010622</v>
      </c>
      <c r="O380">
        <v>16.2</v>
      </c>
      <c r="P380" t="s">
        <v>439</v>
      </c>
      <c r="Q380" t="s">
        <v>333</v>
      </c>
    </row>
    <row r="381" spans="1:17" x14ac:dyDescent="0.2">
      <c r="A381" t="s">
        <v>429</v>
      </c>
      <c r="B381" t="s">
        <v>428</v>
      </c>
      <c r="C381" t="s">
        <v>427</v>
      </c>
      <c r="D381" t="s">
        <v>8</v>
      </c>
      <c r="E381" t="s">
        <v>7</v>
      </c>
      <c r="F381" t="s">
        <v>6</v>
      </c>
      <c r="G381" t="s">
        <v>5</v>
      </c>
      <c r="H381" t="s">
        <v>34</v>
      </c>
      <c r="I381" t="s">
        <v>33</v>
      </c>
      <c r="J381" t="s">
        <v>32</v>
      </c>
      <c r="K381" t="s">
        <v>1379</v>
      </c>
      <c r="L381">
        <v>25.008739469999998</v>
      </c>
      <c r="M381">
        <v>-80.449783330000002</v>
      </c>
      <c r="N381">
        <v>20010622</v>
      </c>
      <c r="O381">
        <v>2.5</v>
      </c>
      <c r="P381" t="s">
        <v>156</v>
      </c>
      <c r="Q381" t="s">
        <v>333</v>
      </c>
    </row>
    <row r="382" spans="1:17" x14ac:dyDescent="0.2">
      <c r="A382" t="s">
        <v>396</v>
      </c>
      <c r="B382" t="s">
        <v>395</v>
      </c>
      <c r="C382" t="s">
        <v>394</v>
      </c>
      <c r="D382" t="s">
        <v>8</v>
      </c>
      <c r="E382" t="s">
        <v>7</v>
      </c>
      <c r="F382" t="s">
        <v>6</v>
      </c>
      <c r="G382" t="s">
        <v>5</v>
      </c>
      <c r="H382" t="s">
        <v>34</v>
      </c>
      <c r="I382" t="s">
        <v>33</v>
      </c>
      <c r="J382" t="s">
        <v>32</v>
      </c>
      <c r="K382" t="s">
        <v>1379</v>
      </c>
      <c r="L382">
        <v>24.935352330000001</v>
      </c>
      <c r="M382">
        <v>-80.549606319999995</v>
      </c>
      <c r="N382">
        <v>20010623</v>
      </c>
      <c r="O382">
        <v>3.4</v>
      </c>
      <c r="P382" t="s">
        <v>1</v>
      </c>
      <c r="Q382" t="s">
        <v>333</v>
      </c>
    </row>
    <row r="383" spans="1:17" x14ac:dyDescent="0.2">
      <c r="A383" t="s">
        <v>185</v>
      </c>
      <c r="B383" t="s">
        <v>184</v>
      </c>
      <c r="C383" t="s">
        <v>183</v>
      </c>
      <c r="D383" t="s">
        <v>8</v>
      </c>
      <c r="E383" t="s">
        <v>7</v>
      </c>
      <c r="F383" t="s">
        <v>6</v>
      </c>
      <c r="G383" t="s">
        <v>5</v>
      </c>
      <c r="H383" t="s">
        <v>34</v>
      </c>
      <c r="I383" t="s">
        <v>33</v>
      </c>
      <c r="J383" t="s">
        <v>32</v>
      </c>
      <c r="K383" t="s">
        <v>1379</v>
      </c>
      <c r="L383">
        <v>25.008739469999998</v>
      </c>
      <c r="M383">
        <v>-80.449783330000002</v>
      </c>
      <c r="N383">
        <v>20210702</v>
      </c>
      <c r="O383">
        <v>8</v>
      </c>
      <c r="P383" t="s">
        <v>156</v>
      </c>
      <c r="Q383" t="s">
        <v>0</v>
      </c>
    </row>
    <row r="384" spans="1:17" x14ac:dyDescent="0.2">
      <c r="A384" t="s">
        <v>55</v>
      </c>
      <c r="B384" t="s">
        <v>54</v>
      </c>
      <c r="C384" t="s">
        <v>53</v>
      </c>
      <c r="D384" t="s">
        <v>8</v>
      </c>
      <c r="E384" t="s">
        <v>7</v>
      </c>
      <c r="F384" t="s">
        <v>6</v>
      </c>
      <c r="G384" t="s">
        <v>5</v>
      </c>
      <c r="H384" t="s">
        <v>34</v>
      </c>
      <c r="I384" t="s">
        <v>33</v>
      </c>
      <c r="J384" t="s">
        <v>32</v>
      </c>
      <c r="K384" t="s">
        <v>1379</v>
      </c>
      <c r="L384">
        <v>24.935352330000001</v>
      </c>
      <c r="M384">
        <v>-80.549606319999995</v>
      </c>
      <c r="N384">
        <v>20210702</v>
      </c>
      <c r="O384">
        <v>17</v>
      </c>
      <c r="P384" t="s">
        <v>1</v>
      </c>
      <c r="Q384" t="s">
        <v>0</v>
      </c>
    </row>
    <row r="385" spans="1:17" x14ac:dyDescent="0.2">
      <c r="A385" t="s">
        <v>43</v>
      </c>
      <c r="B385" t="s">
        <v>42</v>
      </c>
      <c r="C385" t="s">
        <v>41</v>
      </c>
      <c r="D385" t="s">
        <v>8</v>
      </c>
      <c r="E385" t="s">
        <v>7</v>
      </c>
      <c r="F385" t="s">
        <v>6</v>
      </c>
      <c r="G385" t="s">
        <v>5</v>
      </c>
      <c r="H385" t="s">
        <v>34</v>
      </c>
      <c r="I385" t="s">
        <v>33</v>
      </c>
      <c r="J385" t="s">
        <v>32</v>
      </c>
      <c r="K385" t="s">
        <v>1379</v>
      </c>
      <c r="L385">
        <v>24.935352330000001</v>
      </c>
      <c r="M385">
        <v>-80.549606319999995</v>
      </c>
      <c r="N385">
        <v>20210702</v>
      </c>
      <c r="O385">
        <v>17</v>
      </c>
      <c r="P385" t="s">
        <v>1</v>
      </c>
      <c r="Q385" t="s">
        <v>0</v>
      </c>
    </row>
    <row r="386" spans="1:17" x14ac:dyDescent="0.2">
      <c r="A386" t="s">
        <v>37</v>
      </c>
      <c r="B386" t="s">
        <v>36</v>
      </c>
      <c r="C386" t="s">
        <v>35</v>
      </c>
      <c r="D386" t="s">
        <v>8</v>
      </c>
      <c r="E386" t="s">
        <v>7</v>
      </c>
      <c r="F386" t="s">
        <v>6</v>
      </c>
      <c r="G386" t="s">
        <v>5</v>
      </c>
      <c r="H386" t="s">
        <v>34</v>
      </c>
      <c r="I386" t="s">
        <v>33</v>
      </c>
      <c r="J386" t="s">
        <v>32</v>
      </c>
      <c r="K386" t="s">
        <v>1379</v>
      </c>
      <c r="L386">
        <v>24.935352330000001</v>
      </c>
      <c r="M386">
        <v>-80.549606319999995</v>
      </c>
      <c r="N386">
        <v>20210702</v>
      </c>
      <c r="O386">
        <v>16</v>
      </c>
      <c r="P386" t="s">
        <v>1</v>
      </c>
      <c r="Q386" t="s">
        <v>0</v>
      </c>
    </row>
    <row r="387" spans="1:17" x14ac:dyDescent="0.2">
      <c r="A387" t="s">
        <v>1257</v>
      </c>
      <c r="B387" t="s">
        <v>1256</v>
      </c>
      <c r="C387" t="s">
        <v>1255</v>
      </c>
      <c r="D387" t="s">
        <v>8</v>
      </c>
      <c r="E387" t="s">
        <v>7</v>
      </c>
      <c r="F387" t="s">
        <v>6</v>
      </c>
      <c r="G387" t="s">
        <v>5</v>
      </c>
      <c r="H387" t="s">
        <v>4</v>
      </c>
      <c r="I387" t="s">
        <v>3</v>
      </c>
      <c r="J387" t="s">
        <v>2</v>
      </c>
      <c r="K387" t="s">
        <v>1390</v>
      </c>
      <c r="L387">
        <v>24.948444370000001</v>
      </c>
      <c r="M387">
        <v>-80.462387079999999</v>
      </c>
      <c r="N387">
        <v>20210702</v>
      </c>
      <c r="O387">
        <v>54</v>
      </c>
      <c r="P387" t="s">
        <v>439</v>
      </c>
      <c r="Q387" t="s">
        <v>0</v>
      </c>
    </row>
    <row r="388" spans="1:17" x14ac:dyDescent="0.2">
      <c r="A388" t="s">
        <v>1230</v>
      </c>
      <c r="B388" t="s">
        <v>1229</v>
      </c>
      <c r="C388" t="s">
        <v>1228</v>
      </c>
      <c r="D388" t="s">
        <v>8</v>
      </c>
      <c r="E388" t="s">
        <v>7</v>
      </c>
      <c r="F388" t="s">
        <v>6</v>
      </c>
      <c r="G388" t="s">
        <v>5</v>
      </c>
      <c r="H388" t="s">
        <v>4</v>
      </c>
      <c r="I388" t="s">
        <v>3</v>
      </c>
      <c r="J388" t="s">
        <v>2</v>
      </c>
      <c r="K388" t="s">
        <v>1390</v>
      </c>
      <c r="L388">
        <v>24.948444370000001</v>
      </c>
      <c r="M388">
        <v>-80.462387079999999</v>
      </c>
      <c r="N388">
        <v>20210702</v>
      </c>
      <c r="O388">
        <v>50</v>
      </c>
      <c r="P388" t="s">
        <v>439</v>
      </c>
      <c r="Q388" t="s">
        <v>0</v>
      </c>
    </row>
    <row r="389" spans="1:17" x14ac:dyDescent="0.2">
      <c r="A389" t="s">
        <v>1143</v>
      </c>
      <c r="B389" t="s">
        <v>1142</v>
      </c>
      <c r="C389" t="s">
        <v>1141</v>
      </c>
      <c r="D389" t="s">
        <v>8</v>
      </c>
      <c r="E389" t="s">
        <v>7</v>
      </c>
      <c r="F389" t="s">
        <v>6</v>
      </c>
      <c r="G389" t="s">
        <v>5</v>
      </c>
      <c r="H389" t="s">
        <v>4</v>
      </c>
      <c r="I389" t="s">
        <v>3</v>
      </c>
      <c r="J389" t="s">
        <v>2</v>
      </c>
      <c r="K389" t="s">
        <v>1390</v>
      </c>
      <c r="L389">
        <v>24.948444370000001</v>
      </c>
      <c r="M389">
        <v>-80.462387079999999</v>
      </c>
      <c r="N389">
        <v>20210702</v>
      </c>
      <c r="O389">
        <v>55</v>
      </c>
      <c r="P389" t="s">
        <v>439</v>
      </c>
      <c r="Q389" t="s">
        <v>0</v>
      </c>
    </row>
    <row r="390" spans="1:17" x14ac:dyDescent="0.2">
      <c r="A390" t="s">
        <v>767</v>
      </c>
      <c r="B390" t="s">
        <v>766</v>
      </c>
      <c r="C390" t="s">
        <v>765</v>
      </c>
      <c r="D390" t="s">
        <v>8</v>
      </c>
      <c r="E390" t="s">
        <v>7</v>
      </c>
      <c r="F390" t="s">
        <v>6</v>
      </c>
      <c r="G390" t="s">
        <v>5</v>
      </c>
      <c r="H390" t="s">
        <v>4</v>
      </c>
      <c r="I390" t="s">
        <v>3</v>
      </c>
      <c r="J390" t="s">
        <v>2</v>
      </c>
      <c r="K390" t="s">
        <v>1390</v>
      </c>
      <c r="L390">
        <v>24.935352330000001</v>
      </c>
      <c r="M390">
        <v>-80.549606319999995</v>
      </c>
      <c r="N390">
        <v>20030523</v>
      </c>
      <c r="O390">
        <v>10</v>
      </c>
      <c r="P390" t="s">
        <v>1</v>
      </c>
      <c r="Q390" t="s">
        <v>333</v>
      </c>
    </row>
    <row r="391" spans="1:17" x14ac:dyDescent="0.2">
      <c r="A391" t="s">
        <v>708</v>
      </c>
      <c r="B391" t="s">
        <v>707</v>
      </c>
      <c r="C391" t="s">
        <v>706</v>
      </c>
      <c r="D391" t="s">
        <v>8</v>
      </c>
      <c r="E391" t="s">
        <v>7</v>
      </c>
      <c r="F391" t="s">
        <v>6</v>
      </c>
      <c r="G391" t="s">
        <v>5</v>
      </c>
      <c r="H391" t="s">
        <v>4</v>
      </c>
      <c r="I391" t="s">
        <v>3</v>
      </c>
      <c r="J391" t="s">
        <v>2</v>
      </c>
      <c r="K391" t="s">
        <v>1390</v>
      </c>
      <c r="L391">
        <v>24.935352330000001</v>
      </c>
      <c r="M391">
        <v>-80.549606319999995</v>
      </c>
      <c r="N391">
        <v>20030523</v>
      </c>
      <c r="O391">
        <v>10</v>
      </c>
      <c r="P391" t="s">
        <v>1</v>
      </c>
      <c r="Q391" t="s">
        <v>333</v>
      </c>
    </row>
    <row r="392" spans="1:17" x14ac:dyDescent="0.2">
      <c r="A392" t="s">
        <v>696</v>
      </c>
      <c r="B392" t="s">
        <v>695</v>
      </c>
      <c r="C392" t="s">
        <v>694</v>
      </c>
      <c r="D392" t="s">
        <v>8</v>
      </c>
      <c r="E392" t="s">
        <v>7</v>
      </c>
      <c r="F392" t="s">
        <v>6</v>
      </c>
      <c r="G392" t="s">
        <v>5</v>
      </c>
      <c r="H392" t="s">
        <v>4</v>
      </c>
      <c r="I392" t="s">
        <v>3</v>
      </c>
      <c r="J392" t="s">
        <v>2</v>
      </c>
      <c r="K392" t="s">
        <v>1390</v>
      </c>
      <c r="L392">
        <v>24.935352330000001</v>
      </c>
      <c r="M392">
        <v>-80.549606319999995</v>
      </c>
      <c r="N392">
        <v>20030523</v>
      </c>
      <c r="O392">
        <v>10</v>
      </c>
      <c r="P392" t="s">
        <v>1</v>
      </c>
      <c r="Q392" t="s">
        <v>333</v>
      </c>
    </row>
    <row r="393" spans="1:17" x14ac:dyDescent="0.2">
      <c r="A393" t="s">
        <v>693</v>
      </c>
      <c r="B393" t="s">
        <v>692</v>
      </c>
      <c r="C393" t="s">
        <v>691</v>
      </c>
      <c r="D393" t="s">
        <v>8</v>
      </c>
      <c r="E393" t="s">
        <v>7</v>
      </c>
      <c r="F393" t="s">
        <v>6</v>
      </c>
      <c r="G393" t="s">
        <v>5</v>
      </c>
      <c r="H393" t="s">
        <v>4</v>
      </c>
      <c r="I393" t="s">
        <v>3</v>
      </c>
      <c r="J393" t="s">
        <v>2</v>
      </c>
      <c r="K393" t="s">
        <v>1390</v>
      </c>
      <c r="L393">
        <v>25.006732939999999</v>
      </c>
      <c r="M393">
        <v>-80.529769900000005</v>
      </c>
      <c r="N393">
        <v>20030523</v>
      </c>
      <c r="O393">
        <v>2</v>
      </c>
      <c r="P393" t="s">
        <v>690</v>
      </c>
      <c r="Q393" t="s">
        <v>333</v>
      </c>
    </row>
    <row r="394" spans="1:17" x14ac:dyDescent="0.2">
      <c r="A394" t="s">
        <v>680</v>
      </c>
      <c r="B394" t="s">
        <v>679</v>
      </c>
      <c r="C394" t="s">
        <v>678</v>
      </c>
      <c r="D394" t="s">
        <v>8</v>
      </c>
      <c r="E394" t="s">
        <v>7</v>
      </c>
      <c r="F394" t="s">
        <v>6</v>
      </c>
      <c r="G394" t="s">
        <v>5</v>
      </c>
      <c r="H394" t="s">
        <v>4</v>
      </c>
      <c r="I394" t="s">
        <v>3</v>
      </c>
      <c r="J394" t="s">
        <v>2</v>
      </c>
      <c r="K394" t="s">
        <v>1390</v>
      </c>
      <c r="L394">
        <v>24.935352330000001</v>
      </c>
      <c r="M394">
        <v>-80.549606319999995</v>
      </c>
      <c r="N394">
        <v>20030523</v>
      </c>
      <c r="O394">
        <v>10</v>
      </c>
      <c r="P394" t="s">
        <v>1</v>
      </c>
      <c r="Q394" t="s">
        <v>333</v>
      </c>
    </row>
    <row r="395" spans="1:17" x14ac:dyDescent="0.2">
      <c r="A395" t="s">
        <v>662</v>
      </c>
      <c r="B395" t="s">
        <v>661</v>
      </c>
      <c r="C395" t="s">
        <v>660</v>
      </c>
      <c r="D395" t="s">
        <v>8</v>
      </c>
      <c r="E395" t="s">
        <v>7</v>
      </c>
      <c r="F395" t="s">
        <v>6</v>
      </c>
      <c r="G395" t="s">
        <v>5</v>
      </c>
      <c r="H395" t="s">
        <v>4</v>
      </c>
      <c r="I395" t="s">
        <v>3</v>
      </c>
      <c r="J395" t="s">
        <v>2</v>
      </c>
      <c r="K395" t="s">
        <v>1390</v>
      </c>
      <c r="L395">
        <v>24.935352330000001</v>
      </c>
      <c r="M395">
        <v>-80.549606319999995</v>
      </c>
      <c r="N395">
        <v>20030523</v>
      </c>
      <c r="O395">
        <v>10</v>
      </c>
      <c r="P395" t="s">
        <v>1</v>
      </c>
      <c r="Q395" t="s">
        <v>333</v>
      </c>
    </row>
    <row r="396" spans="1:17" x14ac:dyDescent="0.2">
      <c r="A396" t="s">
        <v>653</v>
      </c>
      <c r="B396" t="s">
        <v>652</v>
      </c>
      <c r="C396" t="s">
        <v>651</v>
      </c>
      <c r="D396" t="s">
        <v>8</v>
      </c>
      <c r="E396" t="s">
        <v>7</v>
      </c>
      <c r="F396" t="s">
        <v>6</v>
      </c>
      <c r="G396" t="s">
        <v>5</v>
      </c>
      <c r="H396" t="s">
        <v>4</v>
      </c>
      <c r="I396" t="s">
        <v>3</v>
      </c>
      <c r="J396" t="s">
        <v>2</v>
      </c>
      <c r="K396" t="s">
        <v>1390</v>
      </c>
      <c r="L396">
        <v>24.935352330000001</v>
      </c>
      <c r="M396">
        <v>-80.549606319999995</v>
      </c>
      <c r="N396">
        <v>20010623</v>
      </c>
      <c r="O396">
        <v>3.6</v>
      </c>
      <c r="P396" t="s">
        <v>1</v>
      </c>
      <c r="Q396" t="s">
        <v>333</v>
      </c>
    </row>
    <row r="397" spans="1:17" x14ac:dyDescent="0.2">
      <c r="A397" t="s">
        <v>635</v>
      </c>
      <c r="B397" t="s">
        <v>634</v>
      </c>
      <c r="C397" t="s">
        <v>633</v>
      </c>
      <c r="D397" t="s">
        <v>8</v>
      </c>
      <c r="E397" t="s">
        <v>7</v>
      </c>
      <c r="F397" t="s">
        <v>6</v>
      </c>
      <c r="G397" t="s">
        <v>5</v>
      </c>
      <c r="H397" t="s">
        <v>4</v>
      </c>
      <c r="I397" t="s">
        <v>3</v>
      </c>
      <c r="J397" t="s">
        <v>2</v>
      </c>
      <c r="K397" t="s">
        <v>1390</v>
      </c>
      <c r="L397">
        <v>24.935352330000001</v>
      </c>
      <c r="M397">
        <v>-80.549606319999995</v>
      </c>
      <c r="N397">
        <v>20030523</v>
      </c>
      <c r="O397">
        <v>10</v>
      </c>
      <c r="P397" t="s">
        <v>1</v>
      </c>
      <c r="Q397" t="s">
        <v>333</v>
      </c>
    </row>
    <row r="398" spans="1:17" x14ac:dyDescent="0.2">
      <c r="A398" t="s">
        <v>393</v>
      </c>
      <c r="B398" t="s">
        <v>392</v>
      </c>
      <c r="C398" t="s">
        <v>391</v>
      </c>
      <c r="D398" t="s">
        <v>8</v>
      </c>
      <c r="E398" t="s">
        <v>7</v>
      </c>
      <c r="F398" t="s">
        <v>6</v>
      </c>
      <c r="G398" t="s">
        <v>5</v>
      </c>
      <c r="H398" t="s">
        <v>4</v>
      </c>
      <c r="I398" t="s">
        <v>3</v>
      </c>
      <c r="J398" t="s">
        <v>2</v>
      </c>
      <c r="K398" t="s">
        <v>1390</v>
      </c>
      <c r="L398">
        <v>24.935352330000001</v>
      </c>
      <c r="M398">
        <v>-80.549606319999995</v>
      </c>
      <c r="N398">
        <v>20010623</v>
      </c>
      <c r="O398">
        <v>3.6</v>
      </c>
      <c r="P398" t="s">
        <v>1</v>
      </c>
      <c r="Q398" t="s">
        <v>333</v>
      </c>
    </row>
    <row r="399" spans="1:17" x14ac:dyDescent="0.2">
      <c r="A399" t="s">
        <v>348</v>
      </c>
      <c r="B399" t="s">
        <v>347</v>
      </c>
      <c r="C399" t="s">
        <v>346</v>
      </c>
      <c r="D399" t="s">
        <v>8</v>
      </c>
      <c r="E399" t="s">
        <v>7</v>
      </c>
      <c r="F399" t="s">
        <v>6</v>
      </c>
      <c r="G399" t="s">
        <v>5</v>
      </c>
      <c r="H399" t="s">
        <v>4</v>
      </c>
      <c r="I399" t="s">
        <v>3</v>
      </c>
      <c r="J399" t="s">
        <v>2</v>
      </c>
      <c r="K399" t="s">
        <v>1390</v>
      </c>
      <c r="L399">
        <v>24.935352330000001</v>
      </c>
      <c r="M399">
        <v>-80.549606319999995</v>
      </c>
      <c r="N399">
        <v>20010623</v>
      </c>
      <c r="O399">
        <v>3.7</v>
      </c>
      <c r="P399" t="s">
        <v>1</v>
      </c>
      <c r="Q399" t="s">
        <v>333</v>
      </c>
    </row>
    <row r="400" spans="1:17" x14ac:dyDescent="0.2">
      <c r="A400" t="s">
        <v>87</v>
      </c>
      <c r="B400" t="s">
        <v>86</v>
      </c>
      <c r="C400" t="s">
        <v>85</v>
      </c>
      <c r="D400" t="s">
        <v>8</v>
      </c>
      <c r="E400" t="s">
        <v>7</v>
      </c>
      <c r="F400" t="s">
        <v>6</v>
      </c>
      <c r="G400" t="s">
        <v>5</v>
      </c>
      <c r="H400" t="s">
        <v>4</v>
      </c>
      <c r="I400" t="s">
        <v>3</v>
      </c>
      <c r="J400" t="s">
        <v>2</v>
      </c>
      <c r="K400" t="s">
        <v>1390</v>
      </c>
      <c r="L400">
        <v>24.935352330000001</v>
      </c>
      <c r="M400">
        <v>-80.549606319999995</v>
      </c>
      <c r="N400">
        <v>20210702</v>
      </c>
      <c r="O400">
        <v>17</v>
      </c>
      <c r="P400" t="s">
        <v>1</v>
      </c>
      <c r="Q400" t="s">
        <v>0</v>
      </c>
    </row>
    <row r="401" spans="1:17" x14ac:dyDescent="0.2">
      <c r="A401" t="s">
        <v>11</v>
      </c>
      <c r="B401" t="s">
        <v>10</v>
      </c>
      <c r="C401" t="s">
        <v>9</v>
      </c>
      <c r="D401" t="s">
        <v>8</v>
      </c>
      <c r="E401" t="s">
        <v>7</v>
      </c>
      <c r="F401" t="s">
        <v>6</v>
      </c>
      <c r="G401" t="s">
        <v>5</v>
      </c>
      <c r="H401" t="s">
        <v>4</v>
      </c>
      <c r="I401" t="s">
        <v>3</v>
      </c>
      <c r="J401" t="s">
        <v>2</v>
      </c>
      <c r="K401" t="s">
        <v>1390</v>
      </c>
      <c r="L401">
        <v>24.935352330000001</v>
      </c>
      <c r="M401">
        <v>-80.549606319999995</v>
      </c>
      <c r="N401">
        <v>20210702</v>
      </c>
      <c r="O401">
        <v>19</v>
      </c>
      <c r="P401" t="s">
        <v>1</v>
      </c>
      <c r="Q401" t="s">
        <v>0</v>
      </c>
    </row>
    <row r="402" spans="1:17" x14ac:dyDescent="0.2">
      <c r="A402" t="s">
        <v>1233</v>
      </c>
      <c r="B402" t="s">
        <v>1232</v>
      </c>
      <c r="C402" t="s">
        <v>1231</v>
      </c>
      <c r="D402" t="s">
        <v>8</v>
      </c>
      <c r="E402" t="s">
        <v>7</v>
      </c>
      <c r="F402" t="s">
        <v>6</v>
      </c>
      <c r="G402" t="s">
        <v>5</v>
      </c>
      <c r="H402" t="s">
        <v>4</v>
      </c>
      <c r="I402" t="s">
        <v>3</v>
      </c>
      <c r="J402" t="s">
        <v>60</v>
      </c>
      <c r="K402" t="s">
        <v>1547</v>
      </c>
      <c r="L402">
        <v>24.948444370000001</v>
      </c>
      <c r="M402">
        <v>-80.462387079999999</v>
      </c>
      <c r="N402">
        <v>20210702</v>
      </c>
      <c r="O402">
        <v>53</v>
      </c>
      <c r="P402" t="s">
        <v>439</v>
      </c>
      <c r="Q402" t="s">
        <v>0</v>
      </c>
    </row>
    <row r="403" spans="1:17" x14ac:dyDescent="0.2">
      <c r="A403" t="s">
        <v>1227</v>
      </c>
      <c r="B403" t="s">
        <v>1226</v>
      </c>
      <c r="C403" t="s">
        <v>1225</v>
      </c>
      <c r="D403" t="s">
        <v>8</v>
      </c>
      <c r="E403" t="s">
        <v>7</v>
      </c>
      <c r="F403" t="s">
        <v>6</v>
      </c>
      <c r="G403" t="s">
        <v>5</v>
      </c>
      <c r="H403" t="s">
        <v>4</v>
      </c>
      <c r="I403" t="s">
        <v>3</v>
      </c>
      <c r="J403" t="s">
        <v>60</v>
      </c>
      <c r="K403" t="s">
        <v>1547</v>
      </c>
      <c r="L403">
        <v>24.948444370000001</v>
      </c>
      <c r="M403">
        <v>-80.462387079999999</v>
      </c>
      <c r="N403">
        <v>20210702</v>
      </c>
      <c r="O403">
        <v>64</v>
      </c>
      <c r="P403" t="s">
        <v>439</v>
      </c>
      <c r="Q403" t="s">
        <v>0</v>
      </c>
    </row>
    <row r="404" spans="1:17" x14ac:dyDescent="0.2">
      <c r="A404" t="s">
        <v>1140</v>
      </c>
      <c r="B404" t="s">
        <v>1139</v>
      </c>
      <c r="C404" t="s">
        <v>1138</v>
      </c>
      <c r="D404" t="s">
        <v>8</v>
      </c>
      <c r="E404" t="s">
        <v>7</v>
      </c>
      <c r="F404" t="s">
        <v>6</v>
      </c>
      <c r="G404" t="s">
        <v>5</v>
      </c>
      <c r="H404" t="s">
        <v>4</v>
      </c>
      <c r="I404" t="s">
        <v>3</v>
      </c>
      <c r="J404" t="s">
        <v>60</v>
      </c>
      <c r="K404" t="s">
        <v>1547</v>
      </c>
      <c r="L404">
        <v>24.948444370000001</v>
      </c>
      <c r="M404">
        <v>-80.462387079999999</v>
      </c>
      <c r="N404">
        <v>20210702</v>
      </c>
      <c r="O404">
        <v>56</v>
      </c>
      <c r="P404" t="s">
        <v>439</v>
      </c>
      <c r="Q404" t="s">
        <v>0</v>
      </c>
    </row>
    <row r="405" spans="1:17" x14ac:dyDescent="0.2">
      <c r="A405" t="s">
        <v>326</v>
      </c>
      <c r="B405" t="s">
        <v>325</v>
      </c>
      <c r="C405" t="s">
        <v>324</v>
      </c>
      <c r="D405" t="s">
        <v>8</v>
      </c>
      <c r="E405" t="s">
        <v>7</v>
      </c>
      <c r="F405" t="s">
        <v>6</v>
      </c>
      <c r="G405" t="s">
        <v>5</v>
      </c>
      <c r="H405" t="s">
        <v>4</v>
      </c>
      <c r="I405" t="s">
        <v>3</v>
      </c>
      <c r="J405" t="s">
        <v>60</v>
      </c>
      <c r="K405" t="s">
        <v>1547</v>
      </c>
      <c r="L405">
        <v>25.008739469999998</v>
      </c>
      <c r="M405">
        <v>-80.449783330000002</v>
      </c>
      <c r="N405">
        <v>20210702</v>
      </c>
      <c r="O405">
        <v>9</v>
      </c>
      <c r="P405" t="s">
        <v>156</v>
      </c>
      <c r="Q405" t="s">
        <v>0</v>
      </c>
    </row>
    <row r="406" spans="1:17" x14ac:dyDescent="0.2">
      <c r="A406" t="s">
        <v>269</v>
      </c>
      <c r="B406" t="s">
        <v>268</v>
      </c>
      <c r="C406" t="s">
        <v>267</v>
      </c>
      <c r="D406" t="s">
        <v>8</v>
      </c>
      <c r="E406" t="s">
        <v>7</v>
      </c>
      <c r="F406" t="s">
        <v>6</v>
      </c>
      <c r="G406" t="s">
        <v>5</v>
      </c>
      <c r="H406" t="s">
        <v>4</v>
      </c>
      <c r="I406" t="s">
        <v>3</v>
      </c>
      <c r="J406" t="s">
        <v>60</v>
      </c>
      <c r="K406" t="s">
        <v>1547</v>
      </c>
      <c r="L406">
        <v>25.008739469999998</v>
      </c>
      <c r="M406">
        <v>-80.449783330000002</v>
      </c>
      <c r="N406">
        <v>20210702</v>
      </c>
      <c r="O406">
        <v>10</v>
      </c>
      <c r="P406" t="s">
        <v>156</v>
      </c>
      <c r="Q406" t="s">
        <v>0</v>
      </c>
    </row>
    <row r="407" spans="1:17" x14ac:dyDescent="0.2">
      <c r="A407" t="s">
        <v>165</v>
      </c>
      <c r="B407" t="s">
        <v>164</v>
      </c>
      <c r="C407" t="s">
        <v>163</v>
      </c>
      <c r="D407" t="s">
        <v>8</v>
      </c>
      <c r="E407" t="s">
        <v>7</v>
      </c>
      <c r="F407" t="s">
        <v>6</v>
      </c>
      <c r="G407" t="s">
        <v>5</v>
      </c>
      <c r="H407" t="s">
        <v>4</v>
      </c>
      <c r="I407" t="s">
        <v>3</v>
      </c>
      <c r="J407" t="s">
        <v>60</v>
      </c>
      <c r="K407" t="s">
        <v>1547</v>
      </c>
      <c r="L407">
        <v>25.008739469999998</v>
      </c>
      <c r="M407">
        <v>-80.449783330000002</v>
      </c>
      <c r="N407">
        <v>20210702</v>
      </c>
      <c r="O407">
        <v>9</v>
      </c>
      <c r="P407" t="s">
        <v>156</v>
      </c>
      <c r="Q407" t="s">
        <v>0</v>
      </c>
    </row>
    <row r="408" spans="1:17" x14ac:dyDescent="0.2">
      <c r="A408" t="s">
        <v>69</v>
      </c>
      <c r="B408" t="s">
        <v>68</v>
      </c>
      <c r="C408" t="s">
        <v>67</v>
      </c>
      <c r="D408" t="s">
        <v>8</v>
      </c>
      <c r="E408" t="s">
        <v>7</v>
      </c>
      <c r="F408" t="s">
        <v>6</v>
      </c>
      <c r="G408" t="s">
        <v>5</v>
      </c>
      <c r="H408" t="s">
        <v>4</v>
      </c>
      <c r="I408" t="s">
        <v>3</v>
      </c>
      <c r="J408" t="s">
        <v>60</v>
      </c>
      <c r="K408" t="s">
        <v>1547</v>
      </c>
      <c r="L408">
        <v>24.935352330000001</v>
      </c>
      <c r="M408">
        <v>-80.549606319999995</v>
      </c>
      <c r="N408">
        <v>20210702</v>
      </c>
      <c r="O408">
        <v>17</v>
      </c>
      <c r="P408" t="s">
        <v>1</v>
      </c>
      <c r="Q408" t="s">
        <v>0</v>
      </c>
    </row>
    <row r="409" spans="1:17" x14ac:dyDescent="0.2">
      <c r="A409" t="s">
        <v>66</v>
      </c>
      <c r="B409" t="s">
        <v>65</v>
      </c>
      <c r="C409" t="s">
        <v>64</v>
      </c>
      <c r="D409" t="s">
        <v>8</v>
      </c>
      <c r="E409" t="s">
        <v>7</v>
      </c>
      <c r="F409" t="s">
        <v>6</v>
      </c>
      <c r="G409" t="s">
        <v>5</v>
      </c>
      <c r="H409" t="s">
        <v>4</v>
      </c>
      <c r="I409" t="s">
        <v>3</v>
      </c>
      <c r="J409" t="s">
        <v>60</v>
      </c>
      <c r="K409" t="s">
        <v>1547</v>
      </c>
      <c r="L409">
        <v>24.935352330000001</v>
      </c>
      <c r="M409">
        <v>-80.549606319999995</v>
      </c>
      <c r="N409">
        <v>20210702</v>
      </c>
      <c r="O409">
        <v>16</v>
      </c>
      <c r="P409" t="s">
        <v>1</v>
      </c>
      <c r="Q409" t="s">
        <v>0</v>
      </c>
    </row>
    <row r="410" spans="1:17" x14ac:dyDescent="0.2">
      <c r="A410" t="s">
        <v>63</v>
      </c>
      <c r="B410" t="s">
        <v>62</v>
      </c>
      <c r="C410" t="s">
        <v>61</v>
      </c>
      <c r="D410" t="s">
        <v>8</v>
      </c>
      <c r="E410" t="s">
        <v>7</v>
      </c>
      <c r="F410" t="s">
        <v>6</v>
      </c>
      <c r="G410" t="s">
        <v>5</v>
      </c>
      <c r="H410" t="s">
        <v>4</v>
      </c>
      <c r="I410" t="s">
        <v>3</v>
      </c>
      <c r="J410" t="s">
        <v>60</v>
      </c>
      <c r="K410" t="s">
        <v>1547</v>
      </c>
      <c r="L410">
        <v>24.935352330000001</v>
      </c>
      <c r="M410">
        <v>-80.549606319999995</v>
      </c>
      <c r="N410">
        <v>20210702</v>
      </c>
      <c r="O410">
        <v>17</v>
      </c>
      <c r="P410" t="s">
        <v>1</v>
      </c>
      <c r="Q410" t="s">
        <v>0</v>
      </c>
    </row>
    <row r="411" spans="1:17" x14ac:dyDescent="0.2">
      <c r="A411" t="s">
        <v>189</v>
      </c>
      <c r="B411" t="s">
        <v>188</v>
      </c>
      <c r="C411" t="s">
        <v>187</v>
      </c>
      <c r="D411" t="s">
        <v>8</v>
      </c>
      <c r="E411" t="s">
        <v>7</v>
      </c>
      <c r="F411" t="s">
        <v>6</v>
      </c>
      <c r="G411" t="s">
        <v>5</v>
      </c>
      <c r="H411" t="s">
        <v>56</v>
      </c>
      <c r="I411" t="s">
        <v>186</v>
      </c>
      <c r="J411" t="s">
        <v>56</v>
      </c>
      <c r="K411" t="s">
        <v>2464</v>
      </c>
      <c r="L411">
        <v>25.008739469999998</v>
      </c>
      <c r="M411">
        <v>-80.449783330000002</v>
      </c>
      <c r="N411">
        <v>20210702</v>
      </c>
      <c r="O411">
        <v>9</v>
      </c>
      <c r="P411" t="s">
        <v>156</v>
      </c>
      <c r="Q411" t="s">
        <v>0</v>
      </c>
    </row>
    <row r="412" spans="1:17" x14ac:dyDescent="0.2">
      <c r="A412" t="s">
        <v>1215</v>
      </c>
      <c r="B412" t="s">
        <v>1214</v>
      </c>
      <c r="C412" t="s">
        <v>1213</v>
      </c>
      <c r="D412" t="s">
        <v>8</v>
      </c>
      <c r="E412" t="s">
        <v>7</v>
      </c>
      <c r="F412" t="s">
        <v>6</v>
      </c>
      <c r="G412" t="s">
        <v>5</v>
      </c>
      <c r="H412" t="s">
        <v>56</v>
      </c>
      <c r="I412" t="s">
        <v>56</v>
      </c>
      <c r="J412" t="s">
        <v>56</v>
      </c>
      <c r="K412" t="s">
        <v>2464</v>
      </c>
      <c r="L412">
        <v>24.948444370000001</v>
      </c>
      <c r="M412">
        <v>-80.462387079999999</v>
      </c>
      <c r="N412">
        <v>20210702</v>
      </c>
      <c r="O412">
        <v>55</v>
      </c>
      <c r="P412" t="s">
        <v>439</v>
      </c>
      <c r="Q412" t="s">
        <v>0</v>
      </c>
    </row>
    <row r="413" spans="1:17" x14ac:dyDescent="0.2">
      <c r="A413" t="s">
        <v>1200</v>
      </c>
      <c r="B413" t="s">
        <v>1199</v>
      </c>
      <c r="C413" t="s">
        <v>1198</v>
      </c>
      <c r="D413" t="s">
        <v>8</v>
      </c>
      <c r="E413" t="s">
        <v>7</v>
      </c>
      <c r="F413" t="s">
        <v>6</v>
      </c>
      <c r="G413" t="s">
        <v>5</v>
      </c>
      <c r="H413" t="s">
        <v>56</v>
      </c>
      <c r="I413" t="s">
        <v>56</v>
      </c>
      <c r="J413" t="s">
        <v>56</v>
      </c>
      <c r="K413" t="s">
        <v>2464</v>
      </c>
      <c r="L413">
        <v>24.948444370000001</v>
      </c>
      <c r="M413">
        <v>-80.462387079999999</v>
      </c>
      <c r="N413">
        <v>20210702</v>
      </c>
      <c r="O413">
        <v>55</v>
      </c>
      <c r="P413" t="s">
        <v>439</v>
      </c>
      <c r="Q413" t="s">
        <v>0</v>
      </c>
    </row>
    <row r="414" spans="1:17" x14ac:dyDescent="0.2">
      <c r="A414" t="s">
        <v>827</v>
      </c>
      <c r="B414" t="s">
        <v>826</v>
      </c>
      <c r="C414" t="s">
        <v>825</v>
      </c>
      <c r="D414" t="s">
        <v>8</v>
      </c>
      <c r="E414" t="s">
        <v>7</v>
      </c>
      <c r="F414" t="s">
        <v>6</v>
      </c>
      <c r="G414" t="s">
        <v>5</v>
      </c>
      <c r="H414" t="s">
        <v>56</v>
      </c>
      <c r="I414" t="s">
        <v>56</v>
      </c>
      <c r="J414" t="s">
        <v>56</v>
      </c>
      <c r="K414" t="s">
        <v>2464</v>
      </c>
      <c r="L414">
        <v>24.903999330000001</v>
      </c>
      <c r="M414">
        <v>-80.616859439999999</v>
      </c>
      <c r="N414">
        <v>20201012</v>
      </c>
      <c r="O414">
        <v>10</v>
      </c>
      <c r="P414" t="s">
        <v>629</v>
      </c>
      <c r="Q414" t="s">
        <v>0</v>
      </c>
    </row>
    <row r="415" spans="1:17" x14ac:dyDescent="0.2">
      <c r="A415" t="s">
        <v>313</v>
      </c>
      <c r="B415" t="s">
        <v>312</v>
      </c>
      <c r="C415" t="s">
        <v>311</v>
      </c>
      <c r="D415" t="s">
        <v>8</v>
      </c>
      <c r="E415" t="s">
        <v>7</v>
      </c>
      <c r="F415" t="s">
        <v>6</v>
      </c>
      <c r="G415" t="s">
        <v>5</v>
      </c>
      <c r="H415" t="s">
        <v>56</v>
      </c>
      <c r="I415" t="s">
        <v>56</v>
      </c>
      <c r="J415" t="s">
        <v>56</v>
      </c>
      <c r="K415" t="s">
        <v>2464</v>
      </c>
      <c r="L415">
        <v>24.98698044</v>
      </c>
      <c r="M415">
        <v>-80.414863589999996</v>
      </c>
      <c r="N415">
        <v>20201012</v>
      </c>
      <c r="O415">
        <v>20</v>
      </c>
      <c r="P415" t="s">
        <v>295</v>
      </c>
      <c r="Q415" t="s">
        <v>0</v>
      </c>
    </row>
    <row r="416" spans="1:17" x14ac:dyDescent="0.2">
      <c r="A416" t="s">
        <v>310</v>
      </c>
      <c r="B416" t="s">
        <v>309</v>
      </c>
      <c r="C416" t="s">
        <v>308</v>
      </c>
      <c r="D416" t="s">
        <v>8</v>
      </c>
      <c r="E416" t="s">
        <v>7</v>
      </c>
      <c r="F416" t="s">
        <v>6</v>
      </c>
      <c r="G416" t="s">
        <v>5</v>
      </c>
      <c r="H416" t="s">
        <v>56</v>
      </c>
      <c r="I416" t="s">
        <v>56</v>
      </c>
      <c r="J416" t="s">
        <v>56</v>
      </c>
      <c r="K416" t="s">
        <v>2464</v>
      </c>
      <c r="L416">
        <v>24.98698044</v>
      </c>
      <c r="M416">
        <v>-80.414863589999996</v>
      </c>
      <c r="N416">
        <v>20201012</v>
      </c>
      <c r="O416">
        <v>20</v>
      </c>
      <c r="P416" t="s">
        <v>295</v>
      </c>
      <c r="Q416" t="s">
        <v>0</v>
      </c>
    </row>
    <row r="417" spans="1:17" x14ac:dyDescent="0.2">
      <c r="A417" t="s">
        <v>307</v>
      </c>
      <c r="B417" t="s">
        <v>306</v>
      </c>
      <c r="C417" t="s">
        <v>305</v>
      </c>
      <c r="D417" t="s">
        <v>8</v>
      </c>
      <c r="E417" t="s">
        <v>7</v>
      </c>
      <c r="F417" t="s">
        <v>6</v>
      </c>
      <c r="G417" t="s">
        <v>5</v>
      </c>
      <c r="H417" t="s">
        <v>56</v>
      </c>
      <c r="I417" t="s">
        <v>56</v>
      </c>
      <c r="J417" t="s">
        <v>56</v>
      </c>
      <c r="K417" t="s">
        <v>2464</v>
      </c>
      <c r="L417">
        <v>24.98698044</v>
      </c>
      <c r="M417">
        <v>-80.414863589999996</v>
      </c>
      <c r="N417">
        <v>20201012</v>
      </c>
      <c r="O417">
        <v>20</v>
      </c>
      <c r="P417" t="s">
        <v>295</v>
      </c>
      <c r="Q417" t="s">
        <v>0</v>
      </c>
    </row>
    <row r="418" spans="1:17" x14ac:dyDescent="0.2">
      <c r="A418" t="s">
        <v>304</v>
      </c>
      <c r="B418" t="s">
        <v>303</v>
      </c>
      <c r="C418" t="s">
        <v>302</v>
      </c>
      <c r="D418" t="s">
        <v>8</v>
      </c>
      <c r="E418" t="s">
        <v>7</v>
      </c>
      <c r="F418" t="s">
        <v>6</v>
      </c>
      <c r="G418" t="s">
        <v>5</v>
      </c>
      <c r="H418" t="s">
        <v>56</v>
      </c>
      <c r="I418" t="s">
        <v>56</v>
      </c>
      <c r="J418" t="s">
        <v>56</v>
      </c>
      <c r="K418" t="s">
        <v>2464</v>
      </c>
      <c r="L418">
        <v>24.98698044</v>
      </c>
      <c r="M418">
        <v>-80.414863589999996</v>
      </c>
      <c r="N418">
        <v>20201012</v>
      </c>
      <c r="O418">
        <v>20</v>
      </c>
      <c r="P418" t="s">
        <v>295</v>
      </c>
      <c r="Q418" t="s">
        <v>0</v>
      </c>
    </row>
    <row r="419" spans="1:17" x14ac:dyDescent="0.2">
      <c r="A419" t="s">
        <v>301</v>
      </c>
      <c r="B419" t="s">
        <v>300</v>
      </c>
      <c r="C419" t="s">
        <v>299</v>
      </c>
      <c r="D419" t="s">
        <v>8</v>
      </c>
      <c r="E419" t="s">
        <v>7</v>
      </c>
      <c r="F419" t="s">
        <v>6</v>
      </c>
      <c r="G419" t="s">
        <v>5</v>
      </c>
      <c r="H419" t="s">
        <v>56</v>
      </c>
      <c r="I419" t="s">
        <v>56</v>
      </c>
      <c r="J419" t="s">
        <v>56</v>
      </c>
      <c r="K419" t="s">
        <v>2464</v>
      </c>
      <c r="L419">
        <v>24.98698044</v>
      </c>
      <c r="M419">
        <v>-80.414863589999996</v>
      </c>
      <c r="N419">
        <v>20201012</v>
      </c>
      <c r="O419">
        <v>20</v>
      </c>
      <c r="P419" t="s">
        <v>295</v>
      </c>
      <c r="Q419" t="s">
        <v>0</v>
      </c>
    </row>
    <row r="420" spans="1:17" x14ac:dyDescent="0.2">
      <c r="A420" t="s">
        <v>298</v>
      </c>
      <c r="B420" t="s">
        <v>297</v>
      </c>
      <c r="C420" t="s">
        <v>296</v>
      </c>
      <c r="D420" t="s">
        <v>8</v>
      </c>
      <c r="E420" t="s">
        <v>7</v>
      </c>
      <c r="F420" t="s">
        <v>6</v>
      </c>
      <c r="G420" t="s">
        <v>5</v>
      </c>
      <c r="H420" t="s">
        <v>56</v>
      </c>
      <c r="I420" t="s">
        <v>56</v>
      </c>
      <c r="J420" t="s">
        <v>56</v>
      </c>
      <c r="K420" t="s">
        <v>2464</v>
      </c>
      <c r="L420">
        <v>24.98698044</v>
      </c>
      <c r="M420">
        <v>-80.414863589999996</v>
      </c>
      <c r="N420">
        <v>20201012</v>
      </c>
      <c r="O420">
        <v>20</v>
      </c>
      <c r="P420" t="s">
        <v>295</v>
      </c>
      <c r="Q420" t="s">
        <v>0</v>
      </c>
    </row>
    <row r="421" spans="1:17" x14ac:dyDescent="0.2">
      <c r="A421" t="s">
        <v>233</v>
      </c>
      <c r="B421" t="s">
        <v>232</v>
      </c>
      <c r="C421" t="s">
        <v>231</v>
      </c>
      <c r="D421" t="s">
        <v>8</v>
      </c>
      <c r="E421" t="s">
        <v>7</v>
      </c>
      <c r="F421" t="s">
        <v>6</v>
      </c>
      <c r="G421" t="s">
        <v>5</v>
      </c>
      <c r="H421" t="s">
        <v>56</v>
      </c>
      <c r="I421" t="s">
        <v>56</v>
      </c>
      <c r="J421" t="s">
        <v>56</v>
      </c>
      <c r="K421" t="s">
        <v>2464</v>
      </c>
      <c r="L421">
        <v>25.008739469999998</v>
      </c>
      <c r="M421">
        <v>-80.449783330000002</v>
      </c>
      <c r="N421">
        <v>20210702</v>
      </c>
      <c r="O421">
        <v>10</v>
      </c>
      <c r="P421" t="s">
        <v>156</v>
      </c>
      <c r="Q421" t="s">
        <v>0</v>
      </c>
    </row>
    <row r="422" spans="1:17" x14ac:dyDescent="0.2">
      <c r="A422" t="s">
        <v>230</v>
      </c>
      <c r="B422" t="s">
        <v>229</v>
      </c>
      <c r="C422" t="s">
        <v>228</v>
      </c>
      <c r="D422" t="s">
        <v>8</v>
      </c>
      <c r="E422" t="s">
        <v>7</v>
      </c>
      <c r="F422" t="s">
        <v>6</v>
      </c>
      <c r="G422" t="s">
        <v>5</v>
      </c>
      <c r="H422" t="s">
        <v>56</v>
      </c>
      <c r="I422" t="s">
        <v>56</v>
      </c>
      <c r="J422" t="s">
        <v>56</v>
      </c>
      <c r="K422" t="s">
        <v>2464</v>
      </c>
      <c r="L422">
        <v>25.008739469999998</v>
      </c>
      <c r="M422">
        <v>-80.449783330000002</v>
      </c>
      <c r="N422">
        <v>20210702</v>
      </c>
      <c r="O422">
        <v>10</v>
      </c>
      <c r="P422" t="s">
        <v>156</v>
      </c>
      <c r="Q422" t="s">
        <v>0</v>
      </c>
    </row>
    <row r="423" spans="1:17" x14ac:dyDescent="0.2">
      <c r="A423" t="s">
        <v>59</v>
      </c>
      <c r="B423" t="s">
        <v>58</v>
      </c>
      <c r="C423" t="s">
        <v>57</v>
      </c>
      <c r="D423" t="s">
        <v>8</v>
      </c>
      <c r="E423" t="s">
        <v>7</v>
      </c>
      <c r="F423" t="s">
        <v>6</v>
      </c>
      <c r="G423" t="s">
        <v>5</v>
      </c>
      <c r="H423" t="s">
        <v>56</v>
      </c>
      <c r="I423" t="s">
        <v>56</v>
      </c>
      <c r="J423" t="s">
        <v>56</v>
      </c>
      <c r="K423" t="s">
        <v>2464</v>
      </c>
      <c r="L423">
        <v>24.935352330000001</v>
      </c>
      <c r="M423">
        <v>-80.549606319999995</v>
      </c>
      <c r="N423">
        <v>20210702</v>
      </c>
      <c r="O423">
        <v>17</v>
      </c>
      <c r="P423" t="s">
        <v>1</v>
      </c>
      <c r="Q423" t="s">
        <v>0</v>
      </c>
    </row>
  </sheetData>
  <sortState xmlns:xlrd2="http://schemas.microsoft.com/office/spreadsheetml/2017/richdata2" ref="A2:Q423">
    <sortCondition ref="K2:K42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7BE4-C64E-0C4E-B2EB-8BAAD248F536}">
  <dimension ref="A1:P48"/>
  <sheetViews>
    <sheetView topLeftCell="A18" workbookViewId="0">
      <selection activeCell="B2" sqref="B2:B48"/>
    </sheetView>
  </sheetViews>
  <sheetFormatPr baseColWidth="10" defaultRowHeight="15" x14ac:dyDescent="0.2"/>
  <cols>
    <col min="1" max="2" width="10.83203125" style="1"/>
    <col min="3" max="3" width="17.5" style="1" customWidth="1"/>
    <col min="4" max="14" width="10.83203125" style="1"/>
    <col min="15" max="15" width="21.6640625" style="1" customWidth="1"/>
    <col min="16" max="16384" width="10.83203125" style="1"/>
  </cols>
  <sheetData>
    <row r="1" spans="1:16" ht="16" x14ac:dyDescent="0.2">
      <c r="A1" s="2" t="s">
        <v>1411</v>
      </c>
      <c r="B1" s="1" t="s">
        <v>1410</v>
      </c>
      <c r="C1" s="1" t="s">
        <v>1409</v>
      </c>
      <c r="D1" s="1" t="s">
        <v>1408</v>
      </c>
      <c r="E1" s="1" t="s">
        <v>1407</v>
      </c>
      <c r="F1" s="1" t="s">
        <v>1406</v>
      </c>
      <c r="G1" s="1" t="s">
        <v>1405</v>
      </c>
      <c r="H1" s="1" t="s">
        <v>1404</v>
      </c>
      <c r="I1" s="1" t="s">
        <v>1345</v>
      </c>
      <c r="J1" s="1" t="s">
        <v>1403</v>
      </c>
      <c r="K1" s="1" t="s">
        <v>1402</v>
      </c>
      <c r="L1" s="1" t="s">
        <v>1401</v>
      </c>
      <c r="M1" s="1" t="s">
        <v>1400</v>
      </c>
      <c r="N1" s="1" t="s">
        <v>1399</v>
      </c>
      <c r="O1" s="1" t="s">
        <v>1398</v>
      </c>
      <c r="P1" s="1" t="s">
        <v>1397</v>
      </c>
    </row>
    <row r="2" spans="1:16" x14ac:dyDescent="0.2">
      <c r="A2" s="1">
        <v>1029</v>
      </c>
      <c r="B2" s="4">
        <v>45160</v>
      </c>
      <c r="C2" s="1" t="s">
        <v>1386</v>
      </c>
      <c r="D2" s="1">
        <v>32.351880000000001</v>
      </c>
      <c r="E2" s="1">
        <v>-64.598320000000001</v>
      </c>
      <c r="G2" s="1">
        <v>9</v>
      </c>
      <c r="H2" s="1" t="s">
        <v>1356</v>
      </c>
      <c r="I2" s="1" t="s">
        <v>1355</v>
      </c>
      <c r="J2" s="1">
        <v>10.826771653543307</v>
      </c>
      <c r="K2" s="1">
        <v>3.3</v>
      </c>
      <c r="L2" s="1">
        <v>1029</v>
      </c>
      <c r="M2" s="1">
        <v>1029</v>
      </c>
      <c r="N2" s="1">
        <v>1029</v>
      </c>
      <c r="O2" s="1" t="s">
        <v>1375</v>
      </c>
    </row>
    <row r="3" spans="1:16" x14ac:dyDescent="0.2">
      <c r="A3" s="1">
        <v>1030</v>
      </c>
      <c r="B3" s="4">
        <v>45160</v>
      </c>
      <c r="C3" s="1" t="s">
        <v>1386</v>
      </c>
      <c r="D3" s="1">
        <v>32.351880000000001</v>
      </c>
      <c r="E3" s="1">
        <v>-64.598320000000001</v>
      </c>
      <c r="G3" s="1">
        <v>19</v>
      </c>
      <c r="H3" s="1" t="s">
        <v>1381</v>
      </c>
      <c r="I3" s="1" t="s">
        <v>1380</v>
      </c>
      <c r="J3" s="1">
        <v>19.356955380577428</v>
      </c>
      <c r="K3" s="1">
        <v>5.9</v>
      </c>
      <c r="L3" s="1">
        <v>1030</v>
      </c>
      <c r="M3" s="1">
        <v>1030</v>
      </c>
      <c r="N3" s="1">
        <v>1030</v>
      </c>
      <c r="O3" s="1" t="s">
        <v>1375</v>
      </c>
    </row>
    <row r="4" spans="1:16" x14ac:dyDescent="0.2">
      <c r="A4" s="1">
        <v>1031</v>
      </c>
      <c r="B4" s="4">
        <v>45160</v>
      </c>
      <c r="C4" s="1" t="s">
        <v>1386</v>
      </c>
      <c r="D4" s="1">
        <v>32.351880000000001</v>
      </c>
      <c r="E4" s="1">
        <v>-64.598320000000001</v>
      </c>
      <c r="G4" s="1">
        <v>10</v>
      </c>
      <c r="H4" s="1" t="s">
        <v>1396</v>
      </c>
      <c r="I4" s="1" t="s">
        <v>1395</v>
      </c>
      <c r="J4" s="1">
        <v>18.044619422572179</v>
      </c>
      <c r="K4" s="1">
        <v>5.5</v>
      </c>
      <c r="L4" s="1">
        <v>1031</v>
      </c>
      <c r="M4" s="1">
        <v>1031</v>
      </c>
      <c r="N4" s="1">
        <v>1031</v>
      </c>
      <c r="O4" s="1" t="s">
        <v>1375</v>
      </c>
    </row>
    <row r="5" spans="1:16" x14ac:dyDescent="0.2">
      <c r="A5" s="1">
        <v>1032</v>
      </c>
      <c r="B5" s="4">
        <v>45160</v>
      </c>
      <c r="C5" s="1" t="s">
        <v>1386</v>
      </c>
      <c r="D5" s="1">
        <v>32.351880000000001</v>
      </c>
      <c r="E5" s="1">
        <v>-64.598320000000001</v>
      </c>
      <c r="G5" s="1">
        <v>5</v>
      </c>
      <c r="H5" s="1" t="s">
        <v>1394</v>
      </c>
      <c r="I5" s="1" t="s">
        <v>1393</v>
      </c>
      <c r="J5" s="1">
        <v>9.514435695538058</v>
      </c>
      <c r="K5" s="1">
        <v>2.9</v>
      </c>
      <c r="L5" s="1">
        <v>1032</v>
      </c>
      <c r="M5" s="1">
        <v>1032</v>
      </c>
      <c r="N5" s="1">
        <v>1032</v>
      </c>
      <c r="O5" s="1" t="s">
        <v>1375</v>
      </c>
    </row>
    <row r="6" spans="1:16" x14ac:dyDescent="0.2">
      <c r="A6" s="1">
        <v>1033</v>
      </c>
      <c r="B6" s="4">
        <v>45160</v>
      </c>
      <c r="C6" s="1" t="s">
        <v>1386</v>
      </c>
      <c r="D6" s="1">
        <v>32.351880000000001</v>
      </c>
      <c r="E6" s="1">
        <v>-64.598320000000001</v>
      </c>
      <c r="G6" s="1">
        <v>15</v>
      </c>
      <c r="H6" s="1" t="s">
        <v>1356</v>
      </c>
      <c r="I6" s="1" t="s">
        <v>1355</v>
      </c>
      <c r="J6" s="1">
        <v>18.372703412073491</v>
      </c>
      <c r="K6" s="1">
        <v>5.6</v>
      </c>
      <c r="L6" s="1">
        <v>1033</v>
      </c>
      <c r="M6" s="1">
        <v>1033</v>
      </c>
      <c r="N6" s="1">
        <v>1033</v>
      </c>
      <c r="O6" s="1" t="s">
        <v>1375</v>
      </c>
    </row>
    <row r="7" spans="1:16" x14ac:dyDescent="0.2">
      <c r="A7" s="1">
        <v>1034</v>
      </c>
      <c r="B7" s="4">
        <v>45160</v>
      </c>
      <c r="C7" s="1" t="s">
        <v>1386</v>
      </c>
      <c r="D7" s="1">
        <v>32.351880000000001</v>
      </c>
      <c r="E7" s="1">
        <v>-64.598320000000001</v>
      </c>
      <c r="G7" s="1">
        <v>9</v>
      </c>
      <c r="H7" s="1" t="s">
        <v>1390</v>
      </c>
      <c r="I7" s="1" t="s">
        <v>1389</v>
      </c>
      <c r="J7" s="1">
        <v>11.482939632545932</v>
      </c>
      <c r="K7" s="1">
        <v>3.5</v>
      </c>
      <c r="L7" s="1">
        <v>1034</v>
      </c>
      <c r="M7" s="1">
        <v>1034</v>
      </c>
      <c r="N7" s="1">
        <v>1034</v>
      </c>
      <c r="O7" s="1" t="s">
        <v>1375</v>
      </c>
    </row>
    <row r="8" spans="1:16" x14ac:dyDescent="0.2">
      <c r="A8" s="1">
        <v>1035</v>
      </c>
      <c r="B8" s="4">
        <v>45160</v>
      </c>
      <c r="C8" s="1" t="s">
        <v>1386</v>
      </c>
      <c r="D8" s="1">
        <v>32.351880000000001</v>
      </c>
      <c r="E8" s="1">
        <v>-64.598320000000001</v>
      </c>
      <c r="G8" s="1">
        <v>12</v>
      </c>
      <c r="H8" s="1" t="s">
        <v>1379</v>
      </c>
      <c r="I8" s="1" t="s">
        <v>1378</v>
      </c>
      <c r="J8" s="1">
        <v>18.372703412073491</v>
      </c>
      <c r="K8" s="1">
        <v>5.6</v>
      </c>
      <c r="L8" s="1">
        <v>1035</v>
      </c>
      <c r="M8" s="1">
        <v>1035</v>
      </c>
      <c r="N8" s="1">
        <v>1035</v>
      </c>
      <c r="O8" s="1" t="s">
        <v>1375</v>
      </c>
    </row>
    <row r="9" spans="1:16" x14ac:dyDescent="0.2">
      <c r="A9" s="1">
        <v>1036</v>
      </c>
      <c r="B9" s="4">
        <v>45160</v>
      </c>
      <c r="C9" s="1" t="s">
        <v>1371</v>
      </c>
      <c r="D9" s="1">
        <v>32.398470000000003</v>
      </c>
      <c r="E9" s="1">
        <v>-64.650180000000006</v>
      </c>
      <c r="G9" s="1">
        <v>25</v>
      </c>
      <c r="H9" s="1" t="s">
        <v>1356</v>
      </c>
      <c r="I9" s="1" t="s">
        <v>1355</v>
      </c>
      <c r="J9" s="1">
        <v>26.5748031496063</v>
      </c>
      <c r="K9" s="1">
        <v>8.1</v>
      </c>
      <c r="L9" s="1">
        <v>1036</v>
      </c>
      <c r="M9" s="1">
        <v>1036</v>
      </c>
      <c r="N9" s="1">
        <v>1036</v>
      </c>
      <c r="O9" s="1" t="s">
        <v>1375</v>
      </c>
    </row>
    <row r="10" spans="1:16" x14ac:dyDescent="0.2">
      <c r="A10" s="1">
        <v>1037</v>
      </c>
      <c r="B10" s="4">
        <v>45160</v>
      </c>
      <c r="C10" s="1" t="s">
        <v>1371</v>
      </c>
      <c r="D10" s="1">
        <v>32.398470000000003</v>
      </c>
      <c r="E10" s="1">
        <v>-64.650180000000006</v>
      </c>
      <c r="G10" s="1">
        <v>30</v>
      </c>
      <c r="H10" s="1" t="s">
        <v>1356</v>
      </c>
      <c r="I10" s="1" t="s">
        <v>1355</v>
      </c>
      <c r="J10" s="1">
        <v>26.246719160104988</v>
      </c>
      <c r="K10" s="1">
        <v>8</v>
      </c>
      <c r="L10" s="1">
        <v>1037</v>
      </c>
      <c r="M10" s="1">
        <v>1037</v>
      </c>
      <c r="N10" s="1">
        <v>1037</v>
      </c>
      <c r="O10" s="1" t="s">
        <v>1375</v>
      </c>
    </row>
    <row r="11" spans="1:16" x14ac:dyDescent="0.2">
      <c r="A11" s="1">
        <v>1038</v>
      </c>
      <c r="B11" s="4">
        <v>45160</v>
      </c>
      <c r="C11" s="1" t="s">
        <v>1371</v>
      </c>
      <c r="D11" s="1">
        <v>32.398470000000003</v>
      </c>
      <c r="E11" s="1">
        <v>-64.650180000000006</v>
      </c>
      <c r="G11" s="1">
        <v>25</v>
      </c>
      <c r="H11" s="1" t="s">
        <v>1362</v>
      </c>
      <c r="I11" s="1" t="s">
        <v>1361</v>
      </c>
      <c r="J11" s="1">
        <v>26.902887139107612</v>
      </c>
      <c r="K11" s="1">
        <v>8.1999999999999993</v>
      </c>
      <c r="L11" s="1">
        <v>1038</v>
      </c>
      <c r="M11" s="1">
        <v>1038</v>
      </c>
      <c r="N11" s="1">
        <v>1038</v>
      </c>
      <c r="O11" s="1" t="s">
        <v>1375</v>
      </c>
    </row>
    <row r="12" spans="1:16" x14ac:dyDescent="0.2">
      <c r="A12" s="1">
        <v>1039</v>
      </c>
      <c r="B12" s="4">
        <v>45160</v>
      </c>
      <c r="C12" s="1" t="s">
        <v>1371</v>
      </c>
      <c r="D12" s="1">
        <v>32.398470000000003</v>
      </c>
      <c r="E12" s="1">
        <v>-64.650180000000006</v>
      </c>
      <c r="G12" s="1">
        <v>25</v>
      </c>
      <c r="H12" s="1" t="s">
        <v>1379</v>
      </c>
      <c r="I12" s="1" t="s">
        <v>1378</v>
      </c>
      <c r="J12" s="1">
        <v>29.199475065616799</v>
      </c>
      <c r="K12" s="1">
        <v>8.9</v>
      </c>
      <c r="L12" s="1">
        <v>1039</v>
      </c>
      <c r="M12" s="1">
        <v>1039</v>
      </c>
      <c r="N12" s="1">
        <v>1039</v>
      </c>
      <c r="O12" s="1" t="s">
        <v>1375</v>
      </c>
    </row>
    <row r="13" spans="1:16" x14ac:dyDescent="0.2">
      <c r="A13" s="1">
        <v>1040</v>
      </c>
      <c r="B13" s="4">
        <v>45160</v>
      </c>
      <c r="C13" s="1" t="s">
        <v>1371</v>
      </c>
      <c r="D13" s="1">
        <v>32.398470000000003</v>
      </c>
      <c r="E13" s="1">
        <v>-64.650180000000006</v>
      </c>
      <c r="G13" s="1">
        <v>26</v>
      </c>
      <c r="H13" s="1" t="s">
        <v>1394</v>
      </c>
      <c r="I13" s="1" t="s">
        <v>1393</v>
      </c>
      <c r="J13" s="1">
        <v>29.855643044619423</v>
      </c>
      <c r="K13" s="1">
        <v>9.1</v>
      </c>
      <c r="L13" s="1">
        <v>1040</v>
      </c>
      <c r="M13" s="1">
        <v>1040</v>
      </c>
      <c r="N13" s="1">
        <v>1040</v>
      </c>
      <c r="O13" s="1" t="s">
        <v>1375</v>
      </c>
    </row>
    <row r="14" spans="1:16" x14ac:dyDescent="0.2">
      <c r="A14" s="1">
        <v>1041</v>
      </c>
      <c r="B14" s="4">
        <v>45160</v>
      </c>
      <c r="C14" s="1" t="s">
        <v>1371</v>
      </c>
      <c r="D14" s="1">
        <v>32.398470000000003</v>
      </c>
      <c r="E14" s="1">
        <v>-64.650180000000006</v>
      </c>
      <c r="G14" s="1">
        <v>40</v>
      </c>
      <c r="H14" s="1" t="s">
        <v>1360</v>
      </c>
      <c r="I14" s="1" t="s">
        <v>1359</v>
      </c>
      <c r="J14" s="1">
        <v>38.385826771653541</v>
      </c>
      <c r="K14" s="1">
        <v>11.7</v>
      </c>
      <c r="L14" s="1">
        <v>1041</v>
      </c>
      <c r="M14" s="1">
        <v>1041</v>
      </c>
      <c r="N14" s="1">
        <v>1041</v>
      </c>
      <c r="O14" s="1" t="s">
        <v>1375</v>
      </c>
    </row>
    <row r="15" spans="1:16" x14ac:dyDescent="0.2">
      <c r="A15" s="1">
        <v>1042</v>
      </c>
      <c r="B15" s="4">
        <v>45160</v>
      </c>
      <c r="C15" s="1" t="s">
        <v>1371</v>
      </c>
      <c r="D15" s="1">
        <v>32.398470000000003</v>
      </c>
      <c r="E15" s="1">
        <v>-64.650180000000006</v>
      </c>
      <c r="H15" s="1" t="s">
        <v>1377</v>
      </c>
      <c r="I15" s="1" t="s">
        <v>1376</v>
      </c>
      <c r="L15" s="1">
        <v>1042</v>
      </c>
      <c r="M15" s="1">
        <v>1042</v>
      </c>
      <c r="N15" s="1">
        <v>1042</v>
      </c>
      <c r="O15" s="1" t="s">
        <v>1392</v>
      </c>
      <c r="P15" s="1" t="s">
        <v>1391</v>
      </c>
    </row>
    <row r="16" spans="1:16" x14ac:dyDescent="0.2">
      <c r="A16" s="1">
        <v>1043</v>
      </c>
      <c r="B16" s="4">
        <v>45160</v>
      </c>
      <c r="C16" s="1" t="s">
        <v>1371</v>
      </c>
      <c r="D16" s="1">
        <v>32.398470000000003</v>
      </c>
      <c r="E16" s="1">
        <v>-64.650180000000006</v>
      </c>
      <c r="G16" s="1">
        <v>25</v>
      </c>
      <c r="H16" s="1" t="s">
        <v>1390</v>
      </c>
      <c r="I16" s="1" t="s">
        <v>1389</v>
      </c>
      <c r="J16" s="1">
        <v>28</v>
      </c>
      <c r="L16" s="1">
        <v>1043</v>
      </c>
      <c r="M16" s="1">
        <v>1043</v>
      </c>
      <c r="N16" s="1">
        <v>1043</v>
      </c>
      <c r="O16" s="1" t="s">
        <v>1375</v>
      </c>
    </row>
    <row r="17" spans="1:15" x14ac:dyDescent="0.2">
      <c r="A17" s="1">
        <v>1044</v>
      </c>
      <c r="B17" s="4">
        <v>45160</v>
      </c>
      <c r="C17" s="1" t="s">
        <v>1371</v>
      </c>
      <c r="D17" s="1">
        <v>32.398470000000003</v>
      </c>
      <c r="E17" s="1">
        <v>-64.650180000000006</v>
      </c>
      <c r="G17" s="1">
        <v>25</v>
      </c>
      <c r="H17" s="1" t="s">
        <v>1360</v>
      </c>
      <c r="I17" s="1" t="s">
        <v>1359</v>
      </c>
      <c r="J17" s="1">
        <v>34.448818897637793</v>
      </c>
      <c r="K17" s="1">
        <v>10.5</v>
      </c>
      <c r="L17" s="1">
        <v>1044</v>
      </c>
      <c r="M17" s="1">
        <v>1044</v>
      </c>
      <c r="N17" s="1">
        <v>1044</v>
      </c>
      <c r="O17" s="1" t="s">
        <v>1375</v>
      </c>
    </row>
    <row r="18" spans="1:15" x14ac:dyDescent="0.2">
      <c r="A18" s="1">
        <v>1045</v>
      </c>
      <c r="B18" s="4">
        <v>45160</v>
      </c>
      <c r="C18" s="1" t="s">
        <v>1371</v>
      </c>
      <c r="D18" s="1">
        <v>32.398470000000003</v>
      </c>
      <c r="E18" s="1">
        <v>-64.650180000000006</v>
      </c>
      <c r="G18" s="1">
        <v>40</v>
      </c>
      <c r="H18" s="1" t="s">
        <v>1388</v>
      </c>
      <c r="I18" s="1" t="s">
        <v>1387</v>
      </c>
      <c r="J18" s="1">
        <v>30.183727034120736</v>
      </c>
      <c r="K18" s="1">
        <v>9.1999999999999993</v>
      </c>
      <c r="L18" s="1">
        <v>1045</v>
      </c>
      <c r="M18" s="1">
        <v>1045</v>
      </c>
      <c r="N18" s="1">
        <v>1045</v>
      </c>
      <c r="O18" s="1" t="s">
        <v>1375</v>
      </c>
    </row>
    <row r="19" spans="1:15" x14ac:dyDescent="0.2">
      <c r="A19" s="1">
        <v>1047</v>
      </c>
      <c r="B19" s="4">
        <v>45160</v>
      </c>
      <c r="C19" s="1" t="s">
        <v>1371</v>
      </c>
      <c r="D19" s="1">
        <v>32.398470000000003</v>
      </c>
      <c r="E19" s="1">
        <v>-64.650180000000006</v>
      </c>
      <c r="G19" s="1">
        <v>15</v>
      </c>
      <c r="H19" s="1" t="s">
        <v>1377</v>
      </c>
      <c r="I19" s="1" t="s">
        <v>1376</v>
      </c>
      <c r="J19" s="1">
        <v>22.637795275590552</v>
      </c>
      <c r="K19" s="1">
        <v>6.9</v>
      </c>
      <c r="L19" s="1">
        <v>1047</v>
      </c>
      <c r="M19" s="1">
        <v>1047</v>
      </c>
      <c r="N19" s="1">
        <v>1047</v>
      </c>
      <c r="O19" s="1" t="s">
        <v>1375</v>
      </c>
    </row>
    <row r="20" spans="1:15" x14ac:dyDescent="0.2">
      <c r="A20" s="1">
        <v>1051</v>
      </c>
      <c r="B20" s="4">
        <v>45160</v>
      </c>
      <c r="C20" s="1" t="s">
        <v>1386</v>
      </c>
      <c r="D20" s="1">
        <v>32.351880000000001</v>
      </c>
      <c r="E20" s="1">
        <v>-64.598320000000001</v>
      </c>
      <c r="G20" s="1">
        <v>19</v>
      </c>
      <c r="H20" s="1" t="s">
        <v>1360</v>
      </c>
      <c r="I20" s="1" t="s">
        <v>1359</v>
      </c>
      <c r="J20" s="1">
        <v>18</v>
      </c>
      <c r="L20" s="1">
        <v>1051</v>
      </c>
      <c r="M20" s="1">
        <v>1051</v>
      </c>
      <c r="N20" s="1">
        <v>1051</v>
      </c>
      <c r="O20" s="1" t="s">
        <v>1375</v>
      </c>
    </row>
    <row r="21" spans="1:15" x14ac:dyDescent="0.2">
      <c r="A21" s="1">
        <v>1052</v>
      </c>
      <c r="B21" s="4">
        <v>45160</v>
      </c>
      <c r="C21" s="1" t="s">
        <v>1386</v>
      </c>
      <c r="D21" s="1">
        <v>32.351880000000001</v>
      </c>
      <c r="E21" s="1">
        <v>-64.598320000000001</v>
      </c>
      <c r="G21" s="1">
        <v>20</v>
      </c>
      <c r="H21" s="1" t="s">
        <v>1377</v>
      </c>
      <c r="I21" s="1" t="s">
        <v>1376</v>
      </c>
      <c r="J21" s="1">
        <v>20</v>
      </c>
      <c r="L21" s="1">
        <v>1052</v>
      </c>
      <c r="M21" s="1">
        <v>1052</v>
      </c>
      <c r="N21" s="1">
        <v>1052</v>
      </c>
      <c r="O21" s="1" t="s">
        <v>1375</v>
      </c>
    </row>
    <row r="22" spans="1:15" x14ac:dyDescent="0.2">
      <c r="A22" s="1">
        <v>1053</v>
      </c>
      <c r="B22" s="4">
        <v>45160</v>
      </c>
      <c r="C22" s="1" t="s">
        <v>1386</v>
      </c>
      <c r="D22" s="1">
        <v>32.351880000000001</v>
      </c>
      <c r="E22" s="1">
        <v>-64.598320000000001</v>
      </c>
      <c r="G22" s="1">
        <v>20</v>
      </c>
      <c r="H22" s="1" t="s">
        <v>1362</v>
      </c>
      <c r="I22" s="1" t="s">
        <v>1361</v>
      </c>
      <c r="J22" s="1">
        <v>18</v>
      </c>
      <c r="L22" s="1">
        <v>1053</v>
      </c>
      <c r="M22" s="1">
        <v>1053</v>
      </c>
      <c r="N22" s="1">
        <v>1053</v>
      </c>
      <c r="O22" s="1" t="s">
        <v>1375</v>
      </c>
    </row>
    <row r="23" spans="1:15" x14ac:dyDescent="0.2">
      <c r="A23" s="1">
        <v>1054</v>
      </c>
      <c r="B23" s="4">
        <v>45160</v>
      </c>
      <c r="C23" s="1" t="s">
        <v>1386</v>
      </c>
      <c r="D23" s="1">
        <v>32.351880000000001</v>
      </c>
      <c r="E23" s="1">
        <v>-64.598320000000001</v>
      </c>
      <c r="G23" s="1">
        <v>9</v>
      </c>
      <c r="H23" s="1" t="s">
        <v>1377</v>
      </c>
      <c r="I23" s="1" t="s">
        <v>1376</v>
      </c>
      <c r="J23" s="1">
        <v>9</v>
      </c>
      <c r="L23" s="1">
        <v>1054</v>
      </c>
      <c r="M23" s="1">
        <v>1054</v>
      </c>
      <c r="N23" s="1">
        <v>1054</v>
      </c>
      <c r="O23" s="1" t="s">
        <v>1375</v>
      </c>
    </row>
    <row r="24" spans="1:15" x14ac:dyDescent="0.2">
      <c r="A24" s="1">
        <v>1055</v>
      </c>
      <c r="B24" s="4">
        <v>45160</v>
      </c>
      <c r="C24" s="1" t="s">
        <v>1386</v>
      </c>
      <c r="D24" s="1">
        <v>32.351880000000001</v>
      </c>
      <c r="E24" s="1">
        <v>-64.598320000000001</v>
      </c>
      <c r="G24" s="1">
        <v>8</v>
      </c>
      <c r="H24" s="1" t="s">
        <v>1360</v>
      </c>
      <c r="I24" s="1" t="s">
        <v>1359</v>
      </c>
      <c r="J24" s="1">
        <v>8</v>
      </c>
      <c r="L24" s="1">
        <v>1055</v>
      </c>
      <c r="M24" s="1">
        <v>1055</v>
      </c>
      <c r="N24" s="1">
        <v>1055</v>
      </c>
      <c r="O24" s="1" t="s">
        <v>1375</v>
      </c>
    </row>
    <row r="25" spans="1:15" x14ac:dyDescent="0.2">
      <c r="A25" s="1">
        <v>1056</v>
      </c>
      <c r="B25" s="4">
        <v>45160</v>
      </c>
      <c r="C25" s="1" t="s">
        <v>1386</v>
      </c>
      <c r="D25" s="1">
        <v>32.351880000000001</v>
      </c>
      <c r="E25" s="1">
        <v>-64.598320000000001</v>
      </c>
      <c r="G25" s="1">
        <v>5</v>
      </c>
      <c r="H25" s="1" t="s">
        <v>1385</v>
      </c>
      <c r="I25" s="1" t="s">
        <v>1384</v>
      </c>
      <c r="J25" s="1">
        <v>5</v>
      </c>
      <c r="L25" s="1">
        <v>1056</v>
      </c>
      <c r="M25" s="1">
        <v>1056</v>
      </c>
      <c r="N25" s="1">
        <v>1056</v>
      </c>
      <c r="O25" s="1" t="s">
        <v>1375</v>
      </c>
    </row>
    <row r="26" spans="1:15" x14ac:dyDescent="0.2">
      <c r="A26" s="1">
        <v>1057</v>
      </c>
      <c r="B26" s="4">
        <v>45160</v>
      </c>
      <c r="C26" s="1" t="s">
        <v>1371</v>
      </c>
      <c r="D26" s="1">
        <v>32.398470000000003</v>
      </c>
      <c r="E26" s="1">
        <v>-64.650180000000006</v>
      </c>
      <c r="G26" s="1">
        <v>54</v>
      </c>
      <c r="H26" s="1" t="s">
        <v>1383</v>
      </c>
      <c r="I26" s="1" t="s">
        <v>1382</v>
      </c>
      <c r="J26" s="1">
        <v>47</v>
      </c>
      <c r="L26" s="1">
        <v>1057</v>
      </c>
      <c r="M26" s="1">
        <v>1057</v>
      </c>
      <c r="N26" s="1">
        <v>1057</v>
      </c>
      <c r="O26" s="1" t="s">
        <v>1375</v>
      </c>
    </row>
    <row r="27" spans="1:15" x14ac:dyDescent="0.2">
      <c r="A27" s="1">
        <v>1058</v>
      </c>
      <c r="B27" s="4">
        <v>45160</v>
      </c>
      <c r="C27" s="1" t="s">
        <v>1371</v>
      </c>
      <c r="D27" s="1">
        <v>32.398470000000003</v>
      </c>
      <c r="E27" s="1">
        <v>-64.650180000000006</v>
      </c>
      <c r="G27" s="1">
        <v>42</v>
      </c>
      <c r="H27" s="1" t="s">
        <v>1383</v>
      </c>
      <c r="I27" s="1" t="s">
        <v>1382</v>
      </c>
      <c r="J27" s="1">
        <v>43</v>
      </c>
      <c r="L27" s="1">
        <v>1058</v>
      </c>
      <c r="M27" s="1">
        <v>1058</v>
      </c>
      <c r="N27" s="1">
        <v>1058</v>
      </c>
      <c r="O27" s="1" t="s">
        <v>1375</v>
      </c>
    </row>
    <row r="28" spans="1:15" x14ac:dyDescent="0.2">
      <c r="A28" s="1">
        <v>1059</v>
      </c>
      <c r="B28" s="4">
        <v>45160</v>
      </c>
      <c r="C28" s="1" t="s">
        <v>1371</v>
      </c>
      <c r="D28" s="1">
        <v>32.398470000000003</v>
      </c>
      <c r="E28" s="1">
        <v>-64.650180000000006</v>
      </c>
      <c r="G28" s="1">
        <v>49</v>
      </c>
      <c r="H28" s="1" t="s">
        <v>1383</v>
      </c>
      <c r="I28" s="1" t="s">
        <v>1382</v>
      </c>
      <c r="J28" s="1">
        <v>48</v>
      </c>
      <c r="L28" s="1">
        <v>1059</v>
      </c>
      <c r="M28" s="1">
        <v>1059</v>
      </c>
      <c r="N28" s="1">
        <v>1059</v>
      </c>
      <c r="O28" s="1" t="s">
        <v>1375</v>
      </c>
    </row>
    <row r="29" spans="1:15" x14ac:dyDescent="0.2">
      <c r="A29" s="1">
        <v>1060</v>
      </c>
      <c r="B29" s="4">
        <v>45160</v>
      </c>
      <c r="C29" s="1" t="s">
        <v>1371</v>
      </c>
      <c r="D29" s="1">
        <v>32.398470000000003</v>
      </c>
      <c r="E29" s="1">
        <v>-64.650180000000006</v>
      </c>
      <c r="G29" s="1">
        <v>53</v>
      </c>
      <c r="H29" s="1" t="s">
        <v>1356</v>
      </c>
      <c r="I29" s="1" t="s">
        <v>1355</v>
      </c>
      <c r="J29" s="1">
        <v>48</v>
      </c>
      <c r="L29" s="1">
        <v>1060</v>
      </c>
      <c r="M29" s="1">
        <v>1060</v>
      </c>
      <c r="N29" s="1">
        <v>1060</v>
      </c>
      <c r="O29" s="1" t="s">
        <v>1375</v>
      </c>
    </row>
    <row r="30" spans="1:15" x14ac:dyDescent="0.2">
      <c r="A30" s="1">
        <v>1061</v>
      </c>
      <c r="B30" s="4">
        <v>45160</v>
      </c>
      <c r="C30" s="1" t="s">
        <v>1371</v>
      </c>
      <c r="D30" s="1">
        <v>32.398470000000003</v>
      </c>
      <c r="E30" s="1">
        <v>-64.650180000000006</v>
      </c>
      <c r="G30" s="1">
        <v>47</v>
      </c>
      <c r="H30" s="1" t="s">
        <v>1383</v>
      </c>
      <c r="I30" s="1" t="s">
        <v>1382</v>
      </c>
      <c r="J30" s="1">
        <v>45</v>
      </c>
      <c r="L30" s="1">
        <v>1061</v>
      </c>
      <c r="M30" s="1">
        <v>1061</v>
      </c>
      <c r="N30" s="1">
        <v>1061</v>
      </c>
      <c r="O30" s="1" t="s">
        <v>1375</v>
      </c>
    </row>
    <row r="31" spans="1:15" x14ac:dyDescent="0.2">
      <c r="A31" s="1">
        <v>1062</v>
      </c>
      <c r="B31" s="4">
        <v>45160</v>
      </c>
      <c r="C31" s="1" t="s">
        <v>1371</v>
      </c>
      <c r="D31" s="1">
        <v>32.398470000000003</v>
      </c>
      <c r="E31" s="1">
        <v>-64.650180000000006</v>
      </c>
      <c r="G31" s="1">
        <v>42</v>
      </c>
      <c r="H31" s="1" t="s">
        <v>1381</v>
      </c>
      <c r="I31" s="1" t="s">
        <v>1380</v>
      </c>
      <c r="J31" s="1">
        <v>43</v>
      </c>
      <c r="L31" s="1">
        <v>1062</v>
      </c>
      <c r="M31" s="1">
        <v>1062</v>
      </c>
      <c r="N31" s="1">
        <v>1062</v>
      </c>
      <c r="O31" s="1" t="s">
        <v>1375</v>
      </c>
    </row>
    <row r="32" spans="1:15" x14ac:dyDescent="0.2">
      <c r="A32" s="1">
        <v>1063</v>
      </c>
      <c r="B32" s="4">
        <v>45160</v>
      </c>
      <c r="C32" s="1" t="s">
        <v>1371</v>
      </c>
      <c r="D32" s="1">
        <v>32.398470000000003</v>
      </c>
      <c r="E32" s="1">
        <v>-64.650180000000006</v>
      </c>
      <c r="G32" s="1">
        <v>40</v>
      </c>
      <c r="H32" s="1" t="s">
        <v>1381</v>
      </c>
      <c r="I32" s="1" t="s">
        <v>1380</v>
      </c>
      <c r="J32" s="1">
        <v>39</v>
      </c>
      <c r="L32" s="1">
        <v>1063</v>
      </c>
      <c r="M32" s="1">
        <v>1063</v>
      </c>
      <c r="N32" s="1">
        <v>1063</v>
      </c>
      <c r="O32" s="1" t="s">
        <v>1375</v>
      </c>
    </row>
    <row r="33" spans="1:15" x14ac:dyDescent="0.2">
      <c r="A33" s="1">
        <v>1064</v>
      </c>
      <c r="B33" s="4">
        <v>45160</v>
      </c>
      <c r="C33" s="1" t="s">
        <v>1371</v>
      </c>
      <c r="D33" s="1">
        <v>32.398470000000003</v>
      </c>
      <c r="E33" s="1">
        <v>-64.650180000000006</v>
      </c>
      <c r="G33" s="1">
        <v>40</v>
      </c>
      <c r="H33" s="1" t="s">
        <v>1356</v>
      </c>
      <c r="I33" s="1" t="s">
        <v>1355</v>
      </c>
      <c r="J33" s="1">
        <v>40</v>
      </c>
      <c r="L33" s="1">
        <v>1064</v>
      </c>
      <c r="M33" s="1">
        <v>1064</v>
      </c>
      <c r="N33" s="1">
        <v>1064</v>
      </c>
      <c r="O33" s="1" t="s">
        <v>1375</v>
      </c>
    </row>
    <row r="34" spans="1:15" x14ac:dyDescent="0.2">
      <c r="A34" s="1">
        <v>1065</v>
      </c>
      <c r="B34" s="4">
        <v>45160</v>
      </c>
      <c r="C34" s="1" t="s">
        <v>1371</v>
      </c>
      <c r="D34" s="1">
        <v>32.398470000000003</v>
      </c>
      <c r="E34" s="1">
        <v>-64.650180000000006</v>
      </c>
      <c r="G34" s="1">
        <v>40</v>
      </c>
      <c r="H34" s="1" t="s">
        <v>1379</v>
      </c>
      <c r="I34" s="1" t="s">
        <v>1378</v>
      </c>
      <c r="J34" s="1">
        <v>40</v>
      </c>
      <c r="L34" s="1">
        <v>1065</v>
      </c>
      <c r="M34" s="1">
        <v>1065</v>
      </c>
      <c r="N34" s="1">
        <v>1065</v>
      </c>
      <c r="O34" s="1" t="s">
        <v>1375</v>
      </c>
    </row>
    <row r="35" spans="1:15" x14ac:dyDescent="0.2">
      <c r="A35" s="1">
        <v>1066</v>
      </c>
      <c r="B35" s="4">
        <v>45160</v>
      </c>
      <c r="C35" s="1" t="s">
        <v>1371</v>
      </c>
      <c r="D35" s="1">
        <v>32.398470000000003</v>
      </c>
      <c r="E35" s="1">
        <v>-64.650180000000006</v>
      </c>
      <c r="G35" s="1">
        <v>40</v>
      </c>
      <c r="H35" s="1" t="s">
        <v>1377</v>
      </c>
      <c r="I35" s="1" t="s">
        <v>1376</v>
      </c>
      <c r="J35" s="1">
        <v>40</v>
      </c>
      <c r="L35" s="1">
        <v>1066</v>
      </c>
      <c r="M35" s="1">
        <v>1066</v>
      </c>
      <c r="N35" s="1">
        <v>1066</v>
      </c>
      <c r="O35" s="1" t="s">
        <v>1375</v>
      </c>
    </row>
    <row r="36" spans="1:15" ht="16" x14ac:dyDescent="0.2">
      <c r="A36" s="2">
        <v>1139</v>
      </c>
      <c r="B36" s="3" t="s">
        <v>1372</v>
      </c>
      <c r="C36" s="2" t="s">
        <v>1371</v>
      </c>
      <c r="D36" s="2"/>
      <c r="E36" s="2"/>
      <c r="F36" s="2"/>
      <c r="G36" s="2"/>
      <c r="H36" s="2" t="s">
        <v>1370</v>
      </c>
      <c r="I36" s="2" t="s">
        <v>1369</v>
      </c>
      <c r="J36" s="2"/>
      <c r="K36" s="2">
        <v>48</v>
      </c>
      <c r="L36" s="2"/>
      <c r="M36" s="2">
        <v>1139</v>
      </c>
      <c r="N36" s="2"/>
    </row>
    <row r="37" spans="1:15" ht="16" x14ac:dyDescent="0.2">
      <c r="A37" s="2">
        <v>1142</v>
      </c>
      <c r="B37" s="3" t="s">
        <v>1372</v>
      </c>
      <c r="C37" s="2" t="s">
        <v>1371</v>
      </c>
      <c r="D37" s="2"/>
      <c r="E37" s="2"/>
      <c r="F37" s="2"/>
      <c r="G37" s="2"/>
      <c r="H37" s="2" t="s">
        <v>1370</v>
      </c>
      <c r="I37" s="2" t="s">
        <v>1369</v>
      </c>
      <c r="J37" s="2"/>
      <c r="K37" s="2">
        <v>48</v>
      </c>
      <c r="L37" s="2"/>
      <c r="M37" s="2">
        <v>1142</v>
      </c>
      <c r="N37" s="2"/>
    </row>
    <row r="38" spans="1:15" ht="16" x14ac:dyDescent="0.2">
      <c r="A38" s="2">
        <v>1146</v>
      </c>
      <c r="B38" s="3" t="s">
        <v>1372</v>
      </c>
      <c r="C38" s="2" t="s">
        <v>1371</v>
      </c>
      <c r="D38" s="2"/>
      <c r="E38" s="2"/>
      <c r="F38" s="2"/>
      <c r="G38" s="2"/>
      <c r="H38" s="2" t="s">
        <v>1374</v>
      </c>
      <c r="I38" s="2" t="s">
        <v>1373</v>
      </c>
      <c r="J38" s="2"/>
      <c r="K38" s="2">
        <v>44</v>
      </c>
      <c r="L38" s="2"/>
      <c r="M38" s="2">
        <v>1146</v>
      </c>
      <c r="N38" s="2"/>
    </row>
    <row r="39" spans="1:15" ht="16" x14ac:dyDescent="0.2">
      <c r="A39" s="2">
        <v>1147</v>
      </c>
      <c r="B39" s="3" t="s">
        <v>1372</v>
      </c>
      <c r="C39" s="2" t="s">
        <v>1371</v>
      </c>
      <c r="D39" s="2"/>
      <c r="E39" s="2"/>
      <c r="F39" s="2"/>
      <c r="G39" s="2"/>
      <c r="H39" s="2" t="s">
        <v>1374</v>
      </c>
      <c r="I39" s="2" t="s">
        <v>1373</v>
      </c>
      <c r="J39" s="2"/>
      <c r="K39" s="2">
        <v>50</v>
      </c>
      <c r="L39" s="2"/>
      <c r="M39" s="2">
        <v>1147</v>
      </c>
      <c r="N39" s="2"/>
    </row>
    <row r="40" spans="1:15" ht="16" x14ac:dyDescent="0.2">
      <c r="A40" s="2">
        <v>1148</v>
      </c>
      <c r="B40" s="3" t="s">
        <v>1372</v>
      </c>
      <c r="C40" s="2" t="s">
        <v>1371</v>
      </c>
      <c r="D40" s="2"/>
      <c r="E40" s="2"/>
      <c r="F40" s="2"/>
      <c r="G40" s="2"/>
      <c r="H40" s="2" t="s">
        <v>1374</v>
      </c>
      <c r="I40" s="2" t="s">
        <v>1373</v>
      </c>
      <c r="J40" s="2"/>
      <c r="K40" s="2">
        <v>40</v>
      </c>
      <c r="L40" s="2"/>
      <c r="M40" s="2">
        <v>1148</v>
      </c>
      <c r="N40" s="2"/>
    </row>
    <row r="41" spans="1:15" ht="16" x14ac:dyDescent="0.2">
      <c r="A41" s="2">
        <v>1149</v>
      </c>
      <c r="B41" s="3" t="s">
        <v>1372</v>
      </c>
      <c r="C41" s="2" t="s">
        <v>1371</v>
      </c>
      <c r="D41" s="2"/>
      <c r="E41" s="2"/>
      <c r="F41" s="2"/>
      <c r="G41" s="2"/>
      <c r="H41" s="2" t="s">
        <v>1374</v>
      </c>
      <c r="I41" s="2" t="s">
        <v>1373</v>
      </c>
      <c r="J41" s="2"/>
      <c r="K41" s="2">
        <v>38</v>
      </c>
      <c r="L41" s="2"/>
      <c r="M41" s="2">
        <v>1149</v>
      </c>
      <c r="N41" s="2"/>
    </row>
    <row r="42" spans="1:15" ht="16" x14ac:dyDescent="0.2">
      <c r="A42" s="2">
        <v>1150</v>
      </c>
      <c r="B42" s="3" t="s">
        <v>1372</v>
      </c>
      <c r="C42" s="2" t="s">
        <v>1371</v>
      </c>
      <c r="D42" s="2"/>
      <c r="E42" s="2"/>
      <c r="F42" s="2"/>
      <c r="G42" s="2"/>
      <c r="H42" s="2" t="s">
        <v>1370</v>
      </c>
      <c r="I42" s="2" t="s">
        <v>1369</v>
      </c>
      <c r="J42" s="2"/>
      <c r="K42" s="2">
        <v>40</v>
      </c>
      <c r="L42" s="2"/>
      <c r="M42" s="2">
        <v>1150</v>
      </c>
      <c r="N42" s="2"/>
    </row>
    <row r="43" spans="1:15" ht="16" x14ac:dyDescent="0.2">
      <c r="A43" s="2">
        <v>1195</v>
      </c>
      <c r="B43" s="3" t="s">
        <v>1368</v>
      </c>
      <c r="C43" s="2" t="s">
        <v>1367</v>
      </c>
      <c r="D43" s="2"/>
      <c r="E43" s="2"/>
      <c r="F43" s="2"/>
      <c r="G43" s="2"/>
      <c r="H43" s="2" t="s">
        <v>1366</v>
      </c>
      <c r="I43" s="2" t="s">
        <v>1365</v>
      </c>
      <c r="J43" s="2"/>
      <c r="K43" s="2">
        <v>13</v>
      </c>
      <c r="L43" s="2"/>
      <c r="M43" s="2">
        <v>1195</v>
      </c>
      <c r="N43" s="2"/>
    </row>
    <row r="44" spans="1:15" ht="16" x14ac:dyDescent="0.2">
      <c r="A44" s="2">
        <v>1206</v>
      </c>
      <c r="B44" s="3" t="s">
        <v>1358</v>
      </c>
      <c r="C44" s="2" t="s">
        <v>1357</v>
      </c>
      <c r="D44" s="2"/>
      <c r="E44" s="2"/>
      <c r="F44" s="2"/>
      <c r="G44" s="2"/>
      <c r="H44" s="2" t="s">
        <v>1366</v>
      </c>
      <c r="I44" s="2" t="s">
        <v>1365</v>
      </c>
      <c r="J44" s="2"/>
      <c r="K44" s="2">
        <v>14</v>
      </c>
      <c r="L44" s="2"/>
      <c r="M44" s="2">
        <v>1206</v>
      </c>
      <c r="N44" s="2"/>
    </row>
    <row r="45" spans="1:15" ht="16" x14ac:dyDescent="0.2">
      <c r="A45" s="2">
        <v>1207</v>
      </c>
      <c r="B45" s="3" t="s">
        <v>1358</v>
      </c>
      <c r="C45" s="2" t="s">
        <v>1357</v>
      </c>
      <c r="D45" s="2"/>
      <c r="E45" s="2"/>
      <c r="F45" s="2"/>
      <c r="G45" s="2"/>
      <c r="H45" s="2" t="s">
        <v>1364</v>
      </c>
      <c r="I45" s="2" t="s">
        <v>1363</v>
      </c>
      <c r="J45" s="2"/>
      <c r="K45" s="2">
        <v>14</v>
      </c>
      <c r="L45" s="2"/>
      <c r="M45" s="2">
        <v>1207</v>
      </c>
      <c r="N45" s="2"/>
    </row>
    <row r="46" spans="1:15" ht="16" x14ac:dyDescent="0.2">
      <c r="A46" s="2">
        <v>1210</v>
      </c>
      <c r="B46" s="3" t="s">
        <v>1358</v>
      </c>
      <c r="C46" s="2" t="s">
        <v>1357</v>
      </c>
      <c r="D46" s="2"/>
      <c r="E46" s="2"/>
      <c r="F46" s="2"/>
      <c r="G46" s="2"/>
      <c r="H46" s="2" t="s">
        <v>1362</v>
      </c>
      <c r="I46" s="2" t="s">
        <v>1361</v>
      </c>
      <c r="J46" s="2"/>
      <c r="K46" s="2">
        <v>4</v>
      </c>
      <c r="L46" s="2"/>
      <c r="M46" s="2">
        <v>1210</v>
      </c>
      <c r="N46" s="2"/>
    </row>
    <row r="47" spans="1:15" ht="16" x14ac:dyDescent="0.2">
      <c r="A47" s="2">
        <v>1216</v>
      </c>
      <c r="B47" s="3" t="s">
        <v>1358</v>
      </c>
      <c r="C47" s="2" t="s">
        <v>1357</v>
      </c>
      <c r="D47" s="2"/>
      <c r="E47" s="2"/>
      <c r="F47" s="2"/>
      <c r="G47" s="2"/>
      <c r="H47" s="2" t="s">
        <v>1360</v>
      </c>
      <c r="I47" s="2" t="s">
        <v>1359</v>
      </c>
      <c r="J47" s="2"/>
      <c r="K47" s="2">
        <v>9</v>
      </c>
      <c r="L47" s="2"/>
      <c r="M47" s="2">
        <v>1216</v>
      </c>
      <c r="N47" s="2"/>
    </row>
    <row r="48" spans="1:15" ht="16" x14ac:dyDescent="0.2">
      <c r="A48" s="2">
        <v>1218</v>
      </c>
      <c r="B48" s="3" t="s">
        <v>1358</v>
      </c>
      <c r="C48" s="2" t="s">
        <v>1357</v>
      </c>
      <c r="D48" s="2"/>
      <c r="E48" s="2"/>
      <c r="F48" s="2"/>
      <c r="G48" s="2"/>
      <c r="H48" s="2" t="s">
        <v>1356</v>
      </c>
      <c r="I48" s="2" t="s">
        <v>1355</v>
      </c>
      <c r="J48" s="2"/>
      <c r="K48" s="2">
        <v>7</v>
      </c>
      <c r="L48" s="2"/>
      <c r="M48" s="2">
        <v>1218</v>
      </c>
      <c r="N48" s="2"/>
    </row>
  </sheetData>
  <conditionalFormatting sqref="H1:H35">
    <cfRule type="containsText" dxfId="7" priority="2" operator="containsText" text="OFRA">
      <formula>NOT(ISERROR(SEARCH("OFRA",H1)))</formula>
    </cfRule>
  </conditionalFormatting>
  <conditionalFormatting sqref="M1:M35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77AD-FDDE-F644-9CF5-64EA118020B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7DAE-4CEC-914F-B7CD-6B3F82003302}">
  <sheetPr>
    <tabColor theme="5"/>
  </sheetPr>
  <dimension ref="A1:J1048576"/>
  <sheetViews>
    <sheetView zoomScale="75" workbookViewId="0">
      <pane ySplit="1" topLeftCell="A50" activePane="bottomLeft" state="frozen"/>
      <selection activeCell="G39" sqref="G39"/>
      <selection pane="bottomLeft" activeCell="F94" sqref="F94"/>
    </sheetView>
  </sheetViews>
  <sheetFormatPr baseColWidth="10" defaultRowHeight="16" x14ac:dyDescent="0.2"/>
  <cols>
    <col min="3" max="3" width="17.83203125" customWidth="1"/>
    <col min="4" max="4" width="10.83203125" style="8"/>
    <col min="5" max="5" width="13.83203125" customWidth="1"/>
    <col min="7" max="7" width="14.83203125" customWidth="1"/>
    <col min="8" max="8" width="13.1640625" customWidth="1"/>
  </cols>
  <sheetData>
    <row r="1" spans="1:10" s="10" customFormat="1" x14ac:dyDescent="0.2">
      <c r="A1" s="10" t="s">
        <v>2514</v>
      </c>
      <c r="B1" s="10" t="s">
        <v>1599</v>
      </c>
      <c r="C1" s="10" t="s">
        <v>2513</v>
      </c>
      <c r="D1" s="10" t="s">
        <v>1409</v>
      </c>
      <c r="E1" s="10" t="s">
        <v>1404</v>
      </c>
      <c r="F1" s="10" t="s">
        <v>2512</v>
      </c>
      <c r="G1" s="10" t="s">
        <v>1403</v>
      </c>
      <c r="H1" s="10" t="s">
        <v>2511</v>
      </c>
      <c r="I1" s="10" t="s">
        <v>2510</v>
      </c>
      <c r="J1" s="10" t="s">
        <v>1397</v>
      </c>
    </row>
    <row r="2" spans="1:10" x14ac:dyDescent="0.2">
      <c r="A2">
        <v>225</v>
      </c>
      <c r="B2" s="6">
        <v>45511</v>
      </c>
      <c r="C2" s="9" t="s">
        <v>2477</v>
      </c>
      <c r="D2" s="8">
        <v>4</v>
      </c>
      <c r="E2" t="s">
        <v>2488</v>
      </c>
      <c r="F2">
        <v>87</v>
      </c>
      <c r="G2">
        <v>14</v>
      </c>
      <c r="I2" t="s">
        <v>2599</v>
      </c>
    </row>
    <row r="3" spans="1:10" x14ac:dyDescent="0.2">
      <c r="A3">
        <v>207</v>
      </c>
      <c r="B3" s="6">
        <v>45511</v>
      </c>
      <c r="C3" s="9" t="s">
        <v>2477</v>
      </c>
      <c r="D3" s="8">
        <v>4</v>
      </c>
      <c r="E3" t="s">
        <v>2487</v>
      </c>
      <c r="F3">
        <v>88</v>
      </c>
      <c r="G3">
        <v>16</v>
      </c>
      <c r="I3" t="s">
        <v>2600</v>
      </c>
    </row>
    <row r="4" spans="1:10" x14ac:dyDescent="0.2">
      <c r="A4">
        <v>198</v>
      </c>
      <c r="B4" s="6">
        <v>45511</v>
      </c>
      <c r="C4" s="9" t="s">
        <v>2477</v>
      </c>
      <c r="D4" s="8">
        <v>4</v>
      </c>
      <c r="E4" t="s">
        <v>2491</v>
      </c>
      <c r="F4">
        <v>89</v>
      </c>
      <c r="G4">
        <v>17</v>
      </c>
      <c r="I4" t="s">
        <v>2601</v>
      </c>
    </row>
    <row r="5" spans="1:10" x14ac:dyDescent="0.2">
      <c r="A5">
        <v>199</v>
      </c>
      <c r="B5" s="6">
        <v>45511</v>
      </c>
      <c r="C5" s="9" t="s">
        <v>2477</v>
      </c>
      <c r="D5" s="8">
        <v>4</v>
      </c>
      <c r="E5" t="s">
        <v>2489</v>
      </c>
      <c r="F5">
        <v>90</v>
      </c>
      <c r="G5">
        <v>17</v>
      </c>
      <c r="I5" t="s">
        <v>2602</v>
      </c>
    </row>
    <row r="6" spans="1:10" x14ac:dyDescent="0.2">
      <c r="A6">
        <v>213</v>
      </c>
      <c r="B6" s="6">
        <v>45511</v>
      </c>
      <c r="C6" s="9" t="s">
        <v>2477</v>
      </c>
      <c r="D6" s="8">
        <v>4</v>
      </c>
      <c r="E6" t="s">
        <v>2471</v>
      </c>
      <c r="F6">
        <v>91</v>
      </c>
      <c r="G6">
        <v>15</v>
      </c>
      <c r="I6" t="s">
        <v>2603</v>
      </c>
    </row>
    <row r="7" spans="1:10" x14ac:dyDescent="0.2">
      <c r="A7">
        <v>214</v>
      </c>
      <c r="B7" s="6">
        <v>45511</v>
      </c>
      <c r="C7" s="9" t="s">
        <v>2477</v>
      </c>
      <c r="D7" s="8">
        <v>4</v>
      </c>
      <c r="E7" t="s">
        <v>2471</v>
      </c>
      <c r="F7">
        <v>92</v>
      </c>
      <c r="G7">
        <v>15</v>
      </c>
      <c r="I7" t="s">
        <v>2604</v>
      </c>
    </row>
    <row r="8" spans="1:10" x14ac:dyDescent="0.2">
      <c r="A8">
        <v>216</v>
      </c>
      <c r="B8" s="6">
        <v>45511</v>
      </c>
      <c r="C8" s="9" t="s">
        <v>2477</v>
      </c>
      <c r="D8" s="8">
        <v>4</v>
      </c>
      <c r="E8" t="s">
        <v>2471</v>
      </c>
      <c r="F8">
        <v>93</v>
      </c>
      <c r="G8">
        <v>16</v>
      </c>
      <c r="I8" t="s">
        <v>2605</v>
      </c>
    </row>
    <row r="9" spans="1:10" x14ac:dyDescent="0.2">
      <c r="A9">
        <v>196</v>
      </c>
      <c r="B9" s="6">
        <v>45511</v>
      </c>
      <c r="C9" s="9" t="s">
        <v>2477</v>
      </c>
      <c r="D9" s="8">
        <v>4</v>
      </c>
      <c r="E9" t="s">
        <v>2489</v>
      </c>
      <c r="F9">
        <v>94</v>
      </c>
      <c r="G9">
        <v>16</v>
      </c>
      <c r="I9" t="s">
        <v>2606</v>
      </c>
    </row>
    <row r="10" spans="1:10" x14ac:dyDescent="0.2">
      <c r="A10">
        <v>222</v>
      </c>
      <c r="B10" s="6">
        <v>45511</v>
      </c>
      <c r="C10" s="9" t="s">
        <v>2477</v>
      </c>
      <c r="D10" s="8">
        <v>4</v>
      </c>
      <c r="E10" t="s">
        <v>2481</v>
      </c>
      <c r="F10">
        <v>95</v>
      </c>
      <c r="G10">
        <v>16</v>
      </c>
      <c r="I10" t="s">
        <v>2607</v>
      </c>
    </row>
    <row r="11" spans="1:10" x14ac:dyDescent="0.2">
      <c r="A11">
        <v>209</v>
      </c>
      <c r="B11" s="6">
        <v>45511</v>
      </c>
      <c r="C11" s="9" t="s">
        <v>2477</v>
      </c>
      <c r="D11" s="8">
        <v>4</v>
      </c>
      <c r="E11" t="s">
        <v>2487</v>
      </c>
      <c r="F11">
        <v>96</v>
      </c>
      <c r="G11">
        <v>17</v>
      </c>
      <c r="I11" t="s">
        <v>2608</v>
      </c>
    </row>
    <row r="12" spans="1:10" x14ac:dyDescent="0.2">
      <c r="A12">
        <v>228</v>
      </c>
      <c r="B12" s="6">
        <v>45511</v>
      </c>
      <c r="C12" s="9" t="s">
        <v>2477</v>
      </c>
      <c r="D12" s="8">
        <v>4</v>
      </c>
      <c r="E12" t="s">
        <v>2488</v>
      </c>
      <c r="F12">
        <v>97</v>
      </c>
      <c r="G12">
        <v>17</v>
      </c>
      <c r="I12" t="s">
        <v>2609</v>
      </c>
    </row>
    <row r="13" spans="1:10" x14ac:dyDescent="0.2">
      <c r="A13">
        <v>182</v>
      </c>
      <c r="B13" s="6">
        <v>45511</v>
      </c>
      <c r="C13" s="9" t="s">
        <v>2477</v>
      </c>
      <c r="D13" s="8">
        <v>4</v>
      </c>
      <c r="E13" t="s">
        <v>2478</v>
      </c>
      <c r="F13">
        <v>98</v>
      </c>
      <c r="G13">
        <v>24</v>
      </c>
      <c r="I13" t="s">
        <v>2610</v>
      </c>
    </row>
    <row r="14" spans="1:10" x14ac:dyDescent="0.2">
      <c r="A14">
        <v>183</v>
      </c>
      <c r="B14" s="6">
        <v>45511</v>
      </c>
      <c r="C14" s="9" t="s">
        <v>2477</v>
      </c>
      <c r="D14" s="8">
        <v>4</v>
      </c>
      <c r="E14" t="s">
        <v>2478</v>
      </c>
      <c r="F14">
        <v>99</v>
      </c>
      <c r="G14">
        <v>24</v>
      </c>
      <c r="I14" t="s">
        <v>2611</v>
      </c>
    </row>
    <row r="15" spans="1:10" x14ac:dyDescent="0.2">
      <c r="A15">
        <v>223</v>
      </c>
      <c r="B15" s="6">
        <v>45511</v>
      </c>
      <c r="C15" s="9" t="s">
        <v>2477</v>
      </c>
      <c r="D15" s="8">
        <v>4</v>
      </c>
      <c r="E15" t="s">
        <v>2481</v>
      </c>
      <c r="F15">
        <v>100</v>
      </c>
      <c r="G15">
        <v>26</v>
      </c>
      <c r="I15" t="s">
        <v>2612</v>
      </c>
    </row>
    <row r="16" spans="1:10" x14ac:dyDescent="0.2">
      <c r="A16">
        <v>202</v>
      </c>
      <c r="B16" s="6">
        <v>45511</v>
      </c>
      <c r="C16" s="9" t="s">
        <v>2477</v>
      </c>
      <c r="D16" s="8">
        <v>4</v>
      </c>
      <c r="E16" t="s">
        <v>2489</v>
      </c>
      <c r="F16">
        <v>126</v>
      </c>
      <c r="G16">
        <v>26</v>
      </c>
      <c r="I16" t="s">
        <v>2637</v>
      </c>
    </row>
    <row r="17" spans="1:9" x14ac:dyDescent="0.2">
      <c r="A17">
        <v>220</v>
      </c>
      <c r="B17" s="6">
        <v>45511</v>
      </c>
      <c r="C17" s="9" t="s">
        <v>2477</v>
      </c>
      <c r="D17" s="8">
        <v>4</v>
      </c>
      <c r="E17" t="s">
        <v>2500</v>
      </c>
      <c r="F17">
        <v>127</v>
      </c>
      <c r="G17">
        <v>40</v>
      </c>
      <c r="I17" t="s">
        <v>2638</v>
      </c>
    </row>
    <row r="18" spans="1:9" x14ac:dyDescent="0.2">
      <c r="A18">
        <v>185</v>
      </c>
      <c r="B18" s="6">
        <v>45511</v>
      </c>
      <c r="C18" s="9" t="s">
        <v>2477</v>
      </c>
      <c r="D18" s="8">
        <v>4</v>
      </c>
      <c r="E18" t="s">
        <v>2478</v>
      </c>
      <c r="F18">
        <v>128</v>
      </c>
      <c r="G18">
        <v>31</v>
      </c>
      <c r="I18" t="s">
        <v>2639</v>
      </c>
    </row>
    <row r="19" spans="1:9" x14ac:dyDescent="0.2">
      <c r="A19">
        <v>200</v>
      </c>
      <c r="B19" s="6">
        <v>45511</v>
      </c>
      <c r="C19" s="9" t="s">
        <v>2477</v>
      </c>
      <c r="D19" s="8">
        <v>4</v>
      </c>
      <c r="E19" t="s">
        <v>2491</v>
      </c>
      <c r="F19">
        <v>129</v>
      </c>
      <c r="G19">
        <v>30</v>
      </c>
      <c r="I19" t="s">
        <v>2640</v>
      </c>
    </row>
    <row r="20" spans="1:9" x14ac:dyDescent="0.2">
      <c r="A20">
        <v>187</v>
      </c>
      <c r="B20" s="6">
        <v>45511</v>
      </c>
      <c r="C20" s="9" t="s">
        <v>2477</v>
      </c>
      <c r="D20" s="8">
        <v>4</v>
      </c>
      <c r="E20" t="s">
        <v>2478</v>
      </c>
      <c r="F20">
        <v>130</v>
      </c>
      <c r="G20">
        <v>27</v>
      </c>
      <c r="I20" t="s">
        <v>2641</v>
      </c>
    </row>
    <row r="21" spans="1:9" x14ac:dyDescent="0.2">
      <c r="A21">
        <v>189</v>
      </c>
      <c r="B21" s="6">
        <v>45511</v>
      </c>
      <c r="C21" s="9" t="s">
        <v>2477</v>
      </c>
      <c r="D21" s="8">
        <v>4</v>
      </c>
      <c r="E21" t="s">
        <v>2478</v>
      </c>
      <c r="F21">
        <v>131</v>
      </c>
      <c r="G21">
        <v>25</v>
      </c>
      <c r="I21" t="s">
        <v>2642</v>
      </c>
    </row>
    <row r="22" spans="1:9" x14ac:dyDescent="0.2">
      <c r="A22">
        <v>201</v>
      </c>
      <c r="B22" s="6">
        <v>45511</v>
      </c>
      <c r="C22" s="9" t="s">
        <v>2477</v>
      </c>
      <c r="D22" s="8">
        <v>4</v>
      </c>
      <c r="E22" t="s">
        <v>2491</v>
      </c>
      <c r="F22">
        <v>132</v>
      </c>
      <c r="G22">
        <v>24</v>
      </c>
      <c r="I22" t="s">
        <v>2643</v>
      </c>
    </row>
    <row r="23" spans="1:9" x14ac:dyDescent="0.2">
      <c r="A23">
        <v>206</v>
      </c>
      <c r="B23" s="6">
        <v>45511</v>
      </c>
      <c r="C23" s="9" t="s">
        <v>2477</v>
      </c>
      <c r="D23" s="8">
        <v>4</v>
      </c>
      <c r="E23" t="s">
        <v>2483</v>
      </c>
      <c r="F23">
        <v>133</v>
      </c>
      <c r="G23">
        <v>18</v>
      </c>
      <c r="I23" t="s">
        <v>2644</v>
      </c>
    </row>
    <row r="24" spans="1:9" x14ac:dyDescent="0.2">
      <c r="A24">
        <v>211</v>
      </c>
      <c r="B24" s="6">
        <v>45511</v>
      </c>
      <c r="C24" s="9" t="s">
        <v>2477</v>
      </c>
      <c r="D24" s="8">
        <v>4</v>
      </c>
      <c r="E24" t="s">
        <v>2487</v>
      </c>
      <c r="F24">
        <v>134</v>
      </c>
      <c r="G24">
        <v>13</v>
      </c>
      <c r="I24" t="s">
        <v>2645</v>
      </c>
    </row>
    <row r="25" spans="1:9" x14ac:dyDescent="0.2">
      <c r="A25">
        <v>224</v>
      </c>
      <c r="B25" s="6">
        <v>45511</v>
      </c>
      <c r="C25" s="9" t="s">
        <v>2477</v>
      </c>
      <c r="D25" s="8">
        <v>4</v>
      </c>
      <c r="E25" t="s">
        <v>2488</v>
      </c>
      <c r="F25">
        <v>207</v>
      </c>
      <c r="G25">
        <v>14</v>
      </c>
      <c r="I25" t="s">
        <v>2706</v>
      </c>
    </row>
    <row r="26" spans="1:9" x14ac:dyDescent="0.2">
      <c r="A26">
        <v>212</v>
      </c>
      <c r="B26" s="6">
        <v>45511</v>
      </c>
      <c r="C26" s="9" t="s">
        <v>2477</v>
      </c>
      <c r="D26" s="8">
        <v>4</v>
      </c>
      <c r="E26" t="s">
        <v>2471</v>
      </c>
      <c r="F26">
        <v>208</v>
      </c>
      <c r="G26">
        <v>17</v>
      </c>
      <c r="I26" t="s">
        <v>2707</v>
      </c>
    </row>
    <row r="27" spans="1:9" x14ac:dyDescent="0.2">
      <c r="A27">
        <v>191</v>
      </c>
      <c r="B27" s="6">
        <v>45511</v>
      </c>
      <c r="C27" s="9" t="s">
        <v>2477</v>
      </c>
      <c r="D27" s="8">
        <v>4</v>
      </c>
      <c r="E27" t="s">
        <v>2483</v>
      </c>
      <c r="F27">
        <v>209</v>
      </c>
      <c r="G27">
        <v>17</v>
      </c>
      <c r="I27" t="s">
        <v>2708</v>
      </c>
    </row>
    <row r="28" spans="1:9" x14ac:dyDescent="0.2">
      <c r="A28">
        <v>226</v>
      </c>
      <c r="B28" s="6">
        <v>45511</v>
      </c>
      <c r="C28" s="9" t="s">
        <v>2477</v>
      </c>
      <c r="D28" s="8">
        <v>4</v>
      </c>
      <c r="E28" t="s">
        <v>2488</v>
      </c>
      <c r="F28">
        <v>210</v>
      </c>
      <c r="G28">
        <v>16</v>
      </c>
      <c r="I28" t="s">
        <v>2709</v>
      </c>
    </row>
    <row r="29" spans="1:9" x14ac:dyDescent="0.2">
      <c r="A29">
        <v>208</v>
      </c>
      <c r="B29" s="6">
        <v>45511</v>
      </c>
      <c r="C29" s="9" t="s">
        <v>2477</v>
      </c>
      <c r="D29" s="8">
        <v>4</v>
      </c>
      <c r="E29" t="s">
        <v>2487</v>
      </c>
      <c r="F29">
        <v>211</v>
      </c>
      <c r="G29">
        <v>16</v>
      </c>
      <c r="I29" t="s">
        <v>2710</v>
      </c>
    </row>
    <row r="30" spans="1:9" x14ac:dyDescent="0.2">
      <c r="A30">
        <v>221</v>
      </c>
      <c r="B30" s="6">
        <v>45511</v>
      </c>
      <c r="C30" s="9" t="s">
        <v>2477</v>
      </c>
      <c r="D30" s="8">
        <v>4</v>
      </c>
      <c r="E30" t="s">
        <v>2481</v>
      </c>
      <c r="F30">
        <v>212</v>
      </c>
      <c r="G30">
        <v>16</v>
      </c>
      <c r="I30" t="s">
        <v>2711</v>
      </c>
    </row>
    <row r="31" spans="1:9" x14ac:dyDescent="0.2">
      <c r="A31">
        <v>215</v>
      </c>
      <c r="B31" s="6">
        <v>45511</v>
      </c>
      <c r="C31" s="9" t="s">
        <v>2477</v>
      </c>
      <c r="D31" s="8">
        <v>4</v>
      </c>
      <c r="E31" t="s">
        <v>2471</v>
      </c>
      <c r="F31">
        <v>213</v>
      </c>
      <c r="G31">
        <v>16</v>
      </c>
      <c r="I31" t="s">
        <v>2712</v>
      </c>
    </row>
    <row r="32" spans="1:9" x14ac:dyDescent="0.2">
      <c r="A32">
        <v>197</v>
      </c>
      <c r="B32" s="6">
        <v>45511</v>
      </c>
      <c r="C32" s="9" t="s">
        <v>2477</v>
      </c>
      <c r="D32" s="8">
        <v>4</v>
      </c>
      <c r="E32" t="s">
        <v>2489</v>
      </c>
      <c r="F32">
        <v>214</v>
      </c>
      <c r="G32">
        <v>16</v>
      </c>
      <c r="I32" t="s">
        <v>2713</v>
      </c>
    </row>
    <row r="33" spans="1:10" x14ac:dyDescent="0.2">
      <c r="A33">
        <v>227</v>
      </c>
      <c r="B33" s="6">
        <v>45511</v>
      </c>
      <c r="C33" s="9" t="s">
        <v>2477</v>
      </c>
      <c r="D33" s="8">
        <v>4</v>
      </c>
      <c r="E33" t="s">
        <v>2488</v>
      </c>
      <c r="F33">
        <v>215</v>
      </c>
      <c r="G33">
        <v>16</v>
      </c>
      <c r="I33" t="s">
        <v>2714</v>
      </c>
    </row>
    <row r="34" spans="1:10" x14ac:dyDescent="0.2">
      <c r="A34">
        <v>217</v>
      </c>
      <c r="B34" s="6">
        <v>45511</v>
      </c>
      <c r="C34" s="9" t="s">
        <v>2477</v>
      </c>
      <c r="D34" s="8">
        <v>4</v>
      </c>
      <c r="E34" t="s">
        <v>2471</v>
      </c>
      <c r="F34">
        <v>216</v>
      </c>
      <c r="G34">
        <v>16</v>
      </c>
      <c r="I34" t="s">
        <v>2715</v>
      </c>
    </row>
    <row r="35" spans="1:10" x14ac:dyDescent="0.2">
      <c r="A35">
        <v>192</v>
      </c>
      <c r="B35" s="6">
        <v>45511</v>
      </c>
      <c r="C35" s="9" t="s">
        <v>2477</v>
      </c>
      <c r="D35" s="8">
        <v>4</v>
      </c>
      <c r="E35" t="s">
        <v>2483</v>
      </c>
      <c r="F35">
        <v>217</v>
      </c>
      <c r="G35">
        <v>17</v>
      </c>
      <c r="I35" t="s">
        <v>2716</v>
      </c>
    </row>
    <row r="36" spans="1:10" x14ac:dyDescent="0.2">
      <c r="A36">
        <v>193</v>
      </c>
      <c r="B36" s="6">
        <v>45511</v>
      </c>
      <c r="C36" s="9" t="s">
        <v>2477</v>
      </c>
      <c r="D36" s="8">
        <v>4</v>
      </c>
      <c r="E36" t="s">
        <v>2483</v>
      </c>
      <c r="F36">
        <v>218</v>
      </c>
      <c r="G36">
        <v>20</v>
      </c>
      <c r="I36" t="s">
        <v>2717</v>
      </c>
    </row>
    <row r="37" spans="1:10" x14ac:dyDescent="0.2">
      <c r="A37">
        <v>194</v>
      </c>
      <c r="B37" s="6">
        <v>45511</v>
      </c>
      <c r="C37" s="9" t="s">
        <v>2477</v>
      </c>
      <c r="D37" s="8">
        <v>4</v>
      </c>
      <c r="E37" t="s">
        <v>2483</v>
      </c>
      <c r="F37">
        <v>219</v>
      </c>
      <c r="G37">
        <v>20</v>
      </c>
      <c r="I37" t="s">
        <v>2718</v>
      </c>
    </row>
    <row r="38" spans="1:10" x14ac:dyDescent="0.2">
      <c r="A38">
        <v>184</v>
      </c>
      <c r="B38" s="6">
        <v>45511</v>
      </c>
      <c r="C38" s="9" t="s">
        <v>2477</v>
      </c>
      <c r="D38" s="8">
        <v>4</v>
      </c>
      <c r="E38" t="s">
        <v>2478</v>
      </c>
      <c r="F38">
        <v>220</v>
      </c>
      <c r="G38">
        <v>23</v>
      </c>
      <c r="I38" t="s">
        <v>2719</v>
      </c>
    </row>
    <row r="39" spans="1:10" x14ac:dyDescent="0.2">
      <c r="A39">
        <v>218</v>
      </c>
      <c r="B39" s="6">
        <v>45511</v>
      </c>
      <c r="C39" s="9" t="s">
        <v>2477</v>
      </c>
      <c r="D39" s="8">
        <v>4</v>
      </c>
      <c r="E39" t="s">
        <v>2471</v>
      </c>
      <c r="F39">
        <v>221</v>
      </c>
      <c r="G39">
        <v>24</v>
      </c>
      <c r="I39" t="s">
        <v>2720</v>
      </c>
    </row>
    <row r="40" spans="1:10" x14ac:dyDescent="0.2">
      <c r="A40" t="s">
        <v>2496</v>
      </c>
      <c r="B40" s="6">
        <v>45511</v>
      </c>
      <c r="C40" s="9" t="s">
        <v>2477</v>
      </c>
      <c r="D40" s="8">
        <v>4</v>
      </c>
      <c r="E40" t="s">
        <v>2471</v>
      </c>
      <c r="F40">
        <v>222</v>
      </c>
      <c r="G40">
        <v>21</v>
      </c>
      <c r="I40" t="s">
        <v>2721</v>
      </c>
    </row>
    <row r="41" spans="1:10" x14ac:dyDescent="0.2">
      <c r="A41">
        <v>203</v>
      </c>
      <c r="B41" s="6">
        <v>45511</v>
      </c>
      <c r="C41" s="9" t="s">
        <v>2477</v>
      </c>
      <c r="D41" s="8">
        <v>4</v>
      </c>
      <c r="E41" t="s">
        <v>2471</v>
      </c>
      <c r="F41">
        <v>223</v>
      </c>
      <c r="G41">
        <v>31</v>
      </c>
      <c r="I41" t="s">
        <v>2722</v>
      </c>
    </row>
    <row r="42" spans="1:10" x14ac:dyDescent="0.2">
      <c r="A42">
        <v>210</v>
      </c>
      <c r="B42" s="6">
        <v>45511</v>
      </c>
      <c r="C42" s="9" t="s">
        <v>2477</v>
      </c>
      <c r="D42" s="8">
        <v>4</v>
      </c>
      <c r="E42" t="s">
        <v>2487</v>
      </c>
      <c r="F42">
        <v>224</v>
      </c>
      <c r="G42">
        <v>27</v>
      </c>
      <c r="I42" t="s">
        <v>2723</v>
      </c>
    </row>
    <row r="43" spans="1:10" x14ac:dyDescent="0.2">
      <c r="A43">
        <v>186</v>
      </c>
      <c r="B43" s="6">
        <v>45511</v>
      </c>
      <c r="C43" s="9" t="s">
        <v>2477</v>
      </c>
      <c r="D43" s="8">
        <v>4</v>
      </c>
      <c r="E43" t="s">
        <v>2478</v>
      </c>
      <c r="F43">
        <v>225</v>
      </c>
      <c r="G43">
        <v>31</v>
      </c>
      <c r="I43" t="s">
        <v>2724</v>
      </c>
    </row>
    <row r="44" spans="1:10" x14ac:dyDescent="0.2">
      <c r="A44">
        <v>204</v>
      </c>
      <c r="B44" s="6">
        <v>45511</v>
      </c>
      <c r="C44" s="9" t="s">
        <v>2477</v>
      </c>
      <c r="D44" s="8">
        <v>4</v>
      </c>
      <c r="E44" t="s">
        <v>2471</v>
      </c>
      <c r="F44">
        <v>226</v>
      </c>
      <c r="G44">
        <v>28</v>
      </c>
      <c r="I44" t="s">
        <v>2725</v>
      </c>
      <c r="J44" t="s">
        <v>2495</v>
      </c>
    </row>
    <row r="45" spans="1:10" x14ac:dyDescent="0.2">
      <c r="A45">
        <v>205</v>
      </c>
      <c r="B45" s="6">
        <v>45511</v>
      </c>
      <c r="C45" s="9" t="s">
        <v>2477</v>
      </c>
      <c r="D45" s="8">
        <v>4</v>
      </c>
      <c r="E45" t="s">
        <v>2471</v>
      </c>
      <c r="F45">
        <v>227</v>
      </c>
      <c r="G45">
        <v>28</v>
      </c>
      <c r="I45" t="s">
        <v>2726</v>
      </c>
      <c r="J45" t="s">
        <v>2494</v>
      </c>
    </row>
    <row r="46" spans="1:10" x14ac:dyDescent="0.2">
      <c r="A46">
        <v>188</v>
      </c>
      <c r="B46" s="6">
        <v>45511</v>
      </c>
      <c r="C46" s="9" t="s">
        <v>2477</v>
      </c>
      <c r="D46" s="8">
        <v>4</v>
      </c>
      <c r="E46" t="s">
        <v>2478</v>
      </c>
      <c r="F46">
        <v>228</v>
      </c>
      <c r="G46">
        <v>27</v>
      </c>
      <c r="I46" t="s">
        <v>2727</v>
      </c>
    </row>
    <row r="47" spans="1:10" x14ac:dyDescent="0.2">
      <c r="A47">
        <v>195</v>
      </c>
      <c r="B47" s="6">
        <v>45511</v>
      </c>
      <c r="C47" s="9" t="s">
        <v>2477</v>
      </c>
      <c r="D47" s="8">
        <v>4</v>
      </c>
      <c r="E47" t="s">
        <v>2483</v>
      </c>
      <c r="F47">
        <v>230</v>
      </c>
      <c r="G47">
        <v>20</v>
      </c>
      <c r="I47" t="s">
        <v>2728</v>
      </c>
    </row>
    <row r="48" spans="1:10" x14ac:dyDescent="0.2">
      <c r="A48">
        <v>229</v>
      </c>
      <c r="B48" s="6">
        <v>45511</v>
      </c>
      <c r="C48" s="9" t="s">
        <v>2477</v>
      </c>
      <c r="D48" s="8">
        <v>4</v>
      </c>
      <c r="E48" t="s">
        <v>2488</v>
      </c>
      <c r="F48">
        <v>231</v>
      </c>
      <c r="G48">
        <v>27</v>
      </c>
      <c r="I48" t="s">
        <v>2729</v>
      </c>
    </row>
    <row r="49" spans="1:9" x14ac:dyDescent="0.2">
      <c r="B49" s="6">
        <v>45511</v>
      </c>
      <c r="C49" s="9" t="s">
        <v>2477</v>
      </c>
      <c r="D49" s="8">
        <v>4</v>
      </c>
      <c r="E49" t="s">
        <v>2488</v>
      </c>
      <c r="F49">
        <v>232</v>
      </c>
      <c r="G49">
        <v>27</v>
      </c>
      <c r="I49" t="s">
        <v>2730</v>
      </c>
    </row>
    <row r="50" spans="1:9" x14ac:dyDescent="0.2">
      <c r="A50">
        <v>190</v>
      </c>
      <c r="B50" s="6">
        <v>45511</v>
      </c>
      <c r="C50" s="9" t="s">
        <v>2477</v>
      </c>
      <c r="D50" s="8">
        <v>4</v>
      </c>
      <c r="E50" t="s">
        <v>2478</v>
      </c>
      <c r="F50">
        <v>233</v>
      </c>
      <c r="G50">
        <v>18</v>
      </c>
      <c r="I50" t="s">
        <v>2731</v>
      </c>
    </row>
    <row r="51" spans="1:9" x14ac:dyDescent="0.2">
      <c r="A51">
        <v>50</v>
      </c>
      <c r="B51" s="6">
        <v>45511</v>
      </c>
      <c r="C51" s="9" t="s">
        <v>2498</v>
      </c>
      <c r="D51" s="9">
        <v>6</v>
      </c>
      <c r="E51" t="s">
        <v>2478</v>
      </c>
      <c r="F51">
        <v>101</v>
      </c>
      <c r="G51">
        <v>27</v>
      </c>
      <c r="I51" t="s">
        <v>2613</v>
      </c>
    </row>
    <row r="52" spans="1:9" x14ac:dyDescent="0.2">
      <c r="A52">
        <v>52</v>
      </c>
      <c r="B52" s="6">
        <v>45511</v>
      </c>
      <c r="C52" s="9" t="s">
        <v>2498</v>
      </c>
      <c r="D52" s="9">
        <v>6</v>
      </c>
      <c r="E52" t="s">
        <v>2478</v>
      </c>
      <c r="F52">
        <v>102</v>
      </c>
      <c r="G52">
        <v>32</v>
      </c>
      <c r="I52" t="s">
        <v>2614</v>
      </c>
    </row>
    <row r="53" spans="1:9" x14ac:dyDescent="0.2">
      <c r="A53">
        <v>53</v>
      </c>
      <c r="B53" s="6">
        <v>45511</v>
      </c>
      <c r="C53" s="9" t="s">
        <v>2498</v>
      </c>
      <c r="D53" s="9">
        <v>6</v>
      </c>
      <c r="E53" t="s">
        <v>2478</v>
      </c>
      <c r="F53">
        <v>103</v>
      </c>
      <c r="G53">
        <v>28</v>
      </c>
      <c r="I53" t="s">
        <v>2615</v>
      </c>
    </row>
    <row r="54" spans="1:9" x14ac:dyDescent="0.2">
      <c r="A54">
        <v>54</v>
      </c>
      <c r="B54" s="6">
        <v>45511</v>
      </c>
      <c r="C54" s="9" t="s">
        <v>2498</v>
      </c>
      <c r="D54" s="9">
        <v>6</v>
      </c>
      <c r="E54" t="s">
        <v>2478</v>
      </c>
      <c r="F54">
        <v>104</v>
      </c>
      <c r="G54">
        <v>28</v>
      </c>
      <c r="I54" t="s">
        <v>2616</v>
      </c>
    </row>
    <row r="55" spans="1:9" x14ac:dyDescent="0.2">
      <c r="A55">
        <v>68</v>
      </c>
      <c r="B55" s="6">
        <v>45511</v>
      </c>
      <c r="C55" s="9" t="s">
        <v>2498</v>
      </c>
      <c r="D55" s="9">
        <v>6</v>
      </c>
      <c r="E55" t="s">
        <v>2488</v>
      </c>
      <c r="F55">
        <v>105</v>
      </c>
      <c r="G55">
        <v>35</v>
      </c>
      <c r="I55" t="s">
        <v>2617</v>
      </c>
    </row>
    <row r="56" spans="1:9" x14ac:dyDescent="0.2">
      <c r="A56">
        <v>84</v>
      </c>
      <c r="B56" s="6">
        <v>45511</v>
      </c>
      <c r="C56" s="9" t="s">
        <v>2498</v>
      </c>
      <c r="D56" s="9">
        <v>6</v>
      </c>
      <c r="E56" t="s">
        <v>2471</v>
      </c>
      <c r="F56">
        <v>106</v>
      </c>
      <c r="G56">
        <v>35</v>
      </c>
      <c r="I56" t="s">
        <v>2618</v>
      </c>
    </row>
    <row r="57" spans="1:9" x14ac:dyDescent="0.2">
      <c r="A57">
        <v>86</v>
      </c>
      <c r="B57" s="6">
        <v>45511</v>
      </c>
      <c r="C57" s="9" t="s">
        <v>2498</v>
      </c>
      <c r="D57" s="9">
        <v>6</v>
      </c>
      <c r="E57" t="s">
        <v>2471</v>
      </c>
      <c r="F57">
        <v>107</v>
      </c>
      <c r="G57">
        <v>35</v>
      </c>
      <c r="I57" t="s">
        <v>2619</v>
      </c>
    </row>
    <row r="58" spans="1:9" x14ac:dyDescent="0.2">
      <c r="A58">
        <v>55</v>
      </c>
      <c r="B58" s="6">
        <v>45511</v>
      </c>
      <c r="C58" s="9" t="s">
        <v>2498</v>
      </c>
      <c r="D58" s="9">
        <v>6</v>
      </c>
      <c r="E58" t="s">
        <v>2478</v>
      </c>
      <c r="F58">
        <v>108</v>
      </c>
      <c r="G58">
        <v>33</v>
      </c>
      <c r="I58" t="s">
        <v>2620</v>
      </c>
    </row>
    <row r="59" spans="1:9" x14ac:dyDescent="0.2">
      <c r="A59">
        <v>58</v>
      </c>
      <c r="B59" s="6">
        <v>45511</v>
      </c>
      <c r="C59" s="9" t="s">
        <v>2498</v>
      </c>
      <c r="D59" s="9">
        <v>6</v>
      </c>
      <c r="E59" t="s">
        <v>2478</v>
      </c>
      <c r="F59">
        <v>109</v>
      </c>
      <c r="G59">
        <v>24</v>
      </c>
      <c r="I59" t="s">
        <v>2621</v>
      </c>
    </row>
    <row r="60" spans="1:9" x14ac:dyDescent="0.2">
      <c r="A60">
        <v>64</v>
      </c>
      <c r="B60" s="6">
        <v>45511</v>
      </c>
      <c r="C60" s="9" t="s">
        <v>2498</v>
      </c>
      <c r="D60" s="9">
        <v>6</v>
      </c>
      <c r="E60" t="s">
        <v>2481</v>
      </c>
      <c r="F60">
        <v>110</v>
      </c>
      <c r="G60">
        <v>27</v>
      </c>
      <c r="I60" t="s">
        <v>2622</v>
      </c>
    </row>
    <row r="61" spans="1:9" x14ac:dyDescent="0.2">
      <c r="A61">
        <v>87</v>
      </c>
      <c r="B61" s="6">
        <v>45511</v>
      </c>
      <c r="C61" s="9" t="s">
        <v>2498</v>
      </c>
      <c r="D61" s="9">
        <v>6</v>
      </c>
      <c r="E61" t="s">
        <v>2471</v>
      </c>
      <c r="F61">
        <v>111</v>
      </c>
      <c r="G61">
        <v>26</v>
      </c>
      <c r="I61" t="s">
        <v>2623</v>
      </c>
    </row>
    <row r="62" spans="1:9" x14ac:dyDescent="0.2">
      <c r="A62">
        <v>59</v>
      </c>
      <c r="B62" s="6">
        <v>45511</v>
      </c>
      <c r="C62" s="9" t="s">
        <v>2498</v>
      </c>
      <c r="D62" s="9">
        <v>6</v>
      </c>
      <c r="E62" t="s">
        <v>2478</v>
      </c>
      <c r="F62">
        <v>112</v>
      </c>
      <c r="G62">
        <v>26</v>
      </c>
      <c r="I62" t="s">
        <v>2624</v>
      </c>
    </row>
    <row r="63" spans="1:9" x14ac:dyDescent="0.2">
      <c r="A63">
        <v>88</v>
      </c>
      <c r="B63" s="6">
        <v>45511</v>
      </c>
      <c r="C63" s="9" t="s">
        <v>2498</v>
      </c>
      <c r="D63" s="9">
        <v>6</v>
      </c>
      <c r="E63" t="s">
        <v>2471</v>
      </c>
      <c r="F63">
        <v>113</v>
      </c>
      <c r="G63">
        <v>24</v>
      </c>
      <c r="I63" t="s">
        <v>2625</v>
      </c>
    </row>
    <row r="64" spans="1:9" x14ac:dyDescent="0.2">
      <c r="A64">
        <v>89</v>
      </c>
      <c r="B64" s="6">
        <v>45511</v>
      </c>
      <c r="C64" s="9" t="s">
        <v>2498</v>
      </c>
      <c r="D64" s="9">
        <v>6</v>
      </c>
      <c r="E64" t="s">
        <v>2471</v>
      </c>
      <c r="F64">
        <v>114</v>
      </c>
      <c r="G64">
        <v>23</v>
      </c>
      <c r="I64" t="s">
        <v>2626</v>
      </c>
    </row>
    <row r="65" spans="1:9" x14ac:dyDescent="0.2">
      <c r="A65">
        <v>90</v>
      </c>
      <c r="B65" s="6">
        <v>45511</v>
      </c>
      <c r="C65" s="9" t="s">
        <v>2498</v>
      </c>
      <c r="D65" s="9">
        <v>6</v>
      </c>
      <c r="E65" t="s">
        <v>2471</v>
      </c>
      <c r="F65">
        <v>115</v>
      </c>
      <c r="G65">
        <v>25</v>
      </c>
      <c r="I65" t="s">
        <v>2627</v>
      </c>
    </row>
    <row r="66" spans="1:9" x14ac:dyDescent="0.2">
      <c r="A66">
        <v>66</v>
      </c>
      <c r="B66" s="6">
        <v>45511</v>
      </c>
      <c r="C66" s="9" t="s">
        <v>2498</v>
      </c>
      <c r="D66" s="9">
        <v>6</v>
      </c>
      <c r="E66" t="s">
        <v>2481</v>
      </c>
      <c r="F66">
        <v>116</v>
      </c>
      <c r="G66">
        <v>21</v>
      </c>
      <c r="I66" t="s">
        <v>2628</v>
      </c>
    </row>
    <row r="67" spans="1:9" x14ac:dyDescent="0.2">
      <c r="A67">
        <v>92</v>
      </c>
      <c r="B67" s="6">
        <v>45511</v>
      </c>
      <c r="C67" s="9" t="s">
        <v>2498</v>
      </c>
      <c r="D67" s="9">
        <v>6</v>
      </c>
      <c r="E67" t="s">
        <v>2471</v>
      </c>
      <c r="F67">
        <v>117</v>
      </c>
      <c r="G67">
        <v>21</v>
      </c>
      <c r="I67" t="s">
        <v>2629</v>
      </c>
    </row>
    <row r="68" spans="1:9" x14ac:dyDescent="0.2">
      <c r="A68">
        <v>69</v>
      </c>
      <c r="B68" s="6">
        <v>45511</v>
      </c>
      <c r="C68" s="9" t="s">
        <v>2498</v>
      </c>
      <c r="D68" s="9">
        <v>6</v>
      </c>
      <c r="E68" t="s">
        <v>2488</v>
      </c>
      <c r="F68">
        <v>118</v>
      </c>
      <c r="G68">
        <v>21</v>
      </c>
      <c r="I68" t="s">
        <v>2630</v>
      </c>
    </row>
    <row r="69" spans="1:9" x14ac:dyDescent="0.2">
      <c r="A69">
        <v>93</v>
      </c>
      <c r="B69" s="6">
        <v>45511</v>
      </c>
      <c r="C69" s="9" t="s">
        <v>2498</v>
      </c>
      <c r="D69" s="9">
        <v>6</v>
      </c>
      <c r="E69" t="s">
        <v>2500</v>
      </c>
      <c r="F69">
        <v>119</v>
      </c>
      <c r="G69">
        <v>22</v>
      </c>
      <c r="I69" t="s">
        <v>2631</v>
      </c>
    </row>
    <row r="70" spans="1:9" x14ac:dyDescent="0.2">
      <c r="A70">
        <v>78</v>
      </c>
      <c r="B70" s="6">
        <v>45511</v>
      </c>
      <c r="C70" s="9" t="s">
        <v>2498</v>
      </c>
      <c r="D70" s="9">
        <v>6</v>
      </c>
      <c r="E70" t="s">
        <v>2487</v>
      </c>
      <c r="F70">
        <v>120</v>
      </c>
      <c r="G70">
        <v>20</v>
      </c>
      <c r="I70" t="s">
        <v>2632</v>
      </c>
    </row>
    <row r="71" spans="1:9" x14ac:dyDescent="0.2">
      <c r="A71">
        <v>76</v>
      </c>
      <c r="B71" s="6">
        <v>45511</v>
      </c>
      <c r="C71" s="9" t="s">
        <v>2498</v>
      </c>
      <c r="D71" s="9">
        <v>6</v>
      </c>
      <c r="E71" t="s">
        <v>2491</v>
      </c>
      <c r="F71">
        <v>122</v>
      </c>
      <c r="G71">
        <v>21</v>
      </c>
      <c r="I71" t="s">
        <v>2633</v>
      </c>
    </row>
    <row r="72" spans="1:9" x14ac:dyDescent="0.2">
      <c r="A72">
        <v>71</v>
      </c>
      <c r="B72" s="6">
        <v>45511</v>
      </c>
      <c r="C72" s="9" t="s">
        <v>2498</v>
      </c>
      <c r="D72" s="9">
        <v>6</v>
      </c>
      <c r="E72" t="s">
        <v>2488</v>
      </c>
      <c r="F72">
        <v>123</v>
      </c>
      <c r="G72">
        <v>20</v>
      </c>
      <c r="I72" t="s">
        <v>2634</v>
      </c>
    </row>
    <row r="73" spans="1:9" x14ac:dyDescent="0.2">
      <c r="A73">
        <v>72</v>
      </c>
      <c r="B73" s="6">
        <v>45511</v>
      </c>
      <c r="C73" s="9" t="s">
        <v>2498</v>
      </c>
      <c r="D73" s="9">
        <v>6</v>
      </c>
      <c r="E73" t="s">
        <v>2488</v>
      </c>
      <c r="F73">
        <v>124</v>
      </c>
      <c r="G73">
        <v>19</v>
      </c>
      <c r="I73" t="s">
        <v>2635</v>
      </c>
    </row>
    <row r="74" spans="1:9" x14ac:dyDescent="0.2">
      <c r="A74">
        <v>56</v>
      </c>
      <c r="B74" s="6">
        <v>45511</v>
      </c>
      <c r="C74" s="9" t="s">
        <v>2498</v>
      </c>
      <c r="D74" s="9">
        <v>6</v>
      </c>
      <c r="E74" t="s">
        <v>2478</v>
      </c>
      <c r="F74">
        <v>125</v>
      </c>
      <c r="G74">
        <v>34</v>
      </c>
      <c r="I74" t="s">
        <v>2636</v>
      </c>
    </row>
    <row r="75" spans="1:9" x14ac:dyDescent="0.2">
      <c r="A75">
        <v>79</v>
      </c>
      <c r="B75" s="6">
        <v>45511</v>
      </c>
      <c r="C75" s="9" t="s">
        <v>2498</v>
      </c>
      <c r="D75" s="9">
        <v>6</v>
      </c>
      <c r="E75" t="s">
        <v>2487</v>
      </c>
      <c r="F75">
        <v>150</v>
      </c>
      <c r="G75">
        <v>22</v>
      </c>
      <c r="I75" t="s">
        <v>2661</v>
      </c>
    </row>
    <row r="76" spans="1:9" x14ac:dyDescent="0.2">
      <c r="A76">
        <v>77</v>
      </c>
      <c r="B76" s="6">
        <v>45511</v>
      </c>
      <c r="C76" s="9" t="s">
        <v>2498</v>
      </c>
      <c r="D76" s="9">
        <v>6</v>
      </c>
      <c r="E76" t="s">
        <v>2491</v>
      </c>
      <c r="F76">
        <v>151</v>
      </c>
      <c r="G76">
        <v>21</v>
      </c>
      <c r="I76" t="s">
        <v>2662</v>
      </c>
    </row>
    <row r="77" spans="1:9" x14ac:dyDescent="0.2">
      <c r="A77">
        <v>80</v>
      </c>
      <c r="B77" s="6">
        <v>45511</v>
      </c>
      <c r="C77" s="9" t="s">
        <v>2498</v>
      </c>
      <c r="D77" s="9">
        <v>6</v>
      </c>
      <c r="E77" t="s">
        <v>2487</v>
      </c>
      <c r="F77">
        <v>152</v>
      </c>
      <c r="G77">
        <v>17</v>
      </c>
      <c r="I77" t="s">
        <v>2663</v>
      </c>
    </row>
    <row r="78" spans="1:9" x14ac:dyDescent="0.2">
      <c r="A78">
        <v>81</v>
      </c>
      <c r="B78" s="6">
        <v>45511</v>
      </c>
      <c r="C78" s="9" t="s">
        <v>2498</v>
      </c>
      <c r="D78" s="9">
        <v>6</v>
      </c>
      <c r="E78" t="s">
        <v>2487</v>
      </c>
      <c r="F78">
        <v>153</v>
      </c>
      <c r="G78">
        <v>17</v>
      </c>
      <c r="I78" t="s">
        <v>2664</v>
      </c>
    </row>
    <row r="79" spans="1:9" x14ac:dyDescent="0.2">
      <c r="A79">
        <v>83</v>
      </c>
      <c r="B79" s="6">
        <v>45511</v>
      </c>
      <c r="C79" s="9" t="s">
        <v>2498</v>
      </c>
      <c r="D79" s="9">
        <v>6</v>
      </c>
      <c r="E79" t="s">
        <v>2487</v>
      </c>
      <c r="F79">
        <v>154</v>
      </c>
      <c r="G79">
        <v>14</v>
      </c>
      <c r="I79" t="s">
        <v>2665</v>
      </c>
    </row>
    <row r="80" spans="1:9" x14ac:dyDescent="0.2">
      <c r="A80">
        <v>67</v>
      </c>
      <c r="B80" s="6">
        <v>45511</v>
      </c>
      <c r="C80" s="9" t="s">
        <v>2498</v>
      </c>
      <c r="D80" s="9">
        <v>6</v>
      </c>
      <c r="E80" t="s">
        <v>2482</v>
      </c>
      <c r="F80">
        <v>155</v>
      </c>
      <c r="G80">
        <v>14</v>
      </c>
      <c r="I80" t="s">
        <v>2666</v>
      </c>
    </row>
    <row r="81" spans="1:9" x14ac:dyDescent="0.2">
      <c r="A81">
        <v>51</v>
      </c>
      <c r="B81" s="6">
        <v>45511</v>
      </c>
      <c r="C81" s="9" t="s">
        <v>2498</v>
      </c>
      <c r="D81" s="9">
        <v>6</v>
      </c>
      <c r="E81" t="s">
        <v>2478</v>
      </c>
      <c r="F81">
        <v>175</v>
      </c>
      <c r="G81">
        <v>29</v>
      </c>
      <c r="I81" t="s">
        <v>2674</v>
      </c>
    </row>
    <row r="82" spans="1:9" x14ac:dyDescent="0.2">
      <c r="A82">
        <v>62</v>
      </c>
      <c r="B82" s="6">
        <v>45511</v>
      </c>
      <c r="C82" s="9" t="s">
        <v>2498</v>
      </c>
      <c r="D82" s="9">
        <v>6</v>
      </c>
      <c r="E82" t="s">
        <v>2489</v>
      </c>
      <c r="F82">
        <v>176</v>
      </c>
      <c r="G82">
        <v>29</v>
      </c>
      <c r="I82" t="s">
        <v>2675</v>
      </c>
    </row>
    <row r="83" spans="1:9" x14ac:dyDescent="0.2">
      <c r="A83">
        <v>85</v>
      </c>
      <c r="B83" s="6">
        <v>45511</v>
      </c>
      <c r="C83" s="9" t="s">
        <v>2498</v>
      </c>
      <c r="D83" s="9">
        <v>6</v>
      </c>
      <c r="E83" t="s">
        <v>2471</v>
      </c>
      <c r="F83">
        <v>177</v>
      </c>
      <c r="G83">
        <v>31</v>
      </c>
      <c r="I83" t="s">
        <v>2676</v>
      </c>
    </row>
    <row r="84" spans="1:9" x14ac:dyDescent="0.2">
      <c r="A84">
        <v>63</v>
      </c>
      <c r="B84" s="6">
        <v>45511</v>
      </c>
      <c r="C84" s="9" t="s">
        <v>2498</v>
      </c>
      <c r="D84" s="9">
        <v>6</v>
      </c>
      <c r="E84" t="s">
        <v>2491</v>
      </c>
      <c r="F84">
        <v>178</v>
      </c>
      <c r="G84">
        <v>37</v>
      </c>
      <c r="I84" t="s">
        <v>2677</v>
      </c>
    </row>
    <row r="85" spans="1:9" x14ac:dyDescent="0.2">
      <c r="A85">
        <v>57</v>
      </c>
      <c r="B85" s="6">
        <v>45511</v>
      </c>
      <c r="C85" s="9" t="s">
        <v>2498</v>
      </c>
      <c r="D85" s="9">
        <v>6</v>
      </c>
      <c r="E85" t="s">
        <v>2478</v>
      </c>
      <c r="F85">
        <v>179</v>
      </c>
      <c r="G85">
        <v>25</v>
      </c>
      <c r="I85" t="s">
        <v>2678</v>
      </c>
    </row>
    <row r="86" spans="1:9" x14ac:dyDescent="0.2">
      <c r="A86">
        <v>65</v>
      </c>
      <c r="B86" s="6">
        <v>45511</v>
      </c>
      <c r="C86" s="9" t="s">
        <v>2498</v>
      </c>
      <c r="D86" s="9">
        <v>6</v>
      </c>
      <c r="E86" t="s">
        <v>2481</v>
      </c>
      <c r="F86">
        <v>180</v>
      </c>
      <c r="G86">
        <v>26</v>
      </c>
      <c r="I86" t="s">
        <v>2679</v>
      </c>
    </row>
    <row r="87" spans="1:9" x14ac:dyDescent="0.2">
      <c r="A87">
        <v>74</v>
      </c>
      <c r="B87" s="6">
        <v>45511</v>
      </c>
      <c r="C87" s="9" t="s">
        <v>2498</v>
      </c>
      <c r="D87" s="9">
        <v>6</v>
      </c>
      <c r="E87" t="s">
        <v>2489</v>
      </c>
      <c r="F87">
        <v>181</v>
      </c>
      <c r="G87">
        <v>24</v>
      </c>
      <c r="I87" t="s">
        <v>2680</v>
      </c>
    </row>
    <row r="88" spans="1:9" x14ac:dyDescent="0.2">
      <c r="A88">
        <v>60</v>
      </c>
      <c r="B88" s="6">
        <v>45511</v>
      </c>
      <c r="C88" s="9" t="s">
        <v>2498</v>
      </c>
      <c r="D88" s="9">
        <v>6</v>
      </c>
      <c r="E88" t="s">
        <v>2478</v>
      </c>
      <c r="F88">
        <v>182</v>
      </c>
      <c r="G88">
        <v>28</v>
      </c>
      <c r="I88" t="s">
        <v>2681</v>
      </c>
    </row>
    <row r="89" spans="1:9" x14ac:dyDescent="0.2">
      <c r="A89">
        <v>91</v>
      </c>
      <c r="B89" s="6">
        <v>45511</v>
      </c>
      <c r="C89" s="9" t="s">
        <v>2498</v>
      </c>
      <c r="D89" s="9">
        <v>6</v>
      </c>
      <c r="E89" t="s">
        <v>2471</v>
      </c>
      <c r="F89">
        <v>183</v>
      </c>
      <c r="G89">
        <v>25</v>
      </c>
      <c r="I89" t="s">
        <v>2682</v>
      </c>
    </row>
    <row r="90" spans="1:9" x14ac:dyDescent="0.2">
      <c r="A90">
        <v>70</v>
      </c>
      <c r="B90" s="6">
        <v>45511</v>
      </c>
      <c r="C90" s="9" t="s">
        <v>2498</v>
      </c>
      <c r="D90" s="9">
        <v>6</v>
      </c>
      <c r="E90" t="s">
        <v>2488</v>
      </c>
      <c r="F90">
        <v>184</v>
      </c>
      <c r="G90">
        <v>22</v>
      </c>
      <c r="I90" t="s">
        <v>2683</v>
      </c>
    </row>
    <row r="91" spans="1:9" x14ac:dyDescent="0.2">
      <c r="A91">
        <v>75</v>
      </c>
      <c r="B91" s="6">
        <v>45511</v>
      </c>
      <c r="C91" s="9" t="s">
        <v>2498</v>
      </c>
      <c r="D91" s="9">
        <v>6</v>
      </c>
      <c r="E91" t="s">
        <v>2489</v>
      </c>
      <c r="F91">
        <v>185</v>
      </c>
      <c r="G91">
        <v>21</v>
      </c>
      <c r="I91" t="s">
        <v>2684</v>
      </c>
    </row>
    <row r="92" spans="1:9" x14ac:dyDescent="0.2">
      <c r="A92">
        <v>61</v>
      </c>
      <c r="B92" s="6">
        <v>45511</v>
      </c>
      <c r="C92" s="9" t="s">
        <v>2498</v>
      </c>
      <c r="D92" s="9">
        <v>6</v>
      </c>
      <c r="E92" t="s">
        <v>2483</v>
      </c>
      <c r="F92">
        <v>186</v>
      </c>
      <c r="G92">
        <v>20</v>
      </c>
      <c r="I92" t="s">
        <v>2685</v>
      </c>
    </row>
    <row r="93" spans="1:9" x14ac:dyDescent="0.2">
      <c r="A93">
        <v>73</v>
      </c>
      <c r="B93" s="6">
        <v>45511</v>
      </c>
      <c r="C93" s="9" t="s">
        <v>2498</v>
      </c>
      <c r="D93" s="9">
        <v>6</v>
      </c>
      <c r="E93" t="s">
        <v>2488</v>
      </c>
      <c r="F93">
        <v>187</v>
      </c>
      <c r="G93">
        <v>22</v>
      </c>
      <c r="I93" t="s">
        <v>2686</v>
      </c>
    </row>
    <row r="94" spans="1:9" x14ac:dyDescent="0.2">
      <c r="A94">
        <v>82</v>
      </c>
      <c r="B94" s="6">
        <v>45511</v>
      </c>
      <c r="C94" s="9" t="s">
        <v>2498</v>
      </c>
      <c r="D94" s="9">
        <v>6</v>
      </c>
      <c r="E94" t="s">
        <v>2487</v>
      </c>
      <c r="F94">
        <v>188</v>
      </c>
      <c r="G94">
        <v>15</v>
      </c>
      <c r="I94" t="s">
        <v>2687</v>
      </c>
    </row>
    <row r="95" spans="1:9" x14ac:dyDescent="0.2">
      <c r="A95">
        <v>224</v>
      </c>
      <c r="B95" s="6">
        <v>45514</v>
      </c>
      <c r="C95" s="9" t="s">
        <v>2477</v>
      </c>
      <c r="D95" s="8" t="s">
        <v>2476</v>
      </c>
      <c r="E95" t="s">
        <v>2471</v>
      </c>
      <c r="F95">
        <v>293</v>
      </c>
      <c r="G95">
        <v>63</v>
      </c>
      <c r="I95" t="s">
        <v>2788</v>
      </c>
    </row>
    <row r="96" spans="1:9" x14ac:dyDescent="0.2">
      <c r="A96">
        <v>215</v>
      </c>
      <c r="B96" s="6">
        <v>45514</v>
      </c>
      <c r="C96" s="9" t="s">
        <v>2477</v>
      </c>
      <c r="D96" s="8" t="s">
        <v>2476</v>
      </c>
      <c r="E96" t="s">
        <v>2471</v>
      </c>
      <c r="F96">
        <v>294</v>
      </c>
      <c r="G96">
        <v>63</v>
      </c>
      <c r="I96" t="s">
        <v>2789</v>
      </c>
    </row>
    <row r="97" spans="1:10" x14ac:dyDescent="0.2">
      <c r="A97">
        <v>36</v>
      </c>
      <c r="B97" s="6">
        <v>45510</v>
      </c>
      <c r="C97" s="9" t="s">
        <v>2502</v>
      </c>
      <c r="D97" s="9" t="s">
        <v>2501</v>
      </c>
      <c r="E97" t="s">
        <v>2489</v>
      </c>
      <c r="F97">
        <v>14</v>
      </c>
      <c r="G97">
        <v>40</v>
      </c>
      <c r="I97" t="s">
        <v>2530</v>
      </c>
    </row>
    <row r="98" spans="1:10" x14ac:dyDescent="0.2">
      <c r="A98">
        <v>29</v>
      </c>
      <c r="B98" s="6">
        <v>45510</v>
      </c>
      <c r="C98" s="9" t="s">
        <v>2502</v>
      </c>
      <c r="D98" s="9" t="s">
        <v>2501</v>
      </c>
      <c r="E98" t="s">
        <v>2484</v>
      </c>
      <c r="F98">
        <v>15</v>
      </c>
      <c r="G98">
        <v>40</v>
      </c>
      <c r="I98" t="s">
        <v>2531</v>
      </c>
    </row>
    <row r="99" spans="1:10" x14ac:dyDescent="0.2">
      <c r="A99">
        <v>37</v>
      </c>
      <c r="B99" s="6">
        <v>45510</v>
      </c>
      <c r="C99" s="9" t="s">
        <v>2502</v>
      </c>
      <c r="D99" s="9" t="s">
        <v>2501</v>
      </c>
      <c r="E99" t="s">
        <v>2489</v>
      </c>
      <c r="F99">
        <v>16</v>
      </c>
      <c r="G99">
        <v>39</v>
      </c>
      <c r="I99" t="s">
        <v>2532</v>
      </c>
    </row>
    <row r="100" spans="1:10" x14ac:dyDescent="0.2">
      <c r="A100">
        <v>28</v>
      </c>
      <c r="B100" s="6">
        <v>45510</v>
      </c>
      <c r="C100" s="9" t="s">
        <v>2502</v>
      </c>
      <c r="D100" s="9" t="s">
        <v>2501</v>
      </c>
      <c r="E100" t="s">
        <v>2481</v>
      </c>
      <c r="F100">
        <v>17</v>
      </c>
      <c r="G100">
        <v>39</v>
      </c>
      <c r="I100" t="s">
        <v>2533</v>
      </c>
    </row>
    <row r="101" spans="1:10" x14ac:dyDescent="0.2">
      <c r="A101">
        <v>32</v>
      </c>
      <c r="B101" s="6">
        <v>45510</v>
      </c>
      <c r="C101" s="9" t="s">
        <v>2502</v>
      </c>
      <c r="D101" s="9" t="s">
        <v>2501</v>
      </c>
      <c r="E101" t="s">
        <v>2491</v>
      </c>
      <c r="F101">
        <v>42</v>
      </c>
      <c r="G101">
        <v>38</v>
      </c>
      <c r="I101" t="s">
        <v>2555</v>
      </c>
    </row>
    <row r="102" spans="1:10" x14ac:dyDescent="0.2">
      <c r="A102">
        <v>26</v>
      </c>
      <c r="B102" s="6">
        <v>45510</v>
      </c>
      <c r="C102" s="9" t="s">
        <v>2502</v>
      </c>
      <c r="D102" s="9" t="s">
        <v>2501</v>
      </c>
      <c r="E102" t="s">
        <v>2481</v>
      </c>
      <c r="F102">
        <v>60</v>
      </c>
      <c r="G102">
        <v>38</v>
      </c>
      <c r="I102" t="s">
        <v>2573</v>
      </c>
    </row>
    <row r="103" spans="1:10" x14ac:dyDescent="0.2">
      <c r="A103">
        <v>27</v>
      </c>
      <c r="B103" s="6">
        <v>45510</v>
      </c>
      <c r="C103" s="9" t="s">
        <v>2502</v>
      </c>
      <c r="D103" s="9" t="s">
        <v>2501</v>
      </c>
      <c r="E103" t="s">
        <v>2481</v>
      </c>
      <c r="F103">
        <v>61</v>
      </c>
      <c r="G103">
        <v>40</v>
      </c>
      <c r="I103" t="s">
        <v>2574</v>
      </c>
    </row>
    <row r="104" spans="1:10" x14ac:dyDescent="0.2">
      <c r="A104">
        <v>31</v>
      </c>
      <c r="B104" s="6">
        <v>45510</v>
      </c>
      <c r="C104" s="9" t="s">
        <v>2502</v>
      </c>
      <c r="D104" s="9" t="s">
        <v>2501</v>
      </c>
      <c r="E104" t="s">
        <v>2506</v>
      </c>
      <c r="F104">
        <v>62</v>
      </c>
      <c r="G104">
        <v>37</v>
      </c>
      <c r="I104" t="s">
        <v>2575</v>
      </c>
    </row>
    <row r="105" spans="1:10" x14ac:dyDescent="0.2">
      <c r="A105">
        <v>34</v>
      </c>
      <c r="B105" s="6">
        <v>45510</v>
      </c>
      <c r="C105" s="9" t="s">
        <v>2502</v>
      </c>
      <c r="D105" s="9" t="s">
        <v>2501</v>
      </c>
      <c r="E105" t="s">
        <v>2491</v>
      </c>
      <c r="F105">
        <v>63</v>
      </c>
      <c r="G105">
        <v>40</v>
      </c>
      <c r="I105" t="s">
        <v>2576</v>
      </c>
      <c r="J105" s="5" t="s">
        <v>2505</v>
      </c>
    </row>
    <row r="106" spans="1:10" x14ac:dyDescent="0.2">
      <c r="A106">
        <v>33</v>
      </c>
      <c r="B106" s="6">
        <v>45510</v>
      </c>
      <c r="C106" s="9" t="s">
        <v>2502</v>
      </c>
      <c r="D106" s="9" t="s">
        <v>2501</v>
      </c>
      <c r="E106" t="s">
        <v>2491</v>
      </c>
      <c r="F106">
        <v>64</v>
      </c>
      <c r="G106">
        <v>39</v>
      </c>
      <c r="I106" t="s">
        <v>2577</v>
      </c>
    </row>
    <row r="107" spans="1:10" x14ac:dyDescent="0.2">
      <c r="A107">
        <v>30</v>
      </c>
      <c r="B107" s="6">
        <v>45510</v>
      </c>
      <c r="C107" s="9" t="s">
        <v>2502</v>
      </c>
      <c r="D107" s="9" t="s">
        <v>2501</v>
      </c>
      <c r="E107" t="s">
        <v>2484</v>
      </c>
      <c r="F107">
        <v>65</v>
      </c>
      <c r="G107">
        <v>36</v>
      </c>
      <c r="I107" t="s">
        <v>2578</v>
      </c>
    </row>
    <row r="108" spans="1:10" x14ac:dyDescent="0.2">
      <c r="A108">
        <v>35</v>
      </c>
      <c r="B108" s="6">
        <v>45510</v>
      </c>
      <c r="C108" s="9" t="s">
        <v>2502</v>
      </c>
      <c r="D108" s="9" t="s">
        <v>2501</v>
      </c>
      <c r="E108" t="s">
        <v>2489</v>
      </c>
      <c r="F108">
        <v>81</v>
      </c>
      <c r="G108">
        <v>37</v>
      </c>
      <c r="I108" t="s">
        <v>2593</v>
      </c>
    </row>
    <row r="109" spans="1:10" x14ac:dyDescent="0.2">
      <c r="A109">
        <v>253</v>
      </c>
      <c r="B109" s="6">
        <v>45512</v>
      </c>
      <c r="C109" s="9" t="s">
        <v>2480</v>
      </c>
      <c r="D109" s="8" t="s">
        <v>2479</v>
      </c>
      <c r="E109" t="s">
        <v>2487</v>
      </c>
      <c r="F109">
        <v>135</v>
      </c>
      <c r="G109">
        <v>20</v>
      </c>
      <c r="I109" t="s">
        <v>2646</v>
      </c>
    </row>
    <row r="110" spans="1:10" x14ac:dyDescent="0.2">
      <c r="A110">
        <v>262</v>
      </c>
      <c r="B110" s="6">
        <v>45512</v>
      </c>
      <c r="C110" s="9" t="s">
        <v>2480</v>
      </c>
      <c r="D110" s="8" t="s">
        <v>2479</v>
      </c>
      <c r="E110" t="s">
        <v>2482</v>
      </c>
      <c r="F110">
        <v>136</v>
      </c>
      <c r="G110">
        <v>19</v>
      </c>
      <c r="I110" t="s">
        <v>2647</v>
      </c>
    </row>
    <row r="111" spans="1:10" x14ac:dyDescent="0.2">
      <c r="A111">
        <v>254</v>
      </c>
      <c r="B111" s="6">
        <v>45512</v>
      </c>
      <c r="C111" s="9" t="s">
        <v>2480</v>
      </c>
      <c r="D111" s="8" t="s">
        <v>2479</v>
      </c>
      <c r="E111" t="s">
        <v>2487</v>
      </c>
      <c r="F111">
        <v>137</v>
      </c>
      <c r="G111">
        <v>20</v>
      </c>
      <c r="I111" t="s">
        <v>2648</v>
      </c>
    </row>
    <row r="112" spans="1:10" x14ac:dyDescent="0.2">
      <c r="A112">
        <v>265</v>
      </c>
      <c r="B112" s="6">
        <v>45512</v>
      </c>
      <c r="C112" s="9" t="s">
        <v>2480</v>
      </c>
      <c r="D112" s="8" t="s">
        <v>2479</v>
      </c>
      <c r="E112" t="s">
        <v>2489</v>
      </c>
      <c r="F112">
        <v>138</v>
      </c>
      <c r="G112">
        <v>19</v>
      </c>
      <c r="I112" t="s">
        <v>2649</v>
      </c>
    </row>
    <row r="113" spans="1:10" x14ac:dyDescent="0.2">
      <c r="A113">
        <v>266</v>
      </c>
      <c r="B113" s="6">
        <v>45512</v>
      </c>
      <c r="C113" s="9" t="s">
        <v>2480</v>
      </c>
      <c r="D113" s="8" t="s">
        <v>2479</v>
      </c>
      <c r="E113" t="s">
        <v>2489</v>
      </c>
      <c r="F113">
        <v>139</v>
      </c>
      <c r="G113">
        <v>18</v>
      </c>
      <c r="I113" t="s">
        <v>2650</v>
      </c>
    </row>
    <row r="114" spans="1:10" x14ac:dyDescent="0.2">
      <c r="A114">
        <v>251</v>
      </c>
      <c r="B114" s="6">
        <v>45512</v>
      </c>
      <c r="C114" s="9" t="s">
        <v>2480</v>
      </c>
      <c r="D114" s="8" t="s">
        <v>2479</v>
      </c>
      <c r="E114" t="s">
        <v>2483</v>
      </c>
      <c r="F114">
        <v>140</v>
      </c>
      <c r="G114">
        <v>22</v>
      </c>
      <c r="I114" t="s">
        <v>2651</v>
      </c>
    </row>
    <row r="115" spans="1:10" x14ac:dyDescent="0.2">
      <c r="A115">
        <v>257</v>
      </c>
      <c r="B115" s="6">
        <v>45512</v>
      </c>
      <c r="C115" s="9" t="s">
        <v>2480</v>
      </c>
      <c r="D115" s="8" t="s">
        <v>2479</v>
      </c>
      <c r="E115" t="s">
        <v>2471</v>
      </c>
      <c r="F115">
        <v>141</v>
      </c>
      <c r="G115">
        <v>21</v>
      </c>
      <c r="I115" t="s">
        <v>2652</v>
      </c>
    </row>
    <row r="116" spans="1:10" x14ac:dyDescent="0.2">
      <c r="A116">
        <v>263</v>
      </c>
      <c r="B116" s="6">
        <v>45512</v>
      </c>
      <c r="C116" s="9" t="s">
        <v>2480</v>
      </c>
      <c r="D116" s="8" t="s">
        <v>2479</v>
      </c>
      <c r="E116" t="s">
        <v>2488</v>
      </c>
      <c r="F116">
        <v>142</v>
      </c>
      <c r="G116">
        <v>21</v>
      </c>
      <c r="I116" t="s">
        <v>2653</v>
      </c>
    </row>
    <row r="117" spans="1:10" x14ac:dyDescent="0.2">
      <c r="A117">
        <v>258</v>
      </c>
      <c r="B117" s="6">
        <v>45512</v>
      </c>
      <c r="C117" s="9" t="s">
        <v>2480</v>
      </c>
      <c r="D117" s="8" t="s">
        <v>2479</v>
      </c>
      <c r="E117" t="s">
        <v>2471</v>
      </c>
      <c r="F117">
        <v>143</v>
      </c>
      <c r="G117">
        <v>20</v>
      </c>
      <c r="I117" t="s">
        <v>2654</v>
      </c>
    </row>
    <row r="118" spans="1:10" x14ac:dyDescent="0.2">
      <c r="A118">
        <v>252</v>
      </c>
      <c r="B118" s="6">
        <v>45512</v>
      </c>
      <c r="C118" s="9" t="s">
        <v>2480</v>
      </c>
      <c r="D118" s="8" t="s">
        <v>2479</v>
      </c>
      <c r="E118" t="s">
        <v>2483</v>
      </c>
      <c r="F118">
        <v>144</v>
      </c>
      <c r="G118">
        <v>24</v>
      </c>
      <c r="I118" t="s">
        <v>2655</v>
      </c>
    </row>
    <row r="119" spans="1:10" x14ac:dyDescent="0.2">
      <c r="A119">
        <v>255</v>
      </c>
      <c r="B119" s="6">
        <v>45512</v>
      </c>
      <c r="C119" s="9" t="s">
        <v>2480</v>
      </c>
      <c r="D119" s="8" t="s">
        <v>2479</v>
      </c>
      <c r="E119" t="s">
        <v>2487</v>
      </c>
      <c r="F119">
        <v>145</v>
      </c>
      <c r="G119">
        <v>25</v>
      </c>
      <c r="I119" t="s">
        <v>2656</v>
      </c>
    </row>
    <row r="120" spans="1:10" x14ac:dyDescent="0.2">
      <c r="A120">
        <v>264</v>
      </c>
      <c r="B120" s="6">
        <v>45512</v>
      </c>
      <c r="C120" s="9" t="s">
        <v>2480</v>
      </c>
      <c r="D120" s="8" t="s">
        <v>2479</v>
      </c>
      <c r="E120" t="s">
        <v>2491</v>
      </c>
      <c r="F120">
        <v>146</v>
      </c>
      <c r="G120">
        <v>25</v>
      </c>
      <c r="I120" t="s">
        <v>2657</v>
      </c>
    </row>
    <row r="121" spans="1:10" x14ac:dyDescent="0.2">
      <c r="A121">
        <v>256</v>
      </c>
      <c r="B121" s="6">
        <v>45512</v>
      </c>
      <c r="C121" s="9" t="s">
        <v>2480</v>
      </c>
      <c r="D121" s="8" t="s">
        <v>2479</v>
      </c>
      <c r="E121" t="s">
        <v>2487</v>
      </c>
      <c r="F121">
        <v>147</v>
      </c>
      <c r="G121">
        <v>25</v>
      </c>
      <c r="I121" t="s">
        <v>2658</v>
      </c>
    </row>
    <row r="122" spans="1:10" x14ac:dyDescent="0.2">
      <c r="A122">
        <v>261</v>
      </c>
      <c r="B122" s="6">
        <v>45512</v>
      </c>
      <c r="C122" s="9" t="s">
        <v>2480</v>
      </c>
      <c r="D122" s="8" t="s">
        <v>2479</v>
      </c>
      <c r="E122" t="s">
        <v>2481</v>
      </c>
      <c r="F122">
        <v>148</v>
      </c>
      <c r="G122">
        <v>26</v>
      </c>
      <c r="I122" t="s">
        <v>2659</v>
      </c>
    </row>
    <row r="123" spans="1:10" x14ac:dyDescent="0.2">
      <c r="A123">
        <v>260</v>
      </c>
      <c r="B123" s="6">
        <v>45512</v>
      </c>
      <c r="C123" s="9" t="s">
        <v>2480</v>
      </c>
      <c r="D123" s="8" t="s">
        <v>2479</v>
      </c>
      <c r="E123" t="s">
        <v>2481</v>
      </c>
      <c r="F123">
        <v>149</v>
      </c>
      <c r="G123">
        <v>25</v>
      </c>
      <c r="I123" t="s">
        <v>2660</v>
      </c>
    </row>
    <row r="124" spans="1:10" x14ac:dyDescent="0.2">
      <c r="A124">
        <v>259</v>
      </c>
      <c r="B124" s="6">
        <v>45512</v>
      </c>
      <c r="C124" s="9" t="s">
        <v>2480</v>
      </c>
      <c r="D124" s="8" t="s">
        <v>2479</v>
      </c>
      <c r="E124" t="s">
        <v>2471</v>
      </c>
      <c r="F124">
        <v>156</v>
      </c>
      <c r="G124">
        <v>24</v>
      </c>
      <c r="I124" t="s">
        <v>2667</v>
      </c>
    </row>
    <row r="125" spans="1:10" x14ac:dyDescent="0.2">
      <c r="A125">
        <v>238</v>
      </c>
      <c r="B125" s="6">
        <v>45512</v>
      </c>
      <c r="C125" s="9" t="s">
        <v>2480</v>
      </c>
      <c r="D125" s="8" t="s">
        <v>2479</v>
      </c>
      <c r="E125" t="s">
        <v>2471</v>
      </c>
      <c r="F125">
        <v>234</v>
      </c>
      <c r="G125">
        <v>20</v>
      </c>
      <c r="I125" t="s">
        <v>2732</v>
      </c>
    </row>
    <row r="126" spans="1:10" x14ac:dyDescent="0.2">
      <c r="A126">
        <v>244</v>
      </c>
      <c r="B126" s="6">
        <v>45512</v>
      </c>
      <c r="C126" s="9" t="s">
        <v>2480</v>
      </c>
      <c r="D126" s="8" t="s">
        <v>2479</v>
      </c>
      <c r="E126" t="s">
        <v>2488</v>
      </c>
      <c r="F126">
        <v>235</v>
      </c>
      <c r="G126">
        <v>20</v>
      </c>
      <c r="I126" t="s">
        <v>2733</v>
      </c>
    </row>
    <row r="127" spans="1:10" x14ac:dyDescent="0.2">
      <c r="A127">
        <v>250</v>
      </c>
      <c r="B127" s="6">
        <v>45512</v>
      </c>
      <c r="C127" s="9" t="s">
        <v>2480</v>
      </c>
      <c r="D127" s="8" t="s">
        <v>2479</v>
      </c>
      <c r="E127" t="s">
        <v>2489</v>
      </c>
      <c r="F127">
        <v>236</v>
      </c>
      <c r="G127">
        <v>21</v>
      </c>
      <c r="I127" t="s">
        <v>2734</v>
      </c>
      <c r="J127" t="s">
        <v>1554</v>
      </c>
    </row>
    <row r="128" spans="1:10" x14ac:dyDescent="0.2">
      <c r="A128">
        <v>245</v>
      </c>
      <c r="B128" s="6">
        <v>45512</v>
      </c>
      <c r="C128" s="9" t="s">
        <v>2480</v>
      </c>
      <c r="D128" s="8" t="s">
        <v>2479</v>
      </c>
      <c r="E128" t="s">
        <v>2488</v>
      </c>
      <c r="F128">
        <v>237</v>
      </c>
      <c r="G128">
        <v>20</v>
      </c>
      <c r="I128" t="s">
        <v>2735</v>
      </c>
    </row>
    <row r="129" spans="1:9" x14ac:dyDescent="0.2">
      <c r="A129">
        <v>248</v>
      </c>
      <c r="B129" s="6">
        <v>45512</v>
      </c>
      <c r="C129" s="9" t="s">
        <v>2480</v>
      </c>
      <c r="D129" s="8" t="s">
        <v>2479</v>
      </c>
      <c r="E129" t="s">
        <v>2491</v>
      </c>
      <c r="F129">
        <v>238</v>
      </c>
      <c r="G129">
        <v>20</v>
      </c>
      <c r="I129" t="s">
        <v>2736</v>
      </c>
    </row>
    <row r="130" spans="1:9" x14ac:dyDescent="0.2">
      <c r="A130">
        <v>246</v>
      </c>
      <c r="B130" s="6">
        <v>45512</v>
      </c>
      <c r="C130" s="9" t="s">
        <v>2480</v>
      </c>
      <c r="D130" s="8" t="s">
        <v>2479</v>
      </c>
      <c r="E130" t="s">
        <v>2488</v>
      </c>
      <c r="F130">
        <v>239</v>
      </c>
      <c r="G130">
        <v>20</v>
      </c>
      <c r="I130" t="s">
        <v>2737</v>
      </c>
    </row>
    <row r="131" spans="1:9" x14ac:dyDescent="0.2">
      <c r="A131">
        <v>234</v>
      </c>
      <c r="B131" s="6">
        <v>45512</v>
      </c>
      <c r="C131" s="9" t="s">
        <v>2480</v>
      </c>
      <c r="D131" s="8" t="s">
        <v>2479</v>
      </c>
      <c r="E131" t="s">
        <v>2483</v>
      </c>
      <c r="F131">
        <v>240</v>
      </c>
      <c r="G131">
        <v>20</v>
      </c>
      <c r="I131" t="s">
        <v>2738</v>
      </c>
    </row>
    <row r="132" spans="1:9" x14ac:dyDescent="0.2">
      <c r="A132">
        <v>239</v>
      </c>
      <c r="B132" s="6">
        <v>45512</v>
      </c>
      <c r="C132" s="9" t="s">
        <v>2480</v>
      </c>
      <c r="D132" s="8" t="s">
        <v>2479</v>
      </c>
      <c r="E132" t="s">
        <v>2471</v>
      </c>
      <c r="F132">
        <v>241</v>
      </c>
      <c r="G132">
        <v>19</v>
      </c>
      <c r="I132" t="s">
        <v>2739</v>
      </c>
    </row>
    <row r="133" spans="1:9" x14ac:dyDescent="0.2">
      <c r="A133">
        <v>237</v>
      </c>
      <c r="B133" s="6">
        <v>45512</v>
      </c>
      <c r="C133" s="9" t="s">
        <v>2480</v>
      </c>
      <c r="D133" s="8" t="s">
        <v>2479</v>
      </c>
      <c r="E133" t="s">
        <v>2487</v>
      </c>
      <c r="F133">
        <v>242</v>
      </c>
      <c r="G133">
        <v>20</v>
      </c>
      <c r="I133" t="s">
        <v>2740</v>
      </c>
    </row>
    <row r="134" spans="1:9" x14ac:dyDescent="0.2">
      <c r="A134">
        <v>240</v>
      </c>
      <c r="B134" s="6">
        <v>45512</v>
      </c>
      <c r="C134" s="9" t="s">
        <v>2480</v>
      </c>
      <c r="D134" s="8" t="s">
        <v>2479</v>
      </c>
      <c r="E134" t="s">
        <v>2471</v>
      </c>
      <c r="F134">
        <v>243</v>
      </c>
      <c r="G134">
        <v>20</v>
      </c>
      <c r="I134" t="s">
        <v>2741</v>
      </c>
    </row>
    <row r="135" spans="1:9" x14ac:dyDescent="0.2">
      <c r="A135">
        <v>249</v>
      </c>
      <c r="B135" s="6">
        <v>45512</v>
      </c>
      <c r="C135" s="9" t="s">
        <v>2480</v>
      </c>
      <c r="D135" s="8" t="s">
        <v>2479</v>
      </c>
      <c r="E135" t="s">
        <v>2491</v>
      </c>
      <c r="F135">
        <v>244</v>
      </c>
      <c r="G135">
        <v>21</v>
      </c>
      <c r="I135" t="s">
        <v>2742</v>
      </c>
    </row>
    <row r="136" spans="1:9" x14ac:dyDescent="0.2">
      <c r="A136">
        <v>247</v>
      </c>
      <c r="B136" s="6">
        <v>45512</v>
      </c>
      <c r="C136" s="9" t="s">
        <v>2480</v>
      </c>
      <c r="D136" s="8" t="s">
        <v>2479</v>
      </c>
      <c r="E136" t="s">
        <v>2488</v>
      </c>
      <c r="F136">
        <v>245</v>
      </c>
      <c r="G136">
        <v>20</v>
      </c>
      <c r="I136" t="s">
        <v>2743</v>
      </c>
    </row>
    <row r="137" spans="1:9" x14ac:dyDescent="0.2">
      <c r="A137">
        <v>241</v>
      </c>
      <c r="B137" s="6">
        <v>45512</v>
      </c>
      <c r="C137" s="9" t="s">
        <v>2480</v>
      </c>
      <c r="D137" s="8" t="s">
        <v>2479</v>
      </c>
      <c r="E137" t="s">
        <v>2471</v>
      </c>
      <c r="F137">
        <v>247</v>
      </c>
      <c r="G137">
        <v>22</v>
      </c>
      <c r="I137" t="s">
        <v>2744</v>
      </c>
    </row>
    <row r="138" spans="1:9" x14ac:dyDescent="0.2">
      <c r="B138" s="6">
        <v>45512</v>
      </c>
      <c r="C138" s="9" t="s">
        <v>2480</v>
      </c>
      <c r="D138" s="8" t="s">
        <v>2479</v>
      </c>
      <c r="E138" t="s">
        <v>2487</v>
      </c>
      <c r="F138">
        <v>248</v>
      </c>
      <c r="G138">
        <v>20</v>
      </c>
      <c r="I138" t="s">
        <v>2745</v>
      </c>
    </row>
    <row r="139" spans="1:9" x14ac:dyDescent="0.2">
      <c r="A139">
        <v>235</v>
      </c>
      <c r="B139" s="6">
        <v>45512</v>
      </c>
      <c r="C139" s="9" t="s">
        <v>2480</v>
      </c>
      <c r="D139" s="8" t="s">
        <v>2479</v>
      </c>
      <c r="E139" t="s">
        <v>2483</v>
      </c>
      <c r="F139">
        <v>287</v>
      </c>
      <c r="G139">
        <v>24</v>
      </c>
      <c r="I139" t="s">
        <v>2782</v>
      </c>
    </row>
    <row r="140" spans="1:9" x14ac:dyDescent="0.2">
      <c r="A140">
        <v>236</v>
      </c>
      <c r="B140" s="6">
        <v>45512</v>
      </c>
      <c r="C140" s="9" t="s">
        <v>2480</v>
      </c>
      <c r="D140" s="8" t="s">
        <v>2479</v>
      </c>
      <c r="E140" t="s">
        <v>2483</v>
      </c>
      <c r="F140">
        <v>288</v>
      </c>
      <c r="G140">
        <v>24</v>
      </c>
      <c r="I140" t="s">
        <v>2783</v>
      </c>
    </row>
    <row r="141" spans="1:9" x14ac:dyDescent="0.2">
      <c r="A141">
        <v>232</v>
      </c>
      <c r="B141" s="6">
        <v>45512</v>
      </c>
      <c r="C141" s="9" t="s">
        <v>2480</v>
      </c>
      <c r="D141" s="8" t="s">
        <v>2479</v>
      </c>
      <c r="E141" t="s">
        <v>2478</v>
      </c>
      <c r="F141">
        <v>289</v>
      </c>
      <c r="G141">
        <v>25</v>
      </c>
      <c r="I141" t="s">
        <v>2784</v>
      </c>
    </row>
    <row r="142" spans="1:9" x14ac:dyDescent="0.2">
      <c r="A142">
        <v>243</v>
      </c>
      <c r="B142" s="6">
        <v>45512</v>
      </c>
      <c r="C142" s="9" t="s">
        <v>2480</v>
      </c>
      <c r="D142" s="8" t="s">
        <v>2479</v>
      </c>
      <c r="E142" t="s">
        <v>2482</v>
      </c>
      <c r="F142">
        <v>290</v>
      </c>
      <c r="G142">
        <v>26</v>
      </c>
      <c r="I142" t="s">
        <v>2785</v>
      </c>
    </row>
    <row r="143" spans="1:9" x14ac:dyDescent="0.2">
      <c r="A143">
        <v>242</v>
      </c>
      <c r="B143" s="6">
        <v>45512</v>
      </c>
      <c r="C143" s="9" t="s">
        <v>2480</v>
      </c>
      <c r="D143" s="8" t="s">
        <v>2479</v>
      </c>
      <c r="E143" t="s">
        <v>2481</v>
      </c>
      <c r="F143">
        <v>291</v>
      </c>
      <c r="G143">
        <v>24</v>
      </c>
      <c r="I143" t="s">
        <v>2786</v>
      </c>
    </row>
    <row r="144" spans="1:9" x14ac:dyDescent="0.2">
      <c r="A144">
        <v>233</v>
      </c>
      <c r="B144" s="6">
        <v>45512</v>
      </c>
      <c r="C144" s="9" t="s">
        <v>2480</v>
      </c>
      <c r="D144" s="8" t="s">
        <v>2479</v>
      </c>
      <c r="E144" t="s">
        <v>2478</v>
      </c>
      <c r="F144">
        <v>292</v>
      </c>
      <c r="G144">
        <v>25</v>
      </c>
      <c r="I144" t="s">
        <v>2787</v>
      </c>
    </row>
    <row r="145" spans="1:9" x14ac:dyDescent="0.2">
      <c r="A145">
        <v>45</v>
      </c>
      <c r="B145" s="6">
        <v>45510</v>
      </c>
      <c r="C145" s="9" t="s">
        <v>2504</v>
      </c>
      <c r="D145" s="8" t="s">
        <v>2503</v>
      </c>
      <c r="E145" t="s">
        <v>2489</v>
      </c>
      <c r="F145">
        <v>18</v>
      </c>
      <c r="G145">
        <v>13</v>
      </c>
      <c r="I145" t="s">
        <v>2534</v>
      </c>
    </row>
    <row r="146" spans="1:9" x14ac:dyDescent="0.2">
      <c r="A146">
        <v>38</v>
      </c>
      <c r="B146" s="6">
        <v>45510</v>
      </c>
      <c r="C146" s="9" t="s">
        <v>2504</v>
      </c>
      <c r="D146" s="8" t="s">
        <v>2503</v>
      </c>
      <c r="E146" t="s">
        <v>2481</v>
      </c>
      <c r="F146">
        <v>20</v>
      </c>
      <c r="G146">
        <v>28</v>
      </c>
      <c r="I146" t="s">
        <v>2536</v>
      </c>
    </row>
    <row r="147" spans="1:9" x14ac:dyDescent="0.2">
      <c r="A147">
        <v>49</v>
      </c>
      <c r="B147" s="6">
        <v>45510</v>
      </c>
      <c r="C147" s="9" t="s">
        <v>2504</v>
      </c>
      <c r="D147" s="8" t="s">
        <v>2503</v>
      </c>
      <c r="E147" t="s">
        <v>2491</v>
      </c>
      <c r="F147">
        <v>22</v>
      </c>
      <c r="G147">
        <v>19</v>
      </c>
      <c r="I147" t="s">
        <v>2537</v>
      </c>
    </row>
    <row r="148" spans="1:9" x14ac:dyDescent="0.2">
      <c r="A148">
        <v>47</v>
      </c>
      <c r="B148" s="6">
        <v>45510</v>
      </c>
      <c r="C148" s="9" t="s">
        <v>2504</v>
      </c>
      <c r="D148" s="8" t="s">
        <v>2503</v>
      </c>
      <c r="E148" t="s">
        <v>2491</v>
      </c>
      <c r="F148">
        <v>66</v>
      </c>
      <c r="G148">
        <v>29</v>
      </c>
      <c r="I148" t="s">
        <v>2579</v>
      </c>
    </row>
    <row r="149" spans="1:9" x14ac:dyDescent="0.2">
      <c r="A149">
        <v>44</v>
      </c>
      <c r="B149" s="6">
        <v>45510</v>
      </c>
      <c r="C149" s="9" t="s">
        <v>2504</v>
      </c>
      <c r="D149" s="8" t="s">
        <v>2503</v>
      </c>
      <c r="E149" t="s">
        <v>2489</v>
      </c>
      <c r="F149">
        <v>67</v>
      </c>
      <c r="G149">
        <v>29</v>
      </c>
      <c r="I149" t="s">
        <v>2580</v>
      </c>
    </row>
    <row r="150" spans="1:9" x14ac:dyDescent="0.2">
      <c r="A150">
        <v>39</v>
      </c>
      <c r="B150" s="6">
        <v>45510</v>
      </c>
      <c r="C150" s="9" t="s">
        <v>2504</v>
      </c>
      <c r="D150" s="8" t="s">
        <v>2503</v>
      </c>
      <c r="E150" t="s">
        <v>2481</v>
      </c>
      <c r="F150">
        <v>68</v>
      </c>
      <c r="G150">
        <v>23</v>
      </c>
      <c r="I150" t="s">
        <v>2581</v>
      </c>
    </row>
    <row r="151" spans="1:9" x14ac:dyDescent="0.2">
      <c r="A151">
        <v>48</v>
      </c>
      <c r="B151" s="6">
        <v>45510</v>
      </c>
      <c r="C151" s="9" t="s">
        <v>2504</v>
      </c>
      <c r="D151" s="8" t="s">
        <v>2503</v>
      </c>
      <c r="E151" t="s">
        <v>2491</v>
      </c>
      <c r="F151">
        <v>69</v>
      </c>
      <c r="G151">
        <v>18</v>
      </c>
      <c r="I151" t="s">
        <v>2582</v>
      </c>
    </row>
    <row r="152" spans="1:9" x14ac:dyDescent="0.2">
      <c r="A152">
        <v>40</v>
      </c>
      <c r="B152" s="6">
        <v>45510</v>
      </c>
      <c r="C152" s="9" t="s">
        <v>2504</v>
      </c>
      <c r="D152" s="8" t="s">
        <v>2503</v>
      </c>
      <c r="E152" t="s">
        <v>2481</v>
      </c>
      <c r="F152">
        <v>70</v>
      </c>
      <c r="G152">
        <v>18</v>
      </c>
      <c r="I152" t="s">
        <v>2583</v>
      </c>
    </row>
    <row r="153" spans="1:9" x14ac:dyDescent="0.2">
      <c r="A153">
        <v>41</v>
      </c>
      <c r="B153" s="6">
        <v>45510</v>
      </c>
      <c r="C153" s="9" t="s">
        <v>2504</v>
      </c>
      <c r="D153" s="8" t="s">
        <v>2503</v>
      </c>
      <c r="E153" t="s">
        <v>2484</v>
      </c>
      <c r="F153">
        <v>71</v>
      </c>
      <c r="G153">
        <v>15</v>
      </c>
      <c r="I153" t="s">
        <v>2584</v>
      </c>
    </row>
    <row r="154" spans="1:9" x14ac:dyDescent="0.2">
      <c r="A154">
        <v>42</v>
      </c>
      <c r="B154" s="6">
        <v>45510</v>
      </c>
      <c r="C154" s="9" t="s">
        <v>2504</v>
      </c>
      <c r="D154" s="8" t="s">
        <v>2503</v>
      </c>
      <c r="E154" t="s">
        <v>2484</v>
      </c>
      <c r="F154">
        <v>72</v>
      </c>
      <c r="G154">
        <v>14</v>
      </c>
      <c r="I154" t="s">
        <v>2585</v>
      </c>
    </row>
    <row r="155" spans="1:9" x14ac:dyDescent="0.2">
      <c r="A155">
        <v>46</v>
      </c>
      <c r="B155" s="6">
        <v>45510</v>
      </c>
      <c r="C155" s="9" t="s">
        <v>2504</v>
      </c>
      <c r="D155" s="8" t="s">
        <v>2503</v>
      </c>
      <c r="E155" t="s">
        <v>2489</v>
      </c>
      <c r="F155">
        <v>73</v>
      </c>
      <c r="G155">
        <v>14</v>
      </c>
      <c r="I155" t="s">
        <v>2586</v>
      </c>
    </row>
    <row r="156" spans="1:9" x14ac:dyDescent="0.2">
      <c r="A156">
        <v>43</v>
      </c>
      <c r="B156" s="6">
        <v>45510</v>
      </c>
      <c r="C156" s="9" t="s">
        <v>2504</v>
      </c>
      <c r="D156" s="8" t="s">
        <v>2503</v>
      </c>
      <c r="E156" t="s">
        <v>2482</v>
      </c>
      <c r="F156">
        <v>74</v>
      </c>
      <c r="G156">
        <v>16</v>
      </c>
      <c r="I156" t="s">
        <v>2587</v>
      </c>
    </row>
    <row r="157" spans="1:9" x14ac:dyDescent="0.2">
      <c r="A157">
        <v>1</v>
      </c>
      <c r="B157" s="6">
        <v>45510</v>
      </c>
      <c r="C157" s="9" t="s">
        <v>2508</v>
      </c>
      <c r="D157" s="9" t="s">
        <v>2507</v>
      </c>
      <c r="E157" t="s">
        <v>2482</v>
      </c>
      <c r="F157">
        <v>1</v>
      </c>
      <c r="G157">
        <v>15</v>
      </c>
      <c r="I157" t="s">
        <v>2516</v>
      </c>
    </row>
    <row r="158" spans="1:9" x14ac:dyDescent="0.2">
      <c r="A158">
        <v>20</v>
      </c>
      <c r="B158" s="6">
        <v>45510</v>
      </c>
      <c r="C158" s="9" t="s">
        <v>2508</v>
      </c>
      <c r="D158" s="9" t="s">
        <v>2507</v>
      </c>
      <c r="E158" t="s">
        <v>2491</v>
      </c>
      <c r="F158">
        <v>2</v>
      </c>
      <c r="G158">
        <v>15</v>
      </c>
      <c r="I158" t="s">
        <v>2517</v>
      </c>
    </row>
    <row r="159" spans="1:9" x14ac:dyDescent="0.2">
      <c r="A159">
        <v>11</v>
      </c>
      <c r="B159" s="6">
        <v>45510</v>
      </c>
      <c r="C159" s="9" t="s">
        <v>2508</v>
      </c>
      <c r="D159" s="9" t="s">
        <v>2507</v>
      </c>
      <c r="E159" t="s">
        <v>2488</v>
      </c>
      <c r="F159">
        <v>3</v>
      </c>
      <c r="G159">
        <v>15</v>
      </c>
      <c r="I159" t="s">
        <v>2518</v>
      </c>
    </row>
    <row r="160" spans="1:9" x14ac:dyDescent="0.2">
      <c r="A160">
        <v>22</v>
      </c>
      <c r="B160" s="6">
        <v>45510</v>
      </c>
      <c r="C160" s="9" t="s">
        <v>2508</v>
      </c>
      <c r="D160" s="9" t="s">
        <v>2507</v>
      </c>
      <c r="E160" t="s">
        <v>2491</v>
      </c>
      <c r="F160">
        <v>4</v>
      </c>
      <c r="G160">
        <v>14</v>
      </c>
      <c r="I160" t="s">
        <v>2519</v>
      </c>
    </row>
    <row r="161" spans="1:9" x14ac:dyDescent="0.2">
      <c r="A161">
        <v>13</v>
      </c>
      <c r="B161" s="6">
        <v>45510</v>
      </c>
      <c r="C161" s="9" t="s">
        <v>2508</v>
      </c>
      <c r="D161" s="9" t="s">
        <v>2507</v>
      </c>
      <c r="E161" t="s">
        <v>2488</v>
      </c>
      <c r="F161">
        <v>5</v>
      </c>
      <c r="G161">
        <v>15</v>
      </c>
      <c r="I161" t="s">
        <v>2520</v>
      </c>
    </row>
    <row r="162" spans="1:9" x14ac:dyDescent="0.2">
      <c r="A162">
        <v>14</v>
      </c>
      <c r="B162" s="6">
        <v>45510</v>
      </c>
      <c r="C162" s="9" t="s">
        <v>2508</v>
      </c>
      <c r="D162" s="9" t="s">
        <v>2507</v>
      </c>
      <c r="E162" t="s">
        <v>2488</v>
      </c>
      <c r="F162">
        <v>6</v>
      </c>
      <c r="G162">
        <v>15</v>
      </c>
      <c r="I162" t="s">
        <v>2521</v>
      </c>
    </row>
    <row r="163" spans="1:9" x14ac:dyDescent="0.2">
      <c r="A163">
        <v>15</v>
      </c>
      <c r="B163" s="6">
        <v>45510</v>
      </c>
      <c r="C163" s="9" t="s">
        <v>2508</v>
      </c>
      <c r="D163" s="9" t="s">
        <v>2507</v>
      </c>
      <c r="E163" t="s">
        <v>2488</v>
      </c>
      <c r="F163">
        <v>7</v>
      </c>
      <c r="G163">
        <v>15</v>
      </c>
      <c r="I163" t="s">
        <v>2522</v>
      </c>
    </row>
    <row r="164" spans="1:9" x14ac:dyDescent="0.2">
      <c r="A164">
        <v>16</v>
      </c>
      <c r="B164" s="6">
        <v>45510</v>
      </c>
      <c r="C164" s="9" t="s">
        <v>2508</v>
      </c>
      <c r="D164" s="9" t="s">
        <v>2507</v>
      </c>
      <c r="E164" t="s">
        <v>2488</v>
      </c>
      <c r="F164">
        <v>8</v>
      </c>
      <c r="G164">
        <v>15</v>
      </c>
      <c r="I164" t="s">
        <v>2523</v>
      </c>
    </row>
    <row r="165" spans="1:9" x14ac:dyDescent="0.2">
      <c r="A165">
        <v>4</v>
      </c>
      <c r="B165" s="6">
        <v>45510</v>
      </c>
      <c r="C165" s="9" t="s">
        <v>2508</v>
      </c>
      <c r="D165" s="9" t="s">
        <v>2507</v>
      </c>
      <c r="E165" t="s">
        <v>2482</v>
      </c>
      <c r="F165">
        <v>9</v>
      </c>
      <c r="G165">
        <v>13</v>
      </c>
      <c r="I165" t="s">
        <v>2524</v>
      </c>
    </row>
    <row r="166" spans="1:9" x14ac:dyDescent="0.2">
      <c r="A166">
        <v>25</v>
      </c>
      <c r="B166" s="6">
        <v>45510</v>
      </c>
      <c r="C166" s="9" t="s">
        <v>2508</v>
      </c>
      <c r="D166" s="9" t="s">
        <v>2507</v>
      </c>
      <c r="E166" t="s">
        <v>2489</v>
      </c>
      <c r="F166">
        <v>10</v>
      </c>
      <c r="G166">
        <v>14</v>
      </c>
      <c r="I166" t="s">
        <v>2525</v>
      </c>
    </row>
    <row r="167" spans="1:9" x14ac:dyDescent="0.2">
      <c r="A167">
        <v>6</v>
      </c>
      <c r="B167" s="6">
        <v>45510</v>
      </c>
      <c r="C167" s="9" t="s">
        <v>2508</v>
      </c>
      <c r="D167" s="9" t="s">
        <v>2507</v>
      </c>
      <c r="E167" t="s">
        <v>2482</v>
      </c>
      <c r="F167">
        <v>11</v>
      </c>
      <c r="G167">
        <v>15</v>
      </c>
      <c r="I167" t="s">
        <v>2526</v>
      </c>
    </row>
    <row r="168" spans="1:9" x14ac:dyDescent="0.2">
      <c r="A168">
        <v>7</v>
      </c>
      <c r="B168" s="6">
        <v>45510</v>
      </c>
      <c r="C168" s="9" t="s">
        <v>2508</v>
      </c>
      <c r="D168" s="9" t="s">
        <v>2507</v>
      </c>
      <c r="E168" t="s">
        <v>2482</v>
      </c>
      <c r="F168">
        <v>12</v>
      </c>
      <c r="G168">
        <v>15</v>
      </c>
      <c r="I168" t="s">
        <v>2527</v>
      </c>
    </row>
    <row r="169" spans="1:9" x14ac:dyDescent="0.2">
      <c r="A169">
        <v>9</v>
      </c>
      <c r="B169" s="6">
        <v>45510</v>
      </c>
      <c r="C169" s="9" t="s">
        <v>2508</v>
      </c>
      <c r="D169" s="9" t="s">
        <v>2507</v>
      </c>
      <c r="E169" t="s">
        <v>2482</v>
      </c>
      <c r="F169">
        <v>13</v>
      </c>
      <c r="G169">
        <v>15</v>
      </c>
      <c r="I169" t="s">
        <v>2528</v>
      </c>
    </row>
    <row r="170" spans="1:9" x14ac:dyDescent="0.2">
      <c r="A170">
        <v>23</v>
      </c>
      <c r="B170" s="6">
        <v>45510</v>
      </c>
      <c r="C170" s="9" t="s">
        <v>2508</v>
      </c>
      <c r="D170" s="9" t="s">
        <v>2507</v>
      </c>
      <c r="E170" t="s">
        <v>2489</v>
      </c>
      <c r="F170">
        <v>30</v>
      </c>
      <c r="G170">
        <v>15</v>
      </c>
      <c r="I170" t="s">
        <v>2544</v>
      </c>
    </row>
    <row r="171" spans="1:9" x14ac:dyDescent="0.2">
      <c r="A171">
        <v>21</v>
      </c>
      <c r="B171" s="6">
        <v>45510</v>
      </c>
      <c r="C171" s="9" t="s">
        <v>2508</v>
      </c>
      <c r="D171" s="9" t="s">
        <v>2507</v>
      </c>
      <c r="E171" t="s">
        <v>2491</v>
      </c>
      <c r="F171">
        <v>31</v>
      </c>
      <c r="G171">
        <v>14</v>
      </c>
      <c r="I171" t="s">
        <v>2545</v>
      </c>
    </row>
    <row r="172" spans="1:9" x14ac:dyDescent="0.2">
      <c r="A172">
        <v>2</v>
      </c>
      <c r="B172" s="6">
        <v>45510</v>
      </c>
      <c r="C172" s="9" t="s">
        <v>2508</v>
      </c>
      <c r="D172" s="9" t="s">
        <v>2507</v>
      </c>
      <c r="E172" t="s">
        <v>2482</v>
      </c>
      <c r="F172">
        <v>32</v>
      </c>
      <c r="G172">
        <v>41</v>
      </c>
      <c r="I172" t="s">
        <v>2546</v>
      </c>
    </row>
    <row r="173" spans="1:9" x14ac:dyDescent="0.2">
      <c r="A173">
        <v>3</v>
      </c>
      <c r="B173" s="6">
        <v>45510</v>
      </c>
      <c r="C173" s="9" t="s">
        <v>2508</v>
      </c>
      <c r="D173" s="9" t="s">
        <v>2507</v>
      </c>
      <c r="E173" t="s">
        <v>2482</v>
      </c>
      <c r="F173">
        <v>33</v>
      </c>
      <c r="G173">
        <v>13</v>
      </c>
      <c r="I173" t="s">
        <v>2547</v>
      </c>
    </row>
    <row r="174" spans="1:9" x14ac:dyDescent="0.2">
      <c r="A174">
        <v>12</v>
      </c>
      <c r="B174" s="6">
        <v>45510</v>
      </c>
      <c r="C174" s="9" t="s">
        <v>2508</v>
      </c>
      <c r="D174" s="9" t="s">
        <v>2507</v>
      </c>
      <c r="E174" t="s">
        <v>2488</v>
      </c>
      <c r="F174">
        <v>34</v>
      </c>
      <c r="G174">
        <v>14</v>
      </c>
      <c r="I174" t="s">
        <v>2548</v>
      </c>
    </row>
    <row r="175" spans="1:9" x14ac:dyDescent="0.2">
      <c r="A175">
        <v>24</v>
      </c>
      <c r="B175" s="6">
        <v>45510</v>
      </c>
      <c r="C175" s="9" t="s">
        <v>2508</v>
      </c>
      <c r="D175" s="9" t="s">
        <v>2507</v>
      </c>
      <c r="E175" t="s">
        <v>2489</v>
      </c>
      <c r="F175">
        <v>35</v>
      </c>
      <c r="G175">
        <v>16</v>
      </c>
      <c r="I175" t="s">
        <v>2549</v>
      </c>
    </row>
    <row r="176" spans="1:9" x14ac:dyDescent="0.2">
      <c r="A176">
        <v>17</v>
      </c>
      <c r="B176" s="6">
        <v>45510</v>
      </c>
      <c r="C176" s="9" t="s">
        <v>2508</v>
      </c>
      <c r="D176" s="9" t="s">
        <v>2507</v>
      </c>
      <c r="E176" t="s">
        <v>2488</v>
      </c>
      <c r="F176">
        <v>36</v>
      </c>
      <c r="G176">
        <v>15</v>
      </c>
      <c r="I176" t="s">
        <v>2550</v>
      </c>
    </row>
    <row r="177" spans="1:10" x14ac:dyDescent="0.2">
      <c r="A177">
        <v>5</v>
      </c>
      <c r="B177" s="6">
        <v>45510</v>
      </c>
      <c r="C177" s="9" t="s">
        <v>2508</v>
      </c>
      <c r="D177" s="9" t="s">
        <v>2507</v>
      </c>
      <c r="E177" t="s">
        <v>2482</v>
      </c>
      <c r="F177">
        <v>37</v>
      </c>
      <c r="G177">
        <v>14</v>
      </c>
      <c r="I177" t="s">
        <v>2551</v>
      </c>
    </row>
    <row r="178" spans="1:10" x14ac:dyDescent="0.2">
      <c r="A178">
        <v>18</v>
      </c>
      <c r="B178" s="6">
        <v>45510</v>
      </c>
      <c r="C178" s="9" t="s">
        <v>2508</v>
      </c>
      <c r="D178" s="9" t="s">
        <v>2507</v>
      </c>
      <c r="E178" t="s">
        <v>2488</v>
      </c>
      <c r="F178">
        <v>38</v>
      </c>
      <c r="G178">
        <v>14</v>
      </c>
      <c r="I178" t="s">
        <v>2552</v>
      </c>
    </row>
    <row r="179" spans="1:10" x14ac:dyDescent="0.2">
      <c r="A179">
        <v>19</v>
      </c>
      <c r="B179" s="6">
        <v>45510</v>
      </c>
      <c r="C179" s="9" t="s">
        <v>2508</v>
      </c>
      <c r="D179" s="9" t="s">
        <v>2507</v>
      </c>
      <c r="E179" t="s">
        <v>2488</v>
      </c>
      <c r="F179">
        <v>39</v>
      </c>
      <c r="G179">
        <v>15</v>
      </c>
      <c r="I179" t="s">
        <v>2553</v>
      </c>
    </row>
    <row r="180" spans="1:10" x14ac:dyDescent="0.2">
      <c r="A180">
        <v>8</v>
      </c>
      <c r="B180" s="6">
        <v>45510</v>
      </c>
      <c r="C180" s="9" t="s">
        <v>2508</v>
      </c>
      <c r="D180" s="9" t="s">
        <v>2507</v>
      </c>
      <c r="E180" t="s">
        <v>2482</v>
      </c>
      <c r="F180">
        <v>40</v>
      </c>
      <c r="G180">
        <v>15</v>
      </c>
      <c r="I180" t="s">
        <v>2554</v>
      </c>
    </row>
    <row r="181" spans="1:10" x14ac:dyDescent="0.2">
      <c r="A181">
        <v>10</v>
      </c>
      <c r="B181" s="6">
        <v>45510</v>
      </c>
      <c r="C181" s="9" t="s">
        <v>2508</v>
      </c>
      <c r="D181" s="9" t="s">
        <v>2507</v>
      </c>
      <c r="E181" t="s">
        <v>2482</v>
      </c>
      <c r="F181">
        <v>41</v>
      </c>
      <c r="G181">
        <v>14</v>
      </c>
      <c r="I181" t="s">
        <v>2529</v>
      </c>
    </row>
    <row r="182" spans="1:10" x14ac:dyDescent="0.2">
      <c r="A182">
        <v>152</v>
      </c>
      <c r="B182" s="6">
        <v>45511</v>
      </c>
      <c r="C182" s="9" t="s">
        <v>2493</v>
      </c>
      <c r="D182" s="8" t="s">
        <v>2492</v>
      </c>
      <c r="E182" t="s">
        <v>2488</v>
      </c>
      <c r="F182">
        <v>19</v>
      </c>
      <c r="G182">
        <v>15</v>
      </c>
      <c r="I182" t="s">
        <v>2535</v>
      </c>
    </row>
    <row r="183" spans="1:10" x14ac:dyDescent="0.2">
      <c r="A183">
        <v>153</v>
      </c>
      <c r="B183" s="6">
        <v>45511</v>
      </c>
      <c r="C183" s="9" t="s">
        <v>2493</v>
      </c>
      <c r="D183" s="8" t="s">
        <v>2492</v>
      </c>
      <c r="E183" t="s">
        <v>2488</v>
      </c>
      <c r="F183">
        <v>23</v>
      </c>
      <c r="G183">
        <v>15</v>
      </c>
      <c r="I183" t="s">
        <v>2538</v>
      </c>
    </row>
    <row r="184" spans="1:10" x14ac:dyDescent="0.2">
      <c r="A184">
        <v>148</v>
      </c>
      <c r="B184" s="6">
        <v>45511</v>
      </c>
      <c r="C184" s="9" t="s">
        <v>2493</v>
      </c>
      <c r="D184" s="8" t="s">
        <v>2492</v>
      </c>
      <c r="E184" t="s">
        <v>2481</v>
      </c>
      <c r="F184">
        <v>24</v>
      </c>
      <c r="G184">
        <v>15</v>
      </c>
      <c r="I184" t="s">
        <v>2539</v>
      </c>
    </row>
    <row r="185" spans="1:10" x14ac:dyDescent="0.2">
      <c r="A185">
        <v>144</v>
      </c>
      <c r="B185" s="6">
        <v>45511</v>
      </c>
      <c r="C185" s="9" t="s">
        <v>2493</v>
      </c>
      <c r="D185" s="8" t="s">
        <v>2492</v>
      </c>
      <c r="E185" t="s">
        <v>2487</v>
      </c>
      <c r="F185">
        <v>25</v>
      </c>
      <c r="G185">
        <v>15</v>
      </c>
      <c r="I185" t="s">
        <v>2540</v>
      </c>
    </row>
    <row r="186" spans="1:10" x14ac:dyDescent="0.2">
      <c r="A186">
        <v>156</v>
      </c>
      <c r="B186" s="6">
        <v>45511</v>
      </c>
      <c r="C186" s="9" t="s">
        <v>2493</v>
      </c>
      <c r="D186" s="8" t="s">
        <v>2492</v>
      </c>
      <c r="E186" t="s">
        <v>2488</v>
      </c>
      <c r="F186">
        <v>26</v>
      </c>
      <c r="G186">
        <v>18</v>
      </c>
      <c r="I186" t="s">
        <v>2541</v>
      </c>
    </row>
    <row r="187" spans="1:10" x14ac:dyDescent="0.2">
      <c r="A187">
        <v>155</v>
      </c>
      <c r="B187" s="6">
        <v>45511</v>
      </c>
      <c r="C187" s="9" t="s">
        <v>2493</v>
      </c>
      <c r="D187" s="8" t="s">
        <v>2492</v>
      </c>
      <c r="E187" t="s">
        <v>2488</v>
      </c>
      <c r="F187">
        <v>27</v>
      </c>
      <c r="G187">
        <v>18</v>
      </c>
      <c r="I187" t="s">
        <v>2542</v>
      </c>
      <c r="J187" t="s">
        <v>2509</v>
      </c>
    </row>
    <row r="188" spans="1:10" x14ac:dyDescent="0.2">
      <c r="A188">
        <v>139</v>
      </c>
      <c r="B188" s="6">
        <v>45511</v>
      </c>
      <c r="C188" s="9" t="s">
        <v>2493</v>
      </c>
      <c r="D188" s="8" t="s">
        <v>2492</v>
      </c>
      <c r="E188" t="s">
        <v>2483</v>
      </c>
      <c r="F188">
        <v>29</v>
      </c>
      <c r="G188">
        <v>16</v>
      </c>
      <c r="I188" t="s">
        <v>2543</v>
      </c>
    </row>
    <row r="189" spans="1:10" x14ac:dyDescent="0.2">
      <c r="A189">
        <v>149</v>
      </c>
      <c r="B189" s="6">
        <v>45511</v>
      </c>
      <c r="C189" s="9" t="s">
        <v>2493</v>
      </c>
      <c r="D189" s="8" t="s">
        <v>2492</v>
      </c>
      <c r="E189" t="s">
        <v>2481</v>
      </c>
      <c r="F189">
        <v>43</v>
      </c>
      <c r="G189">
        <v>15</v>
      </c>
      <c r="I189" t="s">
        <v>2556</v>
      </c>
    </row>
    <row r="190" spans="1:10" x14ac:dyDescent="0.2">
      <c r="A190">
        <v>163</v>
      </c>
      <c r="B190" s="6">
        <v>45511</v>
      </c>
      <c r="C190" s="9" t="s">
        <v>2493</v>
      </c>
      <c r="D190" s="8" t="s">
        <v>2492</v>
      </c>
      <c r="E190" t="s">
        <v>2471</v>
      </c>
      <c r="F190">
        <v>44</v>
      </c>
      <c r="G190">
        <v>17</v>
      </c>
      <c r="I190" t="s">
        <v>2557</v>
      </c>
    </row>
    <row r="191" spans="1:10" x14ac:dyDescent="0.2">
      <c r="A191">
        <v>146</v>
      </c>
      <c r="B191" s="6">
        <v>45511</v>
      </c>
      <c r="C191" s="9" t="s">
        <v>2493</v>
      </c>
      <c r="D191" s="8" t="s">
        <v>2492</v>
      </c>
      <c r="E191" t="s">
        <v>2487</v>
      </c>
      <c r="F191">
        <v>45</v>
      </c>
      <c r="G191">
        <v>17</v>
      </c>
      <c r="I191" t="s">
        <v>2558</v>
      </c>
    </row>
    <row r="192" spans="1:10" x14ac:dyDescent="0.2">
      <c r="A192">
        <v>140</v>
      </c>
      <c r="B192" s="6">
        <v>45511</v>
      </c>
      <c r="C192" s="9" t="s">
        <v>2493</v>
      </c>
      <c r="D192" s="8" t="s">
        <v>2492</v>
      </c>
      <c r="E192" t="s">
        <v>2483</v>
      </c>
      <c r="F192">
        <v>46</v>
      </c>
      <c r="G192">
        <v>19</v>
      </c>
      <c r="I192" t="s">
        <v>2559</v>
      </c>
    </row>
    <row r="193" spans="1:9" x14ac:dyDescent="0.2">
      <c r="A193">
        <v>157</v>
      </c>
      <c r="B193" s="6">
        <v>45511</v>
      </c>
      <c r="C193" s="9" t="s">
        <v>2493</v>
      </c>
      <c r="D193" s="8" t="s">
        <v>2492</v>
      </c>
      <c r="E193" t="s">
        <v>2488</v>
      </c>
      <c r="F193">
        <v>47</v>
      </c>
      <c r="G193">
        <v>17</v>
      </c>
      <c r="I193" t="s">
        <v>2560</v>
      </c>
    </row>
    <row r="194" spans="1:9" x14ac:dyDescent="0.2">
      <c r="A194">
        <v>130</v>
      </c>
      <c r="B194" s="6">
        <v>45511</v>
      </c>
      <c r="C194" s="9" t="s">
        <v>2493</v>
      </c>
      <c r="D194" s="8" t="s">
        <v>2492</v>
      </c>
      <c r="E194" t="s">
        <v>2478</v>
      </c>
      <c r="F194">
        <v>48</v>
      </c>
      <c r="G194">
        <v>17</v>
      </c>
      <c r="I194" t="s">
        <v>2561</v>
      </c>
    </row>
    <row r="195" spans="1:9" x14ac:dyDescent="0.2">
      <c r="A195">
        <v>165</v>
      </c>
      <c r="B195" s="6">
        <v>45511</v>
      </c>
      <c r="C195" s="9" t="s">
        <v>2493</v>
      </c>
      <c r="D195" s="8" t="s">
        <v>2492</v>
      </c>
      <c r="E195" t="s">
        <v>2471</v>
      </c>
      <c r="F195">
        <v>49</v>
      </c>
      <c r="G195">
        <v>17</v>
      </c>
      <c r="I195" t="s">
        <v>2562</v>
      </c>
    </row>
    <row r="196" spans="1:9" x14ac:dyDescent="0.2">
      <c r="A196">
        <v>166</v>
      </c>
      <c r="B196" s="6">
        <v>45511</v>
      </c>
      <c r="C196" s="9" t="s">
        <v>2493</v>
      </c>
      <c r="D196" s="8" t="s">
        <v>2492</v>
      </c>
      <c r="E196" t="s">
        <v>2471</v>
      </c>
      <c r="F196">
        <v>50</v>
      </c>
      <c r="G196">
        <v>16</v>
      </c>
      <c r="I196" t="s">
        <v>2563</v>
      </c>
    </row>
    <row r="197" spans="1:9" x14ac:dyDescent="0.2">
      <c r="A197">
        <v>158</v>
      </c>
      <c r="B197" s="6">
        <v>45511</v>
      </c>
      <c r="C197" s="9" t="s">
        <v>2493</v>
      </c>
      <c r="D197" s="8" t="s">
        <v>2492</v>
      </c>
      <c r="E197" t="s">
        <v>2488</v>
      </c>
      <c r="F197">
        <v>51</v>
      </c>
      <c r="G197">
        <v>17</v>
      </c>
      <c r="I197" t="s">
        <v>2564</v>
      </c>
    </row>
    <row r="198" spans="1:9" x14ac:dyDescent="0.2">
      <c r="A198">
        <v>160</v>
      </c>
      <c r="B198" s="6">
        <v>45511</v>
      </c>
      <c r="C198" s="9" t="s">
        <v>2493</v>
      </c>
      <c r="D198" s="8" t="s">
        <v>2492</v>
      </c>
      <c r="E198" t="s">
        <v>2487</v>
      </c>
      <c r="F198">
        <v>52</v>
      </c>
      <c r="G198">
        <v>16</v>
      </c>
      <c r="I198" t="s">
        <v>2565</v>
      </c>
    </row>
    <row r="199" spans="1:9" x14ac:dyDescent="0.2">
      <c r="A199">
        <v>168</v>
      </c>
      <c r="B199" s="6">
        <v>45511</v>
      </c>
      <c r="C199" s="9" t="s">
        <v>2493</v>
      </c>
      <c r="D199" s="8" t="s">
        <v>2492</v>
      </c>
      <c r="E199" t="s">
        <v>2471</v>
      </c>
      <c r="F199">
        <v>53</v>
      </c>
      <c r="G199">
        <v>15</v>
      </c>
      <c r="I199" t="s">
        <v>2566</v>
      </c>
    </row>
    <row r="200" spans="1:9" x14ac:dyDescent="0.2">
      <c r="A200">
        <v>159</v>
      </c>
      <c r="B200" s="6">
        <v>45511</v>
      </c>
      <c r="C200" s="9" t="s">
        <v>2493</v>
      </c>
      <c r="D200" s="8" t="s">
        <v>2492</v>
      </c>
      <c r="E200" t="s">
        <v>2488</v>
      </c>
      <c r="F200">
        <v>54</v>
      </c>
      <c r="G200">
        <v>15</v>
      </c>
      <c r="I200" t="s">
        <v>2567</v>
      </c>
    </row>
    <row r="201" spans="1:9" x14ac:dyDescent="0.2">
      <c r="A201">
        <v>141</v>
      </c>
      <c r="B201" s="6">
        <v>45511</v>
      </c>
      <c r="C201" s="9" t="s">
        <v>2493</v>
      </c>
      <c r="D201" s="8" t="s">
        <v>2492</v>
      </c>
      <c r="E201" t="s">
        <v>2483</v>
      </c>
      <c r="F201">
        <v>55</v>
      </c>
      <c r="G201">
        <v>17</v>
      </c>
      <c r="I201" t="s">
        <v>2568</v>
      </c>
    </row>
    <row r="202" spans="1:9" x14ac:dyDescent="0.2">
      <c r="A202">
        <v>142</v>
      </c>
      <c r="B202" s="6">
        <v>45511</v>
      </c>
      <c r="C202" s="9" t="s">
        <v>2493</v>
      </c>
      <c r="D202" s="8" t="s">
        <v>2492</v>
      </c>
      <c r="E202" t="s">
        <v>2483</v>
      </c>
      <c r="F202">
        <v>56</v>
      </c>
      <c r="G202">
        <v>15</v>
      </c>
      <c r="I202" t="s">
        <v>2569</v>
      </c>
    </row>
    <row r="203" spans="1:9" x14ac:dyDescent="0.2">
      <c r="A203">
        <v>177</v>
      </c>
      <c r="B203" s="6">
        <v>45511</v>
      </c>
      <c r="C203" s="9" t="s">
        <v>2493</v>
      </c>
      <c r="D203" s="8" t="s">
        <v>2492</v>
      </c>
      <c r="E203" t="s">
        <v>2471</v>
      </c>
      <c r="F203">
        <v>57</v>
      </c>
      <c r="G203">
        <v>16</v>
      </c>
      <c r="I203" t="s">
        <v>2570</v>
      </c>
    </row>
    <row r="204" spans="1:9" x14ac:dyDescent="0.2">
      <c r="A204">
        <v>161</v>
      </c>
      <c r="B204" s="6">
        <v>45511</v>
      </c>
      <c r="C204" s="9" t="s">
        <v>2493</v>
      </c>
      <c r="D204" s="8" t="s">
        <v>2492</v>
      </c>
      <c r="E204" t="s">
        <v>2487</v>
      </c>
      <c r="F204">
        <v>58</v>
      </c>
      <c r="G204">
        <v>17</v>
      </c>
      <c r="I204" t="s">
        <v>2571</v>
      </c>
    </row>
    <row r="205" spans="1:9" x14ac:dyDescent="0.2">
      <c r="A205">
        <v>131</v>
      </c>
      <c r="B205" s="6">
        <v>45511</v>
      </c>
      <c r="C205" s="9" t="s">
        <v>2493</v>
      </c>
      <c r="D205" s="8" t="s">
        <v>2492</v>
      </c>
      <c r="E205" t="s">
        <v>2478</v>
      </c>
      <c r="F205">
        <v>59</v>
      </c>
      <c r="G205">
        <v>24</v>
      </c>
      <c r="I205" t="s">
        <v>2572</v>
      </c>
    </row>
    <row r="206" spans="1:9" x14ac:dyDescent="0.2">
      <c r="A206">
        <v>151</v>
      </c>
      <c r="B206" s="6">
        <v>45511</v>
      </c>
      <c r="C206" s="9" t="s">
        <v>2493</v>
      </c>
      <c r="D206" s="8" t="s">
        <v>2492</v>
      </c>
      <c r="E206" t="s">
        <v>2481</v>
      </c>
      <c r="F206">
        <v>76</v>
      </c>
      <c r="G206">
        <v>26</v>
      </c>
      <c r="I206" t="s">
        <v>2588</v>
      </c>
    </row>
    <row r="207" spans="1:9" x14ac:dyDescent="0.2">
      <c r="A207">
        <v>171</v>
      </c>
      <c r="B207" s="6">
        <v>45511</v>
      </c>
      <c r="C207" s="9" t="s">
        <v>2493</v>
      </c>
      <c r="D207" s="8" t="s">
        <v>2492</v>
      </c>
      <c r="E207" t="s">
        <v>2491</v>
      </c>
      <c r="F207">
        <v>77</v>
      </c>
      <c r="G207">
        <v>24</v>
      </c>
      <c r="I207" t="s">
        <v>2589</v>
      </c>
    </row>
    <row r="208" spans="1:9" x14ac:dyDescent="0.2">
      <c r="A208">
        <v>178</v>
      </c>
      <c r="B208" s="6">
        <v>45511</v>
      </c>
      <c r="C208" s="9" t="s">
        <v>2493</v>
      </c>
      <c r="D208" s="8" t="s">
        <v>2492</v>
      </c>
      <c r="E208" t="s">
        <v>2481</v>
      </c>
      <c r="F208">
        <v>78</v>
      </c>
      <c r="G208">
        <v>24</v>
      </c>
      <c r="I208" t="s">
        <v>2590</v>
      </c>
    </row>
    <row r="209" spans="1:9" x14ac:dyDescent="0.2">
      <c r="A209">
        <v>172</v>
      </c>
      <c r="B209" s="6">
        <v>45511</v>
      </c>
      <c r="C209" s="9" t="s">
        <v>2493</v>
      </c>
      <c r="D209" s="8" t="s">
        <v>2492</v>
      </c>
      <c r="E209" t="s">
        <v>2491</v>
      </c>
      <c r="F209">
        <v>79</v>
      </c>
      <c r="G209">
        <v>24</v>
      </c>
      <c r="I209" t="s">
        <v>2591</v>
      </c>
    </row>
    <row r="210" spans="1:9" x14ac:dyDescent="0.2">
      <c r="A210">
        <v>173</v>
      </c>
      <c r="B210" s="6">
        <v>45511</v>
      </c>
      <c r="C210" s="9" t="s">
        <v>2493</v>
      </c>
      <c r="D210" s="8" t="s">
        <v>2492</v>
      </c>
      <c r="E210" t="s">
        <v>2491</v>
      </c>
      <c r="F210">
        <v>80</v>
      </c>
      <c r="G210">
        <v>23</v>
      </c>
      <c r="I210" t="s">
        <v>2592</v>
      </c>
    </row>
    <row r="211" spans="1:9" x14ac:dyDescent="0.2">
      <c r="A211">
        <v>132</v>
      </c>
      <c r="B211" s="6">
        <v>45511</v>
      </c>
      <c r="C211" s="9" t="s">
        <v>2493</v>
      </c>
      <c r="D211" s="8" t="s">
        <v>2492</v>
      </c>
      <c r="E211" t="s">
        <v>2478</v>
      </c>
      <c r="F211">
        <v>82</v>
      </c>
      <c r="G211">
        <v>22</v>
      </c>
      <c r="I211" t="s">
        <v>2594</v>
      </c>
    </row>
    <row r="212" spans="1:9" x14ac:dyDescent="0.2">
      <c r="A212">
        <v>133</v>
      </c>
      <c r="B212" s="6">
        <v>45511</v>
      </c>
      <c r="C212" s="9" t="s">
        <v>2493</v>
      </c>
      <c r="D212" s="8" t="s">
        <v>2492</v>
      </c>
      <c r="E212" t="s">
        <v>2478</v>
      </c>
      <c r="F212">
        <v>83</v>
      </c>
      <c r="G212">
        <v>29</v>
      </c>
      <c r="I212" t="s">
        <v>2595</v>
      </c>
    </row>
    <row r="213" spans="1:9" x14ac:dyDescent="0.2">
      <c r="A213">
        <v>134</v>
      </c>
      <c r="B213" s="6">
        <v>45511</v>
      </c>
      <c r="C213" s="9" t="s">
        <v>2493</v>
      </c>
      <c r="D213" s="8" t="s">
        <v>2492</v>
      </c>
      <c r="E213" t="s">
        <v>2478</v>
      </c>
      <c r="F213">
        <v>84</v>
      </c>
      <c r="G213">
        <v>25</v>
      </c>
      <c r="I213" t="s">
        <v>2596</v>
      </c>
    </row>
    <row r="214" spans="1:9" x14ac:dyDescent="0.2">
      <c r="A214">
        <v>176</v>
      </c>
      <c r="B214" s="6">
        <v>45511</v>
      </c>
      <c r="C214" s="9" t="s">
        <v>2493</v>
      </c>
      <c r="D214" s="8" t="s">
        <v>2492</v>
      </c>
      <c r="E214" t="s">
        <v>2489</v>
      </c>
      <c r="F214">
        <v>85</v>
      </c>
      <c r="G214">
        <v>24</v>
      </c>
      <c r="I214" t="s">
        <v>2597</v>
      </c>
    </row>
    <row r="215" spans="1:9" x14ac:dyDescent="0.2">
      <c r="A215">
        <v>181</v>
      </c>
      <c r="B215" s="6">
        <v>45511</v>
      </c>
      <c r="C215" s="9" t="s">
        <v>2493</v>
      </c>
      <c r="D215" s="8" t="s">
        <v>2492</v>
      </c>
      <c r="E215" t="s">
        <v>2478</v>
      </c>
      <c r="F215">
        <v>86</v>
      </c>
      <c r="G215">
        <v>24</v>
      </c>
      <c r="I215" t="s">
        <v>2598</v>
      </c>
    </row>
    <row r="216" spans="1:9" x14ac:dyDescent="0.2">
      <c r="A216">
        <v>137</v>
      </c>
      <c r="B216" s="6">
        <v>45511</v>
      </c>
      <c r="C216" s="9" t="s">
        <v>2493</v>
      </c>
      <c r="D216" s="8" t="s">
        <v>2492</v>
      </c>
      <c r="E216" t="s">
        <v>2483</v>
      </c>
      <c r="F216">
        <v>189</v>
      </c>
      <c r="G216">
        <v>16</v>
      </c>
      <c r="I216" t="s">
        <v>2688</v>
      </c>
    </row>
    <row r="217" spans="1:9" x14ac:dyDescent="0.2">
      <c r="A217">
        <v>154</v>
      </c>
      <c r="B217" s="6">
        <v>45511</v>
      </c>
      <c r="C217" s="9" t="s">
        <v>2493</v>
      </c>
      <c r="D217" s="8" t="s">
        <v>2492</v>
      </c>
      <c r="E217" t="s">
        <v>2488</v>
      </c>
      <c r="F217">
        <v>190</v>
      </c>
      <c r="G217">
        <v>16</v>
      </c>
      <c r="I217" t="s">
        <v>2689</v>
      </c>
    </row>
    <row r="218" spans="1:9" x14ac:dyDescent="0.2">
      <c r="A218">
        <v>174</v>
      </c>
      <c r="B218" s="6">
        <v>45511</v>
      </c>
      <c r="C218" s="9" t="s">
        <v>2493</v>
      </c>
      <c r="D218" s="8" t="s">
        <v>2492</v>
      </c>
      <c r="E218" t="s">
        <v>2489</v>
      </c>
      <c r="F218">
        <v>191</v>
      </c>
      <c r="G218">
        <v>16</v>
      </c>
      <c r="I218" t="s">
        <v>2690</v>
      </c>
    </row>
    <row r="219" spans="1:9" x14ac:dyDescent="0.2">
      <c r="A219">
        <v>138</v>
      </c>
      <c r="B219" s="6">
        <v>45511</v>
      </c>
      <c r="C219" s="9" t="s">
        <v>2493</v>
      </c>
      <c r="D219" s="8" t="s">
        <v>2492</v>
      </c>
      <c r="E219" t="s">
        <v>2483</v>
      </c>
      <c r="F219">
        <v>192</v>
      </c>
      <c r="G219">
        <v>15</v>
      </c>
      <c r="I219" t="s">
        <v>2691</v>
      </c>
    </row>
    <row r="220" spans="1:9" x14ac:dyDescent="0.2">
      <c r="A220">
        <v>162</v>
      </c>
      <c r="B220" s="6">
        <v>45511</v>
      </c>
      <c r="C220" s="9" t="s">
        <v>2493</v>
      </c>
      <c r="D220" s="8" t="s">
        <v>2492</v>
      </c>
      <c r="E220" t="s">
        <v>2471</v>
      </c>
      <c r="F220">
        <v>193</v>
      </c>
      <c r="G220">
        <v>16</v>
      </c>
      <c r="I220" t="s">
        <v>2692</v>
      </c>
    </row>
    <row r="221" spans="1:9" x14ac:dyDescent="0.2">
      <c r="A221">
        <v>145</v>
      </c>
      <c r="B221" s="6">
        <v>45511</v>
      </c>
      <c r="C221" s="9" t="s">
        <v>2493</v>
      </c>
      <c r="D221" s="8" t="s">
        <v>2492</v>
      </c>
      <c r="E221" t="s">
        <v>2487</v>
      </c>
      <c r="F221">
        <v>194</v>
      </c>
      <c r="G221">
        <v>15</v>
      </c>
      <c r="I221" t="s">
        <v>2693</v>
      </c>
    </row>
    <row r="222" spans="1:9" x14ac:dyDescent="0.2">
      <c r="A222">
        <v>164</v>
      </c>
      <c r="B222" s="6">
        <v>45511</v>
      </c>
      <c r="C222" s="9" t="s">
        <v>2493</v>
      </c>
      <c r="D222" s="8" t="s">
        <v>2492</v>
      </c>
      <c r="E222" t="s">
        <v>2471</v>
      </c>
      <c r="F222">
        <v>195</v>
      </c>
      <c r="G222">
        <v>19</v>
      </c>
      <c r="I222" t="s">
        <v>2694</v>
      </c>
    </row>
    <row r="223" spans="1:9" x14ac:dyDescent="0.2">
      <c r="A223">
        <v>129</v>
      </c>
      <c r="B223" s="6">
        <v>45511</v>
      </c>
      <c r="C223" s="9" t="s">
        <v>2493</v>
      </c>
      <c r="D223" s="8" t="s">
        <v>2492</v>
      </c>
      <c r="E223" t="s">
        <v>2478</v>
      </c>
      <c r="F223">
        <v>196</v>
      </c>
      <c r="G223">
        <v>19</v>
      </c>
      <c r="I223" t="s">
        <v>2695</v>
      </c>
    </row>
    <row r="224" spans="1:9" x14ac:dyDescent="0.2">
      <c r="A224">
        <v>167</v>
      </c>
      <c r="B224" s="6">
        <v>45511</v>
      </c>
      <c r="C224" s="9" t="s">
        <v>2493</v>
      </c>
      <c r="D224" s="8" t="s">
        <v>2492</v>
      </c>
      <c r="E224" t="s">
        <v>2471</v>
      </c>
      <c r="F224">
        <v>197</v>
      </c>
      <c r="G224">
        <v>18</v>
      </c>
      <c r="I224" t="s">
        <v>2696</v>
      </c>
    </row>
    <row r="225" spans="1:10" x14ac:dyDescent="0.2">
      <c r="A225">
        <v>175</v>
      </c>
      <c r="B225" s="6">
        <v>45511</v>
      </c>
      <c r="C225" s="9" t="s">
        <v>2493</v>
      </c>
      <c r="D225" s="8" t="s">
        <v>2492</v>
      </c>
      <c r="E225" t="s">
        <v>2489</v>
      </c>
      <c r="F225">
        <v>198</v>
      </c>
      <c r="G225">
        <v>18</v>
      </c>
      <c r="I225" t="s">
        <v>2697</v>
      </c>
    </row>
    <row r="226" spans="1:10" x14ac:dyDescent="0.2">
      <c r="A226">
        <v>169</v>
      </c>
      <c r="B226" s="6">
        <v>45511</v>
      </c>
      <c r="C226" s="9" t="s">
        <v>2493</v>
      </c>
      <c r="D226" s="8" t="s">
        <v>2492</v>
      </c>
      <c r="E226" t="s">
        <v>2471</v>
      </c>
      <c r="F226">
        <v>199</v>
      </c>
      <c r="G226">
        <v>18</v>
      </c>
      <c r="I226" t="s">
        <v>2698</v>
      </c>
    </row>
    <row r="227" spans="1:10" x14ac:dyDescent="0.2">
      <c r="A227">
        <v>170</v>
      </c>
      <c r="B227" s="6">
        <v>45511</v>
      </c>
      <c r="C227" s="9" t="s">
        <v>2493</v>
      </c>
      <c r="D227" s="8" t="s">
        <v>2492</v>
      </c>
      <c r="E227" t="s">
        <v>2471</v>
      </c>
      <c r="F227">
        <v>200</v>
      </c>
      <c r="G227">
        <v>18</v>
      </c>
      <c r="I227" t="s">
        <v>2699</v>
      </c>
    </row>
    <row r="228" spans="1:10" x14ac:dyDescent="0.2">
      <c r="A228">
        <v>143</v>
      </c>
      <c r="B228" s="6">
        <v>45511</v>
      </c>
      <c r="C228" s="9" t="s">
        <v>2493</v>
      </c>
      <c r="D228" s="8" t="s">
        <v>2492</v>
      </c>
      <c r="E228" t="s">
        <v>2487</v>
      </c>
      <c r="F228">
        <v>201</v>
      </c>
      <c r="G228">
        <v>17</v>
      </c>
      <c r="I228" t="s">
        <v>2700</v>
      </c>
    </row>
    <row r="229" spans="1:10" x14ac:dyDescent="0.2">
      <c r="A229">
        <v>150</v>
      </c>
      <c r="B229" s="6">
        <v>45511</v>
      </c>
      <c r="C229" s="9" t="s">
        <v>2493</v>
      </c>
      <c r="D229" s="8" t="s">
        <v>2492</v>
      </c>
      <c r="E229" t="s">
        <v>2481</v>
      </c>
      <c r="F229">
        <v>202</v>
      </c>
      <c r="G229">
        <v>27</v>
      </c>
      <c r="I229" t="s">
        <v>2701</v>
      </c>
    </row>
    <row r="230" spans="1:10" x14ac:dyDescent="0.2">
      <c r="A230">
        <v>179</v>
      </c>
      <c r="B230" s="6">
        <v>45511</v>
      </c>
      <c r="C230" s="9" t="s">
        <v>2493</v>
      </c>
      <c r="D230" s="8" t="s">
        <v>2492</v>
      </c>
      <c r="E230" t="s">
        <v>2481</v>
      </c>
      <c r="F230">
        <v>203</v>
      </c>
      <c r="G230">
        <v>21</v>
      </c>
      <c r="I230" t="s">
        <v>2702</v>
      </c>
    </row>
    <row r="231" spans="1:10" x14ac:dyDescent="0.2">
      <c r="A231">
        <v>147</v>
      </c>
      <c r="B231" s="6">
        <v>45511</v>
      </c>
      <c r="C231" s="9" t="s">
        <v>2493</v>
      </c>
      <c r="D231" s="8" t="s">
        <v>2492</v>
      </c>
      <c r="E231" t="s">
        <v>2490</v>
      </c>
      <c r="F231">
        <v>204</v>
      </c>
      <c r="G231">
        <v>24</v>
      </c>
      <c r="I231" t="s">
        <v>2703</v>
      </c>
    </row>
    <row r="232" spans="1:10" x14ac:dyDescent="0.2">
      <c r="A232">
        <v>180</v>
      </c>
      <c r="B232" s="6">
        <v>45511</v>
      </c>
      <c r="C232" s="9" t="s">
        <v>2493</v>
      </c>
      <c r="D232" s="8" t="s">
        <v>2492</v>
      </c>
      <c r="E232" t="s">
        <v>2483</v>
      </c>
      <c r="F232">
        <v>205</v>
      </c>
      <c r="G232">
        <v>23</v>
      </c>
      <c r="I232" t="s">
        <v>2704</v>
      </c>
    </row>
    <row r="233" spans="1:10" x14ac:dyDescent="0.2">
      <c r="A233">
        <v>135</v>
      </c>
      <c r="B233" s="6">
        <v>45511</v>
      </c>
      <c r="C233" s="9" t="s">
        <v>2493</v>
      </c>
      <c r="D233" s="8" t="s">
        <v>2492</v>
      </c>
      <c r="E233" t="s">
        <v>2478</v>
      </c>
      <c r="F233">
        <v>206</v>
      </c>
      <c r="G233">
        <v>25</v>
      </c>
      <c r="I233" t="s">
        <v>2705</v>
      </c>
      <c r="J233" t="s">
        <v>2497</v>
      </c>
    </row>
    <row r="234" spans="1:10" x14ac:dyDescent="0.2">
      <c r="A234">
        <v>136</v>
      </c>
      <c r="B234" s="6">
        <v>45511</v>
      </c>
      <c r="C234" s="9" t="s">
        <v>2493</v>
      </c>
      <c r="D234" s="8" t="s">
        <v>2492</v>
      </c>
      <c r="E234" t="s">
        <v>2483</v>
      </c>
      <c r="F234">
        <v>249</v>
      </c>
      <c r="G234">
        <v>15</v>
      </c>
      <c r="I234" t="s">
        <v>2746</v>
      </c>
    </row>
    <row r="235" spans="1:10" x14ac:dyDescent="0.2">
      <c r="A235">
        <v>125</v>
      </c>
      <c r="B235" s="6">
        <v>45515</v>
      </c>
      <c r="C235" s="9" t="s">
        <v>2473</v>
      </c>
      <c r="D235" s="8" t="s">
        <v>2472</v>
      </c>
      <c r="E235" t="s">
        <v>2471</v>
      </c>
      <c r="F235">
        <v>165</v>
      </c>
      <c r="G235">
        <v>59</v>
      </c>
      <c r="I235" t="s">
        <v>2668</v>
      </c>
      <c r="J235" t="s">
        <v>2475</v>
      </c>
    </row>
    <row r="236" spans="1:10" x14ac:dyDescent="0.2">
      <c r="A236">
        <v>170</v>
      </c>
      <c r="B236" s="6">
        <v>45515</v>
      </c>
      <c r="C236" s="9" t="s">
        <v>2473</v>
      </c>
      <c r="D236" s="8" t="s">
        <v>2472</v>
      </c>
      <c r="E236" t="s">
        <v>2471</v>
      </c>
      <c r="F236">
        <v>166</v>
      </c>
      <c r="G236">
        <v>55</v>
      </c>
      <c r="I236" t="s">
        <v>2669</v>
      </c>
      <c r="J236" t="s">
        <v>2499</v>
      </c>
    </row>
    <row r="237" spans="1:10" x14ac:dyDescent="0.2">
      <c r="A237">
        <v>161</v>
      </c>
      <c r="B237" s="6">
        <v>45515</v>
      </c>
      <c r="C237" s="9" t="s">
        <v>2473</v>
      </c>
      <c r="D237" s="8" t="s">
        <v>2472</v>
      </c>
      <c r="E237" t="s">
        <v>2471</v>
      </c>
      <c r="F237">
        <v>167</v>
      </c>
      <c r="G237">
        <v>55</v>
      </c>
      <c r="I237" t="s">
        <v>2671</v>
      </c>
      <c r="J237" t="s">
        <v>2470</v>
      </c>
    </row>
    <row r="238" spans="1:10" x14ac:dyDescent="0.2">
      <c r="A238">
        <v>152</v>
      </c>
      <c r="B238" s="6">
        <v>45515</v>
      </c>
      <c r="C238" s="9" t="s">
        <v>2473</v>
      </c>
      <c r="D238" s="8" t="s">
        <v>2472</v>
      </c>
      <c r="E238" t="s">
        <v>2471</v>
      </c>
      <c r="F238">
        <v>168</v>
      </c>
      <c r="G238">
        <v>55</v>
      </c>
      <c r="I238" t="s">
        <v>2670</v>
      </c>
      <c r="J238" t="s">
        <v>2499</v>
      </c>
    </row>
    <row r="239" spans="1:10" x14ac:dyDescent="0.2">
      <c r="A239">
        <v>143</v>
      </c>
      <c r="B239" s="6">
        <v>45515</v>
      </c>
      <c r="C239" s="9" t="s">
        <v>2473</v>
      </c>
      <c r="D239" s="8" t="s">
        <v>2472</v>
      </c>
      <c r="E239" t="s">
        <v>2471</v>
      </c>
      <c r="F239">
        <v>169</v>
      </c>
      <c r="G239">
        <v>55</v>
      </c>
      <c r="I239" t="s">
        <v>2672</v>
      </c>
      <c r="J239" t="s">
        <v>2474</v>
      </c>
    </row>
    <row r="240" spans="1:10" x14ac:dyDescent="0.2">
      <c r="A240">
        <v>134</v>
      </c>
      <c r="B240" s="6">
        <v>45515</v>
      </c>
      <c r="C240" s="9" t="s">
        <v>2473</v>
      </c>
      <c r="D240" s="8" t="s">
        <v>2472</v>
      </c>
      <c r="E240" t="s">
        <v>2471</v>
      </c>
      <c r="F240">
        <v>170</v>
      </c>
      <c r="G240">
        <v>55</v>
      </c>
      <c r="I240" t="s">
        <v>2673</v>
      </c>
      <c r="J240" t="s">
        <v>2475</v>
      </c>
    </row>
    <row r="241" spans="1:10" x14ac:dyDescent="0.2">
      <c r="A241">
        <v>116</v>
      </c>
      <c r="B241" s="6">
        <v>45515</v>
      </c>
      <c r="C241" s="9" t="s">
        <v>2473</v>
      </c>
      <c r="D241" s="8" t="s">
        <v>2472</v>
      </c>
      <c r="E241" t="s">
        <v>2471</v>
      </c>
      <c r="F241">
        <v>295</v>
      </c>
      <c r="G241">
        <v>59</v>
      </c>
      <c r="I241" t="s">
        <v>2790</v>
      </c>
      <c r="J241" t="s">
        <v>2475</v>
      </c>
    </row>
    <row r="242" spans="1:10" x14ac:dyDescent="0.2">
      <c r="A242">
        <v>107</v>
      </c>
      <c r="B242" s="6">
        <v>45515</v>
      </c>
      <c r="C242" s="9" t="s">
        <v>2473</v>
      </c>
      <c r="D242" s="8" t="s">
        <v>2472</v>
      </c>
      <c r="E242" t="s">
        <v>2471</v>
      </c>
      <c r="F242">
        <v>296</v>
      </c>
      <c r="G242">
        <v>59</v>
      </c>
      <c r="I242" t="s">
        <v>2791</v>
      </c>
      <c r="J242" t="s">
        <v>2475</v>
      </c>
    </row>
    <row r="243" spans="1:10" x14ac:dyDescent="0.2">
      <c r="A243">
        <v>206</v>
      </c>
      <c r="B243" s="6">
        <v>45515</v>
      </c>
      <c r="C243" s="9" t="s">
        <v>2473</v>
      </c>
      <c r="D243" s="8" t="s">
        <v>2472</v>
      </c>
      <c r="E243" t="s">
        <v>2471</v>
      </c>
      <c r="F243">
        <v>297</v>
      </c>
      <c r="G243">
        <v>55</v>
      </c>
      <c r="I243" t="s">
        <v>2792</v>
      </c>
      <c r="J243" t="s">
        <v>2474</v>
      </c>
    </row>
    <row r="244" spans="1:10" x14ac:dyDescent="0.2">
      <c r="A244">
        <v>197</v>
      </c>
      <c r="B244" s="6">
        <v>45515</v>
      </c>
      <c r="C244" s="9" t="s">
        <v>2473</v>
      </c>
      <c r="D244" s="8" t="s">
        <v>2472</v>
      </c>
      <c r="E244" t="s">
        <v>2471</v>
      </c>
      <c r="F244">
        <v>298</v>
      </c>
      <c r="G244">
        <v>55</v>
      </c>
      <c r="I244" t="s">
        <v>2793</v>
      </c>
      <c r="J244" t="s">
        <v>2470</v>
      </c>
    </row>
    <row r="245" spans="1:10" x14ac:dyDescent="0.2">
      <c r="A245">
        <v>188</v>
      </c>
      <c r="B245" s="6">
        <v>45515</v>
      </c>
      <c r="C245" s="9" t="s">
        <v>2473</v>
      </c>
      <c r="D245" s="8" t="s">
        <v>2472</v>
      </c>
      <c r="E245" t="s">
        <v>2471</v>
      </c>
      <c r="F245">
        <v>299</v>
      </c>
      <c r="G245">
        <v>55</v>
      </c>
      <c r="I245" t="s">
        <v>2794</v>
      </c>
      <c r="J245" t="s">
        <v>2470</v>
      </c>
    </row>
    <row r="246" spans="1:10" x14ac:dyDescent="0.2">
      <c r="A246">
        <v>179</v>
      </c>
      <c r="B246" s="6">
        <v>45515</v>
      </c>
      <c r="C246" s="9" t="s">
        <v>2473</v>
      </c>
      <c r="D246" s="8" t="s">
        <v>2472</v>
      </c>
      <c r="E246" t="s">
        <v>2471</v>
      </c>
      <c r="F246">
        <v>300</v>
      </c>
      <c r="G246">
        <v>55</v>
      </c>
      <c r="I246" t="s">
        <v>2795</v>
      </c>
      <c r="J246" t="s">
        <v>2470</v>
      </c>
    </row>
    <row r="247" spans="1:10" x14ac:dyDescent="0.2">
      <c r="A247">
        <v>124</v>
      </c>
      <c r="B247" s="6">
        <v>45511</v>
      </c>
      <c r="C247" s="9" t="s">
        <v>2486</v>
      </c>
      <c r="D247" s="8" t="s">
        <v>2485</v>
      </c>
      <c r="E247" t="s">
        <v>2489</v>
      </c>
      <c r="F247">
        <v>250</v>
      </c>
      <c r="G247">
        <v>20</v>
      </c>
      <c r="I247" t="s">
        <v>2747</v>
      </c>
    </row>
    <row r="248" spans="1:10" x14ac:dyDescent="0.2">
      <c r="A248">
        <v>125</v>
      </c>
      <c r="B248" s="6">
        <v>45511</v>
      </c>
      <c r="C248" s="9" t="s">
        <v>2486</v>
      </c>
      <c r="D248" s="8" t="s">
        <v>2485</v>
      </c>
      <c r="E248" t="s">
        <v>2489</v>
      </c>
      <c r="F248">
        <v>251</v>
      </c>
      <c r="G248">
        <v>18</v>
      </c>
      <c r="I248" t="s">
        <v>2748</v>
      </c>
    </row>
    <row r="249" spans="1:10" x14ac:dyDescent="0.2">
      <c r="A249">
        <v>106</v>
      </c>
      <c r="B249" s="6">
        <v>45511</v>
      </c>
      <c r="C249" s="9" t="s">
        <v>2486</v>
      </c>
      <c r="D249" s="8" t="s">
        <v>2485</v>
      </c>
      <c r="E249" t="s">
        <v>2481</v>
      </c>
      <c r="F249">
        <v>252</v>
      </c>
      <c r="G249">
        <v>17</v>
      </c>
      <c r="I249" t="s">
        <v>2749</v>
      </c>
    </row>
    <row r="250" spans="1:10" x14ac:dyDescent="0.2">
      <c r="A250">
        <v>121</v>
      </c>
      <c r="B250" s="6">
        <v>45511</v>
      </c>
      <c r="C250" s="9" t="s">
        <v>2486</v>
      </c>
      <c r="D250" s="8" t="s">
        <v>2485</v>
      </c>
      <c r="E250" t="s">
        <v>2491</v>
      </c>
      <c r="F250">
        <v>254</v>
      </c>
      <c r="G250">
        <v>15</v>
      </c>
      <c r="I250" t="s">
        <v>2750</v>
      </c>
    </row>
    <row r="251" spans="1:10" x14ac:dyDescent="0.2">
      <c r="A251">
        <v>122</v>
      </c>
      <c r="B251" s="6">
        <v>45511</v>
      </c>
      <c r="C251" s="9" t="s">
        <v>2486</v>
      </c>
      <c r="D251" s="8" t="s">
        <v>2485</v>
      </c>
      <c r="E251" t="s">
        <v>2491</v>
      </c>
      <c r="F251">
        <v>255</v>
      </c>
      <c r="G251">
        <v>14</v>
      </c>
      <c r="I251" t="s">
        <v>2751</v>
      </c>
    </row>
    <row r="252" spans="1:10" x14ac:dyDescent="0.2">
      <c r="A252">
        <v>101</v>
      </c>
      <c r="B252" s="6">
        <v>45511</v>
      </c>
      <c r="C252" s="9" t="s">
        <v>2486</v>
      </c>
      <c r="D252" s="8" t="s">
        <v>2485</v>
      </c>
      <c r="E252" t="s">
        <v>2471</v>
      </c>
      <c r="F252">
        <v>256</v>
      </c>
      <c r="G252">
        <v>15</v>
      </c>
      <c r="I252" t="s">
        <v>2752</v>
      </c>
    </row>
    <row r="253" spans="1:10" x14ac:dyDescent="0.2">
      <c r="A253">
        <v>114</v>
      </c>
      <c r="B253" s="6">
        <v>45511</v>
      </c>
      <c r="C253" s="9" t="s">
        <v>2486</v>
      </c>
      <c r="D253" s="8" t="s">
        <v>2485</v>
      </c>
      <c r="E253" t="s">
        <v>2488</v>
      </c>
      <c r="F253">
        <v>257</v>
      </c>
      <c r="G253">
        <v>17</v>
      </c>
      <c r="I253" t="s">
        <v>2753</v>
      </c>
      <c r="J253" t="s">
        <v>1590</v>
      </c>
    </row>
    <row r="254" spans="1:10" x14ac:dyDescent="0.2">
      <c r="A254">
        <v>102</v>
      </c>
      <c r="B254" s="6">
        <v>45511</v>
      </c>
      <c r="C254" s="9" t="s">
        <v>2486</v>
      </c>
      <c r="D254" s="8" t="s">
        <v>2485</v>
      </c>
      <c r="E254" t="s">
        <v>2471</v>
      </c>
      <c r="F254">
        <v>258</v>
      </c>
      <c r="G254">
        <v>16</v>
      </c>
      <c r="I254" t="s">
        <v>2754</v>
      </c>
    </row>
    <row r="255" spans="1:10" x14ac:dyDescent="0.2">
      <c r="A255">
        <v>115</v>
      </c>
      <c r="B255" s="6">
        <v>45511</v>
      </c>
      <c r="C255" s="9" t="s">
        <v>2486</v>
      </c>
      <c r="D255" s="8" t="s">
        <v>2485</v>
      </c>
      <c r="E255" t="s">
        <v>2488</v>
      </c>
      <c r="F255">
        <v>260</v>
      </c>
      <c r="G255">
        <v>15</v>
      </c>
      <c r="I255" t="s">
        <v>2755</v>
      </c>
    </row>
    <row r="256" spans="1:10" x14ac:dyDescent="0.2">
      <c r="A256">
        <v>116</v>
      </c>
      <c r="B256" s="6">
        <v>45511</v>
      </c>
      <c r="C256" s="9" t="s">
        <v>2486</v>
      </c>
      <c r="D256" s="8" t="s">
        <v>2485</v>
      </c>
      <c r="E256" t="s">
        <v>2488</v>
      </c>
      <c r="F256">
        <v>261</v>
      </c>
      <c r="G256">
        <v>15</v>
      </c>
      <c r="I256" t="s">
        <v>2756</v>
      </c>
    </row>
    <row r="257" spans="1:9" x14ac:dyDescent="0.2">
      <c r="A257">
        <v>95</v>
      </c>
      <c r="B257" s="6">
        <v>45511</v>
      </c>
      <c r="C257" s="9" t="s">
        <v>2486</v>
      </c>
      <c r="D257" s="8" t="s">
        <v>2485</v>
      </c>
      <c r="E257" t="s">
        <v>2483</v>
      </c>
      <c r="F257">
        <v>262</v>
      </c>
      <c r="G257">
        <v>17</v>
      </c>
      <c r="I257" t="s">
        <v>2757</v>
      </c>
    </row>
    <row r="258" spans="1:9" x14ac:dyDescent="0.2">
      <c r="A258">
        <v>103</v>
      </c>
      <c r="B258" s="6">
        <v>45511</v>
      </c>
      <c r="C258" s="9" t="s">
        <v>2486</v>
      </c>
      <c r="D258" s="8" t="s">
        <v>2485</v>
      </c>
      <c r="E258" t="s">
        <v>2471</v>
      </c>
      <c r="F258">
        <v>263</v>
      </c>
      <c r="G258">
        <v>16</v>
      </c>
      <c r="I258" t="s">
        <v>2758</v>
      </c>
    </row>
    <row r="259" spans="1:9" x14ac:dyDescent="0.2">
      <c r="A259">
        <v>94</v>
      </c>
      <c r="B259" s="6">
        <v>45511</v>
      </c>
      <c r="C259" s="9" t="s">
        <v>2486</v>
      </c>
      <c r="D259" s="8" t="s">
        <v>2485</v>
      </c>
      <c r="E259" t="s">
        <v>2483</v>
      </c>
      <c r="F259">
        <v>264</v>
      </c>
      <c r="G259">
        <v>15</v>
      </c>
      <c r="I259" t="s">
        <v>2759</v>
      </c>
    </row>
    <row r="260" spans="1:9" x14ac:dyDescent="0.2">
      <c r="A260">
        <v>97</v>
      </c>
      <c r="B260" s="6">
        <v>45511</v>
      </c>
      <c r="C260" s="9" t="s">
        <v>2486</v>
      </c>
      <c r="D260" s="8" t="s">
        <v>2485</v>
      </c>
      <c r="E260" t="s">
        <v>2487</v>
      </c>
      <c r="F260">
        <v>265</v>
      </c>
      <c r="G260">
        <v>16</v>
      </c>
      <c r="I260" t="s">
        <v>2760</v>
      </c>
    </row>
    <row r="261" spans="1:9" x14ac:dyDescent="0.2">
      <c r="A261">
        <v>117</v>
      </c>
      <c r="B261" s="6">
        <v>45511</v>
      </c>
      <c r="C261" s="9" t="s">
        <v>2486</v>
      </c>
      <c r="D261" s="8" t="s">
        <v>2485</v>
      </c>
      <c r="E261" t="s">
        <v>2488</v>
      </c>
      <c r="F261">
        <v>266</v>
      </c>
      <c r="G261">
        <v>16</v>
      </c>
      <c r="I261" t="s">
        <v>2761</v>
      </c>
    </row>
    <row r="262" spans="1:9" x14ac:dyDescent="0.2">
      <c r="A262">
        <v>104</v>
      </c>
      <c r="B262" s="6">
        <v>45511</v>
      </c>
      <c r="C262" s="9" t="s">
        <v>2486</v>
      </c>
      <c r="D262" s="8" t="s">
        <v>2485</v>
      </c>
      <c r="E262" t="s">
        <v>2471</v>
      </c>
      <c r="F262">
        <v>267</v>
      </c>
      <c r="G262">
        <v>15</v>
      </c>
      <c r="I262" t="s">
        <v>2762</v>
      </c>
    </row>
    <row r="263" spans="1:9" x14ac:dyDescent="0.2">
      <c r="A263">
        <v>118</v>
      </c>
      <c r="B263" s="6">
        <v>45511</v>
      </c>
      <c r="C263" s="9" t="s">
        <v>2486</v>
      </c>
      <c r="D263" s="8" t="s">
        <v>2485</v>
      </c>
      <c r="E263" t="s">
        <v>2488</v>
      </c>
      <c r="F263">
        <v>268</v>
      </c>
      <c r="G263">
        <v>13</v>
      </c>
      <c r="I263" t="s">
        <v>2763</v>
      </c>
    </row>
    <row r="264" spans="1:9" x14ac:dyDescent="0.2">
      <c r="A264">
        <v>105</v>
      </c>
      <c r="B264" s="6">
        <v>45511</v>
      </c>
      <c r="C264" s="9" t="s">
        <v>2486</v>
      </c>
      <c r="D264" s="8" t="s">
        <v>2485</v>
      </c>
      <c r="E264" t="s">
        <v>2471</v>
      </c>
      <c r="F264">
        <v>269</v>
      </c>
      <c r="G264">
        <v>13</v>
      </c>
      <c r="I264" t="s">
        <v>2764</v>
      </c>
    </row>
    <row r="265" spans="1:9" x14ac:dyDescent="0.2">
      <c r="A265">
        <v>119</v>
      </c>
      <c r="B265" s="6">
        <v>45511</v>
      </c>
      <c r="C265" s="9" t="s">
        <v>2486</v>
      </c>
      <c r="D265" s="8" t="s">
        <v>2485</v>
      </c>
      <c r="E265" t="s">
        <v>2488</v>
      </c>
      <c r="F265">
        <v>270</v>
      </c>
      <c r="G265">
        <v>14</v>
      </c>
      <c r="I265" t="s">
        <v>2765</v>
      </c>
    </row>
    <row r="266" spans="1:9" x14ac:dyDescent="0.2">
      <c r="A266">
        <v>123</v>
      </c>
      <c r="B266" s="6">
        <v>45511</v>
      </c>
      <c r="C266" s="9" t="s">
        <v>2486</v>
      </c>
      <c r="D266" s="8" t="s">
        <v>2485</v>
      </c>
      <c r="E266" t="s">
        <v>2491</v>
      </c>
      <c r="F266">
        <v>271</v>
      </c>
      <c r="G266">
        <v>13</v>
      </c>
      <c r="I266" t="s">
        <v>2766</v>
      </c>
    </row>
    <row r="267" spans="1:9" x14ac:dyDescent="0.2">
      <c r="A267">
        <v>96</v>
      </c>
      <c r="B267" s="6">
        <v>45511</v>
      </c>
      <c r="C267" s="9" t="s">
        <v>2486</v>
      </c>
      <c r="D267" s="8" t="s">
        <v>2485</v>
      </c>
      <c r="E267" t="s">
        <v>2483</v>
      </c>
      <c r="F267">
        <v>272</v>
      </c>
      <c r="G267">
        <v>15</v>
      </c>
      <c r="I267" t="s">
        <v>2767</v>
      </c>
    </row>
    <row r="268" spans="1:9" x14ac:dyDescent="0.2">
      <c r="A268">
        <v>111</v>
      </c>
      <c r="B268" s="6">
        <v>45511</v>
      </c>
      <c r="C268" s="9" t="s">
        <v>2486</v>
      </c>
      <c r="D268" s="8" t="s">
        <v>2485</v>
      </c>
      <c r="E268" t="s">
        <v>2482</v>
      </c>
      <c r="F268">
        <v>273</v>
      </c>
      <c r="G268">
        <v>15</v>
      </c>
      <c r="I268" t="s">
        <v>2768</v>
      </c>
    </row>
    <row r="269" spans="1:9" x14ac:dyDescent="0.2">
      <c r="A269">
        <v>107</v>
      </c>
      <c r="B269" s="6">
        <v>45511</v>
      </c>
      <c r="C269" s="9" t="s">
        <v>2486</v>
      </c>
      <c r="D269" s="8" t="s">
        <v>2485</v>
      </c>
      <c r="E269" t="s">
        <v>2490</v>
      </c>
      <c r="F269">
        <v>274</v>
      </c>
      <c r="G269">
        <v>20</v>
      </c>
      <c r="I269" t="s">
        <v>2769</v>
      </c>
    </row>
    <row r="270" spans="1:9" x14ac:dyDescent="0.2">
      <c r="A270">
        <v>109</v>
      </c>
      <c r="B270" s="6">
        <v>45511</v>
      </c>
      <c r="C270" s="9" t="s">
        <v>2486</v>
      </c>
      <c r="D270" s="8" t="s">
        <v>2485</v>
      </c>
      <c r="E270" t="s">
        <v>2483</v>
      </c>
      <c r="F270">
        <v>275</v>
      </c>
      <c r="G270">
        <v>21</v>
      </c>
      <c r="I270" t="s">
        <v>2770</v>
      </c>
    </row>
    <row r="271" spans="1:9" x14ac:dyDescent="0.2">
      <c r="A271">
        <v>108</v>
      </c>
      <c r="B271" s="6">
        <v>45511</v>
      </c>
      <c r="C271" s="9" t="s">
        <v>2486</v>
      </c>
      <c r="D271" s="8" t="s">
        <v>2485</v>
      </c>
      <c r="E271" t="s">
        <v>2490</v>
      </c>
      <c r="F271">
        <v>276</v>
      </c>
      <c r="G271">
        <v>21</v>
      </c>
      <c r="I271" t="s">
        <v>2771</v>
      </c>
    </row>
    <row r="272" spans="1:9" x14ac:dyDescent="0.2">
      <c r="A272">
        <v>126</v>
      </c>
      <c r="B272" s="6">
        <v>45511</v>
      </c>
      <c r="C272" s="9" t="s">
        <v>2486</v>
      </c>
      <c r="D272" s="8" t="s">
        <v>2485</v>
      </c>
      <c r="E272" t="s">
        <v>2489</v>
      </c>
      <c r="F272">
        <v>277</v>
      </c>
      <c r="G272">
        <v>20</v>
      </c>
      <c r="I272" t="s">
        <v>2772</v>
      </c>
    </row>
    <row r="273" spans="1:9" x14ac:dyDescent="0.2">
      <c r="A273">
        <v>120</v>
      </c>
      <c r="B273" s="6">
        <v>45511</v>
      </c>
      <c r="C273" s="9" t="s">
        <v>2486</v>
      </c>
      <c r="D273" s="8" t="s">
        <v>2485</v>
      </c>
      <c r="E273" t="s">
        <v>2488</v>
      </c>
      <c r="F273">
        <v>278</v>
      </c>
      <c r="G273">
        <v>20</v>
      </c>
      <c r="I273" t="s">
        <v>2773</v>
      </c>
    </row>
    <row r="274" spans="1:9" x14ac:dyDescent="0.2">
      <c r="A274">
        <v>110</v>
      </c>
      <c r="B274" s="6">
        <v>45511</v>
      </c>
      <c r="C274" s="9" t="s">
        <v>2486</v>
      </c>
      <c r="D274" s="8" t="s">
        <v>2485</v>
      </c>
      <c r="E274" t="s">
        <v>2483</v>
      </c>
      <c r="F274">
        <v>279</v>
      </c>
      <c r="G274">
        <v>20</v>
      </c>
      <c r="I274" t="s">
        <v>2774</v>
      </c>
    </row>
    <row r="275" spans="1:9" x14ac:dyDescent="0.2">
      <c r="A275">
        <v>98</v>
      </c>
      <c r="B275" s="6">
        <v>45511</v>
      </c>
      <c r="C275" s="9" t="s">
        <v>2486</v>
      </c>
      <c r="D275" s="8" t="s">
        <v>2485</v>
      </c>
      <c r="E275" t="s">
        <v>2487</v>
      </c>
      <c r="F275">
        <v>280</v>
      </c>
      <c r="G275">
        <v>16</v>
      </c>
      <c r="I275" t="s">
        <v>2775</v>
      </c>
    </row>
    <row r="276" spans="1:9" x14ac:dyDescent="0.2">
      <c r="A276">
        <v>99</v>
      </c>
      <c r="B276" s="6">
        <v>45511</v>
      </c>
      <c r="C276" s="9" t="s">
        <v>2486</v>
      </c>
      <c r="D276" s="8" t="s">
        <v>2485</v>
      </c>
      <c r="E276" t="s">
        <v>2487</v>
      </c>
      <c r="F276">
        <v>281</v>
      </c>
      <c r="G276">
        <v>16</v>
      </c>
      <c r="I276" t="s">
        <v>2776</v>
      </c>
    </row>
    <row r="277" spans="1:9" x14ac:dyDescent="0.2">
      <c r="A277">
        <v>100</v>
      </c>
      <c r="B277" s="6">
        <v>45511</v>
      </c>
      <c r="C277" s="9" t="s">
        <v>2486</v>
      </c>
      <c r="D277" s="8" t="s">
        <v>2485</v>
      </c>
      <c r="E277" t="s">
        <v>2487</v>
      </c>
      <c r="F277">
        <v>282</v>
      </c>
      <c r="G277">
        <v>16</v>
      </c>
      <c r="I277" t="s">
        <v>2777</v>
      </c>
    </row>
    <row r="278" spans="1:9" x14ac:dyDescent="0.2">
      <c r="A278">
        <v>113</v>
      </c>
      <c r="B278" s="6">
        <v>45511</v>
      </c>
      <c r="C278" s="9" t="s">
        <v>2486</v>
      </c>
      <c r="D278" s="8" t="s">
        <v>2485</v>
      </c>
      <c r="E278" t="s">
        <v>2483</v>
      </c>
      <c r="F278">
        <v>283</v>
      </c>
      <c r="G278">
        <v>20</v>
      </c>
      <c r="I278" t="s">
        <v>2778</v>
      </c>
    </row>
    <row r="279" spans="1:9" x14ac:dyDescent="0.2">
      <c r="A279">
        <v>112</v>
      </c>
      <c r="B279" s="6">
        <v>45511</v>
      </c>
      <c r="C279" s="9" t="s">
        <v>2486</v>
      </c>
      <c r="D279" s="8" t="s">
        <v>2485</v>
      </c>
      <c r="E279" t="s">
        <v>2483</v>
      </c>
      <c r="F279">
        <v>284</v>
      </c>
      <c r="G279">
        <v>20</v>
      </c>
      <c r="I279" t="s">
        <v>2779</v>
      </c>
    </row>
    <row r="280" spans="1:9" x14ac:dyDescent="0.2">
      <c r="A280">
        <v>127</v>
      </c>
      <c r="B280" s="6">
        <v>45511</v>
      </c>
      <c r="C280" s="9" t="s">
        <v>2486</v>
      </c>
      <c r="D280" s="8" t="s">
        <v>2485</v>
      </c>
      <c r="E280" t="s">
        <v>2484</v>
      </c>
      <c r="F280">
        <v>285</v>
      </c>
      <c r="G280">
        <v>22</v>
      </c>
      <c r="I280" t="s">
        <v>2780</v>
      </c>
    </row>
    <row r="281" spans="1:9" x14ac:dyDescent="0.2">
      <c r="A281">
        <v>128</v>
      </c>
      <c r="B281" s="6">
        <v>45511</v>
      </c>
      <c r="C281" s="9" t="s">
        <v>2486</v>
      </c>
      <c r="D281" s="8" t="s">
        <v>2485</v>
      </c>
      <c r="E281" t="s">
        <v>2484</v>
      </c>
      <c r="F281">
        <v>286</v>
      </c>
      <c r="G281">
        <v>22</v>
      </c>
      <c r="I281" t="s">
        <v>2781</v>
      </c>
    </row>
    <row r="1048576" spans="2:2" x14ac:dyDescent="0.2">
      <c r="B1048576" s="6"/>
    </row>
  </sheetData>
  <autoFilter ref="A1:J94" xr:uid="{88CF4299-17E5-AD4B-9CD8-516E70F26250}">
    <sortState xmlns:xlrd2="http://schemas.microsoft.com/office/spreadsheetml/2017/richdata2" ref="A2:J281">
      <sortCondition ref="F1:F281"/>
    </sortState>
  </autoFilter>
  <sortState xmlns:xlrd2="http://schemas.microsoft.com/office/spreadsheetml/2017/richdata2" ref="A2:J1048576">
    <sortCondition ref="D2:D1048576"/>
  </sortState>
  <phoneticPr fontId="5" type="noConversion"/>
  <conditionalFormatting sqref="F1:F1048576">
    <cfRule type="duplicateValues" dxfId="5" priority="7"/>
  </conditionalFormatting>
  <conditionalFormatting sqref="I1 I282:I1048576 I40">
    <cfRule type="duplicateValues" dxfId="4" priority="6"/>
  </conditionalFormatting>
  <conditionalFormatting sqref="I2:I15">
    <cfRule type="duplicateValues" dxfId="3" priority="5"/>
  </conditionalFormatting>
  <conditionalFormatting sqref="I16:I39">
    <cfRule type="duplicateValues" dxfId="2" priority="4"/>
  </conditionalFormatting>
  <conditionalFormatting sqref="I41:I73">
    <cfRule type="duplicateValues" dxfId="1" priority="3"/>
  </conditionalFormatting>
  <conditionalFormatting sqref="I74:I28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376E-0614-3E43-BF12-DD4CBEC3887A}">
  <dimension ref="A1:K481"/>
  <sheetViews>
    <sheetView workbookViewId="0">
      <pane ySplit="1" topLeftCell="A12" activePane="bottomLeft" state="frozen"/>
      <selection pane="bottomLeft" activeCell="K55" sqref="K55"/>
    </sheetView>
  </sheetViews>
  <sheetFormatPr baseColWidth="10" defaultRowHeight="15" x14ac:dyDescent="0.2"/>
  <cols>
    <col min="1" max="4" width="10.83203125" style="1"/>
    <col min="5" max="5" width="21.1640625" style="1" customWidth="1"/>
    <col min="6" max="6" width="16.1640625" style="1" customWidth="1"/>
    <col min="7" max="7" width="10.83203125" style="1"/>
    <col min="8" max="8" width="23.5" style="1" customWidth="1"/>
    <col min="9" max="16384" width="10.83203125" style="1"/>
  </cols>
  <sheetData>
    <row r="1" spans="1:11" x14ac:dyDescent="0.2">
      <c r="A1" s="1" t="s">
        <v>1525</v>
      </c>
      <c r="B1" s="1" t="s">
        <v>1524</v>
      </c>
      <c r="C1" s="1" t="s">
        <v>1523</v>
      </c>
      <c r="D1" s="1" t="s">
        <v>1522</v>
      </c>
      <c r="E1" s="1" t="s">
        <v>1521</v>
      </c>
      <c r="F1" s="1" t="s">
        <v>1520</v>
      </c>
      <c r="G1" s="1" t="s">
        <v>1404</v>
      </c>
      <c r="H1" s="1" t="s">
        <v>1409</v>
      </c>
      <c r="I1" s="1" t="s">
        <v>1408</v>
      </c>
      <c r="J1" s="1" t="s">
        <v>1519</v>
      </c>
      <c r="K1" s="1" t="s">
        <v>1518</v>
      </c>
    </row>
    <row r="2" spans="1:11" x14ac:dyDescent="0.2">
      <c r="A2" s="1">
        <v>1</v>
      </c>
      <c r="B2" s="1" t="s">
        <v>1511</v>
      </c>
      <c r="C2" s="1">
        <v>1</v>
      </c>
      <c r="D2" s="1">
        <v>1</v>
      </c>
      <c r="E2" s="1">
        <v>1</v>
      </c>
      <c r="F2" s="1" t="s">
        <v>1512</v>
      </c>
      <c r="G2" s="1" t="str">
        <f>VLOOKUP($E2,Florida2024Samples_Rich!$A:$M, 8, FALSE)</f>
        <v>SSID</v>
      </c>
      <c r="H2" s="1" t="str">
        <f>VLOOKUP($E2,Florida2024Samples_Rich!$A:$M, 3, FALSE)</f>
        <v>SS35</v>
      </c>
      <c r="I2" s="1">
        <f>VLOOKUP($E2,Florida2024Samples_Rich!$A:$M, 4, FALSE)</f>
        <v>24.974489999999999</v>
      </c>
      <c r="J2" s="1">
        <f>VLOOKUP($E2,Florida2024Samples_Rich!$A:$M, 5, FALSE)</f>
        <v>-80.414649999999995</v>
      </c>
      <c r="K2" s="1">
        <f>VLOOKUP($E2,Florida2024Samples_Rich!$A:$M, 10, FALSE)</f>
        <v>24</v>
      </c>
    </row>
    <row r="3" spans="1:11" x14ac:dyDescent="0.2">
      <c r="A3" s="1">
        <v>1</v>
      </c>
      <c r="B3" s="1" t="s">
        <v>1510</v>
      </c>
      <c r="C3" s="1">
        <v>2</v>
      </c>
      <c r="D3" s="1">
        <v>2</v>
      </c>
      <c r="E3" s="1">
        <v>2</v>
      </c>
      <c r="F3" s="1" t="s">
        <v>1512</v>
      </c>
      <c r="G3" s="1" t="str">
        <f>VLOOKUP($E3,Florida2024Samples_Rich!$A:$M, 8, FALSE)</f>
        <v>SSID</v>
      </c>
      <c r="H3" s="1" t="str">
        <f>VLOOKUP($E3,Florida2024Samples_Rich!$A:$M, 3, FALSE)</f>
        <v>SS35</v>
      </c>
      <c r="I3" s="1">
        <f>VLOOKUP($E3,Florida2024Samples_Rich!$A:$M, 4, FALSE)</f>
        <v>24.974489999999999</v>
      </c>
      <c r="J3" s="1">
        <f>VLOOKUP($E3,Florida2024Samples_Rich!$A:$M, 5, FALSE)</f>
        <v>-80.414649999999995</v>
      </c>
      <c r="K3" s="1">
        <f>VLOOKUP($E3,Florida2024Samples_Rich!$A:$M, 10, FALSE)</f>
        <v>24</v>
      </c>
    </row>
    <row r="4" spans="1:11" x14ac:dyDescent="0.2">
      <c r="A4" s="1">
        <v>1</v>
      </c>
      <c r="B4" s="1" t="s">
        <v>1509</v>
      </c>
      <c r="C4" s="1">
        <v>3</v>
      </c>
      <c r="D4" s="1">
        <v>3</v>
      </c>
      <c r="E4" s="1">
        <v>3</v>
      </c>
      <c r="F4" s="1" t="s">
        <v>1512</v>
      </c>
      <c r="G4" s="1" t="str">
        <f>VLOOKUP($E4,Florida2024Samples_Rich!$A:$M, 8, FALSE)</f>
        <v>MCAV</v>
      </c>
      <c r="H4" s="1" t="str">
        <f>VLOOKUP($E4,Florida2024Samples_Rich!$A:$M, 3, FALSE)</f>
        <v>SS35</v>
      </c>
      <c r="I4" s="1">
        <f>VLOOKUP($E4,Florida2024Samples_Rich!$A:$M, 4, FALSE)</f>
        <v>24.974489999999999</v>
      </c>
      <c r="J4" s="1">
        <f>VLOOKUP($E4,Florida2024Samples_Rich!$A:$M, 5, FALSE)</f>
        <v>-80.414649999999995</v>
      </c>
      <c r="K4" s="1">
        <f>VLOOKUP($E4,Florida2024Samples_Rich!$A:$M, 10, FALSE)</f>
        <v>25</v>
      </c>
    </row>
    <row r="5" spans="1:11" x14ac:dyDescent="0.2">
      <c r="A5" s="1">
        <v>1</v>
      </c>
      <c r="B5" s="1" t="s">
        <v>1508</v>
      </c>
      <c r="C5" s="1">
        <v>4</v>
      </c>
      <c r="D5" s="1">
        <v>4</v>
      </c>
      <c r="E5" s="1">
        <v>4</v>
      </c>
      <c r="F5" s="1" t="s">
        <v>1512</v>
      </c>
      <c r="G5" s="1" t="str">
        <f>VLOOKUP($E5,Florida2024Samples_Rich!$A:$M, 8, FALSE)</f>
        <v>MCAV</v>
      </c>
      <c r="H5" s="1" t="str">
        <f>VLOOKUP($E5,Florida2024Samples_Rich!$A:$M, 3, FALSE)</f>
        <v>SS35</v>
      </c>
      <c r="I5" s="1">
        <f>VLOOKUP($E5,Florida2024Samples_Rich!$A:$M, 4, FALSE)</f>
        <v>24.974489999999999</v>
      </c>
      <c r="J5" s="1">
        <f>VLOOKUP($E5,Florida2024Samples_Rich!$A:$M, 5, FALSE)</f>
        <v>-80.414649999999995</v>
      </c>
      <c r="K5" s="1">
        <f>VLOOKUP($E5,Florida2024Samples_Rich!$A:$M, 10, FALSE)</f>
        <v>25</v>
      </c>
    </row>
    <row r="6" spans="1:11" x14ac:dyDescent="0.2">
      <c r="A6" s="1">
        <v>1</v>
      </c>
      <c r="B6" s="1" t="s">
        <v>1507</v>
      </c>
      <c r="C6" s="1">
        <v>5</v>
      </c>
      <c r="D6" s="1">
        <v>5</v>
      </c>
      <c r="E6" s="1">
        <v>5</v>
      </c>
      <c r="F6" s="1" t="s">
        <v>1512</v>
      </c>
      <c r="G6" s="1" t="str">
        <f>VLOOKUP($E6,Florida2024Samples_Rich!$A:$M, 8, FALSE)</f>
        <v>MCAV</v>
      </c>
      <c r="H6" s="1" t="str">
        <f>VLOOKUP($E6,Florida2024Samples_Rich!$A:$M, 3, FALSE)</f>
        <v>SS35</v>
      </c>
      <c r="I6" s="1">
        <f>VLOOKUP($E6,Florida2024Samples_Rich!$A:$M, 4, FALSE)</f>
        <v>24.974489999999999</v>
      </c>
      <c r="J6" s="1">
        <f>VLOOKUP($E6,Florida2024Samples_Rich!$A:$M, 5, FALSE)</f>
        <v>-80.414649999999995</v>
      </c>
      <c r="K6" s="1">
        <f>VLOOKUP($E6,Florida2024Samples_Rich!$A:$M, 10, FALSE)</f>
        <v>25</v>
      </c>
    </row>
    <row r="7" spans="1:11" x14ac:dyDescent="0.2">
      <c r="A7" s="1">
        <v>1</v>
      </c>
      <c r="B7" s="1" t="s">
        <v>1506</v>
      </c>
      <c r="C7" s="1">
        <v>6</v>
      </c>
      <c r="D7" s="1">
        <v>6</v>
      </c>
      <c r="E7" s="1">
        <v>6</v>
      </c>
      <c r="F7" s="1" t="s">
        <v>1512</v>
      </c>
      <c r="G7" s="1" t="str">
        <f>VLOOKUP($E7,Florida2024Samples_Rich!$A:$M, 8, FALSE)</f>
        <v>SSID</v>
      </c>
      <c r="H7" s="1" t="str">
        <f>VLOOKUP($E7,Florida2024Samples_Rich!$A:$M, 3, FALSE)</f>
        <v>SS35</v>
      </c>
      <c r="I7" s="1">
        <f>VLOOKUP($E7,Florida2024Samples_Rich!$A:$M, 4, FALSE)</f>
        <v>24.974489999999999</v>
      </c>
      <c r="J7" s="1">
        <f>VLOOKUP($E7,Florida2024Samples_Rich!$A:$M, 5, FALSE)</f>
        <v>-80.414649999999995</v>
      </c>
      <c r="K7" s="1">
        <f>VLOOKUP($E7,Florida2024Samples_Rich!$A:$M, 10, FALSE)</f>
        <v>25</v>
      </c>
    </row>
    <row r="8" spans="1:11" x14ac:dyDescent="0.2">
      <c r="A8" s="1">
        <v>1</v>
      </c>
      <c r="B8" s="1" t="s">
        <v>1505</v>
      </c>
      <c r="C8" s="1">
        <v>7</v>
      </c>
      <c r="D8" s="1">
        <v>7</v>
      </c>
      <c r="E8" s="1">
        <v>7</v>
      </c>
      <c r="F8" s="1" t="s">
        <v>1512</v>
      </c>
      <c r="G8" s="1" t="str">
        <f>VLOOKUP($E8,Florida2024Samples_Rich!$A:$M, 8, FALSE)</f>
        <v>SSID</v>
      </c>
      <c r="H8" s="1" t="str">
        <f>VLOOKUP($E8,Florida2024Samples_Rich!$A:$M, 3, FALSE)</f>
        <v>SS35</v>
      </c>
      <c r="I8" s="1">
        <f>VLOOKUP($E8,Florida2024Samples_Rich!$A:$M, 4, FALSE)</f>
        <v>24.974489999999999</v>
      </c>
      <c r="J8" s="1">
        <f>VLOOKUP($E8,Florida2024Samples_Rich!$A:$M, 5, FALSE)</f>
        <v>-80.414649999999995</v>
      </c>
      <c r="K8" s="1">
        <f>VLOOKUP($E8,Florida2024Samples_Rich!$A:$M, 10, FALSE)</f>
        <v>25</v>
      </c>
    </row>
    <row r="9" spans="1:11" x14ac:dyDescent="0.2">
      <c r="A9" s="1">
        <v>1</v>
      </c>
      <c r="B9" s="1" t="s">
        <v>1504</v>
      </c>
      <c r="C9" s="1">
        <v>8</v>
      </c>
      <c r="D9" s="1">
        <v>8</v>
      </c>
      <c r="E9" s="1">
        <v>8</v>
      </c>
      <c r="F9" s="1" t="s">
        <v>1512</v>
      </c>
      <c r="G9" s="1" t="str">
        <f>VLOOKUP($E9,Florida2024Samples_Rich!$A:$M, 8, FALSE)</f>
        <v>SSID</v>
      </c>
      <c r="H9" s="1" t="str">
        <f>VLOOKUP($E9,Florida2024Samples_Rich!$A:$M, 3, FALSE)</f>
        <v>SS35</v>
      </c>
      <c r="I9" s="1">
        <f>VLOOKUP($E9,Florida2024Samples_Rich!$A:$M, 4, FALSE)</f>
        <v>24.974489999999999</v>
      </c>
      <c r="J9" s="1">
        <f>VLOOKUP($E9,Florida2024Samples_Rich!$A:$M, 5, FALSE)</f>
        <v>-80.414649999999995</v>
      </c>
      <c r="K9" s="1">
        <f>VLOOKUP($E9,Florida2024Samples_Rich!$A:$M, 10, FALSE)</f>
        <v>25</v>
      </c>
    </row>
    <row r="10" spans="1:11" x14ac:dyDescent="0.2">
      <c r="A10" s="1">
        <v>1</v>
      </c>
      <c r="B10" s="1" t="s">
        <v>1503</v>
      </c>
      <c r="C10" s="1">
        <v>9</v>
      </c>
      <c r="D10" s="1">
        <v>9</v>
      </c>
      <c r="E10" s="1">
        <v>9</v>
      </c>
      <c r="F10" s="1" t="s">
        <v>1512</v>
      </c>
      <c r="G10" s="1" t="str">
        <f>VLOOKUP($E10,Florida2024Samples_Rich!$A:$M, 8, FALSE)</f>
        <v>SINT</v>
      </c>
      <c r="H10" s="1" t="str">
        <f>VLOOKUP($E10,Florida2024Samples_Rich!$A:$M, 3, FALSE)</f>
        <v>SS35</v>
      </c>
      <c r="I10" s="1">
        <f>VLOOKUP($E10,Florida2024Samples_Rich!$A:$M, 4, FALSE)</f>
        <v>24.974489999999999</v>
      </c>
      <c r="J10" s="1">
        <f>VLOOKUP($E10,Florida2024Samples_Rich!$A:$M, 5, FALSE)</f>
        <v>-80.414649999999995</v>
      </c>
      <c r="K10" s="1">
        <f>VLOOKUP($E10,Florida2024Samples_Rich!$A:$M, 10, FALSE)</f>
        <v>25</v>
      </c>
    </row>
    <row r="11" spans="1:11" x14ac:dyDescent="0.2">
      <c r="A11" s="1">
        <v>1</v>
      </c>
      <c r="B11" s="1" t="s">
        <v>1502</v>
      </c>
      <c r="C11" s="1">
        <v>10</v>
      </c>
      <c r="D11" s="1">
        <v>10</v>
      </c>
      <c r="E11" s="1">
        <v>10</v>
      </c>
      <c r="F11" s="1" t="s">
        <v>1512</v>
      </c>
      <c r="G11" s="1" t="str">
        <f>VLOOKUP($E11,Florida2024Samples_Rich!$A:$M, 8, FALSE)</f>
        <v>SRAD</v>
      </c>
      <c r="H11" s="1" t="str">
        <f>VLOOKUP($E11,Florida2024Samples_Rich!$A:$M, 3, FALSE)</f>
        <v>SS35</v>
      </c>
      <c r="I11" s="1">
        <f>VLOOKUP($E11,Florida2024Samples_Rich!$A:$M, 4, FALSE)</f>
        <v>24.974489999999999</v>
      </c>
      <c r="J11" s="1">
        <f>VLOOKUP($E11,Florida2024Samples_Rich!$A:$M, 5, FALSE)</f>
        <v>-80.414649999999995</v>
      </c>
      <c r="K11" s="1">
        <f>VLOOKUP($E11,Florida2024Samples_Rich!$A:$M, 10, FALSE)</f>
        <v>25</v>
      </c>
    </row>
    <row r="12" spans="1:11" x14ac:dyDescent="0.2">
      <c r="A12" s="1">
        <v>1</v>
      </c>
      <c r="B12" s="1" t="s">
        <v>1501</v>
      </c>
      <c r="C12" s="1">
        <v>11</v>
      </c>
      <c r="D12" s="1">
        <v>11</v>
      </c>
      <c r="E12" s="1">
        <v>11</v>
      </c>
      <c r="F12" s="1" t="s">
        <v>1512</v>
      </c>
      <c r="G12" s="1" t="str">
        <f>VLOOKUP($E12,Florida2024Samples_Rich!$A:$M, 8, FALSE)</f>
        <v>SINT</v>
      </c>
      <c r="H12" s="1" t="str">
        <f>VLOOKUP($E12,Florida2024Samples_Rich!$A:$M, 3, FALSE)</f>
        <v>SS35</v>
      </c>
      <c r="I12" s="1">
        <f>VLOOKUP($E12,Florida2024Samples_Rich!$A:$M, 4, FALSE)</f>
        <v>24.974489999999999</v>
      </c>
      <c r="J12" s="1">
        <f>VLOOKUP($E12,Florida2024Samples_Rich!$A:$M, 5, FALSE)</f>
        <v>-80.414649999999995</v>
      </c>
      <c r="K12" s="1">
        <f>VLOOKUP($E12,Florida2024Samples_Rich!$A:$M, 10, FALSE)</f>
        <v>26</v>
      </c>
    </row>
    <row r="13" spans="1:11" x14ac:dyDescent="0.2">
      <c r="A13" s="1">
        <v>1</v>
      </c>
      <c r="B13" s="1" t="s">
        <v>1500</v>
      </c>
      <c r="C13" s="1">
        <v>12</v>
      </c>
      <c r="D13" s="1">
        <v>12</v>
      </c>
      <c r="E13" s="1">
        <v>12</v>
      </c>
      <c r="F13" s="1" t="s">
        <v>1512</v>
      </c>
      <c r="G13" s="1" t="str">
        <f>VLOOKUP($E13,Florida2024Samples_Rich!$A:$M, 8, FALSE)</f>
        <v>OFAV</v>
      </c>
      <c r="H13" s="1" t="str">
        <f>VLOOKUP($E13,Florida2024Samples_Rich!$A:$M, 3, FALSE)</f>
        <v>SS35</v>
      </c>
      <c r="I13" s="1">
        <f>VLOOKUP($E13,Florida2024Samples_Rich!$A:$M, 4, FALSE)</f>
        <v>24.974489999999999</v>
      </c>
      <c r="J13" s="1">
        <f>VLOOKUP($E13,Florida2024Samples_Rich!$A:$M, 5, FALSE)</f>
        <v>-80.414649999999995</v>
      </c>
      <c r="K13" s="1">
        <f>VLOOKUP($E13,Florida2024Samples_Rich!$A:$M, 10, FALSE)</f>
        <v>25</v>
      </c>
    </row>
    <row r="14" spans="1:11" x14ac:dyDescent="0.2">
      <c r="A14" s="1">
        <v>1</v>
      </c>
      <c r="B14" s="1" t="s">
        <v>1499</v>
      </c>
      <c r="C14" s="1">
        <v>13</v>
      </c>
      <c r="D14" s="1">
        <v>13</v>
      </c>
      <c r="E14" s="1">
        <v>13</v>
      </c>
      <c r="F14" s="1" t="s">
        <v>1512</v>
      </c>
      <c r="G14" s="1" t="str">
        <f>VLOOKUP($E14,Florida2024Samples_Rich!$A:$M, 8, FALSE)</f>
        <v>PSTR</v>
      </c>
      <c r="H14" s="1" t="str">
        <f>VLOOKUP($E14,Florida2024Samples_Rich!$A:$M, 3, FALSE)</f>
        <v>SS35</v>
      </c>
      <c r="I14" s="1">
        <f>VLOOKUP($E14,Florida2024Samples_Rich!$A:$M, 4, FALSE)</f>
        <v>24.974489999999999</v>
      </c>
      <c r="J14" s="1">
        <f>VLOOKUP($E14,Florida2024Samples_Rich!$A:$M, 5, FALSE)</f>
        <v>-80.414649999999995</v>
      </c>
      <c r="K14" s="1">
        <f>VLOOKUP($E14,Florida2024Samples_Rich!$A:$M, 10, FALSE)</f>
        <v>25</v>
      </c>
    </row>
    <row r="15" spans="1:11" x14ac:dyDescent="0.2">
      <c r="A15" s="1">
        <v>1</v>
      </c>
      <c r="B15" s="1" t="s">
        <v>1498</v>
      </c>
      <c r="C15" s="1">
        <v>14</v>
      </c>
      <c r="D15" s="1">
        <v>14</v>
      </c>
      <c r="E15" s="1">
        <v>14</v>
      </c>
      <c r="F15" s="1" t="s">
        <v>1512</v>
      </c>
      <c r="G15" s="1" t="str">
        <f>VLOOKUP($E15,Florida2024Samples_Rich!$A:$M, 8, FALSE)</f>
        <v>SINT</v>
      </c>
      <c r="H15" s="1" t="str">
        <f>VLOOKUP($E15,Florida2024Samples_Rich!$A:$M, 3, FALSE)</f>
        <v>triangles</v>
      </c>
      <c r="I15" s="1">
        <f>VLOOKUP($E15,Florida2024Samples_Rich!$A:$M, 4, FALSE)</f>
        <v>25.006360000000001</v>
      </c>
      <c r="J15" s="1">
        <f>VLOOKUP($E15,Florida2024Samples_Rich!$A:$M, 5, FALSE)</f>
        <v>-80.447090000000003</v>
      </c>
      <c r="K15" s="1">
        <f>VLOOKUP($E15,Florida2024Samples_Rich!$A:$M, 10, FALSE)</f>
        <v>11</v>
      </c>
    </row>
    <row r="16" spans="1:11" x14ac:dyDescent="0.2">
      <c r="A16" s="1">
        <v>1</v>
      </c>
      <c r="B16" s="1" t="s">
        <v>1497</v>
      </c>
      <c r="C16" s="1">
        <v>15</v>
      </c>
      <c r="D16" s="1">
        <v>15</v>
      </c>
      <c r="E16" s="1">
        <v>15</v>
      </c>
      <c r="F16" s="1" t="s">
        <v>1512</v>
      </c>
      <c r="G16" s="1" t="str">
        <f>VLOOKUP($E16,Florida2024Samples_Rich!$A:$M, 8, FALSE)</f>
        <v>SBOU</v>
      </c>
      <c r="H16" s="1" t="str">
        <f>VLOOKUP($E16,Florida2024Samples_Rich!$A:$M, 3, FALSE)</f>
        <v>triangles</v>
      </c>
      <c r="I16" s="1">
        <f>VLOOKUP($E16,Florida2024Samples_Rich!$A:$M, 4, FALSE)</f>
        <v>25.006360000000001</v>
      </c>
      <c r="J16" s="1">
        <f>VLOOKUP($E16,Florida2024Samples_Rich!$A:$M, 5, FALSE)</f>
        <v>-80.447090000000003</v>
      </c>
      <c r="K16" s="1">
        <f>VLOOKUP($E16,Florida2024Samples_Rich!$A:$M, 10, FALSE)</f>
        <v>11</v>
      </c>
    </row>
    <row r="17" spans="1:11" x14ac:dyDescent="0.2">
      <c r="A17" s="1">
        <v>1</v>
      </c>
      <c r="B17" s="1" t="s">
        <v>1496</v>
      </c>
      <c r="C17" s="1">
        <v>16</v>
      </c>
      <c r="D17" s="1">
        <v>16</v>
      </c>
      <c r="E17" s="1">
        <v>16</v>
      </c>
      <c r="F17" s="1" t="s">
        <v>1512</v>
      </c>
      <c r="G17" s="1" t="str">
        <f>VLOOKUP($E17,Florida2024Samples_Rich!$A:$M, 8, FALSE)</f>
        <v>OFAV</v>
      </c>
      <c r="H17" s="1" t="str">
        <f>VLOOKUP($E17,Florida2024Samples_Rich!$A:$M, 3, FALSE)</f>
        <v>triangles</v>
      </c>
      <c r="I17" s="1">
        <f>VLOOKUP($E17,Florida2024Samples_Rich!$A:$M, 4, FALSE)</f>
        <v>25.006360000000001</v>
      </c>
      <c r="J17" s="1">
        <f>VLOOKUP($E17,Florida2024Samples_Rich!$A:$M, 5, FALSE)</f>
        <v>-80.447090000000003</v>
      </c>
      <c r="K17" s="1">
        <f>VLOOKUP($E17,Florida2024Samples_Rich!$A:$M, 10, FALSE)</f>
        <v>10</v>
      </c>
    </row>
    <row r="18" spans="1:11" x14ac:dyDescent="0.2">
      <c r="A18" s="1">
        <v>1</v>
      </c>
      <c r="B18" s="1" t="s">
        <v>1495</v>
      </c>
      <c r="C18" s="1">
        <v>17</v>
      </c>
      <c r="D18" s="1">
        <v>17</v>
      </c>
      <c r="E18" s="1">
        <v>17</v>
      </c>
      <c r="F18" s="1" t="s">
        <v>1512</v>
      </c>
      <c r="G18" s="1" t="str">
        <f>VLOOKUP($E18,Florida2024Samples_Rich!$A:$M, 8, FALSE)</f>
        <v>DLAB</v>
      </c>
      <c r="H18" s="1" t="str">
        <f>VLOOKUP($E18,Florida2024Samples_Rich!$A:$M, 3, FALSE)</f>
        <v>triangles</v>
      </c>
      <c r="I18" s="1">
        <f>VLOOKUP($E18,Florida2024Samples_Rich!$A:$M, 4, FALSE)</f>
        <v>25.006360000000001</v>
      </c>
      <c r="J18" s="1">
        <f>VLOOKUP($E18,Florida2024Samples_Rich!$A:$M, 5, FALSE)</f>
        <v>-80.447090000000003</v>
      </c>
      <c r="K18" s="1">
        <f>VLOOKUP($E18,Florida2024Samples_Rich!$A:$M, 10, FALSE)</f>
        <v>10</v>
      </c>
    </row>
    <row r="19" spans="1:11" x14ac:dyDescent="0.2">
      <c r="A19" s="1">
        <v>1</v>
      </c>
      <c r="B19" s="1" t="s">
        <v>1494</v>
      </c>
      <c r="C19" s="1">
        <v>18</v>
      </c>
      <c r="D19" s="1">
        <v>18</v>
      </c>
      <c r="E19" s="1">
        <v>18</v>
      </c>
      <c r="F19" s="1" t="s">
        <v>1512</v>
      </c>
      <c r="G19" s="1" t="str">
        <f>VLOOKUP($E19,Florida2024Samples_Rich!$A:$M, 8, FALSE)</f>
        <v>SINT</v>
      </c>
      <c r="H19" s="1" t="str">
        <f>VLOOKUP($E19,Florida2024Samples_Rich!$A:$M, 3, FALSE)</f>
        <v>triangles</v>
      </c>
      <c r="I19" s="1">
        <f>VLOOKUP($E19,Florida2024Samples_Rich!$A:$M, 4, FALSE)</f>
        <v>25.006360000000001</v>
      </c>
      <c r="J19" s="1">
        <f>VLOOKUP($E19,Florida2024Samples_Rich!$A:$M, 5, FALSE)</f>
        <v>-80.447090000000003</v>
      </c>
      <c r="K19" s="1">
        <f>VLOOKUP($E19,Florida2024Samples_Rich!$A:$M, 10, FALSE)</f>
        <v>10</v>
      </c>
    </row>
    <row r="20" spans="1:11" x14ac:dyDescent="0.2">
      <c r="A20" s="1">
        <v>1</v>
      </c>
      <c r="B20" s="1" t="s">
        <v>1493</v>
      </c>
      <c r="C20" s="1">
        <v>19</v>
      </c>
      <c r="D20" s="1">
        <v>19</v>
      </c>
      <c r="E20" s="1">
        <v>19</v>
      </c>
      <c r="F20" s="1" t="s">
        <v>1512</v>
      </c>
      <c r="G20" s="1" t="str">
        <f>VLOOKUP($E20,Florida2024Samples_Rich!$A:$M, 8, FALSE)</f>
        <v>SBOU</v>
      </c>
      <c r="H20" s="1" t="str">
        <f>VLOOKUP($E20,Florida2024Samples_Rich!$A:$M, 3, FALSE)</f>
        <v>triangles</v>
      </c>
      <c r="I20" s="1">
        <f>VLOOKUP($E20,Florida2024Samples_Rich!$A:$M, 4, FALSE)</f>
        <v>25.006360000000001</v>
      </c>
      <c r="J20" s="1">
        <f>VLOOKUP($E20,Florida2024Samples_Rich!$A:$M, 5, FALSE)</f>
        <v>-80.447090000000003</v>
      </c>
      <c r="K20" s="1">
        <f>VLOOKUP($E20,Florida2024Samples_Rich!$A:$M, 10, FALSE)</f>
        <v>10</v>
      </c>
    </row>
    <row r="21" spans="1:11" x14ac:dyDescent="0.2">
      <c r="A21" s="1">
        <v>1</v>
      </c>
      <c r="B21" s="1" t="s">
        <v>1492</v>
      </c>
      <c r="C21" s="1">
        <v>20</v>
      </c>
      <c r="D21" s="1">
        <v>20</v>
      </c>
      <c r="E21" s="1">
        <v>20</v>
      </c>
      <c r="F21" s="1" t="s">
        <v>1512</v>
      </c>
      <c r="G21" s="1" t="str">
        <f>VLOOKUP($E21,Florida2024Samples_Rich!$A:$M, 8, FALSE)</f>
        <v>SINT</v>
      </c>
      <c r="H21" s="1" t="str">
        <f>VLOOKUP($E21,Florida2024Samples_Rich!$A:$M, 3, FALSE)</f>
        <v>triangles</v>
      </c>
      <c r="I21" s="1">
        <f>VLOOKUP($E21,Florida2024Samples_Rich!$A:$M, 4, FALSE)</f>
        <v>25.006360000000001</v>
      </c>
      <c r="J21" s="1">
        <f>VLOOKUP($E21,Florida2024Samples_Rich!$A:$M, 5, FALSE)</f>
        <v>-80.447090000000003</v>
      </c>
      <c r="K21" s="1">
        <f>VLOOKUP($E21,Florida2024Samples_Rich!$A:$M, 10, FALSE)</f>
        <v>10</v>
      </c>
    </row>
    <row r="22" spans="1:11" x14ac:dyDescent="0.2">
      <c r="A22" s="1">
        <v>1</v>
      </c>
      <c r="B22" s="1" t="s">
        <v>1491</v>
      </c>
      <c r="C22" s="1">
        <v>21</v>
      </c>
      <c r="D22" s="1">
        <v>21</v>
      </c>
      <c r="E22" s="1">
        <v>21</v>
      </c>
      <c r="F22" s="1" t="s">
        <v>1512</v>
      </c>
      <c r="G22" s="1" t="str">
        <f>VLOOKUP($E22,Florida2024Samples_Rich!$A:$M, 8, FALSE)</f>
        <v>MCAV</v>
      </c>
      <c r="H22" s="1" t="str">
        <f>VLOOKUP($E22,Florida2024Samples_Rich!$A:$M, 3, FALSE)</f>
        <v>triangles</v>
      </c>
      <c r="I22" s="1">
        <f>VLOOKUP($E22,Florida2024Samples_Rich!$A:$M, 4, FALSE)</f>
        <v>25.006360000000001</v>
      </c>
      <c r="J22" s="1">
        <f>VLOOKUP($E22,Florida2024Samples_Rich!$A:$M, 5, FALSE)</f>
        <v>-80.447090000000003</v>
      </c>
      <c r="K22" s="1">
        <f>VLOOKUP($E22,Florida2024Samples_Rich!$A:$M, 10, FALSE)</f>
        <v>10</v>
      </c>
    </row>
    <row r="23" spans="1:11" x14ac:dyDescent="0.2">
      <c r="A23" s="1">
        <v>1</v>
      </c>
      <c r="B23" s="1" t="s">
        <v>1490</v>
      </c>
      <c r="C23" s="1">
        <v>22</v>
      </c>
      <c r="D23" s="1">
        <v>22</v>
      </c>
      <c r="E23" s="1">
        <v>22</v>
      </c>
      <c r="F23" s="1" t="s">
        <v>1512</v>
      </c>
      <c r="G23" s="1" t="str">
        <f>VLOOKUP($E23,Florida2024Samples_Rich!$A:$M, 8, FALSE)</f>
        <v>OFAV</v>
      </c>
      <c r="H23" s="1" t="str">
        <f>VLOOKUP($E23,Florida2024Samples_Rich!$A:$M, 3, FALSE)</f>
        <v>triangles</v>
      </c>
      <c r="I23" s="1">
        <f>VLOOKUP($E23,Florida2024Samples_Rich!$A:$M, 4, FALSE)</f>
        <v>25.006360000000001</v>
      </c>
      <c r="J23" s="1">
        <f>VLOOKUP($E23,Florida2024Samples_Rich!$A:$M, 5, FALSE)</f>
        <v>-80.447090000000003</v>
      </c>
      <c r="K23" s="1">
        <f>VLOOKUP($E23,Florida2024Samples_Rich!$A:$M, 10, FALSE)</f>
        <v>9</v>
      </c>
    </row>
    <row r="24" spans="1:11" x14ac:dyDescent="0.2">
      <c r="A24" s="1">
        <v>1</v>
      </c>
      <c r="B24" s="1" t="s">
        <v>1489</v>
      </c>
      <c r="C24" s="1">
        <v>23</v>
      </c>
      <c r="D24" s="1">
        <v>23</v>
      </c>
      <c r="E24" s="1">
        <v>23</v>
      </c>
      <c r="F24" s="1" t="s">
        <v>1512</v>
      </c>
      <c r="G24" s="1" t="str">
        <f>VLOOKUP($E24,Florida2024Samples_Rich!$A:$M, 8, FALSE)</f>
        <v>SBOU</v>
      </c>
      <c r="H24" s="1" t="str">
        <f>VLOOKUP($E24,Florida2024Samples_Rich!$A:$M, 3, FALSE)</f>
        <v>triangles</v>
      </c>
      <c r="I24" s="1">
        <f>VLOOKUP($E24,Florida2024Samples_Rich!$A:$M, 4, FALSE)</f>
        <v>25.006360000000001</v>
      </c>
      <c r="J24" s="1">
        <f>VLOOKUP($E24,Florida2024Samples_Rich!$A:$M, 5, FALSE)</f>
        <v>-80.447090000000003</v>
      </c>
      <c r="K24" s="1">
        <f>VLOOKUP($E24,Florida2024Samples_Rich!$A:$M, 10, FALSE)</f>
        <v>9</v>
      </c>
    </row>
    <row r="25" spans="1:11" x14ac:dyDescent="0.2">
      <c r="A25" s="1">
        <v>1</v>
      </c>
      <c r="B25" s="1" t="s">
        <v>1488</v>
      </c>
      <c r="C25" s="1">
        <v>24</v>
      </c>
      <c r="D25" s="1">
        <v>24</v>
      </c>
      <c r="E25" s="1">
        <v>24</v>
      </c>
      <c r="F25" s="1" t="s">
        <v>1512</v>
      </c>
      <c r="G25" s="1" t="str">
        <f>VLOOKUP($E25,Florida2024Samples_Rich!$A:$M, 8, FALSE)</f>
        <v>PCLI</v>
      </c>
      <c r="H25" s="1" t="str">
        <f>VLOOKUP($E25,Florida2024Samples_Rich!$A:$M, 3, FALSE)</f>
        <v>triangles</v>
      </c>
      <c r="I25" s="1">
        <f>VLOOKUP($E25,Florida2024Samples_Rich!$A:$M, 4, FALSE)</f>
        <v>25.006360000000001</v>
      </c>
      <c r="J25" s="1">
        <f>VLOOKUP($E25,Florida2024Samples_Rich!$A:$M, 5, FALSE)</f>
        <v>-80.447090000000003</v>
      </c>
      <c r="K25" s="1">
        <f>VLOOKUP($E25,Florida2024Samples_Rich!$A:$M, 10, FALSE)</f>
        <v>10</v>
      </c>
    </row>
    <row r="26" spans="1:11" x14ac:dyDescent="0.2">
      <c r="A26" s="1">
        <v>1</v>
      </c>
      <c r="B26" s="1" t="s">
        <v>1487</v>
      </c>
      <c r="C26" s="1">
        <v>25</v>
      </c>
      <c r="D26" s="1">
        <v>1</v>
      </c>
      <c r="E26" s="1">
        <v>25</v>
      </c>
      <c r="F26" s="1" t="s">
        <v>1512</v>
      </c>
      <c r="G26" s="1" t="str">
        <f>VLOOKUP($E26,Florida2024Samples_Rich!$A:$M, 8, FALSE)</f>
        <v>OFAV</v>
      </c>
      <c r="H26" s="1" t="str">
        <f>VLOOKUP($E26,Florida2024Samples_Rich!$A:$M, 3, FALSE)</f>
        <v>triangles</v>
      </c>
      <c r="I26" s="1">
        <f>VLOOKUP($E26,Florida2024Samples_Rich!$A:$M, 4, FALSE)</f>
        <v>25.006360000000001</v>
      </c>
      <c r="J26" s="1">
        <f>VLOOKUP($E26,Florida2024Samples_Rich!$A:$M, 5, FALSE)</f>
        <v>-80.447090000000003</v>
      </c>
      <c r="K26" s="1">
        <f>VLOOKUP($E26,Florida2024Samples_Rich!$A:$M, 10, FALSE)</f>
        <v>10</v>
      </c>
    </row>
    <row r="27" spans="1:11" x14ac:dyDescent="0.2">
      <c r="A27" s="1">
        <v>1</v>
      </c>
      <c r="B27" s="1" t="s">
        <v>1486</v>
      </c>
      <c r="C27" s="1">
        <v>26</v>
      </c>
      <c r="D27" s="1">
        <v>2</v>
      </c>
      <c r="E27" s="1">
        <v>26</v>
      </c>
      <c r="F27" s="1" t="s">
        <v>1512</v>
      </c>
      <c r="G27" s="1" t="str">
        <f>VLOOKUP($E27,Florida2024Samples_Rich!$A:$M, 8, FALSE)</f>
        <v>SINT</v>
      </c>
      <c r="H27" s="1" t="str">
        <f>VLOOKUP($E27,Florida2024Samples_Rich!$A:$M, 3, FALSE)</f>
        <v>triangles</v>
      </c>
      <c r="I27" s="1">
        <f>VLOOKUP($E27,Florida2024Samples_Rich!$A:$M, 4, FALSE)</f>
        <v>25.006360000000001</v>
      </c>
      <c r="J27" s="1">
        <f>VLOOKUP($E27,Florida2024Samples_Rich!$A:$M, 5, FALSE)</f>
        <v>-80.447090000000003</v>
      </c>
      <c r="K27" s="1">
        <f>VLOOKUP($E27,Florida2024Samples_Rich!$A:$M, 10, FALSE)</f>
        <v>10</v>
      </c>
    </row>
    <row r="28" spans="1:11" x14ac:dyDescent="0.2">
      <c r="A28" s="1">
        <v>1</v>
      </c>
      <c r="B28" s="1" t="s">
        <v>1485</v>
      </c>
      <c r="C28" s="1">
        <v>27</v>
      </c>
      <c r="D28" s="1">
        <v>3</v>
      </c>
      <c r="E28" s="1">
        <v>27</v>
      </c>
      <c r="F28" s="1" t="s">
        <v>1512</v>
      </c>
      <c r="G28" s="1" t="str">
        <f>VLOOKUP($E28,Florida2024Samples_Rich!$A:$M, 8, FALSE)</f>
        <v>DLAB</v>
      </c>
      <c r="H28" s="1" t="str">
        <f>VLOOKUP($E28,Florida2024Samples_Rich!$A:$M, 3, FALSE)</f>
        <v>triangles</v>
      </c>
      <c r="I28" s="1">
        <f>VLOOKUP($E28,Florida2024Samples_Rich!$A:$M, 4, FALSE)</f>
        <v>25.006360000000001</v>
      </c>
      <c r="J28" s="1">
        <f>VLOOKUP($E28,Florida2024Samples_Rich!$A:$M, 5, FALSE)</f>
        <v>-80.447090000000003</v>
      </c>
      <c r="K28" s="1">
        <f>VLOOKUP($E28,Florida2024Samples_Rich!$A:$M, 10, FALSE)</f>
        <v>11</v>
      </c>
    </row>
    <row r="29" spans="1:11" x14ac:dyDescent="0.2">
      <c r="A29" s="1">
        <v>1</v>
      </c>
      <c r="B29" s="1" t="s">
        <v>1484</v>
      </c>
      <c r="C29" s="1">
        <v>28</v>
      </c>
      <c r="D29" s="1">
        <v>4</v>
      </c>
      <c r="E29" s="1">
        <v>28</v>
      </c>
      <c r="F29" s="1" t="s">
        <v>1512</v>
      </c>
      <c r="G29" s="1" t="str">
        <f>VLOOKUP($E29,Florida2024Samples_Rich!$A:$M, 8, FALSE)</f>
        <v>DLAB</v>
      </c>
      <c r="H29" s="1" t="str">
        <f>VLOOKUP($E29,Florida2024Samples_Rich!$A:$M, 3, FALSE)</f>
        <v>triangles</v>
      </c>
      <c r="I29" s="1">
        <f>VLOOKUP($E29,Florida2024Samples_Rich!$A:$M, 4, FALSE)</f>
        <v>25.006360000000001</v>
      </c>
      <c r="J29" s="1">
        <f>VLOOKUP($E29,Florida2024Samples_Rich!$A:$M, 5, FALSE)</f>
        <v>-80.447090000000003</v>
      </c>
      <c r="K29" s="1">
        <f>VLOOKUP($E29,Florida2024Samples_Rich!$A:$M, 10, FALSE)</f>
        <v>9</v>
      </c>
    </row>
    <row r="30" spans="1:11" x14ac:dyDescent="0.2">
      <c r="A30" s="1">
        <v>1</v>
      </c>
      <c r="B30" s="1" t="s">
        <v>1483</v>
      </c>
      <c r="C30" s="1">
        <v>29</v>
      </c>
      <c r="D30" s="1">
        <v>5</v>
      </c>
      <c r="E30" s="1">
        <v>29</v>
      </c>
      <c r="F30" s="1" t="s">
        <v>1512</v>
      </c>
      <c r="G30" s="1" t="str">
        <f>VLOOKUP($E30,Florida2024Samples_Rich!$A:$M, 8, FALSE)</f>
        <v>SINT</v>
      </c>
      <c r="H30" s="1" t="str">
        <f>VLOOKUP($E30,Florida2024Samples_Rich!$A:$M, 3, FALSE)</f>
        <v>triangles</v>
      </c>
      <c r="I30" s="1">
        <f>VLOOKUP($E30,Florida2024Samples_Rich!$A:$M, 4, FALSE)</f>
        <v>25.006360000000001</v>
      </c>
      <c r="J30" s="1">
        <f>VLOOKUP($E30,Florida2024Samples_Rich!$A:$M, 5, FALSE)</f>
        <v>-80.447090000000003</v>
      </c>
      <c r="K30" s="1">
        <f>VLOOKUP($E30,Florida2024Samples_Rich!$A:$M, 10, FALSE)</f>
        <v>9</v>
      </c>
    </row>
    <row r="31" spans="1:11" x14ac:dyDescent="0.2">
      <c r="A31" s="1">
        <v>1</v>
      </c>
      <c r="B31" s="1" t="s">
        <v>1482</v>
      </c>
      <c r="C31" s="1">
        <v>30</v>
      </c>
      <c r="D31" s="1">
        <v>6</v>
      </c>
      <c r="E31" s="1">
        <v>30</v>
      </c>
      <c r="F31" s="1" t="s">
        <v>1512</v>
      </c>
      <c r="G31" s="1" t="str">
        <f>VLOOKUP($E31,Florida2024Samples_Rich!$A:$M, 8, FALSE)</f>
        <v>SBOU</v>
      </c>
      <c r="H31" s="1" t="str">
        <f>VLOOKUP($E31,Florida2024Samples_Rich!$A:$M, 3, FALSE)</f>
        <v>triangles</v>
      </c>
      <c r="I31" s="1">
        <f>VLOOKUP($E31,Florida2024Samples_Rich!$A:$M, 4, FALSE)</f>
        <v>25.006360000000001</v>
      </c>
      <c r="J31" s="1">
        <f>VLOOKUP($E31,Florida2024Samples_Rich!$A:$M, 5, FALSE)</f>
        <v>-80.447090000000003</v>
      </c>
      <c r="K31" s="1">
        <f>VLOOKUP($E31,Florida2024Samples_Rich!$A:$M, 10, FALSE)</f>
        <v>9</v>
      </c>
    </row>
    <row r="32" spans="1:11" x14ac:dyDescent="0.2">
      <c r="A32" s="1">
        <v>1</v>
      </c>
      <c r="B32" s="1" t="s">
        <v>1481</v>
      </c>
      <c r="C32" s="1">
        <v>31</v>
      </c>
      <c r="D32" s="1">
        <v>7</v>
      </c>
      <c r="E32" s="1">
        <v>31</v>
      </c>
      <c r="F32" s="1" t="s">
        <v>1512</v>
      </c>
      <c r="G32" s="1" t="str">
        <f>VLOOKUP($E32,Florida2024Samples_Rich!$A:$M, 8, FALSE)</f>
        <v>PAST</v>
      </c>
      <c r="H32" s="1" t="str">
        <f>VLOOKUP($E32,Florida2024Samples_Rich!$A:$M, 3, FALSE)</f>
        <v>SS35</v>
      </c>
      <c r="I32" s="1">
        <f>VLOOKUP($E32,Florida2024Samples_Rich!$A:$M, 4, FALSE)</f>
        <v>24.974489999999999</v>
      </c>
      <c r="J32" s="1">
        <f>VLOOKUP($E32,Florida2024Samples_Rich!$A:$M, 5, FALSE)</f>
        <v>-80.436824000000001</v>
      </c>
      <c r="K32" s="1">
        <f>VLOOKUP($E32,Florida2024Samples_Rich!$A:$M, 10, FALSE)</f>
        <v>24</v>
      </c>
    </row>
    <row r="33" spans="1:11" x14ac:dyDescent="0.2">
      <c r="A33" s="1">
        <v>1</v>
      </c>
      <c r="B33" s="1" t="s">
        <v>1480</v>
      </c>
      <c r="C33" s="1">
        <v>32</v>
      </c>
      <c r="D33" s="1">
        <v>8</v>
      </c>
      <c r="E33" s="1">
        <v>32</v>
      </c>
      <c r="F33" s="1" t="s">
        <v>1512</v>
      </c>
      <c r="G33" s="1" t="str">
        <f>VLOOKUP($E33,Florida2024Samples_Rich!$A:$M, 8, FALSE)</f>
        <v>SINT</v>
      </c>
      <c r="H33" s="1" t="str">
        <f>VLOOKUP($E33,Florida2024Samples_Rich!$A:$M, 3, FALSE)</f>
        <v>SS35</v>
      </c>
      <c r="I33" s="1">
        <f>VLOOKUP($E33,Florida2024Samples_Rich!$A:$M, 4, FALSE)</f>
        <v>24.974489999999999</v>
      </c>
      <c r="J33" s="1">
        <f>VLOOKUP($E33,Florida2024Samples_Rich!$A:$M, 5, FALSE)</f>
        <v>-80.436824000000001</v>
      </c>
      <c r="K33" s="1">
        <f>VLOOKUP($E33,Florida2024Samples_Rich!$A:$M, 10, FALSE)</f>
        <v>24</v>
      </c>
    </row>
    <row r="34" spans="1:11" x14ac:dyDescent="0.2">
      <c r="A34" s="1">
        <v>1</v>
      </c>
      <c r="B34" s="1" t="s">
        <v>1479</v>
      </c>
      <c r="C34" s="1">
        <v>33</v>
      </c>
      <c r="D34" s="1">
        <v>9</v>
      </c>
      <c r="E34" s="1">
        <v>33</v>
      </c>
      <c r="F34" s="1" t="s">
        <v>1512</v>
      </c>
      <c r="G34" s="1" t="str">
        <f>VLOOKUP($E34,Florida2024Samples_Rich!$A:$M, 8, FALSE)</f>
        <v>MCAV</v>
      </c>
      <c r="H34" s="1" t="str">
        <f>VLOOKUP($E34,Florida2024Samples_Rich!$A:$M, 3, FALSE)</f>
        <v>SS35</v>
      </c>
      <c r="I34" s="1">
        <f>VLOOKUP($E34,Florida2024Samples_Rich!$A:$M, 4, FALSE)</f>
        <v>24.974489999999999</v>
      </c>
      <c r="J34" s="1">
        <f>VLOOKUP($E34,Florida2024Samples_Rich!$A:$M, 5, FALSE)</f>
        <v>-80.436824000000001</v>
      </c>
      <c r="K34" s="1">
        <f>VLOOKUP($E34,Florida2024Samples_Rich!$A:$M, 10, FALSE)</f>
        <v>24</v>
      </c>
    </row>
    <row r="35" spans="1:11" x14ac:dyDescent="0.2">
      <c r="A35" s="1">
        <v>1</v>
      </c>
      <c r="B35" s="1" t="s">
        <v>1478</v>
      </c>
      <c r="C35" s="1">
        <v>34</v>
      </c>
      <c r="D35" s="1">
        <v>10</v>
      </c>
      <c r="E35" s="1">
        <v>34</v>
      </c>
      <c r="F35" s="1" t="s">
        <v>1512</v>
      </c>
      <c r="G35" s="1" t="str">
        <f>VLOOKUP($E35,Florida2024Samples_Rich!$A:$M, 8, FALSE)</f>
        <v>MCAV</v>
      </c>
      <c r="H35" s="1" t="str">
        <f>VLOOKUP($E35,Florida2024Samples_Rich!$A:$M, 3, FALSE)</f>
        <v>SS35</v>
      </c>
      <c r="I35" s="1">
        <f>VLOOKUP($E35,Florida2024Samples_Rich!$A:$M, 4, FALSE)</f>
        <v>24.974489999999999</v>
      </c>
      <c r="J35" s="1">
        <f>VLOOKUP($E35,Florida2024Samples_Rich!$A:$M, 5, FALSE)</f>
        <v>-80.436824000000001</v>
      </c>
      <c r="K35" s="1">
        <f>VLOOKUP($E35,Florida2024Samples_Rich!$A:$M, 10, FALSE)</f>
        <v>24</v>
      </c>
    </row>
    <row r="36" spans="1:11" x14ac:dyDescent="0.2">
      <c r="A36" s="1">
        <v>1</v>
      </c>
      <c r="B36" s="1" t="s">
        <v>1477</v>
      </c>
      <c r="C36" s="1">
        <v>35</v>
      </c>
      <c r="D36" s="1">
        <v>11</v>
      </c>
      <c r="E36" s="1">
        <v>35</v>
      </c>
      <c r="F36" s="1" t="s">
        <v>1512</v>
      </c>
      <c r="G36" s="1" t="str">
        <f>VLOOKUP($E36,Florida2024Samples_Rich!$A:$M, 8, FALSE)</f>
        <v>PAST</v>
      </c>
      <c r="H36" s="1" t="str">
        <f>VLOOKUP($E36,Florida2024Samples_Rich!$A:$M, 3, FALSE)</f>
        <v>SS35</v>
      </c>
      <c r="I36" s="1">
        <f>VLOOKUP($E36,Florida2024Samples_Rich!$A:$M, 4, FALSE)</f>
        <v>24.974489999999999</v>
      </c>
      <c r="J36" s="1">
        <f>VLOOKUP($E36,Florida2024Samples_Rich!$A:$M, 5, FALSE)</f>
        <v>-80.436824000000001</v>
      </c>
      <c r="K36" s="1">
        <f>VLOOKUP($E36,Florida2024Samples_Rich!$A:$M, 10, FALSE)</f>
        <v>25</v>
      </c>
    </row>
    <row r="37" spans="1:11" x14ac:dyDescent="0.2">
      <c r="A37" s="1">
        <v>1</v>
      </c>
      <c r="B37" s="1" t="s">
        <v>1476</v>
      </c>
      <c r="C37" s="1">
        <v>36</v>
      </c>
      <c r="D37" s="1">
        <v>12</v>
      </c>
      <c r="E37" s="1">
        <v>36</v>
      </c>
      <c r="F37" s="1" t="s">
        <v>1512</v>
      </c>
      <c r="G37" s="1" t="str">
        <f>VLOOKUP($E37,Florida2024Samples_Rich!$A:$M, 8, FALSE)</f>
        <v>SINT</v>
      </c>
      <c r="H37" s="1" t="str">
        <f>VLOOKUP($E37,Florida2024Samples_Rich!$A:$M, 3, FALSE)</f>
        <v>SS35</v>
      </c>
      <c r="I37" s="1">
        <f>VLOOKUP($E37,Florida2024Samples_Rich!$A:$M, 4, FALSE)</f>
        <v>24.974489999999999</v>
      </c>
      <c r="J37" s="1">
        <f>VLOOKUP($E37,Florida2024Samples_Rich!$A:$M, 5, FALSE)</f>
        <v>-80.436824000000001</v>
      </c>
      <c r="K37" s="1">
        <f>VLOOKUP($E37,Florida2024Samples_Rich!$A:$M, 10, FALSE)</f>
        <v>25</v>
      </c>
    </row>
    <row r="38" spans="1:11" x14ac:dyDescent="0.2">
      <c r="A38" s="1">
        <v>1</v>
      </c>
      <c r="B38" s="1" t="s">
        <v>1475</v>
      </c>
      <c r="C38" s="1">
        <v>37</v>
      </c>
      <c r="D38" s="1">
        <v>13</v>
      </c>
      <c r="E38" s="1">
        <v>37</v>
      </c>
      <c r="F38" s="1" t="s">
        <v>1512</v>
      </c>
      <c r="G38" s="1" t="str">
        <f>VLOOKUP($E38,Florida2024Samples_Rich!$A:$M, 8, FALSE)</f>
        <v>SINT</v>
      </c>
      <c r="H38" s="1" t="str">
        <f>VLOOKUP($E38,Florida2024Samples_Rich!$A:$M, 3, FALSE)</f>
        <v>SS35</v>
      </c>
      <c r="I38" s="1">
        <f>VLOOKUP($E38,Florida2024Samples_Rich!$A:$M, 4, FALSE)</f>
        <v>24.974489999999999</v>
      </c>
      <c r="J38" s="1">
        <f>VLOOKUP($E38,Florida2024Samples_Rich!$A:$M, 5, FALSE)</f>
        <v>-80.436824000000001</v>
      </c>
      <c r="K38" s="1">
        <f>VLOOKUP($E38,Florida2024Samples_Rich!$A:$M, 10, FALSE)</f>
        <v>25</v>
      </c>
    </row>
    <row r="39" spans="1:11" x14ac:dyDescent="0.2">
      <c r="A39" s="1">
        <v>1</v>
      </c>
      <c r="B39" s="1" t="s">
        <v>1474</v>
      </c>
      <c r="C39" s="1">
        <v>38</v>
      </c>
      <c r="D39" s="1">
        <v>14</v>
      </c>
      <c r="E39" s="1">
        <v>38</v>
      </c>
      <c r="F39" s="1" t="s">
        <v>1512</v>
      </c>
      <c r="G39" s="1" t="str">
        <f>VLOOKUP($E39,Florida2024Samples_Rich!$A:$M, 8, FALSE)</f>
        <v>PAST</v>
      </c>
      <c r="H39" s="1" t="str">
        <f>VLOOKUP($E39,Florida2024Samples_Rich!$A:$M, 3, FALSE)</f>
        <v>SS35</v>
      </c>
      <c r="I39" s="1">
        <f>VLOOKUP($E39,Florida2024Samples_Rich!$A:$M, 4, FALSE)</f>
        <v>24.974489999999999</v>
      </c>
      <c r="J39" s="1">
        <f>VLOOKUP($E39,Florida2024Samples_Rich!$A:$M, 5, FALSE)</f>
        <v>-80.436824000000001</v>
      </c>
      <c r="K39" s="1">
        <f>VLOOKUP($E39,Florida2024Samples_Rich!$A:$M, 10, FALSE)</f>
        <v>22</v>
      </c>
    </row>
    <row r="40" spans="1:11" x14ac:dyDescent="0.2">
      <c r="A40" s="1">
        <v>1</v>
      </c>
      <c r="B40" s="1" t="s">
        <v>1473</v>
      </c>
      <c r="C40" s="1">
        <v>39</v>
      </c>
      <c r="D40" s="1">
        <v>15</v>
      </c>
      <c r="E40" s="1">
        <v>39</v>
      </c>
      <c r="F40" s="1" t="s">
        <v>1512</v>
      </c>
      <c r="G40" s="1" t="str">
        <f>VLOOKUP($E40,Florida2024Samples_Rich!$A:$M, 8, FALSE)</f>
        <v>SINT</v>
      </c>
      <c r="H40" s="1" t="str">
        <f>VLOOKUP($E40,Florida2024Samples_Rich!$A:$M, 3, FALSE)</f>
        <v>SS35</v>
      </c>
      <c r="I40" s="1">
        <f>VLOOKUP($E40,Florida2024Samples_Rich!$A:$M, 4, FALSE)</f>
        <v>24.974489999999999</v>
      </c>
      <c r="J40" s="1">
        <f>VLOOKUP($E40,Florida2024Samples_Rich!$A:$M, 5, FALSE)</f>
        <v>-80.436824000000001</v>
      </c>
      <c r="K40" s="1">
        <f>VLOOKUP($E40,Florida2024Samples_Rich!$A:$M, 10, FALSE)</f>
        <v>25</v>
      </c>
    </row>
    <row r="41" spans="1:11" x14ac:dyDescent="0.2">
      <c r="A41" s="1">
        <v>1</v>
      </c>
      <c r="B41" s="1" t="s">
        <v>1472</v>
      </c>
      <c r="C41" s="1">
        <v>40</v>
      </c>
      <c r="D41" s="1">
        <v>16</v>
      </c>
      <c r="E41" s="1">
        <v>40</v>
      </c>
      <c r="F41" s="1" t="s">
        <v>1512</v>
      </c>
      <c r="G41" s="1" t="str">
        <f>VLOOKUP($E41,Florida2024Samples_Rich!$A:$M, 8, FALSE)</f>
        <v>OFAV</v>
      </c>
      <c r="H41" s="1" t="str">
        <f>VLOOKUP($E41,Florida2024Samples_Rich!$A:$M, 3, FALSE)</f>
        <v>SS35</v>
      </c>
      <c r="I41" s="1">
        <f>VLOOKUP($E41,Florida2024Samples_Rich!$A:$M, 4, FALSE)</f>
        <v>24.974489999999999</v>
      </c>
      <c r="J41" s="1">
        <f>VLOOKUP($E41,Florida2024Samples_Rich!$A:$M, 5, FALSE)</f>
        <v>-80.436824000000001</v>
      </c>
      <c r="K41" s="1">
        <f>VLOOKUP($E41,Florida2024Samples_Rich!$A:$M, 10, FALSE)</f>
        <v>25</v>
      </c>
    </row>
    <row r="42" spans="1:11" x14ac:dyDescent="0.2">
      <c r="A42" s="1">
        <v>1</v>
      </c>
      <c r="B42" s="1" t="s">
        <v>1471</v>
      </c>
      <c r="C42" s="1">
        <v>41</v>
      </c>
      <c r="D42" s="1">
        <v>17</v>
      </c>
      <c r="E42" s="1">
        <v>41</v>
      </c>
      <c r="F42" s="1" t="s">
        <v>1512</v>
      </c>
      <c r="G42" s="1" t="str">
        <f>VLOOKUP($E42,Florida2024Samples_Rich!$A:$M, 8, FALSE)</f>
        <v>SRAD</v>
      </c>
      <c r="H42" s="1" t="str">
        <f>VLOOKUP($E42,Florida2024Samples_Rich!$A:$M, 3, FALSE)</f>
        <v>SS35</v>
      </c>
      <c r="I42" s="1">
        <f>VLOOKUP($E42,Florida2024Samples_Rich!$A:$M, 4, FALSE)</f>
        <v>24.974489999999999</v>
      </c>
      <c r="J42" s="1">
        <f>VLOOKUP($E42,Florida2024Samples_Rich!$A:$M, 5, FALSE)</f>
        <v>-80.436824000000001</v>
      </c>
      <c r="K42" s="1">
        <f>VLOOKUP($E42,Florida2024Samples_Rich!$A:$M, 10, FALSE)</f>
        <v>20</v>
      </c>
    </row>
    <row r="43" spans="1:11" x14ac:dyDescent="0.2">
      <c r="A43" s="1">
        <v>1</v>
      </c>
      <c r="B43" s="1" t="s">
        <v>1470</v>
      </c>
      <c r="C43" s="1">
        <v>42</v>
      </c>
      <c r="D43" s="1">
        <v>18</v>
      </c>
      <c r="E43" s="1">
        <v>42</v>
      </c>
      <c r="F43" s="1" t="s">
        <v>1512</v>
      </c>
      <c r="G43" s="1" t="str">
        <f>VLOOKUP($E43,Florida2024Samples_Rich!$A:$M, 8, FALSE)</f>
        <v>SINT</v>
      </c>
      <c r="H43" s="1" t="str">
        <f>VLOOKUP($E43,Florida2024Samples_Rich!$A:$M, 3, FALSE)</f>
        <v>SS35</v>
      </c>
      <c r="I43" s="1">
        <f>VLOOKUP($E43,Florida2024Samples_Rich!$A:$M, 4, FALSE)</f>
        <v>24.974489999999999</v>
      </c>
      <c r="J43" s="1">
        <f>VLOOKUP($E43,Florida2024Samples_Rich!$A:$M, 5, FALSE)</f>
        <v>-80.436824000000001</v>
      </c>
      <c r="K43" s="1">
        <f>VLOOKUP($E43,Florida2024Samples_Rich!$A:$M, 10, FALSE)</f>
        <v>24</v>
      </c>
    </row>
    <row r="44" spans="1:11" x14ac:dyDescent="0.2">
      <c r="A44" s="1">
        <v>1</v>
      </c>
      <c r="B44" s="1" t="s">
        <v>1469</v>
      </c>
      <c r="C44" s="1">
        <v>43</v>
      </c>
      <c r="D44" s="1">
        <v>19</v>
      </c>
      <c r="E44" s="1">
        <v>43</v>
      </c>
      <c r="F44" s="1" t="s">
        <v>1512</v>
      </c>
      <c r="G44" s="1" t="str">
        <f>VLOOKUP($E44,Florida2024Samples_Rich!$A:$M, 8, FALSE)</f>
        <v>PAST</v>
      </c>
      <c r="H44" s="1" t="str">
        <f>VLOOKUP($E44,Florida2024Samples_Rich!$A:$M, 3, FALSE)</f>
        <v>SS35</v>
      </c>
      <c r="I44" s="1">
        <f>VLOOKUP($E44,Florida2024Samples_Rich!$A:$M, 4, FALSE)</f>
        <v>24.974489999999999</v>
      </c>
      <c r="J44" s="1">
        <f>VLOOKUP($E44,Florida2024Samples_Rich!$A:$M, 5, FALSE)</f>
        <v>-80.436824000000001</v>
      </c>
      <c r="K44" s="1">
        <f>VLOOKUP($E44,Florida2024Samples_Rich!$A:$M, 10, FALSE)</f>
        <v>23</v>
      </c>
    </row>
    <row r="45" spans="1:11" x14ac:dyDescent="0.2">
      <c r="A45" s="1">
        <v>1</v>
      </c>
      <c r="B45" s="1" t="s">
        <v>1468</v>
      </c>
      <c r="C45" s="1">
        <v>44</v>
      </c>
      <c r="D45" s="1">
        <v>20</v>
      </c>
      <c r="E45" s="1">
        <v>44</v>
      </c>
      <c r="F45" s="1" t="s">
        <v>1512</v>
      </c>
      <c r="G45" s="1" t="str">
        <f>VLOOKUP($E45,Florida2024Samples_Rich!$A:$M, 8, FALSE)</f>
        <v>PAST</v>
      </c>
      <c r="H45" s="1" t="str">
        <f>VLOOKUP($E45,Florida2024Samples_Rich!$A:$M, 3, FALSE)</f>
        <v>SS35</v>
      </c>
      <c r="I45" s="1">
        <f>VLOOKUP($E45,Florida2024Samples_Rich!$A:$M, 4, FALSE)</f>
        <v>24.974489999999999</v>
      </c>
      <c r="J45" s="1">
        <f>VLOOKUP($E45,Florida2024Samples_Rich!$A:$M, 5, FALSE)</f>
        <v>-80.436824000000001</v>
      </c>
      <c r="K45" s="1">
        <f>VLOOKUP($E45,Florida2024Samples_Rich!$A:$M, 10, FALSE)</f>
        <v>23</v>
      </c>
    </row>
    <row r="46" spans="1:11" x14ac:dyDescent="0.2">
      <c r="A46" s="1">
        <v>1</v>
      </c>
      <c r="B46" s="1" t="s">
        <v>1467</v>
      </c>
      <c r="C46" s="1">
        <v>45</v>
      </c>
      <c r="D46" s="1">
        <v>21</v>
      </c>
      <c r="E46" s="1">
        <v>45</v>
      </c>
      <c r="F46" s="1" t="s">
        <v>1512</v>
      </c>
      <c r="G46" s="1" t="str">
        <f>VLOOKUP($E46,Florida2024Samples_Rich!$A:$M, 8, FALSE)</f>
        <v>CNAT</v>
      </c>
      <c r="H46" s="1" t="str">
        <f>VLOOKUP($E46,Florida2024Samples_Rich!$A:$M, 3, FALSE)</f>
        <v>SS35</v>
      </c>
      <c r="I46" s="1">
        <f>VLOOKUP($E46,Florida2024Samples_Rich!$A:$M, 4, FALSE)</f>
        <v>24.974489999999999</v>
      </c>
      <c r="J46" s="1">
        <f>VLOOKUP($E46,Florida2024Samples_Rich!$A:$M, 5, FALSE)</f>
        <v>-80.436824000000001</v>
      </c>
      <c r="K46" s="1">
        <f>VLOOKUP($E46,Florida2024Samples_Rich!$A:$M, 10, FALSE)</f>
        <v>24</v>
      </c>
    </row>
    <row r="47" spans="1:11" x14ac:dyDescent="0.2">
      <c r="A47" s="1">
        <v>1</v>
      </c>
      <c r="B47" s="1" t="s">
        <v>1466</v>
      </c>
      <c r="C47" s="1">
        <v>46</v>
      </c>
      <c r="D47" s="1">
        <v>22</v>
      </c>
      <c r="E47" s="1">
        <v>46</v>
      </c>
      <c r="F47" s="1" t="s">
        <v>1512</v>
      </c>
      <c r="G47" s="1" t="str">
        <f>VLOOKUP($E47,Florida2024Samples_Rich!$A:$M, 8, FALSE)</f>
        <v>SRAD</v>
      </c>
      <c r="H47" s="1" t="str">
        <f>VLOOKUP($E47,Florida2024Samples_Rich!$A:$M, 3, FALSE)</f>
        <v>SS35</v>
      </c>
      <c r="I47" s="1">
        <f>VLOOKUP($E47,Florida2024Samples_Rich!$A:$M, 4, FALSE)</f>
        <v>24.974489999999999</v>
      </c>
      <c r="J47" s="1">
        <f>VLOOKUP($E47,Florida2024Samples_Rich!$A:$M, 5, FALSE)</f>
        <v>-80.436824000000001</v>
      </c>
      <c r="K47" s="1">
        <f>VLOOKUP($E47,Florida2024Samples_Rich!$A:$M, 10, FALSE)</f>
        <v>24</v>
      </c>
    </row>
    <row r="48" spans="1:11" x14ac:dyDescent="0.2">
      <c r="A48" s="1">
        <v>1</v>
      </c>
      <c r="B48" s="1" t="s">
        <v>1465</v>
      </c>
      <c r="C48" s="1">
        <v>47</v>
      </c>
      <c r="D48" s="1">
        <v>23</v>
      </c>
      <c r="E48" s="1">
        <v>47</v>
      </c>
      <c r="F48" s="1" t="s">
        <v>1512</v>
      </c>
      <c r="G48" s="1" t="str">
        <f>VLOOKUP($E48,Florida2024Samples_Rich!$A:$M, 8, FALSE)</f>
        <v>OFAV</v>
      </c>
      <c r="H48" s="1" t="str">
        <f>VLOOKUP($E48,Florida2024Samples_Rich!$A:$M, 3, FALSE)</f>
        <v>SS35</v>
      </c>
      <c r="I48" s="1">
        <f>VLOOKUP($E48,Florida2024Samples_Rich!$A:$M, 4, FALSE)</f>
        <v>24.974489999999999</v>
      </c>
      <c r="J48" s="1">
        <f>VLOOKUP($E48,Florida2024Samples_Rich!$A:$M, 5, FALSE)</f>
        <v>-80.436824000000001</v>
      </c>
      <c r="K48" s="1">
        <f>VLOOKUP($E48,Florida2024Samples_Rich!$A:$M, 10, FALSE)</f>
        <v>24</v>
      </c>
    </row>
    <row r="49" spans="1:11" x14ac:dyDescent="0.2">
      <c r="A49" s="1">
        <v>1</v>
      </c>
      <c r="B49" s="1" t="s">
        <v>1464</v>
      </c>
      <c r="C49" s="1">
        <v>48</v>
      </c>
      <c r="D49" s="1">
        <v>24</v>
      </c>
      <c r="E49" s="1">
        <v>48</v>
      </c>
      <c r="F49" s="1" t="s">
        <v>1512</v>
      </c>
      <c r="G49" s="1" t="str">
        <f>VLOOKUP($E49,Florida2024Samples_Rich!$A:$M, 8, FALSE)</f>
        <v>SRAD</v>
      </c>
      <c r="H49" s="1" t="str">
        <f>VLOOKUP($E49,Florida2024Samples_Rich!$A:$M, 3, FALSE)</f>
        <v>SS35</v>
      </c>
      <c r="I49" s="1">
        <f>VLOOKUP($E49,Florida2024Samples_Rich!$A:$M, 4, FALSE)</f>
        <v>24.974489999999999</v>
      </c>
      <c r="J49" s="1">
        <f>VLOOKUP($E49,Florida2024Samples_Rich!$A:$M, 5, FALSE)</f>
        <v>-80.436824000000001</v>
      </c>
      <c r="K49" s="1">
        <f>VLOOKUP($E49,Florida2024Samples_Rich!$A:$M, 10, FALSE)</f>
        <v>24</v>
      </c>
    </row>
    <row r="50" spans="1:11" x14ac:dyDescent="0.2">
      <c r="A50" s="1">
        <v>1</v>
      </c>
      <c r="B50" s="1" t="s">
        <v>1461</v>
      </c>
      <c r="C50" s="1">
        <v>49</v>
      </c>
      <c r="D50" s="1">
        <v>1</v>
      </c>
      <c r="E50" s="1">
        <v>49</v>
      </c>
      <c r="F50" s="1" t="s">
        <v>1512</v>
      </c>
      <c r="G50" s="1" t="str">
        <f>VLOOKUP($E50,Florida2024Samples_Rich!$A:$M, 8, FALSE)</f>
        <v>SSID</v>
      </c>
      <c r="H50" s="1" t="str">
        <f>VLOOKUP($E50,Florida2024Samples_Rich!$A:$M, 3, FALSE)</f>
        <v>Pickles</v>
      </c>
      <c r="I50" s="1">
        <f>VLOOKUP($E50,Florida2024Samples_Rich!$A:$M, 4, FALSE)</f>
        <v>24.987739000000001</v>
      </c>
      <c r="J50" s="1">
        <f>VLOOKUP($E50,Florida2024Samples_Rich!$A:$M, 5, FALSE)</f>
        <v>-80.414649999999995</v>
      </c>
      <c r="K50" s="1">
        <f>VLOOKUP($E50,Florida2024Samples_Rich!$A:$M, 10, FALSE)</f>
        <v>14</v>
      </c>
    </row>
    <row r="51" spans="1:11" x14ac:dyDescent="0.2">
      <c r="A51" s="1">
        <v>1</v>
      </c>
      <c r="B51" s="1" t="s">
        <v>1460</v>
      </c>
      <c r="C51" s="1">
        <v>50</v>
      </c>
      <c r="D51" s="1">
        <v>2</v>
      </c>
      <c r="E51" s="1">
        <v>50</v>
      </c>
      <c r="F51" s="1" t="s">
        <v>1512</v>
      </c>
      <c r="G51" s="1" t="str">
        <f>VLOOKUP($E51,Florida2024Samples_Rich!$A:$M, 8, FALSE)</f>
        <v>SINT</v>
      </c>
      <c r="H51" s="1" t="str">
        <f>VLOOKUP($E51,Florida2024Samples_Rich!$A:$M, 3, FALSE)</f>
        <v>Pickles</v>
      </c>
      <c r="I51" s="1">
        <f>VLOOKUP($E51,Florida2024Samples_Rich!$A:$M, 4, FALSE)</f>
        <v>24.987739000000001</v>
      </c>
      <c r="J51" s="1">
        <f>VLOOKUP($E51,Florida2024Samples_Rich!$A:$M, 5, FALSE)</f>
        <v>-80.414649999999995</v>
      </c>
      <c r="K51" s="1">
        <f>VLOOKUP($E51,Florida2024Samples_Rich!$A:$M, 10, FALSE)</f>
        <v>17</v>
      </c>
    </row>
    <row r="52" spans="1:11" x14ac:dyDescent="0.2">
      <c r="A52" s="1">
        <v>1</v>
      </c>
      <c r="B52" s="1" t="s">
        <v>1459</v>
      </c>
      <c r="C52" s="1">
        <v>51</v>
      </c>
      <c r="D52" s="1">
        <v>3</v>
      </c>
      <c r="E52" s="1">
        <v>51</v>
      </c>
      <c r="F52" s="1" t="s">
        <v>1512</v>
      </c>
      <c r="G52" s="1" t="str">
        <f>VLOOKUP($E52,Florida2024Samples_Rich!$A:$M, 8, FALSE)</f>
        <v>SSID</v>
      </c>
      <c r="H52" s="1" t="str">
        <f>VLOOKUP($E52,Florida2024Samples_Rich!$A:$M, 3, FALSE)</f>
        <v>Pickles</v>
      </c>
      <c r="I52" s="1">
        <f>VLOOKUP($E52,Florida2024Samples_Rich!$A:$M, 4, FALSE)</f>
        <v>24.987739000000001</v>
      </c>
      <c r="J52" s="1">
        <f>VLOOKUP($E52,Florida2024Samples_Rich!$A:$M, 5, FALSE)</f>
        <v>-80.414649999999995</v>
      </c>
      <c r="K52" s="1">
        <f>VLOOKUP($E52,Florida2024Samples_Rich!$A:$M, 10, FALSE)</f>
        <v>16</v>
      </c>
    </row>
    <row r="53" spans="1:11" x14ac:dyDescent="0.2">
      <c r="A53" s="1">
        <v>1</v>
      </c>
      <c r="B53" s="1" t="s">
        <v>1458</v>
      </c>
      <c r="C53" s="1">
        <v>52</v>
      </c>
      <c r="D53" s="1">
        <v>4</v>
      </c>
      <c r="E53" s="1">
        <v>52</v>
      </c>
      <c r="F53" s="1" t="s">
        <v>1512</v>
      </c>
      <c r="G53" s="1" t="str">
        <f>VLOOKUP($E53,Florida2024Samples_Rich!$A:$M, 8, FALSE)</f>
        <v>SSID</v>
      </c>
      <c r="H53" s="1" t="str">
        <f>VLOOKUP($E53,Florida2024Samples_Rich!$A:$M, 3, FALSE)</f>
        <v>Pickles</v>
      </c>
      <c r="I53" s="1">
        <f>VLOOKUP($E53,Florida2024Samples_Rich!$A:$M, 4, FALSE)</f>
        <v>24.987739000000001</v>
      </c>
      <c r="J53" s="1">
        <f>VLOOKUP($E53,Florida2024Samples_Rich!$A:$M, 5, FALSE)</f>
        <v>-80.414649999999995</v>
      </c>
      <c r="K53" s="1">
        <f>VLOOKUP($E53,Florida2024Samples_Rich!$A:$M, 10, FALSE)</f>
        <v>16</v>
      </c>
    </row>
    <row r="54" spans="1:11" x14ac:dyDescent="0.2">
      <c r="A54" s="1">
        <v>1</v>
      </c>
      <c r="B54" s="1" t="s">
        <v>1457</v>
      </c>
      <c r="C54" s="1">
        <v>53</v>
      </c>
      <c r="D54" s="1">
        <v>5</v>
      </c>
      <c r="E54" s="1">
        <v>53</v>
      </c>
      <c r="F54" s="1" t="s">
        <v>1512</v>
      </c>
      <c r="G54" s="1" t="str">
        <f>VLOOKUP($E54,Florida2024Samples_Rich!$A:$M, 8, FALSE)</f>
        <v>NEC</v>
      </c>
    </row>
    <row r="55" spans="1:11" x14ac:dyDescent="0.2">
      <c r="A55" s="1">
        <v>1</v>
      </c>
      <c r="B55" s="1" t="s">
        <v>1456</v>
      </c>
      <c r="C55" s="1">
        <v>54</v>
      </c>
      <c r="D55" s="1">
        <v>6</v>
      </c>
      <c r="E55" s="1">
        <v>55</v>
      </c>
      <c r="F55" s="1" t="s">
        <v>1512</v>
      </c>
      <c r="G55" s="1" t="str">
        <f>VLOOKUP($E55,Florida2024Samples_Rich!$A:$M, 8, FALSE)</f>
        <v>OFAV</v>
      </c>
      <c r="H55" s="1" t="str">
        <f>VLOOKUP($E55,Florida2024Samples_Rich!$A:$M, 3, FALSE)</f>
        <v>Little Grecian</v>
      </c>
      <c r="I55" s="1">
        <f>VLOOKUP($E55,Florida2024Samples_Rich!$A:$M, 4, FALSE)</f>
        <v>25.118950000000002</v>
      </c>
      <c r="J55" s="1">
        <f>VLOOKUP($E55,Florida2024Samples_Rich!$A:$M, 5, FALSE)</f>
        <v>-80.300411999999994</v>
      </c>
      <c r="K55" s="1">
        <f>VLOOKUP($E55,Florida2024Samples_Rich!$A:$M, 10, FALSE)</f>
        <v>16</v>
      </c>
    </row>
    <row r="56" spans="1:11" x14ac:dyDescent="0.2">
      <c r="A56" s="1">
        <v>1</v>
      </c>
      <c r="B56" s="1" t="s">
        <v>1455</v>
      </c>
      <c r="C56" s="1">
        <v>55</v>
      </c>
      <c r="D56" s="1">
        <v>7</v>
      </c>
      <c r="E56" s="1">
        <v>56</v>
      </c>
      <c r="F56" s="1" t="s">
        <v>1512</v>
      </c>
      <c r="G56" s="1" t="str">
        <f>VLOOKUP($E56,Florida2024Samples_Rich!$A:$M, 8, FALSE)</f>
        <v>MCAV</v>
      </c>
      <c r="H56" s="1" t="str">
        <f>VLOOKUP($E56,Florida2024Samples_Rich!$A:$M, 3, FALSE)</f>
        <v>Little Grecian</v>
      </c>
      <c r="I56" s="1">
        <f>VLOOKUP($E56,Florida2024Samples_Rich!$A:$M, 4, FALSE)</f>
        <v>25.118950000000002</v>
      </c>
      <c r="J56" s="1">
        <f>VLOOKUP($E56,Florida2024Samples_Rich!$A:$M, 5, FALSE)</f>
        <v>-80.300411999999994</v>
      </c>
      <c r="K56" s="1">
        <f>VLOOKUP($E56,Florida2024Samples_Rich!$A:$M, 10, FALSE)</f>
        <v>17</v>
      </c>
    </row>
    <row r="57" spans="1:11" x14ac:dyDescent="0.2">
      <c r="A57" s="1">
        <v>1</v>
      </c>
      <c r="B57" s="1" t="s">
        <v>1454</v>
      </c>
      <c r="C57" s="1">
        <v>56</v>
      </c>
      <c r="D57" s="1">
        <v>8</v>
      </c>
      <c r="E57" s="1">
        <v>57</v>
      </c>
      <c r="F57" s="1" t="s">
        <v>1512</v>
      </c>
      <c r="G57" s="1" t="str">
        <f>VLOOKUP($E57,Florida2024Samples_Rich!$A:$M, 8, FALSE)</f>
        <v>DLAB</v>
      </c>
      <c r="H57" s="1" t="str">
        <f>VLOOKUP($E57,Florida2024Samples_Rich!$A:$M, 3, FALSE)</f>
        <v>Little Grecian</v>
      </c>
      <c r="I57" s="1">
        <f>VLOOKUP($E57,Florida2024Samples_Rich!$A:$M, 4, FALSE)</f>
        <v>25.118950000000002</v>
      </c>
      <c r="J57" s="1">
        <f>VLOOKUP($E57,Florida2024Samples_Rich!$A:$M, 5, FALSE)</f>
        <v>-80.300411999999994</v>
      </c>
      <c r="K57" s="1">
        <f>VLOOKUP($E57,Florida2024Samples_Rich!$A:$M, 10, FALSE)</f>
        <v>14</v>
      </c>
    </row>
    <row r="58" spans="1:11" x14ac:dyDescent="0.2">
      <c r="A58" s="1">
        <v>1</v>
      </c>
      <c r="B58" s="1" t="s">
        <v>1453</v>
      </c>
      <c r="C58" s="1">
        <v>57</v>
      </c>
      <c r="D58" s="1">
        <v>9</v>
      </c>
      <c r="E58" s="1">
        <v>58</v>
      </c>
      <c r="F58" s="1" t="s">
        <v>1512</v>
      </c>
      <c r="G58" s="1" t="str">
        <f>VLOOKUP($E58,Florida2024Samples_Rich!$A:$M, 8, FALSE)</f>
        <v>CNAT</v>
      </c>
      <c r="H58" s="1" t="str">
        <f>VLOOKUP($E58,Florida2024Samples_Rich!$A:$M, 3, FALSE)</f>
        <v>Little Grecian</v>
      </c>
      <c r="I58" s="1">
        <f>VLOOKUP($E58,Florida2024Samples_Rich!$A:$M, 4, FALSE)</f>
        <v>25.118950000000002</v>
      </c>
      <c r="J58" s="1">
        <f>VLOOKUP($E58,Florida2024Samples_Rich!$A:$M, 5, FALSE)</f>
        <v>-80.300411999999994</v>
      </c>
      <c r="K58" s="1">
        <f>VLOOKUP($E58,Florida2024Samples_Rich!$A:$M, 10, FALSE)</f>
        <v>12</v>
      </c>
    </row>
    <row r="59" spans="1:11" x14ac:dyDescent="0.2">
      <c r="A59" s="1">
        <v>1</v>
      </c>
      <c r="B59" s="1" t="s">
        <v>1452</v>
      </c>
      <c r="C59" s="1">
        <v>58</v>
      </c>
      <c r="D59" s="1">
        <v>10</v>
      </c>
      <c r="E59" s="1">
        <v>59</v>
      </c>
      <c r="F59" s="1" t="s">
        <v>1512</v>
      </c>
      <c r="G59" s="1" t="str">
        <f>VLOOKUP($E59,Florida2024Samples_Rich!$A:$M, 8, FALSE)</f>
        <v>DLAB</v>
      </c>
      <c r="H59" s="1" t="str">
        <f>VLOOKUP($E59,Florida2024Samples_Rich!$A:$M, 3, FALSE)</f>
        <v>Cheeca Rocks-Ball2</v>
      </c>
      <c r="I59" s="1">
        <f>VLOOKUP($E59,Florida2024Samples_Rich!$A:$M, 4, FALSE)</f>
        <v>24.904679999999999</v>
      </c>
      <c r="J59" s="1">
        <f>VLOOKUP($E59,Florida2024Samples_Rich!$A:$M, 5, FALSE)</f>
        <v>-80.615729999999999</v>
      </c>
      <c r="K59" s="1">
        <f>VLOOKUP($E59,Florida2024Samples_Rich!$A:$M, 10, FALSE)</f>
        <v>14</v>
      </c>
    </row>
    <row r="60" spans="1:11" x14ac:dyDescent="0.2">
      <c r="A60" s="1">
        <v>1</v>
      </c>
      <c r="B60" s="1" t="s">
        <v>1451</v>
      </c>
      <c r="C60" s="1">
        <v>59</v>
      </c>
      <c r="D60" s="1">
        <v>11</v>
      </c>
      <c r="E60" s="1">
        <v>60</v>
      </c>
      <c r="F60" s="1" t="s">
        <v>1512</v>
      </c>
      <c r="G60" s="1" t="str">
        <f>VLOOKUP($E60,Florida2024Samples_Rich!$A:$M, 8, FALSE)</f>
        <v>OFAV</v>
      </c>
      <c r="H60" s="1" t="str">
        <f>VLOOKUP($E60,Florida2024Samples_Rich!$A:$M, 3, FALSE)</f>
        <v>Pickles</v>
      </c>
      <c r="I60" s="1">
        <f>VLOOKUP($E60,Florida2024Samples_Rich!$A:$M, 4, FALSE)</f>
        <v>24.987739000000001</v>
      </c>
      <c r="J60" s="1">
        <f>VLOOKUP($E60,Florida2024Samples_Rich!$A:$M, 5, FALSE)</f>
        <v>-80.414649999999995</v>
      </c>
      <c r="K60" s="1">
        <f>VLOOKUP($E60,Florida2024Samples_Rich!$A:$M, 10, FALSE)</f>
        <v>15</v>
      </c>
    </row>
    <row r="61" spans="1:11" x14ac:dyDescent="0.2">
      <c r="A61" s="1">
        <v>1</v>
      </c>
      <c r="B61" s="1" t="s">
        <v>1450</v>
      </c>
      <c r="C61" s="1">
        <v>60</v>
      </c>
      <c r="D61" s="1">
        <v>12</v>
      </c>
      <c r="E61" s="1">
        <v>61</v>
      </c>
      <c r="F61" s="1" t="s">
        <v>1512</v>
      </c>
      <c r="G61" s="1" t="str">
        <f>VLOOKUP($E61,Florida2024Samples_Rich!$A:$M, 8, FALSE)</f>
        <v>SINT</v>
      </c>
      <c r="H61" s="1" t="str">
        <f>VLOOKUP($E61,Florida2024Samples_Rich!$A:$M, 3, FALSE)</f>
        <v>conch reef</v>
      </c>
      <c r="I61" s="1">
        <f>VLOOKUP($E61,Florida2024Samples_Rich!$A:$M, 4, FALSE)</f>
        <v>24.944379999999999</v>
      </c>
      <c r="J61" s="1">
        <f>VLOOKUP($E61,Florida2024Samples_Rich!$A:$M, 5, FALSE)</f>
        <v>-80.459590000000006</v>
      </c>
      <c r="K61" s="1">
        <f>VLOOKUP($E61,Florida2024Samples_Rich!$A:$M, 10, FALSE)</f>
        <v>50</v>
      </c>
    </row>
    <row r="62" spans="1:11" x14ac:dyDescent="0.2">
      <c r="A62" s="1">
        <v>1</v>
      </c>
      <c r="B62" s="1" t="s">
        <v>1449</v>
      </c>
      <c r="C62" s="1">
        <v>61</v>
      </c>
      <c r="D62" s="1">
        <v>13</v>
      </c>
      <c r="E62" s="1">
        <v>62</v>
      </c>
      <c r="F62" s="1" t="s">
        <v>1512</v>
      </c>
      <c r="G62" s="1" t="str">
        <f>VLOOKUP($E62,Florida2024Samples_Rich!$A:$M, 8, FALSE)</f>
        <v>SSID</v>
      </c>
      <c r="H62" s="1" t="str">
        <f>VLOOKUP($E62,Florida2024Samples_Rich!$A:$M, 3, FALSE)</f>
        <v>conch reef</v>
      </c>
      <c r="I62" s="1">
        <f>VLOOKUP($E62,Florida2024Samples_Rich!$A:$M, 4, FALSE)</f>
        <v>24.944379999999999</v>
      </c>
      <c r="J62" s="1">
        <f>VLOOKUP($E62,Florida2024Samples_Rich!$A:$M, 5, FALSE)</f>
        <v>-80.459590000000006</v>
      </c>
      <c r="K62" s="1">
        <f>VLOOKUP($E62,Florida2024Samples_Rich!$A:$M, 10, FALSE)</f>
        <v>49</v>
      </c>
    </row>
    <row r="63" spans="1:11" x14ac:dyDescent="0.2">
      <c r="A63" s="1">
        <v>1</v>
      </c>
      <c r="B63" s="1" t="s">
        <v>1448</v>
      </c>
      <c r="C63" s="1">
        <v>62</v>
      </c>
      <c r="D63" s="1">
        <v>14</v>
      </c>
      <c r="E63" s="1">
        <v>63</v>
      </c>
      <c r="F63" s="1" t="s">
        <v>1512</v>
      </c>
      <c r="G63" s="1" t="str">
        <f>VLOOKUP($E63,Florida2024Samples_Rich!$A:$M, 8, FALSE)</f>
        <v>SINT</v>
      </c>
      <c r="H63" s="1" t="str">
        <f>VLOOKUP($E63,Florida2024Samples_Rich!$A:$M, 3, FALSE)</f>
        <v>conch reef</v>
      </c>
      <c r="I63" s="1">
        <f>VLOOKUP($E63,Florida2024Samples_Rich!$A:$M, 4, FALSE)</f>
        <v>24.944379999999999</v>
      </c>
      <c r="J63" s="1">
        <f>VLOOKUP($E63,Florida2024Samples_Rich!$A:$M, 5, FALSE)</f>
        <v>-80.459590000000006</v>
      </c>
      <c r="K63" s="1">
        <f>VLOOKUP($E63,Florida2024Samples_Rich!$A:$M, 10, FALSE)</f>
        <v>50</v>
      </c>
    </row>
    <row r="64" spans="1:11" x14ac:dyDescent="0.2">
      <c r="A64" s="1">
        <v>1</v>
      </c>
      <c r="B64" s="1" t="s">
        <v>1447</v>
      </c>
      <c r="C64" s="1">
        <v>63</v>
      </c>
      <c r="D64" s="1">
        <v>15</v>
      </c>
      <c r="E64" s="1">
        <v>64</v>
      </c>
      <c r="F64" s="1" t="s">
        <v>1512</v>
      </c>
      <c r="G64" s="1" t="str">
        <f>VLOOKUP($E64,Florida2024Samples_Rich!$A:$M, 8, FALSE)</f>
        <v>SINT</v>
      </c>
      <c r="H64" s="1" t="str">
        <f>VLOOKUP($E64,Florida2024Samples_Rich!$A:$M, 3, FALSE)</f>
        <v>conch reef</v>
      </c>
      <c r="I64" s="1">
        <f>VLOOKUP($E64,Florida2024Samples_Rich!$A:$M, 4, FALSE)</f>
        <v>24.944379999999999</v>
      </c>
      <c r="J64" s="1">
        <f>VLOOKUP($E64,Florida2024Samples_Rich!$A:$M, 5, FALSE)</f>
        <v>-80.459590000000006</v>
      </c>
      <c r="K64" s="1">
        <f>VLOOKUP($E64,Florida2024Samples_Rich!$A:$M, 10, FALSE)</f>
        <v>50</v>
      </c>
    </row>
    <row r="65" spans="1:11" x14ac:dyDescent="0.2">
      <c r="A65" s="1">
        <v>1</v>
      </c>
      <c r="B65" s="1" t="s">
        <v>1446</v>
      </c>
      <c r="C65" s="1">
        <v>64</v>
      </c>
      <c r="D65" s="1">
        <v>16</v>
      </c>
      <c r="E65" s="1">
        <v>65</v>
      </c>
      <c r="F65" s="1" t="s">
        <v>1512</v>
      </c>
      <c r="G65" s="1" t="str">
        <f>VLOOKUP($E65,Florida2024Samples_Rich!$A:$M, 8, FALSE)</f>
        <v>SINT</v>
      </c>
      <c r="H65" s="1" t="str">
        <f>VLOOKUP($E65,Florida2024Samples_Rich!$A:$M, 3, FALSE)</f>
        <v>conch reef</v>
      </c>
      <c r="I65" s="1">
        <f>VLOOKUP($E65,Florida2024Samples_Rich!$A:$M, 4, FALSE)</f>
        <v>24.944379999999999</v>
      </c>
      <c r="J65" s="1">
        <f>VLOOKUP($E65,Florida2024Samples_Rich!$A:$M, 5, FALSE)</f>
        <v>-80.459590000000006</v>
      </c>
      <c r="K65" s="1">
        <f>VLOOKUP($E65,Florida2024Samples_Rich!$A:$M, 10, FALSE)</f>
        <v>55</v>
      </c>
    </row>
    <row r="66" spans="1:11" x14ac:dyDescent="0.2">
      <c r="A66" s="1">
        <v>1</v>
      </c>
      <c r="B66" s="1" t="s">
        <v>1445</v>
      </c>
      <c r="C66" s="1">
        <v>65</v>
      </c>
      <c r="D66" s="1">
        <v>17</v>
      </c>
      <c r="E66" s="1">
        <v>66</v>
      </c>
      <c r="F66" s="1" t="s">
        <v>1512</v>
      </c>
      <c r="G66" s="1" t="str">
        <f>VLOOKUP($E66,Florida2024Samples_Rich!$A:$M, 8, FALSE)</f>
        <v>SSID</v>
      </c>
      <c r="H66" s="1" t="str">
        <f>VLOOKUP($E66,Florida2024Samples_Rich!$A:$M, 3, FALSE)</f>
        <v>conch reef</v>
      </c>
      <c r="I66" s="1">
        <f>VLOOKUP($E66,Florida2024Samples_Rich!$A:$M, 4, FALSE)</f>
        <v>24.944379999999999</v>
      </c>
      <c r="J66" s="1">
        <f>VLOOKUP($E66,Florida2024Samples_Rich!$A:$M, 5, FALSE)</f>
        <v>-80.459590000000006</v>
      </c>
      <c r="K66" s="1">
        <f>VLOOKUP($E66,Florida2024Samples_Rich!$A:$M, 10, FALSE)</f>
        <v>52</v>
      </c>
    </row>
    <row r="67" spans="1:11" x14ac:dyDescent="0.2">
      <c r="A67" s="1">
        <v>1</v>
      </c>
      <c r="B67" s="1" t="s">
        <v>1444</v>
      </c>
      <c r="C67" s="1">
        <v>66</v>
      </c>
      <c r="D67" s="1">
        <v>18</v>
      </c>
      <c r="E67" s="1">
        <v>67</v>
      </c>
      <c r="F67" s="1" t="s">
        <v>1512</v>
      </c>
      <c r="G67" s="1" t="str">
        <f>VLOOKUP($E67,Florida2024Samples_Rich!$A:$M, 8, FALSE)</f>
        <v>SINT</v>
      </c>
      <c r="H67" s="1" t="str">
        <f>VLOOKUP($E67,Florida2024Samples_Rich!$A:$M, 3, FALSE)</f>
        <v>conch reef</v>
      </c>
      <c r="I67" s="1">
        <f>VLOOKUP($E67,Florida2024Samples_Rich!$A:$M, 4, FALSE)</f>
        <v>24.944379999999999</v>
      </c>
      <c r="J67" s="1">
        <f>VLOOKUP($E67,Florida2024Samples_Rich!$A:$M, 5, FALSE)</f>
        <v>-80.459590000000006</v>
      </c>
      <c r="K67" s="1">
        <f>VLOOKUP($E67,Florida2024Samples_Rich!$A:$M, 10, FALSE)</f>
        <v>54</v>
      </c>
    </row>
    <row r="68" spans="1:11" x14ac:dyDescent="0.2">
      <c r="A68" s="1">
        <v>1</v>
      </c>
      <c r="B68" s="1" t="s">
        <v>1443</v>
      </c>
      <c r="C68" s="1">
        <v>67</v>
      </c>
      <c r="D68" s="1">
        <v>19</v>
      </c>
      <c r="E68" s="1">
        <v>68</v>
      </c>
      <c r="F68" s="1" t="s">
        <v>1512</v>
      </c>
      <c r="G68" s="1" t="str">
        <f>VLOOKUP($E68,Florida2024Samples_Rich!$A:$M, 8, FALSE)</f>
        <v>SINT</v>
      </c>
      <c r="H68" s="1" t="str">
        <f>VLOOKUP($E68,Florida2024Samples_Rich!$A:$M, 3, FALSE)</f>
        <v>conch reef</v>
      </c>
      <c r="I68" s="1">
        <f>VLOOKUP($E68,Florida2024Samples_Rich!$A:$M, 4, FALSE)</f>
        <v>24.944379999999999</v>
      </c>
      <c r="J68" s="1">
        <f>VLOOKUP($E68,Florida2024Samples_Rich!$A:$M, 5, FALSE)</f>
        <v>-80.459590000000006</v>
      </c>
      <c r="K68" s="1">
        <f>VLOOKUP($E68,Florida2024Samples_Rich!$A:$M, 10, FALSE)</f>
        <v>56</v>
      </c>
    </row>
    <row r="69" spans="1:11" x14ac:dyDescent="0.2">
      <c r="A69" s="1">
        <v>1</v>
      </c>
      <c r="B69" s="1" t="s">
        <v>1442</v>
      </c>
      <c r="C69" s="1">
        <v>68</v>
      </c>
      <c r="D69" s="1">
        <v>20</v>
      </c>
      <c r="E69" s="1">
        <v>69</v>
      </c>
      <c r="F69" s="1" t="s">
        <v>1512</v>
      </c>
      <c r="G69" s="1" t="str">
        <f>VLOOKUP($E69,Florida2024Samples_Rich!$A:$M, 8, FALSE)</f>
        <v>SINT</v>
      </c>
      <c r="H69" s="1" t="str">
        <f>VLOOKUP($E69,Florida2024Samples_Rich!$A:$M, 3, FALSE)</f>
        <v>conch reef</v>
      </c>
      <c r="I69" s="1">
        <f>VLOOKUP($E69,Florida2024Samples_Rich!$A:$M, 4, FALSE)</f>
        <v>24.944379999999999</v>
      </c>
      <c r="J69" s="1">
        <f>VLOOKUP($E69,Florida2024Samples_Rich!$A:$M, 5, FALSE)</f>
        <v>-80.459590000000006</v>
      </c>
      <c r="K69" s="1">
        <f>VLOOKUP($E69,Florida2024Samples_Rich!$A:$M, 10, FALSE)</f>
        <v>57</v>
      </c>
    </row>
    <row r="70" spans="1:11" x14ac:dyDescent="0.2">
      <c r="A70" s="1">
        <v>1</v>
      </c>
      <c r="B70" s="1" t="s">
        <v>1441</v>
      </c>
      <c r="C70" s="1">
        <v>69</v>
      </c>
      <c r="D70" s="1">
        <v>21</v>
      </c>
      <c r="E70" s="1">
        <v>70</v>
      </c>
      <c r="F70" s="1" t="s">
        <v>1512</v>
      </c>
      <c r="G70" s="1" t="str">
        <f>VLOOKUP($E70,Florida2024Samples_Rich!$A:$M, 8, FALSE)</f>
        <v>PAST</v>
      </c>
      <c r="H70" s="1" t="str">
        <f>VLOOKUP($E70,Florida2024Samples_Rich!$A:$M, 3, FALSE)</f>
        <v>conch reef</v>
      </c>
      <c r="I70" s="1">
        <f>VLOOKUP($E70,Florida2024Samples_Rich!$A:$M, 4, FALSE)</f>
        <v>24.944379999999999</v>
      </c>
      <c r="J70" s="1">
        <f>VLOOKUP($E70,Florida2024Samples_Rich!$A:$M, 5, FALSE)</f>
        <v>-80.459590000000006</v>
      </c>
      <c r="K70" s="1">
        <f>VLOOKUP($E70,Florida2024Samples_Rich!$A:$M, 10, FALSE)</f>
        <v>45</v>
      </c>
    </row>
    <row r="71" spans="1:11" x14ac:dyDescent="0.2">
      <c r="A71" s="1">
        <v>1</v>
      </c>
      <c r="B71" s="1" t="s">
        <v>1440</v>
      </c>
      <c r="C71" s="1">
        <v>70</v>
      </c>
      <c r="D71" s="1">
        <v>22</v>
      </c>
      <c r="E71" s="1">
        <v>71</v>
      </c>
      <c r="F71" s="1" t="s">
        <v>1512</v>
      </c>
      <c r="G71" s="1" t="str">
        <f>VLOOKUP($E71,Florida2024Samples_Rich!$A:$M, 8, FALSE)</f>
        <v>DLAB</v>
      </c>
      <c r="H71" s="1" t="str">
        <f>VLOOKUP($E71,Florida2024Samples_Rich!$A:$M, 3, FALSE)</f>
        <v>conch reef</v>
      </c>
      <c r="I71" s="1">
        <f>VLOOKUP($E71,Florida2024Samples_Rich!$A:$M, 4, FALSE)</f>
        <v>24.944379999999999</v>
      </c>
      <c r="J71" s="1">
        <f>VLOOKUP($E71,Florida2024Samples_Rich!$A:$M, 5, FALSE)</f>
        <v>-80.459590000000006</v>
      </c>
      <c r="K71" s="1">
        <f>VLOOKUP($E71,Florida2024Samples_Rich!$A:$M, 10, FALSE)</f>
        <v>46</v>
      </c>
    </row>
    <row r="72" spans="1:11" x14ac:dyDescent="0.2">
      <c r="A72" s="1">
        <v>1</v>
      </c>
      <c r="B72" s="1" t="s">
        <v>1439</v>
      </c>
      <c r="C72" s="1">
        <v>71</v>
      </c>
      <c r="D72" s="1">
        <v>23</v>
      </c>
      <c r="E72" s="1">
        <v>72</v>
      </c>
      <c r="F72" s="1" t="s">
        <v>1512</v>
      </c>
      <c r="G72" s="1" t="str">
        <f>VLOOKUP($E72,Florida2024Samples_Rich!$A:$M, 8, FALSE)</f>
        <v>SINT</v>
      </c>
      <c r="H72" s="1" t="str">
        <f>VLOOKUP($E72,Florida2024Samples_Rich!$A:$M, 3, FALSE)</f>
        <v>conch reef</v>
      </c>
      <c r="I72" s="1">
        <f>VLOOKUP($E72,Florida2024Samples_Rich!$A:$M, 4, FALSE)</f>
        <v>24.944379999999999</v>
      </c>
      <c r="J72" s="1">
        <f>VLOOKUP($E72,Florida2024Samples_Rich!$A:$M, 5, FALSE)</f>
        <v>-80.459590000000006</v>
      </c>
      <c r="K72" s="1">
        <f>VLOOKUP($E72,Florida2024Samples_Rich!$A:$M, 10, FALSE)</f>
        <v>52</v>
      </c>
    </row>
    <row r="73" spans="1:11" x14ac:dyDescent="0.2">
      <c r="A73" s="1">
        <v>1</v>
      </c>
      <c r="B73" s="1" t="s">
        <v>1438</v>
      </c>
      <c r="C73" s="1">
        <v>72</v>
      </c>
      <c r="D73" s="1">
        <v>24</v>
      </c>
      <c r="E73" s="1">
        <v>73</v>
      </c>
      <c r="F73" s="1" t="s">
        <v>1512</v>
      </c>
      <c r="G73" s="1" t="str">
        <f>VLOOKUP($E73,Florida2024Samples_Rich!$A:$M, 8, FALSE)</f>
        <v>DLAB</v>
      </c>
      <c r="H73" s="1" t="str">
        <f>VLOOKUP($E73,Florida2024Samples_Rich!$A:$M, 3, FALSE)</f>
        <v>conch reef</v>
      </c>
      <c r="I73" s="1">
        <f>VLOOKUP($E73,Florida2024Samples_Rich!$A:$M, 4, FALSE)</f>
        <v>24.944379999999999</v>
      </c>
      <c r="J73" s="1">
        <f>VLOOKUP($E73,Florida2024Samples_Rich!$A:$M, 5, FALSE)</f>
        <v>-80.459590000000006</v>
      </c>
      <c r="K73" s="1">
        <f>VLOOKUP($E73,Florida2024Samples_Rich!$A:$M, 10, FALSE)</f>
        <v>52</v>
      </c>
    </row>
    <row r="74" spans="1:11" x14ac:dyDescent="0.2">
      <c r="A74" s="1">
        <v>1</v>
      </c>
      <c r="B74" s="1" t="s">
        <v>1437</v>
      </c>
      <c r="C74" s="1">
        <v>73</v>
      </c>
      <c r="D74" s="1">
        <v>1</v>
      </c>
      <c r="E74" s="1">
        <v>74</v>
      </c>
      <c r="F74" s="1" t="s">
        <v>1512</v>
      </c>
      <c r="G74" s="1" t="str">
        <f>VLOOKUP($E74,Florida2024Samples_Rich!$A:$M, 8, FALSE)</f>
        <v>OFAV</v>
      </c>
      <c r="H74" s="1" t="str">
        <f>VLOOKUP($E74,Florida2024Samples_Rich!$A:$M, 3, FALSE)</f>
        <v>conch reef</v>
      </c>
      <c r="I74" s="1">
        <f>VLOOKUP($E74,Florida2024Samples_Rich!$A:$M, 4, FALSE)</f>
        <v>24.944379999999999</v>
      </c>
      <c r="J74" s="1">
        <f>VLOOKUP($E74,Florida2024Samples_Rich!$A:$M, 5, FALSE)</f>
        <v>-80.459590000000006</v>
      </c>
      <c r="K74" s="1">
        <f>VLOOKUP($E74,Florida2024Samples_Rich!$A:$M, 10, FALSE)</f>
        <v>49</v>
      </c>
    </row>
    <row r="75" spans="1:11" x14ac:dyDescent="0.2">
      <c r="A75" s="1">
        <v>1</v>
      </c>
      <c r="B75" s="1" t="s">
        <v>1436</v>
      </c>
      <c r="C75" s="1">
        <v>74</v>
      </c>
      <c r="D75" s="1">
        <v>2</v>
      </c>
      <c r="E75" s="1">
        <v>75</v>
      </c>
      <c r="F75" s="1" t="s">
        <v>1512</v>
      </c>
      <c r="G75" s="1" t="str">
        <f>VLOOKUP($E75,Florida2024Samples_Rich!$A:$M, 8, FALSE)</f>
        <v>SSID</v>
      </c>
      <c r="H75" s="1" t="str">
        <f>VLOOKUP($E75,Florida2024Samples_Rich!$A:$M, 3, FALSE)</f>
        <v>conch reef</v>
      </c>
      <c r="I75" s="1">
        <f>VLOOKUP($E75,Florida2024Samples_Rich!$A:$M, 4, FALSE)</f>
        <v>24.944379999999999</v>
      </c>
      <c r="J75" s="1">
        <f>VLOOKUP($E75,Florida2024Samples_Rich!$A:$M, 5, FALSE)</f>
        <v>-80.459590000000006</v>
      </c>
      <c r="K75" s="1">
        <f>VLOOKUP($E75,Florida2024Samples_Rich!$A:$M, 10, FALSE)</f>
        <v>50</v>
      </c>
    </row>
    <row r="76" spans="1:11" x14ac:dyDescent="0.2">
      <c r="A76" s="1">
        <v>1</v>
      </c>
      <c r="B76" s="1" t="s">
        <v>1435</v>
      </c>
      <c r="C76" s="1">
        <v>75</v>
      </c>
      <c r="D76" s="1">
        <v>3</v>
      </c>
      <c r="E76" s="1">
        <v>76</v>
      </c>
      <c r="F76" s="1" t="s">
        <v>1512</v>
      </c>
      <c r="G76" s="1" t="str">
        <f>VLOOKUP($E76,Florida2024Samples_Rich!$A:$M, 8, FALSE)</f>
        <v>OFAV</v>
      </c>
      <c r="H76" s="1" t="str">
        <f>VLOOKUP($E76,Florida2024Samples_Rich!$A:$M, 3, FALSE)</f>
        <v>conch reef</v>
      </c>
      <c r="I76" s="1">
        <f>VLOOKUP($E76,Florida2024Samples_Rich!$A:$M, 4, FALSE)</f>
        <v>24.944379999999999</v>
      </c>
      <c r="J76" s="1">
        <f>VLOOKUP($E76,Florida2024Samples_Rich!$A:$M, 5, FALSE)</f>
        <v>-80.459590000000006</v>
      </c>
      <c r="K76" s="1">
        <f>VLOOKUP($E76,Florida2024Samples_Rich!$A:$M, 10, FALSE)</f>
        <v>53</v>
      </c>
    </row>
    <row r="77" spans="1:11" x14ac:dyDescent="0.2">
      <c r="A77" s="1">
        <v>1</v>
      </c>
      <c r="B77" s="1" t="s">
        <v>1434</v>
      </c>
      <c r="C77" s="1">
        <v>76</v>
      </c>
      <c r="D77" s="1">
        <v>4</v>
      </c>
      <c r="E77" s="1">
        <v>77</v>
      </c>
      <c r="F77" s="1" t="s">
        <v>1512</v>
      </c>
      <c r="G77" s="1" t="str">
        <f>VLOOKUP($E77,Florida2024Samples_Rich!$A:$M, 8, FALSE)</f>
        <v>SSID</v>
      </c>
      <c r="H77" s="1" t="str">
        <f>VLOOKUP($E77,Florida2024Samples_Rich!$A:$M, 3, FALSE)</f>
        <v>conch reef</v>
      </c>
      <c r="I77" s="1">
        <f>VLOOKUP($E77,Florida2024Samples_Rich!$A:$M, 4, FALSE)</f>
        <v>24.944379999999999</v>
      </c>
      <c r="J77" s="1">
        <f>VLOOKUP($E77,Florida2024Samples_Rich!$A:$M, 5, FALSE)</f>
        <v>-80.459590000000006</v>
      </c>
      <c r="K77" s="1">
        <f>VLOOKUP($E77,Florida2024Samples_Rich!$A:$M, 10, FALSE)</f>
        <v>53</v>
      </c>
    </row>
    <row r="78" spans="1:11" x14ac:dyDescent="0.2">
      <c r="A78" s="1">
        <v>1</v>
      </c>
      <c r="B78" s="1" t="s">
        <v>1433</v>
      </c>
      <c r="C78" s="1">
        <v>77</v>
      </c>
      <c r="D78" s="1">
        <v>5</v>
      </c>
      <c r="E78" s="1">
        <v>78</v>
      </c>
      <c r="F78" s="1" t="s">
        <v>1512</v>
      </c>
      <c r="G78" s="1" t="str">
        <f>VLOOKUP($E78,Florida2024Samples_Rich!$A:$M, 8, FALSE)</f>
        <v>SINT</v>
      </c>
      <c r="H78" s="1" t="str">
        <f>VLOOKUP($E78,Florida2024Samples_Rich!$A:$M, 3, FALSE)</f>
        <v>conch reef</v>
      </c>
      <c r="I78" s="1">
        <f>VLOOKUP($E78,Florida2024Samples_Rich!$A:$M, 4, FALSE)</f>
        <v>24.944379999999999</v>
      </c>
      <c r="J78" s="1">
        <f>VLOOKUP($E78,Florida2024Samples_Rich!$A:$M, 5, FALSE)</f>
        <v>-80.459590000000006</v>
      </c>
      <c r="K78" s="1">
        <f>VLOOKUP($E78,Florida2024Samples_Rich!$A:$M, 10, FALSE)</f>
        <v>52</v>
      </c>
    </row>
    <row r="79" spans="1:11" x14ac:dyDescent="0.2">
      <c r="A79" s="1">
        <v>1</v>
      </c>
      <c r="B79" s="1" t="s">
        <v>1432</v>
      </c>
      <c r="C79" s="1">
        <v>78</v>
      </c>
      <c r="D79" s="1">
        <v>6</v>
      </c>
      <c r="E79" s="1">
        <v>79</v>
      </c>
      <c r="F79" s="1" t="s">
        <v>1512</v>
      </c>
      <c r="G79" s="1" t="str">
        <f>VLOOKUP($E79,Florida2024Samples_Rich!$A:$M, 8, FALSE)</f>
        <v>DLAB</v>
      </c>
      <c r="H79" s="1" t="str">
        <f>VLOOKUP($E79,Florida2024Samples_Rich!$A:$M, 3, FALSE)</f>
        <v>conch reef</v>
      </c>
      <c r="I79" s="1">
        <f>VLOOKUP($E79,Florida2024Samples_Rich!$A:$M, 4, FALSE)</f>
        <v>24.944379999999999</v>
      </c>
      <c r="J79" s="1">
        <f>VLOOKUP($E79,Florida2024Samples_Rich!$A:$M, 5, FALSE)</f>
        <v>-80.459590000000006</v>
      </c>
      <c r="K79" s="1">
        <f>VLOOKUP($E79,Florida2024Samples_Rich!$A:$M, 10, FALSE)</f>
        <v>51</v>
      </c>
    </row>
    <row r="80" spans="1:11" x14ac:dyDescent="0.2">
      <c r="A80" s="1">
        <v>1</v>
      </c>
      <c r="B80" s="1" t="s">
        <v>1431</v>
      </c>
      <c r="C80" s="1">
        <v>79</v>
      </c>
      <c r="D80" s="1">
        <v>7</v>
      </c>
      <c r="E80" s="1">
        <v>80</v>
      </c>
      <c r="F80" s="1" t="s">
        <v>1512</v>
      </c>
      <c r="G80" s="1" t="str">
        <f>VLOOKUP($E80,Florida2024Samples_Rich!$A:$M, 8, FALSE)</f>
        <v>OFAV</v>
      </c>
      <c r="H80" s="1" t="str">
        <f>VLOOKUP($E80,Florida2024Samples_Rich!$A:$M, 3, FALSE)</f>
        <v>conch reef</v>
      </c>
      <c r="I80" s="1">
        <f>VLOOKUP($E80,Florida2024Samples_Rich!$A:$M, 4, FALSE)</f>
        <v>24.944379999999999</v>
      </c>
      <c r="J80" s="1">
        <f>VLOOKUP($E80,Florida2024Samples_Rich!$A:$M, 5, FALSE)</f>
        <v>-80.459590000000006</v>
      </c>
      <c r="K80" s="1">
        <f>VLOOKUP($E80,Florida2024Samples_Rich!$A:$M, 10, FALSE)</f>
        <v>50</v>
      </c>
    </row>
    <row r="81" spans="1:11" x14ac:dyDescent="0.2">
      <c r="A81" s="1">
        <v>1</v>
      </c>
      <c r="B81" s="1" t="s">
        <v>1430</v>
      </c>
      <c r="C81" s="1">
        <v>80</v>
      </c>
      <c r="D81" s="1">
        <v>8</v>
      </c>
      <c r="E81" s="1">
        <v>81</v>
      </c>
      <c r="F81" s="1" t="s">
        <v>1512</v>
      </c>
      <c r="G81" s="1" t="str">
        <f>VLOOKUP($E81,Florida2024Samples_Rich!$A:$M, 8, FALSE)</f>
        <v>OFAV</v>
      </c>
      <c r="H81" s="1" t="str">
        <f>VLOOKUP($E81,Florida2024Samples_Rich!$A:$M, 3, FALSE)</f>
        <v>conch reef</v>
      </c>
      <c r="I81" s="1">
        <f>VLOOKUP($E81,Florida2024Samples_Rich!$A:$M, 4, FALSE)</f>
        <v>24.944379999999999</v>
      </c>
      <c r="J81" s="1">
        <f>VLOOKUP($E81,Florida2024Samples_Rich!$A:$M, 5, FALSE)</f>
        <v>-80.459590000000006</v>
      </c>
      <c r="K81" s="1">
        <f>VLOOKUP($E81,Florida2024Samples_Rich!$A:$M, 10, FALSE)</f>
        <v>50</v>
      </c>
    </row>
    <row r="82" spans="1:11" x14ac:dyDescent="0.2">
      <c r="A82" s="1">
        <v>1</v>
      </c>
      <c r="B82" s="1" t="s">
        <v>1429</v>
      </c>
      <c r="C82" s="1">
        <v>81</v>
      </c>
      <c r="D82" s="1">
        <v>9</v>
      </c>
      <c r="E82" s="1">
        <v>82</v>
      </c>
      <c r="F82" s="1" t="s">
        <v>1512</v>
      </c>
      <c r="G82" s="1" t="str">
        <f>VLOOKUP($E82,Florida2024Samples_Rich!$A:$M, 8, FALSE)</f>
        <v>PSTR</v>
      </c>
      <c r="H82" s="1" t="str">
        <f>VLOOKUP($E82,Florida2024Samples_Rich!$A:$M, 3, FALSE)</f>
        <v>conch reef</v>
      </c>
      <c r="I82" s="1">
        <f>VLOOKUP($E82,Florida2024Samples_Rich!$A:$M, 4, FALSE)</f>
        <v>24.944379999999999</v>
      </c>
      <c r="J82" s="1">
        <f>VLOOKUP($E82,Florida2024Samples_Rich!$A:$M, 5, FALSE)</f>
        <v>-80.459590000000006</v>
      </c>
      <c r="K82" s="1">
        <f>VLOOKUP($E82,Florida2024Samples_Rich!$A:$M, 10, FALSE)</f>
        <v>46</v>
      </c>
    </row>
    <row r="83" spans="1:11" x14ac:dyDescent="0.2">
      <c r="A83" s="1">
        <v>1</v>
      </c>
      <c r="B83" s="1" t="s">
        <v>1427</v>
      </c>
      <c r="C83" s="1">
        <v>82</v>
      </c>
      <c r="D83" s="1">
        <v>10</v>
      </c>
      <c r="E83" s="1">
        <v>83</v>
      </c>
      <c r="F83" s="1" t="s">
        <v>1512</v>
      </c>
      <c r="G83" s="1" t="str">
        <f>VLOOKUP($E83,Florida2024Samples_Rich!$A:$M, 8, FALSE)</f>
        <v>SSID</v>
      </c>
      <c r="H83" s="1" t="str">
        <f>VLOOKUP($E83,Florida2024Samples_Rich!$A:$M, 3, FALSE)</f>
        <v>conch reef</v>
      </c>
      <c r="I83" s="1">
        <f>VLOOKUP($E83,Florida2024Samples_Rich!$A:$M, 4, FALSE)</f>
        <v>24.944379999999999</v>
      </c>
      <c r="J83" s="1">
        <f>VLOOKUP($E83,Florida2024Samples_Rich!$A:$M, 5, FALSE)</f>
        <v>-80.459590000000006</v>
      </c>
      <c r="K83" s="1">
        <f>VLOOKUP($E83,Florida2024Samples_Rich!$A:$M, 10, FALSE)</f>
        <v>45</v>
      </c>
    </row>
    <row r="84" spans="1:11" x14ac:dyDescent="0.2">
      <c r="A84" s="1">
        <v>1</v>
      </c>
      <c r="B84" s="1" t="s">
        <v>1426</v>
      </c>
      <c r="C84" s="1">
        <v>83</v>
      </c>
      <c r="D84" s="1">
        <v>11</v>
      </c>
      <c r="E84" s="1">
        <v>84</v>
      </c>
      <c r="F84" s="1" t="s">
        <v>1512</v>
      </c>
      <c r="G84" s="1" t="str">
        <f>VLOOKUP($E84,Florida2024Samples_Rich!$A:$M, 8, FALSE)</f>
        <v>PAST</v>
      </c>
      <c r="H84" s="1" t="str">
        <f>VLOOKUP($E84,Florida2024Samples_Rich!$A:$M, 3, FALSE)</f>
        <v>conch reef</v>
      </c>
      <c r="I84" s="1">
        <f>VLOOKUP($E84,Florida2024Samples_Rich!$A:$M, 4, FALSE)</f>
        <v>24.944379999999999</v>
      </c>
      <c r="J84" s="1">
        <f>VLOOKUP($E84,Florida2024Samples_Rich!$A:$M, 5, FALSE)</f>
        <v>-80.459590000000006</v>
      </c>
      <c r="K84" s="1">
        <f>VLOOKUP($E84,Florida2024Samples_Rich!$A:$M, 10, FALSE)</f>
        <v>44</v>
      </c>
    </row>
    <row r="85" spans="1:11" x14ac:dyDescent="0.2">
      <c r="A85" s="1">
        <v>1</v>
      </c>
      <c r="B85" s="1" t="s">
        <v>1425</v>
      </c>
      <c r="C85" s="1">
        <v>84</v>
      </c>
      <c r="D85" s="1">
        <v>12</v>
      </c>
      <c r="E85" s="1">
        <v>85</v>
      </c>
      <c r="F85" s="1" t="s">
        <v>1512</v>
      </c>
      <c r="G85" s="1" t="str">
        <f>VLOOKUP($E85,Florida2024Samples_Rich!$A:$M, 8, FALSE)</f>
        <v>PAST</v>
      </c>
      <c r="H85" s="1" t="str">
        <f>VLOOKUP($E85,Florida2024Samples_Rich!$A:$M, 3, FALSE)</f>
        <v>conch reef</v>
      </c>
      <c r="I85" s="1">
        <f>VLOOKUP($E85,Florida2024Samples_Rich!$A:$M, 4, FALSE)</f>
        <v>24.944379999999999</v>
      </c>
      <c r="J85" s="1">
        <f>VLOOKUP($E85,Florida2024Samples_Rich!$A:$M, 5, FALSE)</f>
        <v>-80.459590000000006</v>
      </c>
      <c r="K85" s="1">
        <f>VLOOKUP($E85,Florida2024Samples_Rich!$A:$M, 10, FALSE)</f>
        <v>46</v>
      </c>
    </row>
    <row r="86" spans="1:11" x14ac:dyDescent="0.2">
      <c r="A86" s="1">
        <v>1</v>
      </c>
      <c r="B86" s="1" t="s">
        <v>1424</v>
      </c>
      <c r="C86" s="1">
        <v>85</v>
      </c>
      <c r="D86" s="1">
        <v>13</v>
      </c>
      <c r="E86" s="1">
        <v>86</v>
      </c>
      <c r="F86" s="1" t="s">
        <v>1512</v>
      </c>
      <c r="G86" s="1" t="str">
        <f>VLOOKUP($E86,Florida2024Samples_Rich!$A:$M, 8, FALSE)</f>
        <v>PAST</v>
      </c>
      <c r="H86" s="1" t="str">
        <f>VLOOKUP($E86,Florida2024Samples_Rich!$A:$M, 3, FALSE)</f>
        <v>conch reef</v>
      </c>
      <c r="I86" s="1">
        <f>VLOOKUP($E86,Florida2024Samples_Rich!$A:$M, 4, FALSE)</f>
        <v>24.944379999999999</v>
      </c>
      <c r="J86" s="1">
        <f>VLOOKUP($E86,Florida2024Samples_Rich!$A:$M, 5, FALSE)</f>
        <v>-80.459590000000006</v>
      </c>
      <c r="K86" s="1">
        <f>VLOOKUP($E86,Florida2024Samples_Rich!$A:$M, 10, FALSE)</f>
        <v>43</v>
      </c>
    </row>
    <row r="87" spans="1:11" x14ac:dyDescent="0.2">
      <c r="A87" s="1">
        <v>1</v>
      </c>
      <c r="B87" s="1" t="s">
        <v>1423</v>
      </c>
      <c r="C87" s="1">
        <v>86</v>
      </c>
      <c r="D87" s="1">
        <v>14</v>
      </c>
      <c r="E87" s="1">
        <v>87</v>
      </c>
      <c r="F87" s="1" t="s">
        <v>1512</v>
      </c>
      <c r="G87" s="1" t="str">
        <f>VLOOKUP($E87,Florida2024Samples_Rich!$A:$M, 8, FALSE)</f>
        <v>MCAV</v>
      </c>
      <c r="H87" s="1" t="str">
        <f>VLOOKUP($E87,Florida2024Samples_Rich!$A:$M, 3, FALSE)</f>
        <v>Pickles</v>
      </c>
      <c r="I87" s="1">
        <f>VLOOKUP($E87,Florida2024Samples_Rich!$A:$M, 4, FALSE)</f>
        <v>24.987739000000001</v>
      </c>
      <c r="J87" s="1">
        <f>VLOOKUP($E87,Florida2024Samples_Rich!$A:$M, 5, FALSE)</f>
        <v>-80.414649999999995</v>
      </c>
      <c r="K87" s="1">
        <f>VLOOKUP($E87,Florida2024Samples_Rich!$A:$M, 10, FALSE)</f>
        <v>16</v>
      </c>
    </row>
    <row r="88" spans="1:11" x14ac:dyDescent="0.2">
      <c r="A88" s="1">
        <v>1</v>
      </c>
      <c r="B88" s="1" t="s">
        <v>1422</v>
      </c>
      <c r="C88" s="1">
        <v>87</v>
      </c>
      <c r="D88" s="1">
        <v>15</v>
      </c>
      <c r="E88" s="1">
        <v>88</v>
      </c>
      <c r="F88" s="1" t="s">
        <v>1512</v>
      </c>
      <c r="G88" s="1" t="str">
        <f>VLOOKUP($E88,Florida2024Samples_Rich!$A:$M, 8, FALSE)</f>
        <v>OFAV</v>
      </c>
      <c r="H88" s="1" t="str">
        <f>VLOOKUP($E88,Florida2024Samples_Rich!$A:$M, 3, FALSE)</f>
        <v>Pickles</v>
      </c>
      <c r="I88" s="1">
        <f>VLOOKUP($E88,Florida2024Samples_Rich!$A:$M, 4, FALSE)</f>
        <v>24.987739000000001</v>
      </c>
      <c r="J88" s="1">
        <f>VLOOKUP($E88,Florida2024Samples_Rich!$A:$M, 5, FALSE)</f>
        <v>-80.414649999999995</v>
      </c>
      <c r="K88" s="1">
        <f>VLOOKUP($E88,Florida2024Samples_Rich!$A:$M, 10, FALSE)</f>
        <v>14</v>
      </c>
    </row>
    <row r="89" spans="1:11" x14ac:dyDescent="0.2">
      <c r="A89" s="1">
        <v>1</v>
      </c>
      <c r="B89" s="1" t="s">
        <v>1421</v>
      </c>
      <c r="C89" s="1">
        <v>88</v>
      </c>
      <c r="D89" s="1">
        <v>16</v>
      </c>
      <c r="E89" s="1">
        <v>89</v>
      </c>
      <c r="F89" s="1" t="s">
        <v>1512</v>
      </c>
      <c r="G89" s="1" t="str">
        <f>VLOOKUP($E89,Florida2024Samples_Rich!$A:$M, 8, FALSE)</f>
        <v>OFAV</v>
      </c>
      <c r="H89" s="1" t="str">
        <f>VLOOKUP($E89,Florida2024Samples_Rich!$A:$M, 3, FALSE)</f>
        <v>Pickles</v>
      </c>
      <c r="I89" s="1">
        <f>VLOOKUP($E89,Florida2024Samples_Rich!$A:$M, 4, FALSE)</f>
        <v>24.987739000000001</v>
      </c>
      <c r="J89" s="1">
        <f>VLOOKUP($E89,Florida2024Samples_Rich!$A:$M, 5, FALSE)</f>
        <v>-80.414649999999995</v>
      </c>
      <c r="K89" s="1">
        <f>VLOOKUP($E89,Florida2024Samples_Rich!$A:$M, 10, FALSE)</f>
        <v>11</v>
      </c>
    </row>
    <row r="90" spans="1:11" x14ac:dyDescent="0.2">
      <c r="A90" s="1">
        <v>1</v>
      </c>
      <c r="B90" s="1" t="s">
        <v>1420</v>
      </c>
      <c r="C90" s="1">
        <v>89</v>
      </c>
      <c r="D90" s="1">
        <v>17</v>
      </c>
      <c r="E90" s="1">
        <v>90</v>
      </c>
      <c r="F90" s="1" t="s">
        <v>1512</v>
      </c>
      <c r="G90" s="1" t="str">
        <f>VLOOKUP($E90,Florida2024Samples_Rich!$A:$M, 8, FALSE)</f>
        <v>DLAB</v>
      </c>
      <c r="H90" s="1" t="str">
        <f>VLOOKUP($E90,Florida2024Samples_Rich!$A:$M, 3, FALSE)</f>
        <v>Pickles</v>
      </c>
      <c r="I90" s="1">
        <f>VLOOKUP($E90,Florida2024Samples_Rich!$A:$M, 4, FALSE)</f>
        <v>24.987739000000001</v>
      </c>
      <c r="J90" s="1">
        <f>VLOOKUP($E90,Florida2024Samples_Rich!$A:$M, 5, FALSE)</f>
        <v>-80.414649999999995</v>
      </c>
      <c r="K90" s="1">
        <f>VLOOKUP($E90,Florida2024Samples_Rich!$A:$M, 10, FALSE)</f>
        <v>15</v>
      </c>
    </row>
    <row r="91" spans="1:11" x14ac:dyDescent="0.2">
      <c r="A91" s="1">
        <v>1</v>
      </c>
      <c r="B91" s="1" t="s">
        <v>1419</v>
      </c>
      <c r="C91" s="1">
        <v>90</v>
      </c>
      <c r="D91" s="1">
        <v>18</v>
      </c>
      <c r="E91" s="1">
        <v>91</v>
      </c>
      <c r="F91" s="1" t="s">
        <v>1512</v>
      </c>
      <c r="G91" s="1" t="str">
        <f>VLOOKUP($E91,Florida2024Samples_Rich!$A:$M, 8, FALSE)</f>
        <v>MCAV</v>
      </c>
      <c r="H91" s="1" t="str">
        <f>VLOOKUP($E91,Florida2024Samples_Rich!$A:$M, 3, FALSE)</f>
        <v>conch reef</v>
      </c>
      <c r="I91" s="1">
        <f>VLOOKUP($E91,Florida2024Samples_Rich!$A:$M, 4, FALSE)</f>
        <v>24.944379999999999</v>
      </c>
      <c r="J91" s="1">
        <f>VLOOKUP($E91,Florida2024Samples_Rich!$A:$M, 5, FALSE)</f>
        <v>-80.459590000000006</v>
      </c>
      <c r="K91" s="1">
        <f>VLOOKUP($E91,Florida2024Samples_Rich!$A:$M, 10, FALSE)</f>
        <v>49</v>
      </c>
    </row>
    <row r="92" spans="1:11" x14ac:dyDescent="0.2">
      <c r="A92" s="1">
        <v>1</v>
      </c>
      <c r="B92" s="1" t="s">
        <v>1418</v>
      </c>
      <c r="C92" s="1">
        <v>91</v>
      </c>
      <c r="D92" s="1">
        <v>19</v>
      </c>
      <c r="E92" s="1">
        <v>92</v>
      </c>
      <c r="F92" s="1" t="s">
        <v>1512</v>
      </c>
      <c r="G92" s="1" t="str">
        <f>VLOOKUP($E92,Florida2024Samples_Rich!$A:$M, 8, FALSE)</f>
        <v>OFAV</v>
      </c>
      <c r="H92" s="1" t="str">
        <f>VLOOKUP($E92,Florida2024Samples_Rich!$A:$M, 3, FALSE)</f>
        <v>conch reef</v>
      </c>
      <c r="I92" s="1">
        <f>VLOOKUP($E92,Florida2024Samples_Rich!$A:$M, 4, FALSE)</f>
        <v>24.944379999999999</v>
      </c>
      <c r="J92" s="1">
        <f>VLOOKUP($E92,Florida2024Samples_Rich!$A:$M, 5, FALSE)</f>
        <v>-80.459590000000006</v>
      </c>
      <c r="K92" s="1">
        <f>VLOOKUP($E92,Florida2024Samples_Rich!$A:$M, 10, FALSE)</f>
        <v>49</v>
      </c>
    </row>
    <row r="93" spans="1:11" x14ac:dyDescent="0.2">
      <c r="A93" s="1">
        <v>1</v>
      </c>
      <c r="B93" s="1" t="s">
        <v>1417</v>
      </c>
      <c r="C93" s="1">
        <v>92</v>
      </c>
      <c r="D93" s="1">
        <v>20</v>
      </c>
      <c r="E93" s="1">
        <v>93</v>
      </c>
      <c r="F93" s="1" t="s">
        <v>1512</v>
      </c>
      <c r="G93" s="1" t="str">
        <f>VLOOKUP($E93,Florida2024Samples_Rich!$A:$M, 8, FALSE)</f>
        <v>MCAV</v>
      </c>
      <c r="H93" s="1" t="str">
        <f>VLOOKUP($E93,Florida2024Samples_Rich!$A:$M, 3, FALSE)</f>
        <v>conch reef</v>
      </c>
      <c r="I93" s="1">
        <f>VLOOKUP($E93,Florida2024Samples_Rich!$A:$M, 4, FALSE)</f>
        <v>24.944379999999999</v>
      </c>
      <c r="J93" s="1">
        <f>VLOOKUP($E93,Florida2024Samples_Rich!$A:$M, 5, FALSE)</f>
        <v>-80.459590000000006</v>
      </c>
      <c r="K93" s="1">
        <f>VLOOKUP($E93,Florida2024Samples_Rich!$A:$M, 10, FALSE)</f>
        <v>48</v>
      </c>
    </row>
    <row r="94" spans="1:11" x14ac:dyDescent="0.2">
      <c r="A94" s="1">
        <v>1</v>
      </c>
      <c r="B94" s="1" t="s">
        <v>1416</v>
      </c>
      <c r="C94" s="1">
        <v>93</v>
      </c>
      <c r="D94" s="1">
        <v>21</v>
      </c>
      <c r="E94" s="1">
        <v>94</v>
      </c>
      <c r="F94" s="1" t="s">
        <v>1512</v>
      </c>
      <c r="G94" s="1" t="str">
        <f>VLOOKUP($E94,Florida2024Samples_Rich!$A:$M, 8, FALSE)</f>
        <v>PAST</v>
      </c>
      <c r="H94" s="1" t="str">
        <f>VLOOKUP($E94,Florida2024Samples_Rich!$A:$M, 3, FALSE)</f>
        <v>conch reef</v>
      </c>
      <c r="I94" s="1">
        <f>VLOOKUP($E94,Florida2024Samples_Rich!$A:$M, 4, FALSE)</f>
        <v>24.944379999999999</v>
      </c>
      <c r="J94" s="1">
        <f>VLOOKUP($E94,Florida2024Samples_Rich!$A:$M, 5, FALSE)</f>
        <v>-80.459590000000006</v>
      </c>
      <c r="K94" s="1">
        <f>VLOOKUP($E94,Florida2024Samples_Rich!$A:$M, 10, FALSE)</f>
        <v>49</v>
      </c>
    </row>
    <row r="95" spans="1:11" x14ac:dyDescent="0.2">
      <c r="A95" s="1">
        <v>1</v>
      </c>
      <c r="B95" s="1" t="s">
        <v>1415</v>
      </c>
      <c r="C95" s="1">
        <v>94</v>
      </c>
      <c r="D95" s="1">
        <v>22</v>
      </c>
      <c r="E95" s="1">
        <v>95</v>
      </c>
      <c r="F95" s="1" t="s">
        <v>1512</v>
      </c>
      <c r="G95" s="1" t="str">
        <f>VLOOKUP($E95,Florida2024Samples_Rich!$A:$M, 8, FALSE)</f>
        <v>DLAB</v>
      </c>
      <c r="H95" s="1" t="str">
        <f>VLOOKUP($E95,Florida2024Samples_Rich!$A:$M, 3, FALSE)</f>
        <v>conch reef</v>
      </c>
      <c r="I95" s="1">
        <f>VLOOKUP($E95,Florida2024Samples_Rich!$A:$M, 4, FALSE)</f>
        <v>24.944379999999999</v>
      </c>
      <c r="J95" s="1">
        <f>VLOOKUP($E95,Florida2024Samples_Rich!$A:$M, 5, FALSE)</f>
        <v>-80.459590000000006</v>
      </c>
      <c r="K95" s="1">
        <f>VLOOKUP($E95,Florida2024Samples_Rich!$A:$M, 10, FALSE)</f>
        <v>48</v>
      </c>
    </row>
    <row r="96" spans="1:11" x14ac:dyDescent="0.2">
      <c r="A96" s="1">
        <v>1</v>
      </c>
      <c r="B96" s="1" t="s">
        <v>1414</v>
      </c>
      <c r="C96" s="1">
        <v>95</v>
      </c>
      <c r="D96" s="1">
        <v>23</v>
      </c>
      <c r="E96" s="1">
        <v>96</v>
      </c>
      <c r="F96" s="1" t="s">
        <v>1512</v>
      </c>
      <c r="G96" s="1" t="str">
        <f>VLOOKUP($E96,Florida2024Samples_Rich!$A:$M, 8, FALSE)</f>
        <v>OFAV</v>
      </c>
      <c r="H96" s="1" t="str">
        <f>VLOOKUP($E96,Florida2024Samples_Rich!$A:$M, 3, FALSE)</f>
        <v>conch reef</v>
      </c>
      <c r="I96" s="1">
        <f>VLOOKUP($E96,Florida2024Samples_Rich!$A:$M, 4, FALSE)</f>
        <v>24.944379999999999</v>
      </c>
      <c r="J96" s="1">
        <f>VLOOKUP($E96,Florida2024Samples_Rich!$A:$M, 5, FALSE)</f>
        <v>-80.459590000000006</v>
      </c>
      <c r="K96" s="1">
        <f>VLOOKUP($E96,Florida2024Samples_Rich!$A:$M, 10, FALSE)</f>
        <v>48</v>
      </c>
    </row>
    <row r="97" spans="1:11" x14ac:dyDescent="0.2">
      <c r="A97" s="1">
        <v>1</v>
      </c>
      <c r="B97" s="1" t="s">
        <v>1413</v>
      </c>
      <c r="C97" s="1">
        <v>96</v>
      </c>
      <c r="D97" s="1">
        <v>24</v>
      </c>
      <c r="E97" s="1" t="s">
        <v>1517</v>
      </c>
      <c r="F97" s="1" t="s">
        <v>1512</v>
      </c>
    </row>
    <row r="98" spans="1:11" x14ac:dyDescent="0.2">
      <c r="A98" s="1">
        <v>2</v>
      </c>
      <c r="B98" s="1" t="s">
        <v>1511</v>
      </c>
      <c r="C98" s="1">
        <v>1</v>
      </c>
      <c r="D98" s="1">
        <v>1</v>
      </c>
      <c r="E98" s="1">
        <v>97</v>
      </c>
      <c r="F98" s="1" t="s">
        <v>1512</v>
      </c>
      <c r="G98" s="1" t="str">
        <f>VLOOKUP($E98,Florida2024Samples_Rich!$A:$M, 8, FALSE)</f>
        <v>MCAV</v>
      </c>
      <c r="H98" s="1" t="str">
        <f>VLOOKUP($E98,Florida2024Samples_Rich!$A:$M, 3, FALSE)</f>
        <v>conch reef</v>
      </c>
      <c r="I98" s="1">
        <f>VLOOKUP($E98,Florida2024Samples_Rich!$A:$M, 4, FALSE)</f>
        <v>24.944379999999999</v>
      </c>
      <c r="J98" s="1">
        <f>VLOOKUP($E98,Florida2024Samples_Rich!$A:$M, 5, FALSE)</f>
        <v>-80.459590000000006</v>
      </c>
      <c r="K98" s="1">
        <f>VLOOKUP($E98,Florida2024Samples_Rich!$A:$M, 10, FALSE)</f>
        <v>47</v>
      </c>
    </row>
    <row r="99" spans="1:11" x14ac:dyDescent="0.2">
      <c r="A99" s="1">
        <v>2</v>
      </c>
      <c r="B99" s="1" t="s">
        <v>1510</v>
      </c>
      <c r="C99" s="1">
        <v>2</v>
      </c>
      <c r="D99" s="1">
        <v>2</v>
      </c>
      <c r="E99" s="1">
        <v>98</v>
      </c>
      <c r="F99" s="1" t="s">
        <v>1512</v>
      </c>
      <c r="G99" s="1" t="str">
        <f>VLOOKUP($E99,Florida2024Samples_Rich!$A:$M, 8, FALSE)</f>
        <v>SSID</v>
      </c>
      <c r="H99" s="1" t="str">
        <f>VLOOKUP($E99,Florida2024Samples_Rich!$A:$M, 3, FALSE)</f>
        <v>conch reef</v>
      </c>
      <c r="I99" s="1">
        <f>VLOOKUP($E99,Florida2024Samples_Rich!$A:$M, 4, FALSE)</f>
        <v>24.944379999999999</v>
      </c>
      <c r="J99" s="1">
        <f>VLOOKUP($E99,Florida2024Samples_Rich!$A:$M, 5, FALSE)</f>
        <v>-80.459590000000006</v>
      </c>
      <c r="K99" s="1">
        <f>VLOOKUP($E99,Florida2024Samples_Rich!$A:$M, 10, FALSE)</f>
        <v>47</v>
      </c>
    </row>
    <row r="100" spans="1:11" x14ac:dyDescent="0.2">
      <c r="A100" s="1">
        <v>2</v>
      </c>
      <c r="B100" s="1" t="s">
        <v>1509</v>
      </c>
      <c r="C100" s="1">
        <v>3</v>
      </c>
      <c r="D100" s="1">
        <v>3</v>
      </c>
      <c r="E100" s="1">
        <v>99</v>
      </c>
      <c r="F100" s="1" t="s">
        <v>1512</v>
      </c>
      <c r="G100" s="1" t="str">
        <f>VLOOKUP($E100,Florida2024Samples_Rich!$A:$M, 8, FALSE)</f>
        <v>MCAV</v>
      </c>
      <c r="H100" s="1" t="str">
        <f>VLOOKUP($E100,Florida2024Samples_Rich!$A:$M, 3, FALSE)</f>
        <v>conch reef</v>
      </c>
      <c r="I100" s="1">
        <f>VLOOKUP($E100,Florida2024Samples_Rich!$A:$M, 4, FALSE)</f>
        <v>24.944379999999999</v>
      </c>
      <c r="J100" s="1">
        <f>VLOOKUP($E100,Florida2024Samples_Rich!$A:$M, 5, FALSE)</f>
        <v>-80.459590000000006</v>
      </c>
      <c r="K100" s="1">
        <f>VLOOKUP($E100,Florida2024Samples_Rich!$A:$M, 10, FALSE)</f>
        <v>48</v>
      </c>
    </row>
    <row r="101" spans="1:11" x14ac:dyDescent="0.2">
      <c r="A101" s="1">
        <v>2</v>
      </c>
      <c r="B101" s="1" t="s">
        <v>1508</v>
      </c>
      <c r="C101" s="1">
        <v>4</v>
      </c>
      <c r="D101" s="1">
        <v>4</v>
      </c>
      <c r="E101" s="1">
        <v>100</v>
      </c>
      <c r="F101" s="1" t="s">
        <v>1512</v>
      </c>
      <c r="G101" s="1" t="str">
        <f>VLOOKUP($E101,Florida2024Samples_Rich!$A:$M, 8, FALSE)</f>
        <v>PAST</v>
      </c>
      <c r="H101" s="1" t="str">
        <f>VLOOKUP($E101,Florida2024Samples_Rich!$A:$M, 3, FALSE)</f>
        <v>conch reef</v>
      </c>
      <c r="I101" s="1">
        <f>VLOOKUP($E101,Florida2024Samples_Rich!$A:$M, 4, FALSE)</f>
        <v>24.944379999999999</v>
      </c>
      <c r="J101" s="1">
        <f>VLOOKUP($E101,Florida2024Samples_Rich!$A:$M, 5, FALSE)</f>
        <v>-80.459590000000006</v>
      </c>
      <c r="K101" s="1">
        <f>VLOOKUP($E101,Florida2024Samples_Rich!$A:$M, 10, FALSE)</f>
        <v>49</v>
      </c>
    </row>
    <row r="102" spans="1:11" x14ac:dyDescent="0.2">
      <c r="A102" s="1">
        <v>2</v>
      </c>
      <c r="B102" s="1" t="s">
        <v>1507</v>
      </c>
      <c r="C102" s="1">
        <v>5</v>
      </c>
      <c r="D102" s="1">
        <v>5</v>
      </c>
      <c r="E102" s="1">
        <v>101</v>
      </c>
      <c r="F102" s="1" t="s">
        <v>1512</v>
      </c>
      <c r="G102" s="1" t="str">
        <f>VLOOKUP($E102,Florida2024Samples_Rich!$A:$M, 8, FALSE)</f>
        <v>MCAV</v>
      </c>
      <c r="H102" s="1" t="str">
        <f>VLOOKUP($E102,Florida2024Samples_Rich!$A:$M, 3, FALSE)</f>
        <v>conch reef</v>
      </c>
      <c r="I102" s="1">
        <f>VLOOKUP($E102,Florida2024Samples_Rich!$A:$M, 4, FALSE)</f>
        <v>24.944379999999999</v>
      </c>
      <c r="J102" s="1">
        <f>VLOOKUP($E102,Florida2024Samples_Rich!$A:$M, 5, FALSE)</f>
        <v>-80.459590000000006</v>
      </c>
      <c r="K102" s="1">
        <f>VLOOKUP($E102,Florida2024Samples_Rich!$A:$M, 10, FALSE)</f>
        <v>48</v>
      </c>
    </row>
    <row r="103" spans="1:11" x14ac:dyDescent="0.2">
      <c r="A103" s="1">
        <v>2</v>
      </c>
      <c r="B103" s="1" t="s">
        <v>1506</v>
      </c>
      <c r="C103" s="1">
        <v>6</v>
      </c>
      <c r="D103" s="1">
        <v>6</v>
      </c>
      <c r="E103" s="1">
        <v>102</v>
      </c>
      <c r="F103" s="1" t="s">
        <v>1512</v>
      </c>
      <c r="G103" s="1" t="str">
        <f>VLOOKUP($E103,Florida2024Samples_Rich!$A:$M, 8, FALSE)</f>
        <v>SINT</v>
      </c>
      <c r="H103" s="1" t="str">
        <f>VLOOKUP($E103,Florida2024Samples_Rich!$A:$M, 3, FALSE)</f>
        <v>conch reef</v>
      </c>
      <c r="I103" s="1">
        <f>VLOOKUP($E103,Florida2024Samples_Rich!$A:$M, 4, FALSE)</f>
        <v>24.944379999999999</v>
      </c>
      <c r="J103" s="1">
        <f>VLOOKUP($E103,Florida2024Samples_Rich!$A:$M, 5, FALSE)</f>
        <v>-80.459590000000006</v>
      </c>
      <c r="K103" s="1">
        <f>VLOOKUP($E103,Florida2024Samples_Rich!$A:$M, 10, FALSE)</f>
        <v>48</v>
      </c>
    </row>
    <row r="104" spans="1:11" x14ac:dyDescent="0.2">
      <c r="A104" s="1">
        <v>2</v>
      </c>
      <c r="B104" s="1" t="s">
        <v>1505</v>
      </c>
      <c r="C104" s="1">
        <v>7</v>
      </c>
      <c r="D104" s="1">
        <v>7</v>
      </c>
      <c r="E104" s="1">
        <v>103</v>
      </c>
      <c r="F104" s="1" t="s">
        <v>1512</v>
      </c>
      <c r="G104" s="1" t="str">
        <f>VLOOKUP($E104,Florida2024Samples_Rich!$A:$M, 8, FALSE)</f>
        <v>OFAV</v>
      </c>
      <c r="H104" s="1" t="str">
        <f>VLOOKUP($E104,Florida2024Samples_Rich!$A:$M, 3, FALSE)</f>
        <v>conch reef</v>
      </c>
      <c r="I104" s="1">
        <f>VLOOKUP($E104,Florida2024Samples_Rich!$A:$M, 4, FALSE)</f>
        <v>24.944379999999999</v>
      </c>
      <c r="J104" s="1">
        <f>VLOOKUP($E104,Florida2024Samples_Rich!$A:$M, 5, FALSE)</f>
        <v>-80.459590000000006</v>
      </c>
      <c r="K104" s="1">
        <f>VLOOKUP($E104,Florida2024Samples_Rich!$A:$M, 10, FALSE)</f>
        <v>49</v>
      </c>
    </row>
    <row r="105" spans="1:11" x14ac:dyDescent="0.2">
      <c r="A105" s="1">
        <v>2</v>
      </c>
      <c r="B105" s="1" t="s">
        <v>1504</v>
      </c>
      <c r="C105" s="1">
        <v>8</v>
      </c>
      <c r="D105" s="1">
        <v>8</v>
      </c>
      <c r="E105" s="1">
        <v>104</v>
      </c>
      <c r="F105" s="1" t="s">
        <v>1512</v>
      </c>
      <c r="G105" s="1" t="str">
        <f>VLOOKUP($E105,Florida2024Samples_Rich!$A:$M, 8, FALSE)</f>
        <v>PAST</v>
      </c>
      <c r="H105" s="1" t="str">
        <f>VLOOKUP($E105,Florida2024Samples_Rich!$A:$M, 3, FALSE)</f>
        <v>conch reef</v>
      </c>
      <c r="I105" s="1">
        <f>VLOOKUP($E105,Florida2024Samples_Rich!$A:$M, 4, FALSE)</f>
        <v>24.944379999999999</v>
      </c>
      <c r="J105" s="1">
        <f>VLOOKUP($E105,Florida2024Samples_Rich!$A:$M, 5, FALSE)</f>
        <v>-80.459590000000006</v>
      </c>
      <c r="K105" s="1">
        <f>VLOOKUP($E105,Florida2024Samples_Rich!$A:$M, 10, FALSE)</f>
        <v>50</v>
      </c>
    </row>
    <row r="106" spans="1:11" x14ac:dyDescent="0.2">
      <c r="A106" s="1">
        <v>2</v>
      </c>
      <c r="B106" s="1" t="s">
        <v>1503</v>
      </c>
      <c r="C106" s="1">
        <v>9</v>
      </c>
      <c r="D106" s="1">
        <v>9</v>
      </c>
      <c r="E106" s="1">
        <v>105</v>
      </c>
      <c r="F106" s="1" t="s">
        <v>1512</v>
      </c>
      <c r="G106" s="1" t="str">
        <f>VLOOKUP($E106,Florida2024Samples_Rich!$A:$M, 8, FALSE)</f>
        <v>MCAV</v>
      </c>
      <c r="H106" s="1" t="str">
        <f>VLOOKUP($E106,Florida2024Samples_Rich!$A:$M, 3, FALSE)</f>
        <v>conch reef</v>
      </c>
      <c r="I106" s="1">
        <f>VLOOKUP($E106,Florida2024Samples_Rich!$A:$M, 4, FALSE)</f>
        <v>24.944379999999999</v>
      </c>
      <c r="J106" s="1">
        <f>VLOOKUP($E106,Florida2024Samples_Rich!$A:$M, 5, FALSE)</f>
        <v>-80.459590000000006</v>
      </c>
      <c r="K106" s="1">
        <f>VLOOKUP($E106,Florida2024Samples_Rich!$A:$M, 10, FALSE)</f>
        <v>51</v>
      </c>
    </row>
    <row r="107" spans="1:11" x14ac:dyDescent="0.2">
      <c r="A107" s="1">
        <v>2</v>
      </c>
      <c r="B107" s="1" t="s">
        <v>1502</v>
      </c>
      <c r="C107" s="1">
        <v>10</v>
      </c>
      <c r="D107" s="1">
        <v>10</v>
      </c>
      <c r="E107" s="1">
        <v>106</v>
      </c>
      <c r="F107" s="1" t="s">
        <v>1512</v>
      </c>
      <c r="G107" s="1" t="str">
        <f>VLOOKUP($E107,Florida2024Samples_Rich!$A:$M, 8, FALSE)</f>
        <v>OFAV</v>
      </c>
      <c r="H107" s="1" t="str">
        <f>VLOOKUP($E107,Florida2024Samples_Rich!$A:$M, 3, FALSE)</f>
        <v>conch reef</v>
      </c>
      <c r="I107" s="1">
        <f>VLOOKUP($E107,Florida2024Samples_Rich!$A:$M, 4, FALSE)</f>
        <v>24.944379999999999</v>
      </c>
      <c r="J107" s="1">
        <f>VLOOKUP($E107,Florida2024Samples_Rich!$A:$M, 5, FALSE)</f>
        <v>-80.459590000000006</v>
      </c>
      <c r="K107" s="1">
        <f>VLOOKUP($E107,Florida2024Samples_Rich!$A:$M, 10, FALSE)</f>
        <v>48</v>
      </c>
    </row>
    <row r="108" spans="1:11" x14ac:dyDescent="0.2">
      <c r="A108" s="1">
        <v>2</v>
      </c>
      <c r="B108" s="1" t="s">
        <v>1501</v>
      </c>
      <c r="C108" s="1">
        <v>11</v>
      </c>
      <c r="D108" s="1">
        <v>11</v>
      </c>
      <c r="E108" s="1">
        <v>107</v>
      </c>
      <c r="F108" s="1" t="s">
        <v>1512</v>
      </c>
      <c r="G108" s="1" t="str">
        <f>VLOOKUP($E108,Florida2024Samples_Rich!$A:$M, 8, FALSE)</f>
        <v>CNAT</v>
      </c>
      <c r="H108" s="1" t="str">
        <f>VLOOKUP($E108,Florida2024Samples_Rich!$A:$M, 3, FALSE)</f>
        <v>conch reef</v>
      </c>
      <c r="I108" s="1">
        <f>VLOOKUP($E108,Florida2024Samples_Rich!$A:$M, 4, FALSE)</f>
        <v>24.944379999999999</v>
      </c>
      <c r="J108" s="1">
        <f>VLOOKUP($E108,Florida2024Samples_Rich!$A:$M, 5, FALSE)</f>
        <v>-80.459590000000006</v>
      </c>
      <c r="K108" s="1">
        <f>VLOOKUP($E108,Florida2024Samples_Rich!$A:$M, 10, FALSE)</f>
        <v>47</v>
      </c>
    </row>
    <row r="109" spans="1:11" x14ac:dyDescent="0.2">
      <c r="A109" s="1">
        <v>2</v>
      </c>
      <c r="B109" s="1" t="s">
        <v>1500</v>
      </c>
      <c r="C109" s="1">
        <v>12</v>
      </c>
      <c r="D109" s="1">
        <v>12</v>
      </c>
      <c r="E109" s="1">
        <v>108</v>
      </c>
      <c r="F109" s="1" t="s">
        <v>1512</v>
      </c>
      <c r="G109" s="1" t="str">
        <f>VLOOKUP($E109,Florida2024Samples_Rich!$A:$M, 8, FALSE)</f>
        <v>PSTR</v>
      </c>
      <c r="H109" s="1" t="str">
        <f>VLOOKUP($E109,Florida2024Samples_Rich!$A:$M, 3, FALSE)</f>
        <v>conch reef</v>
      </c>
      <c r="I109" s="1">
        <f>VLOOKUP($E109,Florida2024Samples_Rich!$A:$M, 4, FALSE)</f>
        <v>24.944379999999999</v>
      </c>
      <c r="J109" s="1">
        <f>VLOOKUP($E109,Florida2024Samples_Rich!$A:$M, 5, FALSE)</f>
        <v>-80.459590000000006</v>
      </c>
      <c r="K109" s="1">
        <f>VLOOKUP($E109,Florida2024Samples_Rich!$A:$M, 10, FALSE)</f>
        <v>47</v>
      </c>
    </row>
    <row r="110" spans="1:11" x14ac:dyDescent="0.2">
      <c r="A110" s="1">
        <v>2</v>
      </c>
      <c r="B110" s="1" t="s">
        <v>1499</v>
      </c>
      <c r="C110" s="1">
        <v>13</v>
      </c>
      <c r="D110" s="1">
        <v>13</v>
      </c>
      <c r="E110" s="1">
        <v>109</v>
      </c>
      <c r="F110" s="1" t="s">
        <v>1512</v>
      </c>
      <c r="G110" s="1" t="str">
        <f>VLOOKUP($E110,Florida2024Samples_Rich!$A:$M, 8, FALSE)</f>
        <v>PAST</v>
      </c>
      <c r="H110" s="1" t="str">
        <f>VLOOKUP($E110,Florida2024Samples_Rich!$A:$M, 3, FALSE)</f>
        <v>conch reef</v>
      </c>
      <c r="I110" s="1">
        <f>VLOOKUP($E110,Florida2024Samples_Rich!$A:$M, 4, FALSE)</f>
        <v>24.944379999999999</v>
      </c>
      <c r="J110" s="1">
        <f>VLOOKUP($E110,Florida2024Samples_Rich!$A:$M, 5, FALSE)</f>
        <v>-80.459590000000006</v>
      </c>
      <c r="K110" s="1">
        <f>VLOOKUP($E110,Florida2024Samples_Rich!$A:$M, 10, FALSE)</f>
        <v>46</v>
      </c>
    </row>
    <row r="111" spans="1:11" x14ac:dyDescent="0.2">
      <c r="A111" s="1">
        <v>2</v>
      </c>
      <c r="B111" s="1" t="s">
        <v>1498</v>
      </c>
      <c r="C111" s="1">
        <v>14</v>
      </c>
      <c r="D111" s="1">
        <v>14</v>
      </c>
      <c r="E111" s="1">
        <v>110</v>
      </c>
      <c r="F111" s="1" t="s">
        <v>1512</v>
      </c>
      <c r="G111" s="1" t="str">
        <f>VLOOKUP($E111,Florida2024Samples_Rich!$A:$M, 8, FALSE)</f>
        <v>OFAV</v>
      </c>
      <c r="H111" s="1" t="str">
        <f>VLOOKUP($E111,Florida2024Samples_Rich!$A:$M, 3, FALSE)</f>
        <v>conch reef</v>
      </c>
      <c r="I111" s="1">
        <f>VLOOKUP($E111,Florida2024Samples_Rich!$A:$M, 4, FALSE)</f>
        <v>24.944379999999999</v>
      </c>
      <c r="J111" s="1">
        <f>VLOOKUP($E111,Florida2024Samples_Rich!$A:$M, 5, FALSE)</f>
        <v>-80.459590000000006</v>
      </c>
      <c r="K111" s="1">
        <f>VLOOKUP($E111,Florida2024Samples_Rich!$A:$M, 10, FALSE)</f>
        <v>45</v>
      </c>
    </row>
    <row r="112" spans="1:11" x14ac:dyDescent="0.2">
      <c r="A112" s="1">
        <v>2</v>
      </c>
      <c r="B112" s="1" t="s">
        <v>1497</v>
      </c>
      <c r="C112" s="1">
        <v>15</v>
      </c>
      <c r="D112" s="1">
        <v>15</v>
      </c>
      <c r="E112" s="1">
        <v>111</v>
      </c>
      <c r="F112" s="1" t="s">
        <v>1512</v>
      </c>
      <c r="G112" s="1" t="str">
        <f>VLOOKUP($E112,Florida2024Samples_Rich!$A:$M, 8, FALSE)</f>
        <v>PAST</v>
      </c>
      <c r="H112" s="1" t="str">
        <f>VLOOKUP($E112,Florida2024Samples_Rich!$A:$M, 3, FALSE)</f>
        <v>conch reef</v>
      </c>
      <c r="I112" s="1">
        <f>VLOOKUP($E112,Florida2024Samples_Rich!$A:$M, 4, FALSE)</f>
        <v>24.944379999999999</v>
      </c>
      <c r="J112" s="1">
        <f>VLOOKUP($E112,Florida2024Samples_Rich!$A:$M, 5, FALSE)</f>
        <v>-80.459590000000006</v>
      </c>
      <c r="K112" s="1">
        <f>VLOOKUP($E112,Florida2024Samples_Rich!$A:$M, 10, FALSE)</f>
        <v>47</v>
      </c>
    </row>
    <row r="113" spans="1:11" x14ac:dyDescent="0.2">
      <c r="A113" s="1">
        <v>2</v>
      </c>
      <c r="B113" s="1" t="s">
        <v>1496</v>
      </c>
      <c r="C113" s="1">
        <v>16</v>
      </c>
      <c r="D113" s="1">
        <v>16</v>
      </c>
      <c r="E113" s="1">
        <v>112</v>
      </c>
      <c r="F113" s="1" t="s">
        <v>1512</v>
      </c>
      <c r="G113" s="1" t="str">
        <f>VLOOKUP($E113,Florida2024Samples_Rich!$A:$M, 8, FALSE)</f>
        <v>OFAV</v>
      </c>
      <c r="H113" s="1" t="str">
        <f>VLOOKUP($E113,Florida2024Samples_Rich!$A:$M, 3, FALSE)</f>
        <v>conch reef</v>
      </c>
      <c r="I113" s="1">
        <f>VLOOKUP($E113,Florida2024Samples_Rich!$A:$M, 4, FALSE)</f>
        <v>24.944379999999999</v>
      </c>
      <c r="J113" s="1">
        <f>VLOOKUP($E113,Florida2024Samples_Rich!$A:$M, 5, FALSE)</f>
        <v>-80.459590000000006</v>
      </c>
      <c r="K113" s="1">
        <f>VLOOKUP($E113,Florida2024Samples_Rich!$A:$M, 10, FALSE)</f>
        <v>47</v>
      </c>
    </row>
    <row r="114" spans="1:11" x14ac:dyDescent="0.2">
      <c r="A114" s="1">
        <v>2</v>
      </c>
      <c r="B114" s="1" t="s">
        <v>1495</v>
      </c>
      <c r="C114" s="1">
        <v>17</v>
      </c>
      <c r="D114" s="1">
        <v>17</v>
      </c>
      <c r="E114" s="1">
        <v>113</v>
      </c>
      <c r="F114" s="1" t="s">
        <v>1512</v>
      </c>
      <c r="G114" s="1" t="str">
        <f>VLOOKUP($E114,Florida2024Samples_Rich!$A:$M, 8, FALSE)</f>
        <v>MCAV</v>
      </c>
      <c r="H114" s="1" t="str">
        <f>VLOOKUP($E114,Florida2024Samples_Rich!$A:$M, 3, FALSE)</f>
        <v>conch reef</v>
      </c>
      <c r="I114" s="1">
        <f>VLOOKUP($E114,Florida2024Samples_Rich!$A:$M, 4, FALSE)</f>
        <v>24.944379999999999</v>
      </c>
      <c r="J114" s="1">
        <f>VLOOKUP($E114,Florida2024Samples_Rich!$A:$M, 5, FALSE)</f>
        <v>-80.459590000000006</v>
      </c>
      <c r="K114" s="1">
        <f>VLOOKUP($E114,Florida2024Samples_Rich!$A:$M, 10, FALSE)</f>
        <v>47</v>
      </c>
    </row>
    <row r="115" spans="1:11" x14ac:dyDescent="0.2">
      <c r="A115" s="1">
        <v>2</v>
      </c>
      <c r="B115" s="1" t="s">
        <v>1494</v>
      </c>
      <c r="C115" s="1">
        <v>18</v>
      </c>
      <c r="D115" s="1">
        <v>18</v>
      </c>
      <c r="E115" s="1">
        <v>114</v>
      </c>
      <c r="F115" s="1" t="s">
        <v>1512</v>
      </c>
      <c r="G115" s="1" t="str">
        <f>VLOOKUP($E115,Florida2024Samples_Rich!$A:$M, 8, FALSE)</f>
        <v>OFAV</v>
      </c>
      <c r="H115" s="1" t="str">
        <f>VLOOKUP($E115,Florida2024Samples_Rich!$A:$M, 3, FALSE)</f>
        <v>conch reef</v>
      </c>
      <c r="I115" s="1">
        <f>VLOOKUP($E115,Florida2024Samples_Rich!$A:$M, 4, FALSE)</f>
        <v>24.944379999999999</v>
      </c>
      <c r="J115" s="1">
        <f>VLOOKUP($E115,Florida2024Samples_Rich!$A:$M, 5, FALSE)</f>
        <v>-80.459590000000006</v>
      </c>
      <c r="K115" s="1">
        <f>VLOOKUP($E115,Florida2024Samples_Rich!$A:$M, 10, FALSE)</f>
        <v>48</v>
      </c>
    </row>
    <row r="116" spans="1:11" x14ac:dyDescent="0.2">
      <c r="A116" s="1">
        <v>2</v>
      </c>
      <c r="B116" s="1" t="s">
        <v>1493</v>
      </c>
      <c r="C116" s="1">
        <v>19</v>
      </c>
      <c r="D116" s="1">
        <v>19</v>
      </c>
      <c r="E116" s="1">
        <v>115</v>
      </c>
      <c r="F116" s="1" t="s">
        <v>1512</v>
      </c>
      <c r="G116" s="1" t="str">
        <f>VLOOKUP($E116,Florida2024Samples_Rich!$A:$M, 8, FALSE)</f>
        <v>OFAV</v>
      </c>
      <c r="H116" s="1" t="str">
        <f>VLOOKUP($E116,Florida2024Samples_Rich!$A:$M, 3, FALSE)</f>
        <v>conch reef</v>
      </c>
      <c r="I116" s="1">
        <f>VLOOKUP($E116,Florida2024Samples_Rich!$A:$M, 4, FALSE)</f>
        <v>24.944379999999999</v>
      </c>
      <c r="J116" s="1">
        <f>VLOOKUP($E116,Florida2024Samples_Rich!$A:$M, 5, FALSE)</f>
        <v>-80.459590000000006</v>
      </c>
      <c r="K116" s="1">
        <f>VLOOKUP($E116,Florida2024Samples_Rich!$A:$M, 10, FALSE)</f>
        <v>48</v>
      </c>
    </row>
    <row r="117" spans="1:11" x14ac:dyDescent="0.2">
      <c r="A117" s="1">
        <v>2</v>
      </c>
      <c r="B117" s="1" t="s">
        <v>1492</v>
      </c>
      <c r="C117" s="1">
        <v>20</v>
      </c>
      <c r="D117" s="1">
        <v>20</v>
      </c>
      <c r="E117" s="1">
        <v>116</v>
      </c>
      <c r="F117" s="1" t="s">
        <v>1512</v>
      </c>
      <c r="G117" s="1" t="str">
        <f>VLOOKUP($E117,Florida2024Samples_Rich!$A:$M, 8, FALSE)</f>
        <v>PAST</v>
      </c>
      <c r="H117" s="1" t="str">
        <f>VLOOKUP($E117,Florida2024Samples_Rich!$A:$M, 3, FALSE)</f>
        <v>conch reef</v>
      </c>
      <c r="I117" s="1">
        <f>VLOOKUP($E117,Florida2024Samples_Rich!$A:$M, 4, FALSE)</f>
        <v>24.944379999999999</v>
      </c>
      <c r="J117" s="1">
        <f>VLOOKUP($E117,Florida2024Samples_Rich!$A:$M, 5, FALSE)</f>
        <v>-80.459590000000006</v>
      </c>
      <c r="K117" s="1">
        <f>VLOOKUP($E117,Florida2024Samples_Rich!$A:$M, 10, FALSE)</f>
        <v>49</v>
      </c>
    </row>
    <row r="118" spans="1:11" x14ac:dyDescent="0.2">
      <c r="A118" s="1">
        <v>2</v>
      </c>
      <c r="B118" s="1" t="s">
        <v>1491</v>
      </c>
      <c r="C118" s="1">
        <v>21</v>
      </c>
      <c r="D118" s="1">
        <v>21</v>
      </c>
      <c r="E118" s="1">
        <v>117</v>
      </c>
      <c r="F118" s="1" t="s">
        <v>1512</v>
      </c>
      <c r="G118" s="1" t="str">
        <f>VLOOKUP($E118,Florida2024Samples_Rich!$A:$M, 8, FALSE)</f>
        <v>CNAT</v>
      </c>
      <c r="H118" s="1" t="str">
        <f>VLOOKUP($E118,Florida2024Samples_Rich!$A:$M, 3, FALSE)</f>
        <v>conch reef</v>
      </c>
      <c r="I118" s="1">
        <f>VLOOKUP($E118,Florida2024Samples_Rich!$A:$M, 4, FALSE)</f>
        <v>24.944379999999999</v>
      </c>
      <c r="J118" s="1">
        <f>VLOOKUP($E118,Florida2024Samples_Rich!$A:$M, 5, FALSE)</f>
        <v>-80.459590000000006</v>
      </c>
      <c r="K118" s="1">
        <f>VLOOKUP($E118,Florida2024Samples_Rich!$A:$M, 10, FALSE)</f>
        <v>50</v>
      </c>
    </row>
    <row r="119" spans="1:11" x14ac:dyDescent="0.2">
      <c r="A119" s="1">
        <v>2</v>
      </c>
      <c r="B119" s="1" t="s">
        <v>1490</v>
      </c>
      <c r="C119" s="1">
        <v>22</v>
      </c>
      <c r="D119" s="1">
        <v>22</v>
      </c>
      <c r="E119" s="1">
        <v>119</v>
      </c>
      <c r="F119" s="1" t="s">
        <v>1512</v>
      </c>
      <c r="G119" s="1" t="str">
        <f>VLOOKUP($E119,Florida2024Samples_Rich!$A:$M, 8, FALSE)</f>
        <v>OFAV</v>
      </c>
      <c r="H119" s="1" t="str">
        <f>VLOOKUP($E119,Florida2024Samples_Rich!$A:$M, 3, FALSE)</f>
        <v>Little Grecian</v>
      </c>
      <c r="I119" s="1">
        <f>VLOOKUP($E119,Florida2024Samples_Rich!$A:$M, 4, FALSE)</f>
        <v>25.118950000000002</v>
      </c>
      <c r="J119" s="1">
        <f>VLOOKUP($E119,Florida2024Samples_Rich!$A:$M, 5, FALSE)</f>
        <v>-80.300411999999994</v>
      </c>
      <c r="K119" s="1">
        <f>VLOOKUP($E119,Florida2024Samples_Rich!$A:$M, 10, FALSE)</f>
        <v>16</v>
      </c>
    </row>
    <row r="120" spans="1:11" x14ac:dyDescent="0.2">
      <c r="A120" s="1">
        <v>2</v>
      </c>
      <c r="B120" s="1" t="s">
        <v>1489</v>
      </c>
      <c r="C120" s="1">
        <v>23</v>
      </c>
      <c r="D120" s="1">
        <v>23</v>
      </c>
      <c r="E120" s="1">
        <v>120</v>
      </c>
      <c r="F120" s="1" t="s">
        <v>1512</v>
      </c>
      <c r="G120" s="1" t="str">
        <f>VLOOKUP($E120,Florida2024Samples_Rich!$A:$M, 8, FALSE)</f>
        <v>MCAV</v>
      </c>
      <c r="H120" s="1" t="str">
        <f>VLOOKUP($E120,Florida2024Samples_Rich!$A:$M, 3, FALSE)</f>
        <v>Little Grecian</v>
      </c>
      <c r="I120" s="1">
        <f>VLOOKUP($E120,Florida2024Samples_Rich!$A:$M, 4, FALSE)</f>
        <v>25.118950000000002</v>
      </c>
      <c r="J120" s="1">
        <f>VLOOKUP($E120,Florida2024Samples_Rich!$A:$M, 5, FALSE)</f>
        <v>-80.300411999999994</v>
      </c>
      <c r="K120" s="1">
        <f>VLOOKUP($E120,Florida2024Samples_Rich!$A:$M, 10, FALSE)</f>
        <v>18</v>
      </c>
    </row>
    <row r="121" spans="1:11" x14ac:dyDescent="0.2">
      <c r="A121" s="1">
        <v>2</v>
      </c>
      <c r="B121" s="1" t="s">
        <v>1488</v>
      </c>
      <c r="C121" s="1">
        <v>24</v>
      </c>
      <c r="D121" s="1">
        <v>24</v>
      </c>
      <c r="E121" s="1">
        <v>121</v>
      </c>
      <c r="F121" s="1" t="s">
        <v>1512</v>
      </c>
      <c r="G121" s="1" t="str">
        <f>VLOOKUP($E121,Florida2024Samples_Rich!$A:$M, 8, FALSE)</f>
        <v>SSID</v>
      </c>
      <c r="H121" s="1" t="str">
        <f>VLOOKUP($E121,Florida2024Samples_Rich!$A:$M, 3, FALSE)</f>
        <v>triangles</v>
      </c>
      <c r="I121" s="1">
        <f>VLOOKUP($E121,Florida2024Samples_Rich!$A:$M, 4, FALSE)</f>
        <v>25.006360000000001</v>
      </c>
      <c r="J121" s="1">
        <f>VLOOKUP($E121,Florida2024Samples_Rich!$A:$M, 5, FALSE)</f>
        <v>-80.447090000000003</v>
      </c>
      <c r="K121" s="1">
        <f>VLOOKUP($E121,Florida2024Samples_Rich!$A:$M, 10, FALSE)</f>
        <v>11</v>
      </c>
    </row>
    <row r="122" spans="1:11" x14ac:dyDescent="0.2">
      <c r="A122" s="1">
        <v>2</v>
      </c>
      <c r="B122" s="1" t="s">
        <v>1487</v>
      </c>
      <c r="C122" s="1">
        <v>25</v>
      </c>
      <c r="D122" s="1">
        <v>1</v>
      </c>
      <c r="E122" s="1">
        <v>122</v>
      </c>
      <c r="F122" s="1" t="s">
        <v>1512</v>
      </c>
      <c r="G122" s="1" t="str">
        <f>VLOOKUP($E122,Florida2024Samples_Rich!$A:$M, 8, FALSE)</f>
        <v>SSID</v>
      </c>
      <c r="H122" s="1" t="str">
        <f>VLOOKUP($E122,Florida2024Samples_Rich!$A:$M, 3, FALSE)</f>
        <v>triangles</v>
      </c>
      <c r="I122" s="1">
        <f>VLOOKUP($E122,Florida2024Samples_Rich!$A:$M, 4, FALSE)</f>
        <v>25.006360000000001</v>
      </c>
      <c r="J122" s="1">
        <f>VLOOKUP($E122,Florida2024Samples_Rich!$A:$M, 5, FALSE)</f>
        <v>-80.447090000000003</v>
      </c>
      <c r="K122" s="1">
        <f>VLOOKUP($E122,Florida2024Samples_Rich!$A:$M, 10, FALSE)</f>
        <v>11</v>
      </c>
    </row>
    <row r="123" spans="1:11" x14ac:dyDescent="0.2">
      <c r="A123" s="1">
        <v>2</v>
      </c>
      <c r="B123" s="1" t="s">
        <v>1486</v>
      </c>
      <c r="C123" s="1">
        <v>26</v>
      </c>
      <c r="D123" s="1">
        <v>2</v>
      </c>
      <c r="E123" s="1">
        <v>123</v>
      </c>
      <c r="F123" s="1" t="s">
        <v>1512</v>
      </c>
      <c r="G123" s="1" t="str">
        <f>VLOOKUP($E123,Florida2024Samples_Rich!$A:$M, 8, FALSE)</f>
        <v>DLAB</v>
      </c>
      <c r="H123" s="1" t="str">
        <f>VLOOKUP($E123,Florida2024Samples_Rich!$A:$M, 3, FALSE)</f>
        <v>triangles</v>
      </c>
      <c r="I123" s="1">
        <f>VLOOKUP($E123,Florida2024Samples_Rich!$A:$M, 4, FALSE)</f>
        <v>25.006360000000001</v>
      </c>
      <c r="J123" s="1">
        <f>VLOOKUP($E123,Florida2024Samples_Rich!$A:$M, 5, FALSE)</f>
        <v>-80.447090000000003</v>
      </c>
      <c r="K123" s="1">
        <f>VLOOKUP($E123,Florida2024Samples_Rich!$A:$M, 10, FALSE)</f>
        <v>10</v>
      </c>
    </row>
    <row r="124" spans="1:11" x14ac:dyDescent="0.2">
      <c r="A124" s="1">
        <v>2</v>
      </c>
      <c r="B124" s="1" t="s">
        <v>1485</v>
      </c>
      <c r="C124" s="1">
        <v>27</v>
      </c>
      <c r="D124" s="1">
        <v>3</v>
      </c>
      <c r="E124" s="1">
        <v>124</v>
      </c>
      <c r="F124" s="1" t="s">
        <v>1512</v>
      </c>
      <c r="G124" s="1" t="str">
        <f>VLOOKUP($E124,Florida2024Samples_Rich!$A:$M, 8, FALSE)</f>
        <v>SSID</v>
      </c>
      <c r="H124" s="1" t="str">
        <f>VLOOKUP($E124,Florida2024Samples_Rich!$A:$M, 3, FALSE)</f>
        <v>triangles</v>
      </c>
      <c r="I124" s="1">
        <f>VLOOKUP($E124,Florida2024Samples_Rich!$A:$M, 4, FALSE)</f>
        <v>25.006360000000001</v>
      </c>
      <c r="J124" s="1">
        <f>VLOOKUP($E124,Florida2024Samples_Rich!$A:$M, 5, FALSE)</f>
        <v>-80.447090000000003</v>
      </c>
      <c r="K124" s="1">
        <f>VLOOKUP($E124,Florida2024Samples_Rich!$A:$M, 10, FALSE)</f>
        <v>11</v>
      </c>
    </row>
    <row r="125" spans="1:11" x14ac:dyDescent="0.2">
      <c r="A125" s="1">
        <v>2</v>
      </c>
      <c r="B125" s="1" t="s">
        <v>1484</v>
      </c>
      <c r="C125" s="1">
        <v>28</v>
      </c>
      <c r="D125" s="1">
        <v>4</v>
      </c>
      <c r="E125" s="1">
        <v>125</v>
      </c>
      <c r="F125" s="1" t="s">
        <v>1512</v>
      </c>
      <c r="G125" s="1" t="str">
        <f>VLOOKUP($E125,Florida2024Samples_Rich!$A:$M, 8, FALSE)</f>
        <v>PAST</v>
      </c>
      <c r="H125" s="1" t="str">
        <f>VLOOKUP($E125,Florida2024Samples_Rich!$A:$M, 3, FALSE)</f>
        <v>triangles</v>
      </c>
      <c r="I125" s="1">
        <f>VLOOKUP($E125,Florida2024Samples_Rich!$A:$M, 4, FALSE)</f>
        <v>25.006360000000001</v>
      </c>
      <c r="J125" s="1">
        <f>VLOOKUP($E125,Florida2024Samples_Rich!$A:$M, 5, FALSE)</f>
        <v>-80.447090000000003</v>
      </c>
      <c r="K125" s="1">
        <f>VLOOKUP($E125,Florida2024Samples_Rich!$A:$M, 10, FALSE)</f>
        <v>11</v>
      </c>
    </row>
    <row r="126" spans="1:11" x14ac:dyDescent="0.2">
      <c r="A126" s="1">
        <v>2</v>
      </c>
      <c r="B126" s="1" t="s">
        <v>1483</v>
      </c>
      <c r="C126" s="1">
        <v>29</v>
      </c>
      <c r="D126" s="1">
        <v>5</v>
      </c>
      <c r="E126" s="1">
        <v>126</v>
      </c>
      <c r="F126" s="1" t="s">
        <v>1512</v>
      </c>
      <c r="G126" s="1" t="str">
        <f>VLOOKUP($E126,Florida2024Samples_Rich!$A:$M, 8, FALSE)</f>
        <v>SSID</v>
      </c>
      <c r="H126" s="1" t="str">
        <f>VLOOKUP($E126,Florida2024Samples_Rich!$A:$M, 3, FALSE)</f>
        <v>triangles</v>
      </c>
      <c r="I126" s="1">
        <f>VLOOKUP($E126,Florida2024Samples_Rich!$A:$M, 4, FALSE)</f>
        <v>25.006360000000001</v>
      </c>
      <c r="J126" s="1">
        <f>VLOOKUP($E126,Florida2024Samples_Rich!$A:$M, 5, FALSE)</f>
        <v>-80.447090000000003</v>
      </c>
      <c r="K126" s="1">
        <f>VLOOKUP($E126,Florida2024Samples_Rich!$A:$M, 10, FALSE)</f>
        <v>11</v>
      </c>
    </row>
    <row r="127" spans="1:11" x14ac:dyDescent="0.2">
      <c r="A127" s="1">
        <v>2</v>
      </c>
      <c r="B127" s="1" t="s">
        <v>1482</v>
      </c>
      <c r="C127" s="1">
        <v>30</v>
      </c>
      <c r="D127" s="1">
        <v>6</v>
      </c>
      <c r="E127" s="1">
        <v>127</v>
      </c>
      <c r="F127" s="1" t="s">
        <v>1512</v>
      </c>
      <c r="G127" s="1" t="str">
        <f>VLOOKUP($E127,Florida2024Samples_Rich!$A:$M, 8, FALSE)</f>
        <v>SRAD</v>
      </c>
      <c r="H127" s="1" t="str">
        <f>VLOOKUP($E127,Florida2024Samples_Rich!$A:$M, 3, FALSE)</f>
        <v>triangles</v>
      </c>
      <c r="I127" s="1">
        <f>VLOOKUP($E127,Florida2024Samples_Rich!$A:$M, 4, FALSE)</f>
        <v>25.006360000000001</v>
      </c>
      <c r="J127" s="1">
        <f>VLOOKUP($E127,Florida2024Samples_Rich!$A:$M, 5, FALSE)</f>
        <v>-80.447090000000003</v>
      </c>
      <c r="K127" s="1">
        <f>VLOOKUP($E127,Florida2024Samples_Rich!$A:$M, 10, FALSE)</f>
        <v>12</v>
      </c>
    </row>
    <row r="128" spans="1:11" x14ac:dyDescent="0.2">
      <c r="A128" s="1">
        <v>2</v>
      </c>
      <c r="B128" s="1" t="s">
        <v>1481</v>
      </c>
      <c r="C128" s="1">
        <v>31</v>
      </c>
      <c r="D128" s="1">
        <v>7</v>
      </c>
      <c r="E128" s="1">
        <v>128</v>
      </c>
      <c r="F128" s="1" t="s">
        <v>1512</v>
      </c>
      <c r="G128" s="1" t="str">
        <f>VLOOKUP($E128,Florida2024Samples_Rich!$A:$M, 8, FALSE)</f>
        <v>DLAB</v>
      </c>
      <c r="H128" s="1" t="str">
        <f>VLOOKUP($E128,Florida2024Samples_Rich!$A:$M, 3, FALSE)</f>
        <v>triangles</v>
      </c>
      <c r="I128" s="1">
        <f>VLOOKUP($E128,Florida2024Samples_Rich!$A:$M, 4, FALSE)</f>
        <v>25.006360000000001</v>
      </c>
      <c r="J128" s="1">
        <f>VLOOKUP($E128,Florida2024Samples_Rich!$A:$M, 5, FALSE)</f>
        <v>-80.447090000000003</v>
      </c>
      <c r="K128" s="1">
        <f>VLOOKUP($E128,Florida2024Samples_Rich!$A:$M, 10, FALSE)</f>
        <v>13</v>
      </c>
    </row>
    <row r="129" spans="1:11" x14ac:dyDescent="0.2">
      <c r="A129" s="1">
        <v>2</v>
      </c>
      <c r="B129" s="1" t="s">
        <v>1480</v>
      </c>
      <c r="C129" s="1">
        <v>32</v>
      </c>
      <c r="D129" s="1">
        <v>8</v>
      </c>
      <c r="E129" s="1">
        <v>129</v>
      </c>
      <c r="F129" s="1" t="s">
        <v>1512</v>
      </c>
      <c r="G129" s="1" t="str">
        <f>VLOOKUP($E129,Florida2024Samples_Rich!$A:$M, 8, FALSE)</f>
        <v>OFAV</v>
      </c>
      <c r="H129" s="1" t="str">
        <f>VLOOKUP($E129,Florida2024Samples_Rich!$A:$M, 3, FALSE)</f>
        <v>triangles</v>
      </c>
      <c r="I129" s="1">
        <f>VLOOKUP($E129,Florida2024Samples_Rich!$A:$M, 4, FALSE)</f>
        <v>25.006360000000001</v>
      </c>
      <c r="J129" s="1">
        <f>VLOOKUP($E129,Florida2024Samples_Rich!$A:$M, 5, FALSE)</f>
        <v>-80.447090000000003</v>
      </c>
      <c r="K129" s="1">
        <f>VLOOKUP($E129,Florida2024Samples_Rich!$A:$M, 10, FALSE)</f>
        <v>12</v>
      </c>
    </row>
    <row r="130" spans="1:11" x14ac:dyDescent="0.2">
      <c r="A130" s="1">
        <v>2</v>
      </c>
      <c r="B130" s="1" t="s">
        <v>1479</v>
      </c>
      <c r="C130" s="1">
        <v>33</v>
      </c>
      <c r="D130" s="1">
        <v>9</v>
      </c>
      <c r="E130" s="1">
        <v>130</v>
      </c>
      <c r="F130" s="1" t="s">
        <v>1512</v>
      </c>
      <c r="G130" s="1" t="str">
        <f>VLOOKUP($E130,Florida2024Samples_Rich!$A:$M, 8, FALSE)</f>
        <v>MCAV</v>
      </c>
      <c r="H130" s="1" t="str">
        <f>VLOOKUP($E130,Florida2024Samples_Rich!$A:$M, 3, FALSE)</f>
        <v>triangles</v>
      </c>
      <c r="I130" s="1">
        <f>VLOOKUP($E130,Florida2024Samples_Rich!$A:$M, 4, FALSE)</f>
        <v>25.006360000000001</v>
      </c>
      <c r="J130" s="1">
        <f>VLOOKUP($E130,Florida2024Samples_Rich!$A:$M, 5, FALSE)</f>
        <v>-80.447090000000003</v>
      </c>
      <c r="K130" s="1">
        <f>VLOOKUP($E130,Florida2024Samples_Rich!$A:$M, 10, FALSE)</f>
        <v>12</v>
      </c>
    </row>
    <row r="131" spans="1:11" x14ac:dyDescent="0.2">
      <c r="A131" s="1">
        <v>2</v>
      </c>
      <c r="B131" s="1" t="s">
        <v>1478</v>
      </c>
      <c r="C131" s="1">
        <v>34</v>
      </c>
      <c r="D131" s="1">
        <v>10</v>
      </c>
      <c r="E131" s="1">
        <v>131</v>
      </c>
      <c r="F131" s="1" t="s">
        <v>1512</v>
      </c>
      <c r="G131" s="1" t="str">
        <f>VLOOKUP($E131,Florida2024Samples_Rich!$A:$M, 8, FALSE)</f>
        <v>SRAD</v>
      </c>
      <c r="H131" s="1" t="str">
        <f>VLOOKUP($E131,Florida2024Samples_Rich!$A:$M, 3, FALSE)</f>
        <v>triangles</v>
      </c>
      <c r="I131" s="1">
        <f>VLOOKUP($E131,Florida2024Samples_Rich!$A:$M, 4, FALSE)</f>
        <v>25.006360000000001</v>
      </c>
      <c r="J131" s="1">
        <f>VLOOKUP($E131,Florida2024Samples_Rich!$A:$M, 5, FALSE)</f>
        <v>-80.447090000000003</v>
      </c>
      <c r="K131" s="1">
        <f>VLOOKUP($E131,Florida2024Samples_Rich!$A:$M, 10, FALSE)</f>
        <v>13</v>
      </c>
    </row>
    <row r="132" spans="1:11" x14ac:dyDescent="0.2">
      <c r="A132" s="1">
        <v>2</v>
      </c>
      <c r="B132" s="1" t="s">
        <v>1477</v>
      </c>
      <c r="C132" s="1">
        <v>35</v>
      </c>
      <c r="D132" s="1">
        <v>11</v>
      </c>
      <c r="E132" s="1">
        <v>132</v>
      </c>
      <c r="F132" s="1" t="s">
        <v>1512</v>
      </c>
      <c r="G132" s="1" t="str">
        <f>VLOOKUP($E132,Florida2024Samples_Rich!$A:$M, 8, FALSE)</f>
        <v>MCAV</v>
      </c>
      <c r="H132" s="1" t="str">
        <f>VLOOKUP($E132,Florida2024Samples_Rich!$A:$M, 3, FALSE)</f>
        <v>triangles</v>
      </c>
      <c r="I132" s="1">
        <f>VLOOKUP($E132,Florida2024Samples_Rich!$A:$M, 4, FALSE)</f>
        <v>25.006360000000001</v>
      </c>
      <c r="J132" s="1">
        <f>VLOOKUP($E132,Florida2024Samples_Rich!$A:$M, 5, FALSE)</f>
        <v>-80.447090000000003</v>
      </c>
      <c r="K132" s="1">
        <f>VLOOKUP($E132,Florida2024Samples_Rich!$A:$M, 10, FALSE)</f>
        <v>11</v>
      </c>
    </row>
    <row r="133" spans="1:11" x14ac:dyDescent="0.2">
      <c r="A133" s="1">
        <v>2</v>
      </c>
      <c r="B133" s="1" t="s">
        <v>1476</v>
      </c>
      <c r="C133" s="1">
        <v>36</v>
      </c>
      <c r="D133" s="1">
        <v>12</v>
      </c>
      <c r="E133" s="1">
        <v>134</v>
      </c>
      <c r="F133" s="1" t="s">
        <v>1512</v>
      </c>
      <c r="G133" s="1" t="str">
        <f>VLOOKUP($E133,Florida2024Samples_Rich!$A:$M, 8, FALSE)</f>
        <v>OFAV</v>
      </c>
      <c r="H133" s="1" t="str">
        <f>VLOOKUP($E133,Florida2024Samples_Rich!$A:$M, 3, FALSE)</f>
        <v>triangles</v>
      </c>
      <c r="I133" s="1">
        <f>VLOOKUP($E133,Florida2024Samples_Rich!$A:$M, 4, FALSE)</f>
        <v>25.006360000000001</v>
      </c>
      <c r="J133" s="1">
        <f>VLOOKUP($E133,Florida2024Samples_Rich!$A:$M, 5, FALSE)</f>
        <v>-80.447090000000003</v>
      </c>
      <c r="K133" s="1">
        <f>VLOOKUP($E133,Florida2024Samples_Rich!$A:$M, 10, FALSE)</f>
        <v>10</v>
      </c>
    </row>
    <row r="134" spans="1:11" x14ac:dyDescent="0.2">
      <c r="A134" s="1">
        <v>2</v>
      </c>
      <c r="B134" s="1" t="s">
        <v>1475</v>
      </c>
      <c r="C134" s="1">
        <v>37</v>
      </c>
      <c r="D134" s="1">
        <v>13</v>
      </c>
      <c r="E134" s="1">
        <v>135</v>
      </c>
      <c r="F134" s="1" t="s">
        <v>1512</v>
      </c>
      <c r="G134" s="1" t="str">
        <f>VLOOKUP($E134,Florida2024Samples_Rich!$A:$M, 8, FALSE)</f>
        <v>OFAV</v>
      </c>
      <c r="H134" s="1" t="str">
        <f>VLOOKUP($E134,Florida2024Samples_Rich!$A:$M, 3, FALSE)</f>
        <v>triangles</v>
      </c>
      <c r="I134" s="1">
        <f>VLOOKUP($E134,Florida2024Samples_Rich!$A:$M, 4, FALSE)</f>
        <v>25.006360000000001</v>
      </c>
      <c r="J134" s="1">
        <f>VLOOKUP($E134,Florida2024Samples_Rich!$A:$M, 5, FALSE)</f>
        <v>-80.447090000000003</v>
      </c>
      <c r="K134" s="1">
        <f>VLOOKUP($E134,Florida2024Samples_Rich!$A:$M, 10, FALSE)</f>
        <v>11</v>
      </c>
    </row>
    <row r="135" spans="1:11" x14ac:dyDescent="0.2">
      <c r="A135" s="1">
        <v>2</v>
      </c>
      <c r="B135" s="1" t="s">
        <v>1474</v>
      </c>
      <c r="C135" s="1">
        <v>38</v>
      </c>
      <c r="D135" s="1">
        <v>14</v>
      </c>
      <c r="E135" s="1">
        <v>136</v>
      </c>
      <c r="F135" s="1" t="s">
        <v>1512</v>
      </c>
      <c r="G135" s="1" t="str">
        <f>VLOOKUP($E135,Florida2024Samples_Rich!$A:$M, 8, FALSE)</f>
        <v>OFAV</v>
      </c>
      <c r="H135" s="1" t="str">
        <f>VLOOKUP($E135,Florida2024Samples_Rich!$A:$M, 3, FALSE)</f>
        <v>triangles</v>
      </c>
      <c r="I135" s="1">
        <f>VLOOKUP($E135,Florida2024Samples_Rich!$A:$M, 4, FALSE)</f>
        <v>25.006360000000001</v>
      </c>
      <c r="J135" s="1">
        <f>VLOOKUP($E135,Florida2024Samples_Rich!$A:$M, 5, FALSE)</f>
        <v>-80.447090000000003</v>
      </c>
      <c r="K135" s="1">
        <f>VLOOKUP($E135,Florida2024Samples_Rich!$A:$M, 10, FALSE)</f>
        <v>12</v>
      </c>
    </row>
    <row r="136" spans="1:11" x14ac:dyDescent="0.2">
      <c r="A136" s="1">
        <v>2</v>
      </c>
      <c r="B136" s="1" t="s">
        <v>1473</v>
      </c>
      <c r="C136" s="1">
        <v>39</v>
      </c>
      <c r="D136" s="1">
        <v>15</v>
      </c>
      <c r="E136" s="1">
        <v>137</v>
      </c>
      <c r="F136" s="1" t="s">
        <v>1512</v>
      </c>
      <c r="G136" s="1" t="str">
        <f>VLOOKUP($E136,Florida2024Samples_Rich!$A:$M, 8, FALSE)</f>
        <v>OFAV</v>
      </c>
      <c r="H136" s="1" t="str">
        <f>VLOOKUP($E136,Florida2024Samples_Rich!$A:$M, 3, FALSE)</f>
        <v>triangles</v>
      </c>
      <c r="I136" s="1">
        <f>VLOOKUP($E136,Florida2024Samples_Rich!$A:$M, 4, FALSE)</f>
        <v>25.006360000000001</v>
      </c>
      <c r="J136" s="1">
        <f>VLOOKUP($E136,Florida2024Samples_Rich!$A:$M, 5, FALSE)</f>
        <v>-80.447090000000003</v>
      </c>
      <c r="K136" s="1">
        <f>VLOOKUP($E136,Florida2024Samples_Rich!$A:$M, 10, FALSE)</f>
        <v>10</v>
      </c>
    </row>
    <row r="137" spans="1:11" x14ac:dyDescent="0.2">
      <c r="A137" s="1">
        <v>2</v>
      </c>
      <c r="B137" s="1" t="s">
        <v>1472</v>
      </c>
      <c r="C137" s="1">
        <v>40</v>
      </c>
      <c r="D137" s="1">
        <v>16</v>
      </c>
      <c r="E137" s="1">
        <v>138</v>
      </c>
      <c r="F137" s="1" t="s">
        <v>1512</v>
      </c>
      <c r="G137" s="1" t="str">
        <f>VLOOKUP($E137,Florida2024Samples_Rich!$A:$M, 8, FALSE)</f>
        <v>SRAD</v>
      </c>
      <c r="H137" s="1" t="str">
        <f>VLOOKUP($E137,Florida2024Samples_Rich!$A:$M, 3, FALSE)</f>
        <v>Outer Reef/SS11</v>
      </c>
      <c r="I137" s="1">
        <f>VLOOKUP($E137,Florida2024Samples_Rich!$A:$M, 4, FALSE)</f>
        <v>25.118227000000001</v>
      </c>
      <c r="J137" s="1">
        <f>VLOOKUP($E137,Florida2024Samples_Rich!$A:$M, 5, FALSE)</f>
        <v>-80.282465999999999</v>
      </c>
      <c r="K137" s="1">
        <f>VLOOKUP($E137,Florida2024Samples_Rich!$A:$M, 10, FALSE)</f>
        <v>27</v>
      </c>
    </row>
    <row r="138" spans="1:11" x14ac:dyDescent="0.2">
      <c r="A138" s="1">
        <v>2</v>
      </c>
      <c r="B138" s="1" t="s">
        <v>1471</v>
      </c>
      <c r="C138" s="1">
        <v>41</v>
      </c>
      <c r="D138" s="1">
        <v>17</v>
      </c>
      <c r="E138" s="1">
        <v>139</v>
      </c>
      <c r="F138" s="1" t="s">
        <v>1512</v>
      </c>
      <c r="G138" s="1" t="str">
        <f>VLOOKUP($E138,Florida2024Samples_Rich!$A:$M, 8, FALSE)</f>
        <v>PAST</v>
      </c>
      <c r="H138" s="1" t="str">
        <f>VLOOKUP($E138,Florida2024Samples_Rich!$A:$M, 3, FALSE)</f>
        <v>Outer Reef/SS11</v>
      </c>
      <c r="I138" s="1">
        <f>VLOOKUP($E138,Florida2024Samples_Rich!$A:$M, 4, FALSE)</f>
        <v>25.118227000000001</v>
      </c>
      <c r="J138" s="1">
        <f>VLOOKUP($E138,Florida2024Samples_Rich!$A:$M, 5, FALSE)</f>
        <v>-80.282465999999999</v>
      </c>
      <c r="K138" s="1">
        <f>VLOOKUP($E138,Florida2024Samples_Rich!$A:$M, 10, FALSE)</f>
        <v>23</v>
      </c>
    </row>
    <row r="139" spans="1:11" x14ac:dyDescent="0.2">
      <c r="A139" s="1">
        <v>2</v>
      </c>
      <c r="B139" s="1" t="s">
        <v>1470</v>
      </c>
      <c r="C139" s="1">
        <v>42</v>
      </c>
      <c r="D139" s="1">
        <v>18</v>
      </c>
      <c r="E139" s="1">
        <v>140</v>
      </c>
      <c r="F139" s="1" t="s">
        <v>1512</v>
      </c>
      <c r="G139" s="1" t="str">
        <f>VLOOKUP($E139,Florida2024Samples_Rich!$A:$M, 8, FALSE)</f>
        <v>SSID</v>
      </c>
      <c r="H139" s="1" t="str">
        <f>VLOOKUP($E139,Florida2024Samples_Rich!$A:$M, 3, FALSE)</f>
        <v>Outer Reef/SS11</v>
      </c>
      <c r="I139" s="1">
        <f>VLOOKUP($E139,Florida2024Samples_Rich!$A:$M, 4, FALSE)</f>
        <v>25.118227000000001</v>
      </c>
      <c r="J139" s="1">
        <f>VLOOKUP($E139,Florida2024Samples_Rich!$A:$M, 5, FALSE)</f>
        <v>-80.282465999999999</v>
      </c>
      <c r="K139" s="1">
        <f>VLOOKUP($E139,Florida2024Samples_Rich!$A:$M, 10, FALSE)</f>
        <v>24</v>
      </c>
    </row>
    <row r="140" spans="1:11" x14ac:dyDescent="0.2">
      <c r="A140" s="1">
        <v>2</v>
      </c>
      <c r="B140" s="1" t="s">
        <v>1469</v>
      </c>
      <c r="C140" s="1">
        <v>43</v>
      </c>
      <c r="D140" s="1">
        <v>19</v>
      </c>
      <c r="E140" s="1">
        <v>141</v>
      </c>
      <c r="F140" s="1" t="s">
        <v>1512</v>
      </c>
      <c r="G140" s="1" t="str">
        <f>VLOOKUP($E140,Florida2024Samples_Rich!$A:$M, 8, FALSE)</f>
        <v>PAST</v>
      </c>
      <c r="H140" s="1" t="str">
        <f>VLOOKUP($E140,Florida2024Samples_Rich!$A:$M, 3, FALSE)</f>
        <v>Outer Reef/SS11</v>
      </c>
      <c r="I140" s="1">
        <f>VLOOKUP($E140,Florida2024Samples_Rich!$A:$M, 4, FALSE)</f>
        <v>25.118227000000001</v>
      </c>
      <c r="J140" s="1">
        <f>VLOOKUP($E140,Florida2024Samples_Rich!$A:$M, 5, FALSE)</f>
        <v>-80.282465999999999</v>
      </c>
      <c r="K140" s="1">
        <f>VLOOKUP($E140,Florida2024Samples_Rich!$A:$M, 10, FALSE)</f>
        <v>22</v>
      </c>
    </row>
    <row r="141" spans="1:11" x14ac:dyDescent="0.2">
      <c r="A141" s="1">
        <v>2</v>
      </c>
      <c r="B141" s="1" t="s">
        <v>1468</v>
      </c>
      <c r="C141" s="1">
        <v>44</v>
      </c>
      <c r="D141" s="1">
        <v>20</v>
      </c>
      <c r="E141" s="1">
        <v>142</v>
      </c>
      <c r="F141" s="1" t="s">
        <v>1512</v>
      </c>
      <c r="G141" s="1" t="str">
        <f>VLOOKUP($E141,Florida2024Samples_Rich!$A:$M, 8, FALSE)</f>
        <v>PAST</v>
      </c>
      <c r="H141" s="1" t="str">
        <f>VLOOKUP($E141,Florida2024Samples_Rich!$A:$M, 3, FALSE)</f>
        <v>Outer Reef/SS11</v>
      </c>
      <c r="I141" s="1">
        <f>VLOOKUP($E141,Florida2024Samples_Rich!$A:$M, 4, FALSE)</f>
        <v>25.118227000000001</v>
      </c>
      <c r="J141" s="1">
        <f>VLOOKUP($E141,Florida2024Samples_Rich!$A:$M, 5, FALSE)</f>
        <v>-80.282465999999999</v>
      </c>
      <c r="K141" s="1">
        <f>VLOOKUP($E141,Florida2024Samples_Rich!$A:$M, 10, FALSE)</f>
        <v>22</v>
      </c>
    </row>
    <row r="142" spans="1:11" x14ac:dyDescent="0.2">
      <c r="A142" s="1">
        <v>2</v>
      </c>
      <c r="B142" s="1" t="s">
        <v>1467</v>
      </c>
      <c r="C142" s="1">
        <v>45</v>
      </c>
      <c r="D142" s="1">
        <v>21</v>
      </c>
      <c r="E142" s="1">
        <v>143</v>
      </c>
      <c r="F142" s="1" t="s">
        <v>1512</v>
      </c>
      <c r="G142" s="1" t="str">
        <f>VLOOKUP($E142,Florida2024Samples_Rich!$A:$M, 8, FALSE)</f>
        <v>SSID</v>
      </c>
      <c r="H142" s="1" t="str">
        <f>VLOOKUP($E142,Florida2024Samples_Rich!$A:$M, 3, FALSE)</f>
        <v>Outer Reef/SS11</v>
      </c>
      <c r="I142" s="1">
        <f>VLOOKUP($E142,Florida2024Samples_Rich!$A:$M, 4, FALSE)</f>
        <v>25.118227000000001</v>
      </c>
      <c r="J142" s="1">
        <f>VLOOKUP($E142,Florida2024Samples_Rich!$A:$M, 5, FALSE)</f>
        <v>-80.282465999999999</v>
      </c>
      <c r="K142" s="1">
        <f>VLOOKUP($E142,Florida2024Samples_Rich!$A:$M, 10, FALSE)</f>
        <v>23</v>
      </c>
    </row>
    <row r="143" spans="1:11" x14ac:dyDescent="0.2">
      <c r="A143" s="1">
        <v>2</v>
      </c>
      <c r="B143" s="1" t="s">
        <v>1466</v>
      </c>
      <c r="C143" s="1">
        <v>46</v>
      </c>
      <c r="D143" s="1">
        <v>22</v>
      </c>
      <c r="E143" s="1">
        <v>144</v>
      </c>
      <c r="F143" s="1" t="s">
        <v>1512</v>
      </c>
      <c r="G143" s="1" t="str">
        <f>VLOOKUP($E143,Florida2024Samples_Rich!$A:$M, 8, FALSE)</f>
        <v>MCAV</v>
      </c>
      <c r="H143" s="1" t="str">
        <f>VLOOKUP($E143,Florida2024Samples_Rich!$A:$M, 3, FALSE)</f>
        <v>Outer Reef/SS11</v>
      </c>
      <c r="I143" s="1">
        <f>VLOOKUP($E143,Florida2024Samples_Rich!$A:$M, 4, FALSE)</f>
        <v>25.118227000000001</v>
      </c>
      <c r="J143" s="1">
        <f>VLOOKUP($E143,Florida2024Samples_Rich!$A:$M, 5, FALSE)</f>
        <v>-80.282465999999999</v>
      </c>
      <c r="K143" s="1">
        <f>VLOOKUP($E143,Florida2024Samples_Rich!$A:$M, 10, FALSE)</f>
        <v>22</v>
      </c>
    </row>
    <row r="144" spans="1:11" x14ac:dyDescent="0.2">
      <c r="A144" s="1">
        <v>2</v>
      </c>
      <c r="B144" s="1" t="s">
        <v>1465</v>
      </c>
      <c r="C144" s="1">
        <v>47</v>
      </c>
      <c r="D144" s="1">
        <v>23</v>
      </c>
      <c r="E144" s="1">
        <v>145</v>
      </c>
      <c r="F144" s="1" t="s">
        <v>1512</v>
      </c>
      <c r="G144" s="1" t="str">
        <f>VLOOKUP($E144,Florida2024Samples_Rich!$A:$M, 8, FALSE)</f>
        <v>PAST</v>
      </c>
      <c r="H144" s="1" t="str">
        <f>VLOOKUP($E144,Florida2024Samples_Rich!$A:$M, 3, FALSE)</f>
        <v>Outer Reef/SS11</v>
      </c>
      <c r="I144" s="1">
        <f>VLOOKUP($E144,Florida2024Samples_Rich!$A:$M, 4, FALSE)</f>
        <v>25.118227000000001</v>
      </c>
      <c r="J144" s="1">
        <f>VLOOKUP($E144,Florida2024Samples_Rich!$A:$M, 5, FALSE)</f>
        <v>-80.282465999999999</v>
      </c>
      <c r="K144" s="1">
        <f>VLOOKUP($E144,Florida2024Samples_Rich!$A:$M, 10, FALSE)</f>
        <v>21</v>
      </c>
    </row>
    <row r="145" spans="1:11" x14ac:dyDescent="0.2">
      <c r="A145" s="1">
        <v>2</v>
      </c>
      <c r="B145" s="1" t="s">
        <v>1464</v>
      </c>
      <c r="C145" s="1">
        <v>48</v>
      </c>
      <c r="D145" s="1">
        <v>24</v>
      </c>
      <c r="E145" s="1">
        <v>146</v>
      </c>
      <c r="F145" s="1" t="s">
        <v>1512</v>
      </c>
      <c r="G145" s="1" t="str">
        <f>VLOOKUP($E145,Florida2024Samples_Rich!$A:$M, 8, FALSE)</f>
        <v>SINT</v>
      </c>
      <c r="H145" s="1" t="str">
        <f>VLOOKUP($E145,Florida2024Samples_Rich!$A:$M, 3, FALSE)</f>
        <v>Outer Reef/SS11</v>
      </c>
      <c r="I145" s="1">
        <f>VLOOKUP($E145,Florida2024Samples_Rich!$A:$M, 4, FALSE)</f>
        <v>25.118227000000001</v>
      </c>
      <c r="J145" s="1">
        <f>VLOOKUP($E145,Florida2024Samples_Rich!$A:$M, 5, FALSE)</f>
        <v>-80.282465999999999</v>
      </c>
      <c r="K145" s="1">
        <f>VLOOKUP($E145,Florida2024Samples_Rich!$A:$M, 10, FALSE)</f>
        <v>21</v>
      </c>
    </row>
    <row r="146" spans="1:11" x14ac:dyDescent="0.2">
      <c r="A146" s="1">
        <v>2</v>
      </c>
      <c r="B146" s="1" t="s">
        <v>1461</v>
      </c>
      <c r="C146" s="1">
        <v>49</v>
      </c>
      <c r="D146" s="1">
        <v>1</v>
      </c>
      <c r="E146" s="1">
        <v>147</v>
      </c>
      <c r="F146" s="1" t="s">
        <v>1512</v>
      </c>
      <c r="G146" s="1" t="str">
        <f>VLOOKUP($E146,Florida2024Samples_Rich!$A:$M, 8, FALSE)</f>
        <v>SINT</v>
      </c>
      <c r="H146" s="1" t="str">
        <f>VLOOKUP($E146,Florida2024Samples_Rich!$A:$M, 3, FALSE)</f>
        <v>Outer Reef/SS11</v>
      </c>
      <c r="I146" s="1">
        <f>VLOOKUP($E146,Florida2024Samples_Rich!$A:$M, 4, FALSE)</f>
        <v>25.118227000000001</v>
      </c>
      <c r="J146" s="1">
        <f>VLOOKUP($E146,Florida2024Samples_Rich!$A:$M, 5, FALSE)</f>
        <v>-80.282465999999999</v>
      </c>
      <c r="K146" s="1">
        <f>VLOOKUP($E146,Florida2024Samples_Rich!$A:$M, 10, FALSE)</f>
        <v>24</v>
      </c>
    </row>
    <row r="147" spans="1:11" x14ac:dyDescent="0.2">
      <c r="A147" s="1">
        <v>2</v>
      </c>
      <c r="B147" s="1" t="s">
        <v>1460</v>
      </c>
      <c r="C147" s="1">
        <v>50</v>
      </c>
      <c r="D147" s="1">
        <v>2</v>
      </c>
      <c r="E147" s="1">
        <v>148</v>
      </c>
      <c r="F147" s="1" t="s">
        <v>1512</v>
      </c>
      <c r="G147" s="1" t="str">
        <f>VLOOKUP($E147,Florida2024Samples_Rich!$A:$M, 8, FALSE)</f>
        <v>PCLI</v>
      </c>
      <c r="H147" s="1" t="str">
        <f>VLOOKUP($E147,Florida2024Samples_Rich!$A:$M, 3, FALSE)</f>
        <v>Little Grecian</v>
      </c>
      <c r="I147" s="1">
        <f>VLOOKUP($E147,Florida2024Samples_Rich!$A:$M, 4, FALSE)</f>
        <v>25.118950000000002</v>
      </c>
      <c r="J147" s="1">
        <f>VLOOKUP($E147,Florida2024Samples_Rich!$A:$M, 5, FALSE)</f>
        <v>-80.300411999999994</v>
      </c>
      <c r="K147" s="1">
        <f>VLOOKUP($E147,Florida2024Samples_Rich!$A:$M, 10, FALSE)</f>
        <v>13</v>
      </c>
    </row>
    <row r="148" spans="1:11" x14ac:dyDescent="0.2">
      <c r="A148" s="1">
        <v>2</v>
      </c>
      <c r="B148" s="1" t="s">
        <v>1459</v>
      </c>
      <c r="C148" s="1">
        <v>51</v>
      </c>
      <c r="D148" s="1">
        <v>3</v>
      </c>
      <c r="E148" s="1">
        <v>149</v>
      </c>
      <c r="F148" s="1" t="s">
        <v>1512</v>
      </c>
      <c r="G148" s="1" t="str">
        <f>VLOOKUP($E148,Florida2024Samples_Rich!$A:$M, 8, FALSE)</f>
        <v>SSID</v>
      </c>
      <c r="H148" s="1" t="str">
        <f>VLOOKUP($E148,Florida2024Samples_Rich!$A:$M, 3, FALSE)</f>
        <v>Little Grecian</v>
      </c>
      <c r="I148" s="1">
        <f>VLOOKUP($E148,Florida2024Samples_Rich!$A:$M, 4, FALSE)</f>
        <v>25.118950000000002</v>
      </c>
      <c r="J148" s="1">
        <f>VLOOKUP($E148,Florida2024Samples_Rich!$A:$M, 5, FALSE)</f>
        <v>-80.300411999999994</v>
      </c>
      <c r="K148" s="1">
        <f>VLOOKUP($E148,Florida2024Samples_Rich!$A:$M, 10, FALSE)</f>
        <v>17</v>
      </c>
    </row>
    <row r="149" spans="1:11" x14ac:dyDescent="0.2">
      <c r="A149" s="1">
        <v>2</v>
      </c>
      <c r="B149" s="1" t="s">
        <v>1458</v>
      </c>
      <c r="C149" s="1">
        <v>52</v>
      </c>
      <c r="D149" s="1">
        <v>4</v>
      </c>
      <c r="E149" s="1">
        <v>150</v>
      </c>
      <c r="F149" s="1" t="s">
        <v>1512</v>
      </c>
      <c r="G149" s="1" t="str">
        <f>VLOOKUP($E149,Florida2024Samples_Rich!$A:$M, 8, FALSE)</f>
        <v>OFAV</v>
      </c>
      <c r="H149" s="1" t="str">
        <f>VLOOKUP($E149,Florida2024Samples_Rich!$A:$M, 3, FALSE)</f>
        <v>Little Grecian</v>
      </c>
      <c r="I149" s="1">
        <f>VLOOKUP($E149,Florida2024Samples_Rich!$A:$M, 4, FALSE)</f>
        <v>25.118950000000002</v>
      </c>
      <c r="J149" s="1">
        <f>VLOOKUP($E149,Florida2024Samples_Rich!$A:$M, 5, FALSE)</f>
        <v>-80.300411999999994</v>
      </c>
      <c r="K149" s="1">
        <f>VLOOKUP($E149,Florida2024Samples_Rich!$A:$M, 10, FALSE)</f>
        <v>12</v>
      </c>
    </row>
    <row r="150" spans="1:11" x14ac:dyDescent="0.2">
      <c r="A150" s="1">
        <v>2</v>
      </c>
      <c r="B150" s="1" t="s">
        <v>1457</v>
      </c>
      <c r="C150" s="1">
        <v>53</v>
      </c>
      <c r="D150" s="1">
        <v>5</v>
      </c>
      <c r="E150" s="1">
        <v>151</v>
      </c>
      <c r="F150" s="1" t="s">
        <v>1512</v>
      </c>
      <c r="G150" s="1" t="str">
        <f>VLOOKUP($E150,Florida2024Samples_Rich!$A:$M, 8, FALSE)</f>
        <v>SBOU</v>
      </c>
      <c r="H150" s="1" t="str">
        <f>VLOOKUP($E150,Florida2024Samples_Rich!$A:$M, 3, FALSE)</f>
        <v>triangles</v>
      </c>
      <c r="I150" s="1">
        <f>VLOOKUP($E150,Florida2024Samples_Rich!$A:$M, 4, FALSE)</f>
        <v>25.006360000000001</v>
      </c>
      <c r="J150" s="1">
        <f>VLOOKUP($E150,Florida2024Samples_Rich!$A:$M, 5, FALSE)</f>
        <v>-80.447090000000003</v>
      </c>
      <c r="K150" s="1">
        <f>VLOOKUP($E150,Florida2024Samples_Rich!$A:$M, 10, FALSE)</f>
        <v>11</v>
      </c>
    </row>
    <row r="151" spans="1:11" x14ac:dyDescent="0.2">
      <c r="A151" s="1">
        <v>2</v>
      </c>
      <c r="B151" s="1" t="s">
        <v>1456</v>
      </c>
      <c r="C151" s="1">
        <v>54</v>
      </c>
      <c r="D151" s="1">
        <v>6</v>
      </c>
      <c r="E151" s="1">
        <v>152</v>
      </c>
      <c r="F151" s="1" t="s">
        <v>1512</v>
      </c>
      <c r="G151" s="1" t="str">
        <f>VLOOKUP($E151,Florida2024Samples_Rich!$A:$M, 8, FALSE)</f>
        <v>SBOU</v>
      </c>
      <c r="H151" s="1" t="str">
        <f>VLOOKUP($E151,Florida2024Samples_Rich!$A:$M, 3, FALSE)</f>
        <v>triangles</v>
      </c>
      <c r="I151" s="1">
        <f>VLOOKUP($E151,Florida2024Samples_Rich!$A:$M, 4, FALSE)</f>
        <v>25.006360000000001</v>
      </c>
      <c r="J151" s="1">
        <f>VLOOKUP($E151,Florida2024Samples_Rich!$A:$M, 5, FALSE)</f>
        <v>-80.447090000000003</v>
      </c>
      <c r="K151" s="1">
        <f>VLOOKUP($E151,Florida2024Samples_Rich!$A:$M, 10, FALSE)</f>
        <v>10</v>
      </c>
    </row>
    <row r="152" spans="1:11" x14ac:dyDescent="0.2">
      <c r="A152" s="1">
        <v>2</v>
      </c>
      <c r="B152" s="1" t="s">
        <v>1455</v>
      </c>
      <c r="C152" s="1">
        <v>55</v>
      </c>
      <c r="D152" s="1">
        <v>7</v>
      </c>
      <c r="E152" s="1">
        <v>153</v>
      </c>
      <c r="F152" s="1" t="s">
        <v>1512</v>
      </c>
      <c r="G152" s="1" t="str">
        <f>VLOOKUP($E152,Florida2024Samples_Rich!$A:$M, 8, FALSE)</f>
        <v>SSID</v>
      </c>
      <c r="H152" s="1" t="str">
        <f>VLOOKUP($E152,Florida2024Samples_Rich!$A:$M, 3, FALSE)</f>
        <v>triangles</v>
      </c>
      <c r="I152" s="1">
        <f>VLOOKUP($E152,Florida2024Samples_Rich!$A:$M, 4, FALSE)</f>
        <v>25.006360000000001</v>
      </c>
      <c r="J152" s="1">
        <f>VLOOKUP($E152,Florida2024Samples_Rich!$A:$M, 5, FALSE)</f>
        <v>-80.447090000000003</v>
      </c>
      <c r="K152" s="1">
        <f>VLOOKUP($E152,Florida2024Samples_Rich!$A:$M, 10, FALSE)</f>
        <v>10</v>
      </c>
    </row>
    <row r="153" spans="1:11" x14ac:dyDescent="0.2">
      <c r="A153" s="1">
        <v>2</v>
      </c>
      <c r="B153" s="1" t="s">
        <v>1454</v>
      </c>
      <c r="C153" s="1">
        <v>56</v>
      </c>
      <c r="D153" s="1">
        <v>8</v>
      </c>
      <c r="E153" s="1">
        <v>154</v>
      </c>
      <c r="F153" s="1" t="s">
        <v>1512</v>
      </c>
      <c r="G153" s="1" t="str">
        <f>VLOOKUP($E153,Florida2024Samples_Rich!$A:$M, 8, FALSE)</f>
        <v>MCAV</v>
      </c>
      <c r="H153" s="1" t="str">
        <f>VLOOKUP($E153,Florida2024Samples_Rich!$A:$M, 3, FALSE)</f>
        <v>triangles</v>
      </c>
      <c r="I153" s="1">
        <f>VLOOKUP($E153,Florida2024Samples_Rich!$A:$M, 4, FALSE)</f>
        <v>25.006360000000001</v>
      </c>
      <c r="J153" s="1">
        <f>VLOOKUP($E153,Florida2024Samples_Rich!$A:$M, 5, FALSE)</f>
        <v>-80.447090000000003</v>
      </c>
      <c r="K153" s="1">
        <f>VLOOKUP($E153,Florida2024Samples_Rich!$A:$M, 10, FALSE)</f>
        <v>11</v>
      </c>
    </row>
    <row r="154" spans="1:11" x14ac:dyDescent="0.2">
      <c r="A154" s="1">
        <v>2</v>
      </c>
      <c r="B154" s="1" t="s">
        <v>1453</v>
      </c>
      <c r="C154" s="1">
        <v>57</v>
      </c>
      <c r="D154" s="1">
        <v>9</v>
      </c>
      <c r="E154" s="1">
        <v>155</v>
      </c>
      <c r="F154" s="1" t="s">
        <v>1512</v>
      </c>
      <c r="G154" s="1" t="str">
        <f>VLOOKUP($E154,Florida2024Samples_Rich!$A:$M, 8, FALSE)</f>
        <v>DLAB</v>
      </c>
      <c r="H154" s="1" t="str">
        <f>VLOOKUP($E154,Florida2024Samples_Rich!$A:$M, 3, FALSE)</f>
        <v>triangles</v>
      </c>
      <c r="I154" s="1">
        <f>VLOOKUP($E154,Florida2024Samples_Rich!$A:$M, 4, FALSE)</f>
        <v>25.006360000000001</v>
      </c>
      <c r="J154" s="1">
        <f>VLOOKUP($E154,Florida2024Samples_Rich!$A:$M, 5, FALSE)</f>
        <v>-80.447090000000003</v>
      </c>
      <c r="K154" s="1">
        <f>VLOOKUP($E154,Florida2024Samples_Rich!$A:$M, 10, FALSE)</f>
        <v>11</v>
      </c>
    </row>
    <row r="155" spans="1:11" x14ac:dyDescent="0.2">
      <c r="A155" s="1">
        <v>2</v>
      </c>
      <c r="B155" s="1" t="s">
        <v>1452</v>
      </c>
      <c r="C155" s="1">
        <v>58</v>
      </c>
      <c r="D155" s="1">
        <v>10</v>
      </c>
      <c r="E155" s="1">
        <v>156</v>
      </c>
      <c r="F155" s="1" t="s">
        <v>1512</v>
      </c>
      <c r="G155" s="1" t="str">
        <f>VLOOKUP($E155,Florida2024Samples_Rich!$A:$M, 8, FALSE)</f>
        <v>SBOU</v>
      </c>
      <c r="H155" s="1" t="str">
        <f>VLOOKUP($E155,Florida2024Samples_Rich!$A:$M, 3, FALSE)</f>
        <v>triangles</v>
      </c>
      <c r="I155" s="1">
        <f>VLOOKUP($E155,Florida2024Samples_Rich!$A:$M, 4, FALSE)</f>
        <v>25.006360000000001</v>
      </c>
      <c r="J155" s="1">
        <f>VLOOKUP($E155,Florida2024Samples_Rich!$A:$M, 5, FALSE)</f>
        <v>-80.447090000000003</v>
      </c>
      <c r="K155" s="1">
        <f>VLOOKUP($E155,Florida2024Samples_Rich!$A:$M, 10, FALSE)</f>
        <v>11</v>
      </c>
    </row>
    <row r="156" spans="1:11" x14ac:dyDescent="0.2">
      <c r="A156" s="1">
        <v>2</v>
      </c>
      <c r="B156" s="1" t="s">
        <v>1451</v>
      </c>
      <c r="C156" s="1">
        <v>59</v>
      </c>
      <c r="D156" s="1">
        <v>11</v>
      </c>
      <c r="E156" s="1">
        <v>157</v>
      </c>
      <c r="F156" s="1" t="s">
        <v>1512</v>
      </c>
      <c r="G156" s="1" t="str">
        <f>VLOOKUP($E156,Florida2024Samples_Rich!$A:$M, 8, FALSE)</f>
        <v>MCAV</v>
      </c>
      <c r="H156" s="1" t="str">
        <f>VLOOKUP($E156,Florida2024Samples_Rich!$A:$M, 3, FALSE)</f>
        <v>triangles</v>
      </c>
      <c r="I156" s="1">
        <f>VLOOKUP($E156,Florida2024Samples_Rich!$A:$M, 4, FALSE)</f>
        <v>25.006360000000001</v>
      </c>
      <c r="J156" s="1">
        <f>VLOOKUP($E156,Florida2024Samples_Rich!$A:$M, 5, FALSE)</f>
        <v>-80.447090000000003</v>
      </c>
      <c r="K156" s="1">
        <f>VLOOKUP($E156,Florida2024Samples_Rich!$A:$M, 10, FALSE)</f>
        <v>11</v>
      </c>
    </row>
    <row r="157" spans="1:11" x14ac:dyDescent="0.2">
      <c r="A157" s="1">
        <v>2</v>
      </c>
      <c r="B157" s="1" t="s">
        <v>1450</v>
      </c>
      <c r="C157" s="1">
        <v>60</v>
      </c>
      <c r="D157" s="1">
        <v>12</v>
      </c>
      <c r="E157" s="1">
        <v>158</v>
      </c>
      <c r="F157" s="1" t="s">
        <v>1512</v>
      </c>
      <c r="G157" s="1" t="str">
        <f>VLOOKUP($E157,Florida2024Samples_Rich!$A:$M, 8, FALSE)</f>
        <v>MCAV</v>
      </c>
      <c r="H157" s="1" t="str">
        <f>VLOOKUP($E157,Florida2024Samples_Rich!$A:$M, 3, FALSE)</f>
        <v>triangles</v>
      </c>
      <c r="I157" s="1">
        <f>VLOOKUP($E157,Florida2024Samples_Rich!$A:$M, 4, FALSE)</f>
        <v>25.006360000000001</v>
      </c>
      <c r="J157" s="1">
        <f>VLOOKUP($E157,Florida2024Samples_Rich!$A:$M, 5, FALSE)</f>
        <v>-80.447090000000003</v>
      </c>
      <c r="K157" s="1">
        <f>VLOOKUP($E157,Florida2024Samples_Rich!$A:$M, 10, FALSE)</f>
        <v>12</v>
      </c>
    </row>
    <row r="158" spans="1:11" x14ac:dyDescent="0.2">
      <c r="A158" s="1">
        <v>2</v>
      </c>
      <c r="B158" s="1" t="s">
        <v>1449</v>
      </c>
      <c r="C158" s="1">
        <v>61</v>
      </c>
      <c r="D158" s="1">
        <v>13</v>
      </c>
      <c r="E158" s="1">
        <v>159</v>
      </c>
      <c r="F158" s="1" t="s">
        <v>1512</v>
      </c>
      <c r="G158" s="1" t="str">
        <f>VLOOKUP($E158,Florida2024Samples_Rich!$A:$M, 8, FALSE)</f>
        <v>PAST</v>
      </c>
      <c r="H158" s="1" t="str">
        <f>VLOOKUP($E158,Florida2024Samples_Rich!$A:$M, 3, FALSE)</f>
        <v>triangles</v>
      </c>
      <c r="I158" s="1">
        <f>VLOOKUP($E158,Florida2024Samples_Rich!$A:$M, 4, FALSE)</f>
        <v>25.006360000000001</v>
      </c>
      <c r="J158" s="1">
        <f>VLOOKUP($E158,Florida2024Samples_Rich!$A:$M, 5, FALSE)</f>
        <v>-80.447090000000003</v>
      </c>
      <c r="K158" s="1">
        <f>VLOOKUP($E158,Florida2024Samples_Rich!$A:$M, 10, FALSE)</f>
        <v>12</v>
      </c>
    </row>
    <row r="159" spans="1:11" x14ac:dyDescent="0.2">
      <c r="A159" s="1">
        <v>2</v>
      </c>
      <c r="B159" s="1" t="s">
        <v>1448</v>
      </c>
      <c r="C159" s="1">
        <v>62</v>
      </c>
      <c r="D159" s="1">
        <v>14</v>
      </c>
      <c r="E159" s="1">
        <v>160</v>
      </c>
      <c r="F159" s="1" t="s">
        <v>1512</v>
      </c>
      <c r="G159" s="1" t="str">
        <f>VLOOKUP($E159,Florida2024Samples_Rich!$A:$M, 8, FALSE)</f>
        <v>PAST</v>
      </c>
      <c r="H159" s="1" t="str">
        <f>VLOOKUP($E159,Florida2024Samples_Rich!$A:$M, 3, FALSE)</f>
        <v>triangles</v>
      </c>
      <c r="I159" s="1">
        <f>VLOOKUP($E159,Florida2024Samples_Rich!$A:$M, 4, FALSE)</f>
        <v>25.006360000000001</v>
      </c>
      <c r="J159" s="1">
        <f>VLOOKUP($E159,Florida2024Samples_Rich!$A:$M, 5, FALSE)</f>
        <v>-80.447090000000003</v>
      </c>
      <c r="K159" s="1">
        <f>VLOOKUP($E159,Florida2024Samples_Rich!$A:$M, 10, FALSE)</f>
        <v>12</v>
      </c>
    </row>
    <row r="160" spans="1:11" x14ac:dyDescent="0.2">
      <c r="A160" s="1">
        <v>2</v>
      </c>
      <c r="B160" s="1" t="s">
        <v>1447</v>
      </c>
      <c r="C160" s="1">
        <v>63</v>
      </c>
      <c r="D160" s="1">
        <v>15</v>
      </c>
      <c r="E160" s="1">
        <v>161</v>
      </c>
      <c r="F160" s="1" t="s">
        <v>1512</v>
      </c>
      <c r="G160" s="1" t="str">
        <f>VLOOKUP($E160,Florida2024Samples_Rich!$A:$M, 8, FALSE)</f>
        <v>PAST</v>
      </c>
      <c r="H160" s="1" t="str">
        <f>VLOOKUP($E160,Florida2024Samples_Rich!$A:$M, 3, FALSE)</f>
        <v>triangles</v>
      </c>
      <c r="I160" s="1">
        <f>VLOOKUP($E160,Florida2024Samples_Rich!$A:$M, 4, FALSE)</f>
        <v>25.006360000000001</v>
      </c>
      <c r="J160" s="1">
        <f>VLOOKUP($E160,Florida2024Samples_Rich!$A:$M, 5, FALSE)</f>
        <v>-80.447090000000003</v>
      </c>
      <c r="K160" s="1">
        <f>VLOOKUP($E160,Florida2024Samples_Rich!$A:$M, 10, FALSE)</f>
        <v>12</v>
      </c>
    </row>
    <row r="161" spans="1:11" x14ac:dyDescent="0.2">
      <c r="A161" s="1">
        <v>2</v>
      </c>
      <c r="B161" s="1" t="s">
        <v>1446</v>
      </c>
      <c r="C161" s="1">
        <v>64</v>
      </c>
      <c r="D161" s="1">
        <v>16</v>
      </c>
      <c r="E161" s="1">
        <v>162</v>
      </c>
      <c r="F161" s="1" t="s">
        <v>1512</v>
      </c>
      <c r="G161" s="1" t="str">
        <f>VLOOKUP($E161,Florida2024Samples_Rich!$A:$M, 8, FALSE)</f>
        <v>CNAT</v>
      </c>
      <c r="H161" s="1" t="str">
        <f>VLOOKUP($E161,Florida2024Samples_Rich!$A:$M, 3, FALSE)</f>
        <v>triangles</v>
      </c>
      <c r="I161" s="1">
        <f>VLOOKUP($E161,Florida2024Samples_Rich!$A:$M, 4, FALSE)</f>
        <v>25.006360000000001</v>
      </c>
      <c r="J161" s="1">
        <f>VLOOKUP($E161,Florida2024Samples_Rich!$A:$M, 5, FALSE)</f>
        <v>-80.447090000000003</v>
      </c>
      <c r="K161" s="1">
        <f>VLOOKUP($E161,Florida2024Samples_Rich!$A:$M, 10, FALSE)</f>
        <v>12</v>
      </c>
    </row>
    <row r="162" spans="1:11" x14ac:dyDescent="0.2">
      <c r="A162" s="1">
        <v>2</v>
      </c>
      <c r="B162" s="1" t="s">
        <v>1445</v>
      </c>
      <c r="C162" s="1">
        <v>65</v>
      </c>
      <c r="D162" s="1">
        <v>17</v>
      </c>
      <c r="E162" s="1">
        <v>163</v>
      </c>
      <c r="F162" s="1" t="s">
        <v>1512</v>
      </c>
      <c r="G162" s="1" t="str">
        <f>VLOOKUP($E162,Florida2024Samples_Rich!$A:$M, 8, FALSE)</f>
        <v>PAST</v>
      </c>
      <c r="H162" s="1" t="str">
        <f>VLOOKUP($E162,Florida2024Samples_Rich!$A:$M, 3, FALSE)</f>
        <v>triangles</v>
      </c>
      <c r="I162" s="1">
        <f>VLOOKUP($E162,Florida2024Samples_Rich!$A:$M, 4, FALSE)</f>
        <v>25.006360000000001</v>
      </c>
      <c r="J162" s="1">
        <f>VLOOKUP($E162,Florida2024Samples_Rich!$A:$M, 5, FALSE)</f>
        <v>-80.447090000000003</v>
      </c>
      <c r="K162" s="1">
        <f>VLOOKUP($E162,Florida2024Samples_Rich!$A:$M, 10, FALSE)</f>
        <v>11</v>
      </c>
    </row>
    <row r="163" spans="1:11" x14ac:dyDescent="0.2">
      <c r="A163" s="1">
        <v>2</v>
      </c>
      <c r="B163" s="1" t="s">
        <v>1444</v>
      </c>
      <c r="C163" s="1">
        <v>66</v>
      </c>
      <c r="D163" s="1">
        <v>18</v>
      </c>
      <c r="E163" s="1">
        <v>164</v>
      </c>
      <c r="F163" s="1" t="s">
        <v>1512</v>
      </c>
      <c r="G163" s="1" t="str">
        <f>VLOOKUP($E163,Florida2024Samples_Rich!$A:$M, 8, FALSE)</f>
        <v>PSTR</v>
      </c>
      <c r="H163" s="1" t="str">
        <f>VLOOKUP($E163,Florida2024Samples_Rich!$A:$M, 3, FALSE)</f>
        <v>triangles</v>
      </c>
      <c r="I163" s="1">
        <f>VLOOKUP($E163,Florida2024Samples_Rich!$A:$M, 4, FALSE)</f>
        <v>25.006360000000001</v>
      </c>
      <c r="J163" s="1">
        <f>VLOOKUP($E163,Florida2024Samples_Rich!$A:$M, 5, FALSE)</f>
        <v>-80.447090000000003</v>
      </c>
      <c r="K163" s="1">
        <f>VLOOKUP($E163,Florida2024Samples_Rich!$A:$M, 10, FALSE)</f>
        <v>12</v>
      </c>
    </row>
    <row r="164" spans="1:11" x14ac:dyDescent="0.2">
      <c r="A164" s="1">
        <v>2</v>
      </c>
      <c r="B164" s="1" t="s">
        <v>1443</v>
      </c>
      <c r="C164" s="1">
        <v>67</v>
      </c>
      <c r="D164" s="1">
        <v>19</v>
      </c>
      <c r="E164" s="1">
        <v>165</v>
      </c>
      <c r="F164" s="1" t="s">
        <v>1512</v>
      </c>
      <c r="G164" s="1" t="str">
        <f>VLOOKUP($E164,Florida2024Samples_Rich!$A:$M, 8, FALSE)</f>
        <v>SRAD</v>
      </c>
      <c r="H164" s="1" t="str">
        <f>VLOOKUP($E164,Florida2024Samples_Rich!$A:$M, 3, FALSE)</f>
        <v>triangles</v>
      </c>
      <c r="I164" s="1">
        <f>VLOOKUP($E164,Florida2024Samples_Rich!$A:$M, 4, FALSE)</f>
        <v>25.006360000000001</v>
      </c>
      <c r="J164" s="1">
        <f>VLOOKUP($E164,Florida2024Samples_Rich!$A:$M, 5, FALSE)</f>
        <v>-80.447090000000003</v>
      </c>
      <c r="K164" s="1">
        <f>VLOOKUP($E164,Florida2024Samples_Rich!$A:$M, 10, FALSE)</f>
        <v>11</v>
      </c>
    </row>
    <row r="165" spans="1:11" x14ac:dyDescent="0.2">
      <c r="A165" s="1">
        <v>2</v>
      </c>
      <c r="B165" s="1" t="s">
        <v>1442</v>
      </c>
      <c r="C165" s="1">
        <v>68</v>
      </c>
      <c r="D165" s="1">
        <v>20</v>
      </c>
      <c r="E165" s="1">
        <v>166</v>
      </c>
      <c r="F165" s="1" t="s">
        <v>1512</v>
      </c>
      <c r="G165" s="1" t="str">
        <f>VLOOKUP($E165,Florida2024Samples_Rich!$A:$M, 8, FALSE)</f>
        <v>PAST</v>
      </c>
      <c r="H165" s="1" t="str">
        <f>VLOOKUP($E165,Florida2024Samples_Rich!$A:$M, 3, FALSE)</f>
        <v>Cheeca Rocks-Ball2</v>
      </c>
      <c r="I165" s="1">
        <f>VLOOKUP($E165,Florida2024Samples_Rich!$A:$M, 4, FALSE)</f>
        <v>24.904679999999999</v>
      </c>
      <c r="J165" s="1">
        <f>VLOOKUP($E165,Florida2024Samples_Rich!$A:$M, 5, FALSE)</f>
        <v>-80.615729999999999</v>
      </c>
      <c r="K165" s="1">
        <f>VLOOKUP($E165,Florida2024Samples_Rich!$A:$M, 10, FALSE)</f>
        <v>11</v>
      </c>
    </row>
    <row r="166" spans="1:11" x14ac:dyDescent="0.2">
      <c r="A166" s="1">
        <v>2</v>
      </c>
      <c r="B166" s="1" t="s">
        <v>1441</v>
      </c>
      <c r="C166" s="1">
        <v>69</v>
      </c>
      <c r="D166" s="1">
        <v>21</v>
      </c>
      <c r="E166" s="1">
        <v>167</v>
      </c>
      <c r="F166" s="1" t="s">
        <v>1512</v>
      </c>
      <c r="G166" s="1" t="str">
        <f>VLOOKUP($E166,Florida2024Samples_Rich!$A:$M, 8, FALSE)</f>
        <v>OFAV</v>
      </c>
      <c r="H166" s="1" t="str">
        <f>VLOOKUP($E166,Florida2024Samples_Rich!$A:$M, 3, FALSE)</f>
        <v>Cheeca Rocks-Ball2</v>
      </c>
      <c r="I166" s="1">
        <f>VLOOKUP($E166,Florida2024Samples_Rich!$A:$M, 4, FALSE)</f>
        <v>24.904679999999999</v>
      </c>
      <c r="J166" s="1">
        <f>VLOOKUP($E166,Florida2024Samples_Rich!$A:$M, 5, FALSE)</f>
        <v>-80.615729999999999</v>
      </c>
      <c r="K166" s="1">
        <f>VLOOKUP($E166,Florida2024Samples_Rich!$A:$M, 10, FALSE)</f>
        <v>11</v>
      </c>
    </row>
    <row r="167" spans="1:11" x14ac:dyDescent="0.2">
      <c r="A167" s="1">
        <v>2</v>
      </c>
      <c r="B167" s="1" t="s">
        <v>1440</v>
      </c>
      <c r="C167" s="1">
        <v>70</v>
      </c>
      <c r="D167" s="1">
        <v>22</v>
      </c>
      <c r="E167" s="1">
        <v>168</v>
      </c>
      <c r="F167" s="1" t="s">
        <v>1512</v>
      </c>
      <c r="G167" s="1" t="str">
        <f>VLOOKUP($E167,Florida2024Samples_Rich!$A:$M, 8, FALSE)</f>
        <v>PAST</v>
      </c>
      <c r="H167" s="1" t="str">
        <f>VLOOKUP($E167,Florida2024Samples_Rich!$A:$M, 3, FALSE)</f>
        <v>Cheeca Rocks-Ball2</v>
      </c>
      <c r="I167" s="1">
        <f>VLOOKUP($E167,Florida2024Samples_Rich!$A:$M, 4, FALSE)</f>
        <v>24.904679999999999</v>
      </c>
      <c r="J167" s="1">
        <f>VLOOKUP($E167,Florida2024Samples_Rich!$A:$M, 5, FALSE)</f>
        <v>-80.615729999999999</v>
      </c>
      <c r="K167" s="1">
        <f>VLOOKUP($E167,Florida2024Samples_Rich!$A:$M, 10, FALSE)</f>
        <v>8</v>
      </c>
    </row>
    <row r="168" spans="1:11" x14ac:dyDescent="0.2">
      <c r="A168" s="1">
        <v>2</v>
      </c>
      <c r="B168" s="1" t="s">
        <v>1439</v>
      </c>
      <c r="C168" s="1">
        <v>71</v>
      </c>
      <c r="D168" s="1">
        <v>23</v>
      </c>
      <c r="E168" s="1">
        <v>169</v>
      </c>
      <c r="F168" s="1" t="s">
        <v>1512</v>
      </c>
      <c r="G168" s="1" t="str">
        <f>VLOOKUP($E168,Florida2024Samples_Rich!$A:$M, 8, FALSE)</f>
        <v>PAST</v>
      </c>
      <c r="H168" s="1" t="str">
        <f>VLOOKUP($E168,Florida2024Samples_Rich!$A:$M, 3, FALSE)</f>
        <v>Cheeca Rocks-Ball2</v>
      </c>
      <c r="I168" s="1">
        <f>VLOOKUP($E168,Florida2024Samples_Rich!$A:$M, 4, FALSE)</f>
        <v>24.904679999999999</v>
      </c>
      <c r="J168" s="1">
        <f>VLOOKUP($E168,Florida2024Samples_Rich!$A:$M, 5, FALSE)</f>
        <v>-80.615729999999999</v>
      </c>
      <c r="K168" s="1">
        <f>VLOOKUP($E168,Florida2024Samples_Rich!$A:$M, 10, FALSE)</f>
        <v>8</v>
      </c>
    </row>
    <row r="169" spans="1:11" x14ac:dyDescent="0.2">
      <c r="A169" s="1">
        <v>2</v>
      </c>
      <c r="B169" s="1" t="s">
        <v>1438</v>
      </c>
      <c r="C169" s="1">
        <v>72</v>
      </c>
      <c r="D169" s="1">
        <v>24</v>
      </c>
      <c r="E169" s="1">
        <v>170</v>
      </c>
      <c r="F169" s="1" t="s">
        <v>1512</v>
      </c>
      <c r="G169" s="1" t="str">
        <f>VLOOKUP($E169,Florida2024Samples_Rich!$A:$M, 8, FALSE)</f>
        <v>PAST</v>
      </c>
      <c r="H169" s="1" t="str">
        <f>VLOOKUP($E169,Florida2024Samples_Rich!$A:$M, 3, FALSE)</f>
        <v>Cheeca Rocks-Ball2</v>
      </c>
      <c r="I169" s="1">
        <f>VLOOKUP($E169,Florida2024Samples_Rich!$A:$M, 4, FALSE)</f>
        <v>24.904679999999999</v>
      </c>
      <c r="J169" s="1">
        <f>VLOOKUP($E169,Florida2024Samples_Rich!$A:$M, 5, FALSE)</f>
        <v>-80.615729999999999</v>
      </c>
      <c r="K169" s="1">
        <f>VLOOKUP($E169,Florida2024Samples_Rich!$A:$M, 10, FALSE)</f>
        <v>11</v>
      </c>
    </row>
    <row r="170" spans="1:11" x14ac:dyDescent="0.2">
      <c r="A170" s="1">
        <v>2</v>
      </c>
      <c r="B170" s="1" t="s">
        <v>1437</v>
      </c>
      <c r="C170" s="1">
        <v>73</v>
      </c>
      <c r="D170" s="1">
        <v>1</v>
      </c>
      <c r="E170" s="1">
        <v>171</v>
      </c>
      <c r="F170" s="1" t="s">
        <v>1512</v>
      </c>
      <c r="G170" s="1" t="str">
        <f>VLOOKUP($E170,Florida2024Samples_Rich!$A:$M, 8, FALSE)</f>
        <v>SINT</v>
      </c>
      <c r="H170" s="1" t="str">
        <f>VLOOKUP($E170,Florida2024Samples_Rich!$A:$M, 3, FALSE)</f>
        <v>Cheeca Rocks-Ball2</v>
      </c>
      <c r="I170" s="1">
        <f>VLOOKUP($E170,Florida2024Samples_Rich!$A:$M, 4, FALSE)</f>
        <v>24.904679999999999</v>
      </c>
      <c r="J170" s="1">
        <f>VLOOKUP($E170,Florida2024Samples_Rich!$A:$M, 5, FALSE)</f>
        <v>-80.615729999999999</v>
      </c>
      <c r="K170" s="1">
        <f>VLOOKUP($E170,Florida2024Samples_Rich!$A:$M, 10, FALSE)</f>
        <v>7</v>
      </c>
    </row>
    <row r="171" spans="1:11" x14ac:dyDescent="0.2">
      <c r="A171" s="1">
        <v>2</v>
      </c>
      <c r="B171" s="1" t="s">
        <v>1436</v>
      </c>
      <c r="C171" s="1">
        <v>74</v>
      </c>
      <c r="D171" s="1">
        <v>2</v>
      </c>
      <c r="E171" s="1">
        <v>172</v>
      </c>
      <c r="F171" s="1" t="s">
        <v>1512</v>
      </c>
      <c r="G171" s="1" t="str">
        <f>VLOOKUP($E171,Florida2024Samples_Rich!$A:$M, 8, FALSE)</f>
        <v>SBOU</v>
      </c>
      <c r="H171" s="1" t="str">
        <f>VLOOKUP($E171,Florida2024Samples_Rich!$A:$M, 3, FALSE)</f>
        <v>Cheeca Rocks-Ball2</v>
      </c>
      <c r="I171" s="1">
        <f>VLOOKUP($E171,Florida2024Samples_Rich!$A:$M, 4, FALSE)</f>
        <v>24.904679999999999</v>
      </c>
      <c r="J171" s="1">
        <f>VLOOKUP($E171,Florida2024Samples_Rich!$A:$M, 5, FALSE)</f>
        <v>-80.615729999999999</v>
      </c>
      <c r="K171" s="1">
        <f>VLOOKUP($E171,Florida2024Samples_Rich!$A:$M, 10, FALSE)</f>
        <v>13</v>
      </c>
    </row>
    <row r="172" spans="1:11" x14ac:dyDescent="0.2">
      <c r="A172" s="1">
        <v>2</v>
      </c>
      <c r="B172" s="1" t="s">
        <v>1435</v>
      </c>
      <c r="C172" s="1">
        <v>75</v>
      </c>
      <c r="D172" s="1">
        <v>3</v>
      </c>
      <c r="E172" s="1">
        <v>173</v>
      </c>
      <c r="F172" s="1" t="s">
        <v>1512</v>
      </c>
      <c r="G172" s="1" t="str">
        <f>VLOOKUP($E172,Florida2024Samples_Rich!$A:$M, 8, FALSE)</f>
        <v>PAST</v>
      </c>
      <c r="H172" s="1" t="str">
        <f>VLOOKUP($E172,Florida2024Samples_Rich!$A:$M, 3, FALSE)</f>
        <v>Cheeca Rocks-Ball2</v>
      </c>
      <c r="I172" s="1">
        <f>VLOOKUP($E172,Florida2024Samples_Rich!$A:$M, 4, FALSE)</f>
        <v>24.904679999999999</v>
      </c>
      <c r="J172" s="1">
        <f>VLOOKUP($E172,Florida2024Samples_Rich!$A:$M, 5, FALSE)</f>
        <v>-80.615729999999999</v>
      </c>
      <c r="K172" s="1">
        <f>VLOOKUP($E172,Florida2024Samples_Rich!$A:$M, 10, FALSE)</f>
        <v>12</v>
      </c>
    </row>
    <row r="173" spans="1:11" x14ac:dyDescent="0.2">
      <c r="A173" s="1">
        <v>2</v>
      </c>
      <c r="B173" s="1" t="s">
        <v>1434</v>
      </c>
      <c r="C173" s="1">
        <v>76</v>
      </c>
      <c r="D173" s="1">
        <v>4</v>
      </c>
      <c r="E173" s="1">
        <v>174</v>
      </c>
      <c r="F173" s="1" t="s">
        <v>1512</v>
      </c>
      <c r="G173" s="1" t="str">
        <f>VLOOKUP($E173,Florida2024Samples_Rich!$A:$M, 8, FALSE)</f>
        <v>PAST</v>
      </c>
      <c r="H173" s="1" t="str">
        <f>VLOOKUP($E173,Florida2024Samples_Rich!$A:$M, 3, FALSE)</f>
        <v>Cheeca Rocks-Ball2</v>
      </c>
      <c r="I173" s="1">
        <f>VLOOKUP($E173,Florida2024Samples_Rich!$A:$M, 4, FALSE)</f>
        <v>24.904679999999999</v>
      </c>
      <c r="J173" s="1">
        <f>VLOOKUP($E173,Florida2024Samples_Rich!$A:$M, 5, FALSE)</f>
        <v>-80.615729999999999</v>
      </c>
      <c r="K173" s="1">
        <f>VLOOKUP($E173,Florida2024Samples_Rich!$A:$M, 10, FALSE)</f>
        <v>10</v>
      </c>
    </row>
    <row r="174" spans="1:11" x14ac:dyDescent="0.2">
      <c r="A174" s="1">
        <v>2</v>
      </c>
      <c r="B174" s="1" t="s">
        <v>1433</v>
      </c>
      <c r="C174" s="1">
        <v>77</v>
      </c>
      <c r="D174" s="1">
        <v>5</v>
      </c>
      <c r="E174" s="1">
        <v>175</v>
      </c>
      <c r="F174" s="1" t="s">
        <v>1512</v>
      </c>
      <c r="G174" s="1" t="str">
        <f>VLOOKUP($E174,Florida2024Samples_Rich!$A:$M, 8, FALSE)</f>
        <v>PAST</v>
      </c>
      <c r="H174" s="1" t="str">
        <f>VLOOKUP($E174,Florida2024Samples_Rich!$A:$M, 3, FALSE)</f>
        <v>Cheeca Rocks-Ball2</v>
      </c>
      <c r="I174" s="1">
        <f>VLOOKUP($E174,Florida2024Samples_Rich!$A:$M, 4, FALSE)</f>
        <v>24.904679999999999</v>
      </c>
      <c r="J174" s="1">
        <f>VLOOKUP($E174,Florida2024Samples_Rich!$A:$M, 5, FALSE)</f>
        <v>-80.615729999999999</v>
      </c>
      <c r="K174" s="1">
        <f>VLOOKUP($E174,Florida2024Samples_Rich!$A:$M, 10, FALSE)</f>
        <v>12</v>
      </c>
    </row>
    <row r="175" spans="1:11" x14ac:dyDescent="0.2">
      <c r="A175" s="1">
        <v>2</v>
      </c>
      <c r="B175" s="1" t="s">
        <v>1432</v>
      </c>
      <c r="C175" s="1">
        <v>78</v>
      </c>
      <c r="D175" s="1">
        <v>6</v>
      </c>
      <c r="E175" s="1">
        <v>176</v>
      </c>
      <c r="F175" s="1" t="s">
        <v>1512</v>
      </c>
      <c r="G175" s="1" t="str">
        <f>VLOOKUP($E175,Florida2024Samples_Rich!$A:$M, 8, FALSE)</f>
        <v>PAST</v>
      </c>
      <c r="H175" s="1" t="str">
        <f>VLOOKUP($E175,Florida2024Samples_Rich!$A:$M, 3, FALSE)</f>
        <v>Cheeca Rocks-Ball2</v>
      </c>
      <c r="I175" s="1">
        <f>VLOOKUP($E175,Florida2024Samples_Rich!$A:$M, 4, FALSE)</f>
        <v>24.904679999999999</v>
      </c>
      <c r="J175" s="1">
        <f>VLOOKUP($E175,Florida2024Samples_Rich!$A:$M, 5, FALSE)</f>
        <v>-80.615729999999999</v>
      </c>
      <c r="K175" s="1">
        <f>VLOOKUP($E175,Florida2024Samples_Rich!$A:$M, 10, FALSE)</f>
        <v>10</v>
      </c>
    </row>
    <row r="176" spans="1:11" x14ac:dyDescent="0.2">
      <c r="A176" s="1">
        <v>2</v>
      </c>
      <c r="B176" s="1" t="s">
        <v>1431</v>
      </c>
      <c r="C176" s="1">
        <v>79</v>
      </c>
      <c r="D176" s="1">
        <v>7</v>
      </c>
      <c r="E176" s="1">
        <v>177</v>
      </c>
      <c r="F176" s="1" t="s">
        <v>1512</v>
      </c>
      <c r="G176" s="1" t="str">
        <f>VLOOKUP($E176,Florida2024Samples_Rich!$A:$M, 8, FALSE)</f>
        <v>SINT</v>
      </c>
      <c r="H176" s="1" t="str">
        <f>VLOOKUP($E176,Florida2024Samples_Rich!$A:$M, 3, FALSE)</f>
        <v>Cheeca Rocks-Ball2</v>
      </c>
      <c r="I176" s="1">
        <f>VLOOKUP($E176,Florida2024Samples_Rich!$A:$M, 4, FALSE)</f>
        <v>24.904679999999999</v>
      </c>
      <c r="J176" s="1">
        <f>VLOOKUP($E176,Florida2024Samples_Rich!$A:$M, 5, FALSE)</f>
        <v>-80.615729999999999</v>
      </c>
      <c r="K176" s="1">
        <f>VLOOKUP($E176,Florida2024Samples_Rich!$A:$M, 10, FALSE)</f>
        <v>13</v>
      </c>
    </row>
    <row r="177" spans="1:11" x14ac:dyDescent="0.2">
      <c r="A177" s="1">
        <v>2</v>
      </c>
      <c r="B177" s="1" t="s">
        <v>1430</v>
      </c>
      <c r="C177" s="1">
        <v>80</v>
      </c>
      <c r="D177" s="1">
        <v>8</v>
      </c>
      <c r="E177" s="1">
        <v>178</v>
      </c>
      <c r="F177" s="1" t="s">
        <v>1512</v>
      </c>
      <c r="G177" s="1" t="str">
        <f>VLOOKUP($E177,Florida2024Samples_Rich!$A:$M, 8, FALSE)</f>
        <v>SINT</v>
      </c>
      <c r="H177" s="1" t="str">
        <f>VLOOKUP($E177,Florida2024Samples_Rich!$A:$M, 3, FALSE)</f>
        <v>Cheeca Rocks-Ball2</v>
      </c>
      <c r="I177" s="1">
        <f>VLOOKUP($E177,Florida2024Samples_Rich!$A:$M, 4, FALSE)</f>
        <v>24.904679999999999</v>
      </c>
      <c r="J177" s="1">
        <f>VLOOKUP($E177,Florida2024Samples_Rich!$A:$M, 5, FALSE)</f>
        <v>-80.615729999999999</v>
      </c>
      <c r="K177" s="1">
        <f>VLOOKUP($E177,Florida2024Samples_Rich!$A:$M, 10, FALSE)</f>
        <v>12</v>
      </c>
    </row>
    <row r="178" spans="1:11" x14ac:dyDescent="0.2">
      <c r="A178" s="1">
        <v>2</v>
      </c>
      <c r="B178" s="1" t="s">
        <v>1429</v>
      </c>
      <c r="C178" s="1">
        <v>81</v>
      </c>
      <c r="D178" s="1">
        <v>9</v>
      </c>
      <c r="E178" s="1">
        <v>179</v>
      </c>
      <c r="F178" s="1" t="s">
        <v>1512</v>
      </c>
      <c r="G178" s="1" t="str">
        <f>VLOOKUP($E178,Florida2024Samples_Rich!$A:$M, 8, FALSE)</f>
        <v>SINT</v>
      </c>
      <c r="H178" s="1" t="str">
        <f>VLOOKUP($E178,Florida2024Samples_Rich!$A:$M, 3, FALSE)</f>
        <v>Cheeca Rocks-Ball2</v>
      </c>
      <c r="I178" s="1">
        <f>VLOOKUP($E178,Florida2024Samples_Rich!$A:$M, 4, FALSE)</f>
        <v>24.904679999999999</v>
      </c>
      <c r="J178" s="1">
        <f>VLOOKUP($E178,Florida2024Samples_Rich!$A:$M, 5, FALSE)</f>
        <v>-80.615729999999999</v>
      </c>
      <c r="K178" s="1">
        <f>VLOOKUP($E178,Florida2024Samples_Rich!$A:$M, 10, FALSE)</f>
        <v>9</v>
      </c>
    </row>
    <row r="179" spans="1:11" x14ac:dyDescent="0.2">
      <c r="A179" s="1">
        <v>2</v>
      </c>
      <c r="B179" s="1" t="s">
        <v>1427</v>
      </c>
      <c r="C179" s="1">
        <v>82</v>
      </c>
      <c r="D179" s="1">
        <v>10</v>
      </c>
      <c r="E179" s="1">
        <v>180</v>
      </c>
      <c r="F179" s="1" t="s">
        <v>1512</v>
      </c>
      <c r="G179" s="1" t="str">
        <f>VLOOKUP($E179,Florida2024Samples_Rich!$A:$M, 8, FALSE)</f>
        <v>SINT</v>
      </c>
      <c r="H179" s="1" t="str">
        <f>VLOOKUP($E179,Florida2024Samples_Rich!$A:$M, 3, FALSE)</f>
        <v>Cheeca Rocks-Ball2</v>
      </c>
      <c r="I179" s="1">
        <f>VLOOKUP($E179,Florida2024Samples_Rich!$A:$M, 4, FALSE)</f>
        <v>24.904679999999999</v>
      </c>
      <c r="J179" s="1">
        <f>VLOOKUP($E179,Florida2024Samples_Rich!$A:$M, 5, FALSE)</f>
        <v>-80.615729999999999</v>
      </c>
      <c r="K179" s="1">
        <f>VLOOKUP($E179,Florida2024Samples_Rich!$A:$M, 10, FALSE)</f>
        <v>12</v>
      </c>
    </row>
    <row r="180" spans="1:11" x14ac:dyDescent="0.2">
      <c r="A180" s="1">
        <v>2</v>
      </c>
      <c r="B180" s="1" t="s">
        <v>1426</v>
      </c>
      <c r="C180" s="1">
        <v>83</v>
      </c>
      <c r="D180" s="1">
        <v>11</v>
      </c>
      <c r="E180" s="1">
        <v>181</v>
      </c>
      <c r="F180" s="1" t="s">
        <v>1512</v>
      </c>
      <c r="G180" s="1" t="str">
        <f>VLOOKUP($E180,Florida2024Samples_Rich!$A:$M, 8, FALSE)</f>
        <v>SBOU</v>
      </c>
      <c r="H180" s="1" t="str">
        <f>VLOOKUP($E180,Florida2024Samples_Rich!$A:$M, 3, FALSE)</f>
        <v>triangles</v>
      </c>
      <c r="I180" s="1">
        <f>VLOOKUP($E180,Florida2024Samples_Rich!$A:$M, 4, FALSE)</f>
        <v>25.006360000000001</v>
      </c>
      <c r="J180" s="1">
        <f>VLOOKUP($E180,Florida2024Samples_Rich!$A:$M, 5, FALSE)</f>
        <v>-80.447090000000003</v>
      </c>
      <c r="K180" s="1">
        <f>VLOOKUP($E180,Florida2024Samples_Rich!$A:$M, 10, FALSE)</f>
        <v>9</v>
      </c>
    </row>
    <row r="181" spans="1:11" x14ac:dyDescent="0.2">
      <c r="A181" s="1">
        <v>2</v>
      </c>
      <c r="B181" s="1" t="s">
        <v>1425</v>
      </c>
      <c r="C181" s="1">
        <v>84</v>
      </c>
      <c r="D181" s="1">
        <v>12</v>
      </c>
      <c r="E181" s="1">
        <v>182</v>
      </c>
      <c r="F181" s="1" t="s">
        <v>1512</v>
      </c>
      <c r="G181" s="1" t="str">
        <f>VLOOKUP($E181,Florida2024Samples_Rich!$A:$M, 8, FALSE)</f>
        <v>DLAB</v>
      </c>
      <c r="H181" s="1" t="str">
        <f>VLOOKUP($E181,Florida2024Samples_Rich!$A:$M, 3, FALSE)</f>
        <v>triangles</v>
      </c>
      <c r="I181" s="1">
        <f>VLOOKUP($E181,Florida2024Samples_Rich!$A:$M, 4, FALSE)</f>
        <v>25.006360000000001</v>
      </c>
      <c r="J181" s="1">
        <f>VLOOKUP($E181,Florida2024Samples_Rich!$A:$M, 5, FALSE)</f>
        <v>-80.447090000000003</v>
      </c>
      <c r="K181" s="1">
        <f>VLOOKUP($E181,Florida2024Samples_Rich!$A:$M, 10, FALSE)</f>
        <v>11</v>
      </c>
    </row>
    <row r="182" spans="1:11" x14ac:dyDescent="0.2">
      <c r="A182" s="1">
        <v>2</v>
      </c>
      <c r="B182" s="1" t="s">
        <v>1424</v>
      </c>
      <c r="C182" s="1">
        <v>85</v>
      </c>
      <c r="D182" s="1">
        <v>13</v>
      </c>
      <c r="E182" s="1">
        <v>183</v>
      </c>
      <c r="F182" s="1" t="s">
        <v>1512</v>
      </c>
      <c r="G182" s="1" t="str">
        <f>VLOOKUP($E182,Florida2024Samples_Rich!$A:$M, 8, FALSE)</f>
        <v>DLAB</v>
      </c>
      <c r="H182" s="1" t="str">
        <f>VLOOKUP($E182,Florida2024Samples_Rich!$A:$M, 3, FALSE)</f>
        <v>triangles</v>
      </c>
      <c r="I182" s="1">
        <f>VLOOKUP($E182,Florida2024Samples_Rich!$A:$M, 4, FALSE)</f>
        <v>25.006360000000001</v>
      </c>
      <c r="J182" s="1">
        <f>VLOOKUP($E182,Florida2024Samples_Rich!$A:$M, 5, FALSE)</f>
        <v>-80.447090000000003</v>
      </c>
      <c r="K182" s="1">
        <f>VLOOKUP($E182,Florida2024Samples_Rich!$A:$M, 10, FALSE)</f>
        <v>10</v>
      </c>
    </row>
    <row r="183" spans="1:11" x14ac:dyDescent="0.2">
      <c r="A183" s="1">
        <v>2</v>
      </c>
      <c r="B183" s="1" t="s">
        <v>1423</v>
      </c>
      <c r="C183" s="1">
        <v>86</v>
      </c>
      <c r="D183" s="1">
        <v>14</v>
      </c>
      <c r="E183" s="1">
        <v>184</v>
      </c>
      <c r="F183" s="1" t="s">
        <v>1512</v>
      </c>
      <c r="G183" s="1" t="str">
        <f>VLOOKUP($E183,Florida2024Samples_Rich!$A:$M, 8, FALSE)</f>
        <v>OFAV</v>
      </c>
      <c r="H183" s="1" t="str">
        <f>VLOOKUP($E183,Florida2024Samples_Rich!$A:$M, 3, FALSE)</f>
        <v>triangles</v>
      </c>
      <c r="I183" s="1">
        <f>VLOOKUP($E183,Florida2024Samples_Rich!$A:$M, 4, FALSE)</f>
        <v>25.006360000000001</v>
      </c>
      <c r="J183" s="1">
        <f>VLOOKUP($E183,Florida2024Samples_Rich!$A:$M, 5, FALSE)</f>
        <v>-80.447090000000003</v>
      </c>
      <c r="K183" s="1">
        <f>VLOOKUP($E183,Florida2024Samples_Rich!$A:$M, 10, FALSE)</f>
        <v>10</v>
      </c>
    </row>
    <row r="184" spans="1:11" x14ac:dyDescent="0.2">
      <c r="A184" s="1">
        <v>2</v>
      </c>
      <c r="B184" s="1" t="s">
        <v>1422</v>
      </c>
      <c r="C184" s="1">
        <v>87</v>
      </c>
      <c r="D184" s="1">
        <v>15</v>
      </c>
      <c r="E184" s="1">
        <v>185</v>
      </c>
      <c r="F184" s="1" t="s">
        <v>1512</v>
      </c>
      <c r="G184" s="1" t="str">
        <f>VLOOKUP($E184,Florida2024Samples_Rich!$A:$M, 8, FALSE)</f>
        <v>OFAV</v>
      </c>
      <c r="H184" s="1" t="str">
        <f>VLOOKUP($E184,Florida2024Samples_Rich!$A:$M, 3, FALSE)</f>
        <v>triangles</v>
      </c>
      <c r="I184" s="1">
        <f>VLOOKUP($E184,Florida2024Samples_Rich!$A:$M, 4, FALSE)</f>
        <v>25.006360000000001</v>
      </c>
      <c r="J184" s="1">
        <f>VLOOKUP($E184,Florida2024Samples_Rich!$A:$M, 5, FALSE)</f>
        <v>-80.447090000000003</v>
      </c>
      <c r="K184" s="1">
        <f>VLOOKUP($E184,Florida2024Samples_Rich!$A:$M, 10, FALSE)</f>
        <v>9</v>
      </c>
    </row>
    <row r="185" spans="1:11" x14ac:dyDescent="0.2">
      <c r="A185" s="1">
        <v>2</v>
      </c>
      <c r="B185" s="1" t="s">
        <v>1421</v>
      </c>
      <c r="C185" s="1">
        <v>88</v>
      </c>
      <c r="D185" s="1">
        <v>16</v>
      </c>
      <c r="E185" s="1">
        <v>186</v>
      </c>
      <c r="F185" s="1" t="s">
        <v>1512</v>
      </c>
      <c r="G185" s="1" t="str">
        <f>VLOOKUP($E185,Florida2024Samples_Rich!$A:$M, 8, FALSE)</f>
        <v>SSID</v>
      </c>
      <c r="H185" s="1" t="str">
        <f>VLOOKUP($E185,Florida2024Samples_Rich!$A:$M, 3, FALSE)</f>
        <v>Outer Reef/SS11</v>
      </c>
      <c r="I185" s="1">
        <f>VLOOKUP($E185,Florida2024Samples_Rich!$A:$M, 4, FALSE)</f>
        <v>25.118227000000001</v>
      </c>
      <c r="J185" s="1">
        <f>VLOOKUP($E185,Florida2024Samples_Rich!$A:$M, 5, FALSE)</f>
        <v>-80.282465999999999</v>
      </c>
      <c r="K185" s="1">
        <f>VLOOKUP($E185,Florida2024Samples_Rich!$A:$M, 10, FALSE)</f>
        <v>27</v>
      </c>
    </row>
    <row r="186" spans="1:11" x14ac:dyDescent="0.2">
      <c r="A186" s="1">
        <v>2</v>
      </c>
      <c r="B186" s="1" t="s">
        <v>1420</v>
      </c>
      <c r="C186" s="1">
        <v>89</v>
      </c>
      <c r="D186" s="1">
        <v>17</v>
      </c>
      <c r="E186" s="1">
        <v>187</v>
      </c>
      <c r="F186" s="1" t="s">
        <v>1512</v>
      </c>
      <c r="G186" s="1" t="str">
        <f>VLOOKUP($E186,Florida2024Samples_Rich!$A:$M, 8, FALSE)</f>
        <v>MCAV</v>
      </c>
      <c r="H186" s="1" t="str">
        <f>VLOOKUP($E186,Florida2024Samples_Rich!$A:$M, 3, FALSE)</f>
        <v>Outer Reef/SS11</v>
      </c>
      <c r="I186" s="1">
        <f>VLOOKUP($E186,Florida2024Samples_Rich!$A:$M, 4, FALSE)</f>
        <v>25.118227000000001</v>
      </c>
      <c r="J186" s="1">
        <f>VLOOKUP($E186,Florida2024Samples_Rich!$A:$M, 5, FALSE)</f>
        <v>-80.282465999999999</v>
      </c>
      <c r="K186" s="1">
        <f>VLOOKUP($E186,Florida2024Samples_Rich!$A:$M, 10, FALSE)</f>
        <v>27</v>
      </c>
    </row>
    <row r="187" spans="1:11" x14ac:dyDescent="0.2">
      <c r="A187" s="1">
        <v>2</v>
      </c>
      <c r="B187" s="1" t="s">
        <v>1419</v>
      </c>
      <c r="C187" s="1">
        <v>90</v>
      </c>
      <c r="D187" s="1">
        <v>18</v>
      </c>
      <c r="E187" s="1">
        <v>188</v>
      </c>
      <c r="F187" s="1" t="s">
        <v>1512</v>
      </c>
      <c r="G187" s="1" t="str">
        <f>VLOOKUP($E187,Florida2024Samples_Rich!$A:$M, 8, FALSE)</f>
        <v>OFAV</v>
      </c>
      <c r="H187" s="1" t="str">
        <f>VLOOKUP($E187,Florida2024Samples_Rich!$A:$M, 3, FALSE)</f>
        <v>Outer Reef/SS11</v>
      </c>
      <c r="I187" s="1">
        <f>VLOOKUP($E187,Florida2024Samples_Rich!$A:$M, 4, FALSE)</f>
        <v>25.118227000000001</v>
      </c>
      <c r="J187" s="1">
        <f>VLOOKUP($E187,Florida2024Samples_Rich!$A:$M, 5, FALSE)</f>
        <v>-80.282465999999999</v>
      </c>
      <c r="K187" s="1">
        <f>VLOOKUP($E187,Florida2024Samples_Rich!$A:$M, 10, FALSE)</f>
        <v>25</v>
      </c>
    </row>
    <row r="188" spans="1:11" x14ac:dyDescent="0.2">
      <c r="A188" s="1">
        <v>2</v>
      </c>
      <c r="B188" s="1" t="s">
        <v>1418</v>
      </c>
      <c r="C188" s="1">
        <v>91</v>
      </c>
      <c r="D188" s="1">
        <v>19</v>
      </c>
      <c r="E188" s="1">
        <v>189</v>
      </c>
      <c r="F188" s="1" t="s">
        <v>1512</v>
      </c>
      <c r="G188" s="1" t="str">
        <f>VLOOKUP($E188,Florida2024Samples_Rich!$A:$M, 8, FALSE)</f>
        <v>SINT</v>
      </c>
      <c r="H188" s="1" t="str">
        <f>VLOOKUP($E188,Florida2024Samples_Rich!$A:$M, 3, FALSE)</f>
        <v>Outer Reef/SS11</v>
      </c>
      <c r="I188" s="1">
        <f>VLOOKUP($E188,Florida2024Samples_Rich!$A:$M, 4, FALSE)</f>
        <v>25.118227000000001</v>
      </c>
      <c r="J188" s="1">
        <f>VLOOKUP($E188,Florida2024Samples_Rich!$A:$M, 5, FALSE)</f>
        <v>-80.282465999999999</v>
      </c>
      <c r="K188" s="1">
        <f>VLOOKUP($E188,Florida2024Samples_Rich!$A:$M, 10, FALSE)</f>
        <v>24</v>
      </c>
    </row>
    <row r="189" spans="1:11" x14ac:dyDescent="0.2">
      <c r="A189" s="1">
        <v>2</v>
      </c>
      <c r="B189" s="1" t="s">
        <v>1417</v>
      </c>
      <c r="C189" s="1">
        <v>92</v>
      </c>
      <c r="D189" s="1">
        <v>20</v>
      </c>
      <c r="E189" s="1">
        <v>190</v>
      </c>
      <c r="F189" s="1" t="s">
        <v>1512</v>
      </c>
      <c r="G189" s="1" t="str">
        <f>VLOOKUP($E189,Florida2024Samples_Rich!$A:$M, 8, FALSE)</f>
        <v>SINT</v>
      </c>
      <c r="H189" s="1" t="str">
        <f>VLOOKUP($E189,Florida2024Samples_Rich!$A:$M, 3, FALSE)</f>
        <v>Outer Reef/SS11</v>
      </c>
      <c r="I189" s="1">
        <f>VLOOKUP($E189,Florida2024Samples_Rich!$A:$M, 4, FALSE)</f>
        <v>25.118227000000001</v>
      </c>
      <c r="J189" s="1">
        <f>VLOOKUP($E189,Florida2024Samples_Rich!$A:$M, 5, FALSE)</f>
        <v>-80.282465999999999</v>
      </c>
      <c r="K189" s="1">
        <f>VLOOKUP($E189,Florida2024Samples_Rich!$A:$M, 10, FALSE)</f>
        <v>22</v>
      </c>
    </row>
    <row r="190" spans="1:11" x14ac:dyDescent="0.2">
      <c r="A190" s="1">
        <v>2</v>
      </c>
      <c r="B190" s="1" t="s">
        <v>1416</v>
      </c>
      <c r="C190" s="1">
        <v>93</v>
      </c>
      <c r="D190" s="1">
        <v>21</v>
      </c>
      <c r="E190" s="1">
        <v>191</v>
      </c>
      <c r="F190" s="1" t="s">
        <v>1512</v>
      </c>
      <c r="G190" s="1" t="str">
        <f>VLOOKUP($E190,Florida2024Samples_Rich!$A:$M, 8, FALSE)</f>
        <v>DLAB</v>
      </c>
      <c r="H190" s="1" t="str">
        <f>VLOOKUP($E190,Florida2024Samples_Rich!$A:$M, 3, FALSE)</f>
        <v>Outer Reef/SS11</v>
      </c>
      <c r="I190" s="1">
        <f>VLOOKUP($E190,Florida2024Samples_Rich!$A:$M, 4, FALSE)</f>
        <v>25.118227000000001</v>
      </c>
      <c r="J190" s="1">
        <f>VLOOKUP($E190,Florida2024Samples_Rich!$A:$M, 5, FALSE)</f>
        <v>-80.282465999999999</v>
      </c>
      <c r="K190" s="1">
        <f>VLOOKUP($E190,Florida2024Samples_Rich!$A:$M, 10, FALSE)</f>
        <v>27</v>
      </c>
    </row>
    <row r="191" spans="1:11" x14ac:dyDescent="0.2">
      <c r="A191" s="1">
        <v>2</v>
      </c>
      <c r="B191" s="1" t="s">
        <v>1415</v>
      </c>
      <c r="C191" s="1">
        <v>94</v>
      </c>
      <c r="D191" s="1">
        <v>22</v>
      </c>
      <c r="E191" s="1">
        <v>192</v>
      </c>
      <c r="F191" s="1" t="s">
        <v>1512</v>
      </c>
      <c r="G191" s="1" t="str">
        <f>VLOOKUP($E191,Florida2024Samples_Rich!$A:$M, 8, FALSE)</f>
        <v>MCAV</v>
      </c>
      <c r="H191" s="1" t="str">
        <f>VLOOKUP($E191,Florida2024Samples_Rich!$A:$M, 3, FALSE)</f>
        <v>Outer Reef/SS11</v>
      </c>
      <c r="I191" s="1">
        <f>VLOOKUP($E191,Florida2024Samples_Rich!$A:$M, 4, FALSE)</f>
        <v>25.118227000000001</v>
      </c>
      <c r="J191" s="1">
        <f>VLOOKUP($E191,Florida2024Samples_Rich!$A:$M, 5, FALSE)</f>
        <v>-80.282465999999999</v>
      </c>
      <c r="K191" s="1">
        <f>VLOOKUP($E191,Florida2024Samples_Rich!$A:$M, 10, FALSE)</f>
        <v>22</v>
      </c>
    </row>
    <row r="192" spans="1:11" x14ac:dyDescent="0.2">
      <c r="A192" s="1">
        <v>2</v>
      </c>
      <c r="B192" s="1" t="s">
        <v>1414</v>
      </c>
      <c r="C192" s="1">
        <v>95</v>
      </c>
      <c r="D192" s="1">
        <v>23</v>
      </c>
      <c r="E192" s="1">
        <v>193</v>
      </c>
      <c r="F192" s="1" t="s">
        <v>1512</v>
      </c>
      <c r="G192" s="1" t="str">
        <f>VLOOKUP($E192,Florida2024Samples_Rich!$A:$M, 8, FALSE)</f>
        <v>SSID</v>
      </c>
      <c r="H192" s="1" t="str">
        <f>VLOOKUP($E192,Florida2024Samples_Rich!$A:$M, 3, FALSE)</f>
        <v>Outer Reef/SS11</v>
      </c>
      <c r="I192" s="1">
        <f>VLOOKUP($E192,Florida2024Samples_Rich!$A:$M, 4, FALSE)</f>
        <v>25.118227000000001</v>
      </c>
      <c r="J192" s="1">
        <f>VLOOKUP($E192,Florida2024Samples_Rich!$A:$M, 5, FALSE)</f>
        <v>-80.282465999999999</v>
      </c>
      <c r="K192" s="1">
        <f>VLOOKUP($E192,Florida2024Samples_Rich!$A:$M, 10, FALSE)</f>
        <v>20</v>
      </c>
    </row>
    <row r="193" spans="1:11" x14ac:dyDescent="0.2">
      <c r="A193" s="1">
        <v>2</v>
      </c>
      <c r="B193" s="1" t="s">
        <v>1413</v>
      </c>
      <c r="C193" s="1">
        <v>96</v>
      </c>
      <c r="D193" s="1">
        <v>24</v>
      </c>
      <c r="E193" s="1" t="s">
        <v>1516</v>
      </c>
      <c r="F193" s="1" t="s">
        <v>1512</v>
      </c>
    </row>
    <row r="194" spans="1:11" x14ac:dyDescent="0.2">
      <c r="A194" s="1">
        <v>3</v>
      </c>
      <c r="B194" s="1" t="s">
        <v>1511</v>
      </c>
      <c r="C194" s="1">
        <v>1</v>
      </c>
      <c r="D194" s="1">
        <v>1</v>
      </c>
      <c r="E194" s="1">
        <v>194</v>
      </c>
      <c r="F194" s="1" t="s">
        <v>1512</v>
      </c>
      <c r="G194" s="1" t="str">
        <f>VLOOKUP($E194,Florida2024Samples_Rich!$A:$M, 8, FALSE)</f>
        <v>SSID</v>
      </c>
      <c r="H194" s="1" t="str">
        <f>VLOOKUP($E194,Florida2024Samples_Rich!$A:$M, 3, FALSE)</f>
        <v>Outer Reef/SS11</v>
      </c>
      <c r="I194" s="1">
        <f>VLOOKUP($E194,Florida2024Samples_Rich!$A:$M, 4, FALSE)</f>
        <v>25.118227000000001</v>
      </c>
      <c r="J194" s="1">
        <f>VLOOKUP($E194,Florida2024Samples_Rich!$A:$M, 5, FALSE)</f>
        <v>-80.282465999999999</v>
      </c>
      <c r="K194" s="1">
        <f>VLOOKUP($E194,Florida2024Samples_Rich!$A:$M, 10, FALSE)</f>
        <v>19</v>
      </c>
    </row>
    <row r="195" spans="1:11" x14ac:dyDescent="0.2">
      <c r="A195" s="1">
        <v>3</v>
      </c>
      <c r="B195" s="1" t="s">
        <v>1510</v>
      </c>
      <c r="C195" s="1">
        <v>2</v>
      </c>
      <c r="D195" s="1">
        <v>2</v>
      </c>
      <c r="E195" s="1">
        <v>195</v>
      </c>
      <c r="F195" s="1" t="s">
        <v>1512</v>
      </c>
      <c r="G195" s="1" t="str">
        <f>VLOOKUP($E195,Florida2024Samples_Rich!$A:$M, 8, FALSE)</f>
        <v>PAST</v>
      </c>
      <c r="H195" s="1" t="str">
        <f>VLOOKUP($E195,Florida2024Samples_Rich!$A:$M, 3, FALSE)</f>
        <v>Outer Reef/SS11</v>
      </c>
      <c r="I195" s="1">
        <f>VLOOKUP($E195,Florida2024Samples_Rich!$A:$M, 4, FALSE)</f>
        <v>25.118227000000001</v>
      </c>
      <c r="J195" s="1">
        <f>VLOOKUP($E195,Florida2024Samples_Rich!$A:$M, 5, FALSE)</f>
        <v>-80.282465999999999</v>
      </c>
      <c r="K195" s="1">
        <f>VLOOKUP($E195,Florida2024Samples_Rich!$A:$M, 10, FALSE)</f>
        <v>24</v>
      </c>
    </row>
    <row r="196" spans="1:11" x14ac:dyDescent="0.2">
      <c r="A196" s="1">
        <v>3</v>
      </c>
      <c r="B196" s="1" t="s">
        <v>1509</v>
      </c>
      <c r="C196" s="1">
        <v>3</v>
      </c>
      <c r="D196" s="1">
        <v>3</v>
      </c>
      <c r="E196" s="1">
        <v>196</v>
      </c>
      <c r="F196" s="1" t="s">
        <v>1512</v>
      </c>
      <c r="G196" s="1" t="str">
        <f>VLOOKUP($E196,Florida2024Samples_Rich!$A:$M, 8, FALSE)</f>
        <v>SRAD</v>
      </c>
      <c r="H196" s="1" t="str">
        <f>VLOOKUP($E196,Florida2024Samples_Rich!$A:$M, 3, FALSE)</f>
        <v>Little Grecian</v>
      </c>
      <c r="I196" s="1">
        <f>VLOOKUP($E196,Florida2024Samples_Rich!$A:$M, 4, FALSE)</f>
        <v>25.118950000000002</v>
      </c>
      <c r="J196" s="1">
        <f>VLOOKUP($E196,Florida2024Samples_Rich!$A:$M, 5, FALSE)</f>
        <v>-80.300411999999994</v>
      </c>
      <c r="K196" s="1">
        <f>VLOOKUP($E196,Florida2024Samples_Rich!$A:$M, 10, FALSE)</f>
        <v>13</v>
      </c>
    </row>
    <row r="197" spans="1:11" x14ac:dyDescent="0.2">
      <c r="A197" s="1">
        <v>3</v>
      </c>
      <c r="B197" s="1" t="s">
        <v>1508</v>
      </c>
      <c r="C197" s="1">
        <v>4</v>
      </c>
      <c r="D197" s="1">
        <v>4</v>
      </c>
      <c r="E197" s="1">
        <v>197</v>
      </c>
      <c r="F197" s="1" t="s">
        <v>1512</v>
      </c>
      <c r="G197" s="1" t="str">
        <f>VLOOKUP($E197,Florida2024Samples_Rich!$A:$M, 8, FALSE)</f>
        <v>CNAT</v>
      </c>
      <c r="H197" s="1" t="str">
        <f>VLOOKUP($E197,Florida2024Samples_Rich!$A:$M, 3, FALSE)</f>
        <v>Little Grecian</v>
      </c>
      <c r="I197" s="1">
        <f>VLOOKUP($E197,Florida2024Samples_Rich!$A:$M, 4, FALSE)</f>
        <v>25.118950000000002</v>
      </c>
      <c r="J197" s="1">
        <f>VLOOKUP($E197,Florida2024Samples_Rich!$A:$M, 5, FALSE)</f>
        <v>-80.300411999999994</v>
      </c>
      <c r="K197" s="1">
        <f>VLOOKUP($E197,Florida2024Samples_Rich!$A:$M, 10, FALSE)</f>
        <v>16</v>
      </c>
    </row>
    <row r="198" spans="1:11" x14ac:dyDescent="0.2">
      <c r="A198" s="1">
        <v>3</v>
      </c>
      <c r="B198" s="1" t="s">
        <v>1507</v>
      </c>
      <c r="C198" s="1">
        <v>5</v>
      </c>
      <c r="D198" s="1">
        <v>5</v>
      </c>
      <c r="E198" s="1">
        <v>198</v>
      </c>
      <c r="F198" s="1" t="s">
        <v>1512</v>
      </c>
      <c r="G198" s="1" t="str">
        <f>VLOOKUP($E198,Florida2024Samples_Rich!$A:$M, 8, FALSE)</f>
        <v>MCAV</v>
      </c>
      <c r="H198" s="1" t="str">
        <f>VLOOKUP($E198,Florida2024Samples_Rich!$A:$M, 3, FALSE)</f>
        <v>Little Grecian</v>
      </c>
      <c r="I198" s="1">
        <f>VLOOKUP($E198,Florida2024Samples_Rich!$A:$M, 4, FALSE)</f>
        <v>25.118950000000002</v>
      </c>
      <c r="J198" s="1">
        <f>VLOOKUP($E198,Florida2024Samples_Rich!$A:$M, 5, FALSE)</f>
        <v>-80.300411999999994</v>
      </c>
      <c r="K198" s="1">
        <f>VLOOKUP($E198,Florida2024Samples_Rich!$A:$M, 10, FALSE)</f>
        <v>15</v>
      </c>
    </row>
    <row r="199" spans="1:11" x14ac:dyDescent="0.2">
      <c r="A199" s="1">
        <v>3</v>
      </c>
      <c r="B199" s="1" t="s">
        <v>1506</v>
      </c>
      <c r="C199" s="1">
        <v>6</v>
      </c>
      <c r="D199" s="1">
        <v>6</v>
      </c>
      <c r="E199" s="1">
        <v>199</v>
      </c>
      <c r="F199" s="1" t="s">
        <v>1512</v>
      </c>
      <c r="G199" s="1" t="str">
        <f>VLOOKUP($E199,Florida2024Samples_Rich!$A:$M, 8, FALSE)</f>
        <v>OFAV</v>
      </c>
      <c r="H199" s="1" t="str">
        <f>VLOOKUP($E199,Florida2024Samples_Rich!$A:$M, 3, FALSE)</f>
        <v>Little Grecian</v>
      </c>
      <c r="I199" s="1">
        <f>VLOOKUP($E199,Florida2024Samples_Rich!$A:$M, 4, FALSE)</f>
        <v>25.118950000000002</v>
      </c>
      <c r="J199" s="1">
        <f>VLOOKUP($E199,Florida2024Samples_Rich!$A:$M, 5, FALSE)</f>
        <v>-80.300411999999994</v>
      </c>
      <c r="K199" s="1">
        <f>VLOOKUP($E199,Florida2024Samples_Rich!$A:$M, 10, FALSE)</f>
        <v>18</v>
      </c>
    </row>
    <row r="200" spans="1:11" x14ac:dyDescent="0.2">
      <c r="A200" s="1">
        <v>3</v>
      </c>
      <c r="B200" s="1" t="s">
        <v>1505</v>
      </c>
      <c r="C200" s="1">
        <v>7</v>
      </c>
      <c r="D200" s="1">
        <v>7</v>
      </c>
      <c r="E200" s="1">
        <v>200</v>
      </c>
      <c r="F200" s="1" t="s">
        <v>1512</v>
      </c>
      <c r="G200" s="1" t="str">
        <f>VLOOKUP($E200,Florida2024Samples_Rich!$A:$M, 8, FALSE)</f>
        <v>DLAB</v>
      </c>
      <c r="H200" s="1" t="str">
        <f>VLOOKUP($E200,Florida2024Samples_Rich!$A:$M, 3, FALSE)</f>
        <v>Little Grecian</v>
      </c>
      <c r="I200" s="1">
        <f>VLOOKUP($E200,Florida2024Samples_Rich!$A:$M, 4, FALSE)</f>
        <v>25.118950000000002</v>
      </c>
      <c r="J200" s="1">
        <f>VLOOKUP($E200,Florida2024Samples_Rich!$A:$M, 5, FALSE)</f>
        <v>-80.300411999999994</v>
      </c>
      <c r="K200" s="1">
        <f>VLOOKUP($E200,Florida2024Samples_Rich!$A:$M, 10, FALSE)</f>
        <v>20</v>
      </c>
    </row>
    <row r="201" spans="1:11" x14ac:dyDescent="0.2">
      <c r="A201" s="1">
        <v>3</v>
      </c>
      <c r="B201" s="1" t="s">
        <v>1504</v>
      </c>
      <c r="C201" s="1">
        <v>8</v>
      </c>
      <c r="D201" s="1">
        <v>8</v>
      </c>
      <c r="E201" s="1">
        <v>201</v>
      </c>
      <c r="F201" s="1" t="s">
        <v>1512</v>
      </c>
      <c r="G201" s="1" t="str">
        <f>VLOOKUP($E201,Florida2024Samples_Rich!$A:$M, 8, FALSE)</f>
        <v>DLAB</v>
      </c>
      <c r="H201" s="1" t="str">
        <f>VLOOKUP($E201,Florida2024Samples_Rich!$A:$M, 3, FALSE)</f>
        <v>Little Grecian</v>
      </c>
      <c r="I201" s="1">
        <f>VLOOKUP($E201,Florida2024Samples_Rich!$A:$M, 4, FALSE)</f>
        <v>25.118950000000002</v>
      </c>
      <c r="J201" s="1">
        <f>VLOOKUP($E201,Florida2024Samples_Rich!$A:$M, 5, FALSE)</f>
        <v>-80.300411999999994</v>
      </c>
      <c r="K201" s="1">
        <f>VLOOKUP($E201,Florida2024Samples_Rich!$A:$M, 10, FALSE)</f>
        <v>18</v>
      </c>
    </row>
    <row r="202" spans="1:11" x14ac:dyDescent="0.2">
      <c r="A202" s="1">
        <v>3</v>
      </c>
      <c r="B202" s="1" t="s">
        <v>1503</v>
      </c>
      <c r="C202" s="1">
        <v>9</v>
      </c>
      <c r="D202" s="1">
        <v>9</v>
      </c>
      <c r="E202" s="1">
        <v>202</v>
      </c>
      <c r="F202" s="1" t="s">
        <v>1512</v>
      </c>
      <c r="G202" s="1" t="str">
        <f>VLOOKUP($E202,Florida2024Samples_Rich!$A:$M, 8, FALSE)</f>
        <v>OFAV</v>
      </c>
      <c r="H202" s="1" t="str">
        <f>VLOOKUP($E202,Florida2024Samples_Rich!$A:$M, 3, FALSE)</f>
        <v>Little Grecian</v>
      </c>
      <c r="I202" s="1">
        <f>VLOOKUP($E202,Florida2024Samples_Rich!$A:$M, 4, FALSE)</f>
        <v>25.118950000000002</v>
      </c>
      <c r="J202" s="1">
        <f>VLOOKUP($E202,Florida2024Samples_Rich!$A:$M, 5, FALSE)</f>
        <v>-80.300411999999994</v>
      </c>
      <c r="K202" s="1">
        <f>VLOOKUP($E202,Florida2024Samples_Rich!$A:$M, 10, FALSE)</f>
        <v>15</v>
      </c>
    </row>
    <row r="203" spans="1:11" x14ac:dyDescent="0.2">
      <c r="A203" s="1">
        <v>3</v>
      </c>
      <c r="B203" s="1" t="s">
        <v>1502</v>
      </c>
      <c r="C203" s="1">
        <v>10</v>
      </c>
      <c r="D203" s="1">
        <v>10</v>
      </c>
      <c r="E203" s="1">
        <v>203</v>
      </c>
      <c r="F203" s="1" t="s">
        <v>1512</v>
      </c>
      <c r="G203" s="1" t="str">
        <f>VLOOKUP($E203,Florida2024Samples_Rich!$A:$M, 8, FALSE)</f>
        <v>DLAB</v>
      </c>
      <c r="H203" s="1" t="str">
        <f>VLOOKUP($E203,Florida2024Samples_Rich!$A:$M, 3, FALSE)</f>
        <v>Little Grecian</v>
      </c>
      <c r="I203" s="1">
        <f>VLOOKUP($E203,Florida2024Samples_Rich!$A:$M, 4, FALSE)</f>
        <v>25.118950000000002</v>
      </c>
      <c r="J203" s="1">
        <f>VLOOKUP($E203,Florida2024Samples_Rich!$A:$M, 5, FALSE)</f>
        <v>-80.300411999999994</v>
      </c>
      <c r="K203" s="1">
        <f>VLOOKUP($E203,Florida2024Samples_Rich!$A:$M, 10, FALSE)</f>
        <v>16</v>
      </c>
    </row>
    <row r="204" spans="1:11" x14ac:dyDescent="0.2">
      <c r="A204" s="1">
        <v>3</v>
      </c>
      <c r="B204" s="1" t="s">
        <v>1501</v>
      </c>
      <c r="C204" s="1">
        <v>11</v>
      </c>
      <c r="D204" s="1">
        <v>11</v>
      </c>
      <c r="E204" s="1">
        <v>204</v>
      </c>
      <c r="F204" s="1" t="s">
        <v>1512</v>
      </c>
      <c r="G204" s="1" t="str">
        <f>VLOOKUP($E204,Florida2024Samples_Rich!$A:$M, 8, FALSE)</f>
        <v>DLAB</v>
      </c>
      <c r="H204" s="1" t="str">
        <f>VLOOKUP($E204,Florida2024Samples_Rich!$A:$M, 3, FALSE)</f>
        <v>Little Grecian</v>
      </c>
      <c r="I204" s="1">
        <f>VLOOKUP($E204,Florida2024Samples_Rich!$A:$M, 4, FALSE)</f>
        <v>25.118950000000002</v>
      </c>
      <c r="J204" s="1">
        <f>VLOOKUP($E204,Florida2024Samples_Rich!$A:$M, 5, FALSE)</f>
        <v>-80.300411999999994</v>
      </c>
      <c r="K204" s="1">
        <f>VLOOKUP($E204,Florida2024Samples_Rich!$A:$M, 10, FALSE)</f>
        <v>14</v>
      </c>
    </row>
    <row r="205" spans="1:11" x14ac:dyDescent="0.2">
      <c r="A205" s="1">
        <v>3</v>
      </c>
      <c r="B205" s="1" t="s">
        <v>1500</v>
      </c>
      <c r="C205" s="1">
        <v>12</v>
      </c>
      <c r="D205" s="1">
        <v>12</v>
      </c>
      <c r="E205" s="1">
        <v>205</v>
      </c>
      <c r="F205" s="1" t="s">
        <v>1512</v>
      </c>
      <c r="G205" s="1" t="str">
        <f>VLOOKUP($E205,Florida2024Samples_Rich!$A:$M, 8, FALSE)</f>
        <v>MCAV</v>
      </c>
      <c r="H205" s="1" t="str">
        <f>VLOOKUP($E205,Florida2024Samples_Rich!$A:$M, 3, FALSE)</f>
        <v>Little Grecian</v>
      </c>
      <c r="I205" s="1">
        <f>VLOOKUP($E205,Florida2024Samples_Rich!$A:$M, 4, FALSE)</f>
        <v>25.118950000000002</v>
      </c>
      <c r="J205" s="1">
        <f>VLOOKUP($E205,Florida2024Samples_Rich!$A:$M, 5, FALSE)</f>
        <v>-80.300411999999994</v>
      </c>
      <c r="K205" s="1">
        <f>VLOOKUP($E205,Florida2024Samples_Rich!$A:$M, 10, FALSE)</f>
        <v>14</v>
      </c>
    </row>
    <row r="206" spans="1:11" x14ac:dyDescent="0.2">
      <c r="A206" s="1">
        <v>3</v>
      </c>
      <c r="B206" s="1" t="s">
        <v>1499</v>
      </c>
      <c r="C206" s="1">
        <v>13</v>
      </c>
      <c r="D206" s="1">
        <v>13</v>
      </c>
      <c r="E206" s="1">
        <v>206</v>
      </c>
      <c r="F206" s="1" t="s">
        <v>1512</v>
      </c>
      <c r="G206" s="1" t="str">
        <f>VLOOKUP($E206,Florida2024Samples_Rich!$A:$M, 8, FALSE)</f>
        <v>OFAV</v>
      </c>
      <c r="H206" s="1" t="str">
        <f>VLOOKUP($E206,Florida2024Samples_Rich!$A:$M, 3, FALSE)</f>
        <v>Cheeca Rocks</v>
      </c>
      <c r="I206" s="1">
        <f>VLOOKUP($E206,Florida2024Samples_Rich!$A:$M, 4, FALSE)</f>
        <v>24.904679999999999</v>
      </c>
      <c r="J206" s="1">
        <f>VLOOKUP($E206,Florida2024Samples_Rich!$A:$M, 5, FALSE)</f>
        <v>-80.615729999999999</v>
      </c>
      <c r="K206" s="1">
        <f>VLOOKUP($E206,Florida2024Samples_Rich!$A:$M, 10, FALSE)</f>
        <v>11</v>
      </c>
    </row>
    <row r="207" spans="1:11" x14ac:dyDescent="0.2">
      <c r="A207" s="1">
        <v>3</v>
      </c>
      <c r="B207" s="1" t="s">
        <v>1498</v>
      </c>
      <c r="C207" s="1">
        <v>14</v>
      </c>
      <c r="D207" s="1">
        <v>14</v>
      </c>
      <c r="E207" s="1">
        <v>207</v>
      </c>
      <c r="F207" s="1" t="s">
        <v>1512</v>
      </c>
      <c r="G207" s="1" t="str">
        <f>VLOOKUP($E207,Florida2024Samples_Rich!$A:$M, 8, FALSE)</f>
        <v>OFAV</v>
      </c>
      <c r="H207" s="1" t="str">
        <f>VLOOKUP($E207,Florida2024Samples_Rich!$A:$M, 3, FALSE)</f>
        <v>Cheeca Rocks</v>
      </c>
      <c r="I207" s="1">
        <f>VLOOKUP($E207,Florida2024Samples_Rich!$A:$M, 4, FALSE)</f>
        <v>24.904679999999999</v>
      </c>
      <c r="J207" s="1">
        <f>VLOOKUP($E207,Florida2024Samples_Rich!$A:$M, 5, FALSE)</f>
        <v>-80.615729999999999</v>
      </c>
      <c r="K207" s="1">
        <f>VLOOKUP($E207,Florida2024Samples_Rich!$A:$M, 10, FALSE)</f>
        <v>11</v>
      </c>
    </row>
    <row r="208" spans="1:11" x14ac:dyDescent="0.2">
      <c r="A208" s="1">
        <v>3</v>
      </c>
      <c r="B208" s="1" t="s">
        <v>1497</v>
      </c>
      <c r="C208" s="1">
        <v>15</v>
      </c>
      <c r="D208" s="1">
        <v>15</v>
      </c>
      <c r="E208" s="1">
        <v>208</v>
      </c>
      <c r="F208" s="1" t="s">
        <v>1512</v>
      </c>
      <c r="G208" s="1" t="str">
        <f>VLOOKUP($E208,Florida2024Samples_Rich!$A:$M, 8, FALSE)</f>
        <v>OFAV</v>
      </c>
      <c r="H208" s="1" t="str">
        <f>VLOOKUP($E208,Florida2024Samples_Rich!$A:$M, 3, FALSE)</f>
        <v>Cheeca Rocks</v>
      </c>
      <c r="I208" s="1">
        <f>VLOOKUP($E208,Florida2024Samples_Rich!$A:$M, 4, FALSE)</f>
        <v>24.904679999999999</v>
      </c>
      <c r="J208" s="1">
        <f>VLOOKUP($E208,Florida2024Samples_Rich!$A:$M, 5, FALSE)</f>
        <v>-80.615729999999999</v>
      </c>
      <c r="K208" s="1">
        <f>VLOOKUP($E208,Florida2024Samples_Rich!$A:$M, 10, FALSE)</f>
        <v>9</v>
      </c>
    </row>
    <row r="209" spans="1:11" x14ac:dyDescent="0.2">
      <c r="A209" s="1">
        <v>3</v>
      </c>
      <c r="B209" s="1" t="s">
        <v>1496</v>
      </c>
      <c r="C209" s="1">
        <v>16</v>
      </c>
      <c r="D209" s="1">
        <v>16</v>
      </c>
      <c r="E209" s="1">
        <v>209</v>
      </c>
      <c r="F209" s="1" t="s">
        <v>1512</v>
      </c>
      <c r="G209" s="1" t="str">
        <f>VLOOKUP($E209,Florida2024Samples_Rich!$A:$M, 8, FALSE)</f>
        <v>OFAV</v>
      </c>
      <c r="H209" s="1" t="str">
        <f>VLOOKUP($E209,Florida2024Samples_Rich!$A:$M, 3, FALSE)</f>
        <v>Cheeca Rocks</v>
      </c>
      <c r="I209" s="1">
        <f>VLOOKUP($E209,Florida2024Samples_Rich!$A:$M, 4, FALSE)</f>
        <v>24.904679999999999</v>
      </c>
      <c r="J209" s="1">
        <f>VLOOKUP($E209,Florida2024Samples_Rich!$A:$M, 5, FALSE)</f>
        <v>-80.615729999999999</v>
      </c>
      <c r="K209" s="1">
        <f>VLOOKUP($E209,Florida2024Samples_Rich!$A:$M, 10, FALSE)</f>
        <v>10</v>
      </c>
    </row>
    <row r="210" spans="1:11" x14ac:dyDescent="0.2">
      <c r="A210" s="1">
        <v>3</v>
      </c>
      <c r="B210" s="1" t="s">
        <v>1495</v>
      </c>
      <c r="C210" s="1">
        <v>17</v>
      </c>
      <c r="D210" s="1">
        <v>17</v>
      </c>
      <c r="E210" s="1">
        <v>210</v>
      </c>
      <c r="F210" s="1" t="s">
        <v>1512</v>
      </c>
      <c r="G210" s="1" t="str">
        <f>VLOOKUP($E210,Florida2024Samples_Rich!$A:$M, 8, FALSE)</f>
        <v>OFAV</v>
      </c>
      <c r="H210" s="1" t="str">
        <f>VLOOKUP($E210,Florida2024Samples_Rich!$A:$M, 3, FALSE)</f>
        <v>Cheeca Rocks</v>
      </c>
      <c r="I210" s="1">
        <f>VLOOKUP($E210,Florida2024Samples_Rich!$A:$M, 4, FALSE)</f>
        <v>24.904679999999999</v>
      </c>
      <c r="J210" s="1">
        <f>VLOOKUP($E210,Florida2024Samples_Rich!$A:$M, 5, FALSE)</f>
        <v>-80.615729999999999</v>
      </c>
      <c r="K210" s="1">
        <f>VLOOKUP($E210,Florida2024Samples_Rich!$A:$M, 10, FALSE)</f>
        <v>10</v>
      </c>
    </row>
    <row r="211" spans="1:11" x14ac:dyDescent="0.2">
      <c r="A211" s="1">
        <v>3</v>
      </c>
      <c r="B211" s="1" t="s">
        <v>1494</v>
      </c>
      <c r="C211" s="1">
        <v>18</v>
      </c>
      <c r="D211" s="1">
        <v>18</v>
      </c>
      <c r="E211" s="1">
        <v>211</v>
      </c>
      <c r="F211" s="1" t="s">
        <v>1512</v>
      </c>
      <c r="G211" s="1" t="str">
        <f>VLOOKUP($E211,Florida2024Samples_Rich!$A:$M, 8, FALSE)</f>
        <v>OFAV</v>
      </c>
      <c r="H211" s="1" t="str">
        <f>VLOOKUP($E211,Florida2024Samples_Rich!$A:$M, 3, FALSE)</f>
        <v>Cheeca Rocks</v>
      </c>
      <c r="I211" s="1">
        <f>VLOOKUP($E211,Florida2024Samples_Rich!$A:$M, 4, FALSE)</f>
        <v>24.904679999999999</v>
      </c>
      <c r="J211" s="1">
        <f>VLOOKUP($E211,Florida2024Samples_Rich!$A:$M, 5, FALSE)</f>
        <v>-80.615729999999999</v>
      </c>
      <c r="K211" s="1">
        <f>VLOOKUP($E211,Florida2024Samples_Rich!$A:$M, 10, FALSE)</f>
        <v>8</v>
      </c>
    </row>
    <row r="212" spans="1:11" x14ac:dyDescent="0.2">
      <c r="A212" s="1">
        <v>3</v>
      </c>
      <c r="B212" s="1" t="s">
        <v>1493</v>
      </c>
      <c r="C212" s="1">
        <v>19</v>
      </c>
      <c r="D212" s="1">
        <v>19</v>
      </c>
      <c r="E212" s="1">
        <v>212</v>
      </c>
      <c r="F212" s="1" t="s">
        <v>1512</v>
      </c>
      <c r="G212" s="1" t="str">
        <f>VLOOKUP($E212,Florida2024Samples_Rich!$A:$M, 8, FALSE)</f>
        <v>OFAV</v>
      </c>
      <c r="H212" s="1" t="str">
        <f>VLOOKUP($E212,Florida2024Samples_Rich!$A:$M, 3, FALSE)</f>
        <v>Cheeca Rocks</v>
      </c>
      <c r="I212" s="1">
        <f>VLOOKUP($E212,Florida2024Samples_Rich!$A:$M, 4, FALSE)</f>
        <v>24.904679999999999</v>
      </c>
      <c r="J212" s="1">
        <f>VLOOKUP($E212,Florida2024Samples_Rich!$A:$M, 5, FALSE)</f>
        <v>-80.615729999999999</v>
      </c>
      <c r="K212" s="1">
        <f>VLOOKUP($E212,Florida2024Samples_Rich!$A:$M, 10, FALSE)</f>
        <v>8</v>
      </c>
    </row>
    <row r="213" spans="1:11" x14ac:dyDescent="0.2">
      <c r="A213" s="1">
        <v>3</v>
      </c>
      <c r="B213" s="1" t="s">
        <v>1492</v>
      </c>
      <c r="C213" s="1">
        <v>20</v>
      </c>
      <c r="D213" s="1">
        <v>20</v>
      </c>
      <c r="E213" s="1">
        <v>213</v>
      </c>
      <c r="F213" s="1" t="s">
        <v>1512</v>
      </c>
      <c r="G213" s="1" t="str">
        <f>VLOOKUP($E213,Florida2024Samples_Rich!$A:$M, 8, FALSE)</f>
        <v>OFAV</v>
      </c>
      <c r="H213" s="1" t="str">
        <f>VLOOKUP($E213,Florida2024Samples_Rich!$A:$M, 3, FALSE)</f>
        <v>Cheeca Rocks</v>
      </c>
      <c r="I213" s="1">
        <f>VLOOKUP($E213,Florida2024Samples_Rich!$A:$M, 4, FALSE)</f>
        <v>24.904679999999999</v>
      </c>
      <c r="J213" s="1">
        <f>VLOOKUP($E213,Florida2024Samples_Rich!$A:$M, 5, FALSE)</f>
        <v>-80.615729999999999</v>
      </c>
      <c r="K213" s="1">
        <f>VLOOKUP($E213,Florida2024Samples_Rich!$A:$M, 10, FALSE)</f>
        <v>9</v>
      </c>
    </row>
    <row r="214" spans="1:11" x14ac:dyDescent="0.2">
      <c r="A214" s="1">
        <v>3</v>
      </c>
      <c r="B214" s="1" t="s">
        <v>1491</v>
      </c>
      <c r="C214" s="1">
        <v>21</v>
      </c>
      <c r="D214" s="1">
        <v>21</v>
      </c>
      <c r="E214" s="1">
        <v>214</v>
      </c>
      <c r="F214" s="1" t="s">
        <v>1512</v>
      </c>
      <c r="G214" s="1" t="str">
        <f>VLOOKUP($E214,Florida2024Samples_Rich!$A:$M, 8, FALSE)</f>
        <v>MCAV</v>
      </c>
      <c r="H214" s="1" t="str">
        <f>VLOOKUP($E214,Florida2024Samples_Rich!$A:$M, 3, FALSE)</f>
        <v>Cheeca Rocks</v>
      </c>
      <c r="I214" s="1">
        <f>VLOOKUP($E214,Florida2024Samples_Rich!$A:$M, 4, FALSE)</f>
        <v>24.904679999999999</v>
      </c>
      <c r="J214" s="1">
        <f>VLOOKUP($E214,Florida2024Samples_Rich!$A:$M, 5, FALSE)</f>
        <v>-80.615729999999999</v>
      </c>
      <c r="K214" s="1">
        <f>VLOOKUP($E214,Florida2024Samples_Rich!$A:$M, 10, FALSE)</f>
        <v>10</v>
      </c>
    </row>
    <row r="215" spans="1:11" x14ac:dyDescent="0.2">
      <c r="A215" s="1">
        <v>3</v>
      </c>
      <c r="B215" s="1" t="s">
        <v>1490</v>
      </c>
      <c r="C215" s="1">
        <v>22</v>
      </c>
      <c r="D215" s="1">
        <v>22</v>
      </c>
      <c r="E215" s="1">
        <v>215</v>
      </c>
      <c r="F215" s="1" t="s">
        <v>1512</v>
      </c>
      <c r="G215" s="1" t="str">
        <f>VLOOKUP($E215,Florida2024Samples_Rich!$A:$M, 8, FALSE)</f>
        <v>OFAV</v>
      </c>
      <c r="H215" s="1" t="str">
        <f>VLOOKUP($E215,Florida2024Samples_Rich!$A:$M, 3, FALSE)</f>
        <v>Cheeca Rocks</v>
      </c>
      <c r="I215" s="1">
        <f>VLOOKUP($E215,Florida2024Samples_Rich!$A:$M, 4, FALSE)</f>
        <v>24.904679999999999</v>
      </c>
      <c r="J215" s="1">
        <f>VLOOKUP($E215,Florida2024Samples_Rich!$A:$M, 5, FALSE)</f>
        <v>-80.615729999999999</v>
      </c>
      <c r="K215" s="1">
        <f>VLOOKUP($E215,Florida2024Samples_Rich!$A:$M, 10, FALSE)</f>
        <v>11</v>
      </c>
    </row>
    <row r="216" spans="1:11" x14ac:dyDescent="0.2">
      <c r="A216" s="1">
        <v>3</v>
      </c>
      <c r="B216" s="1" t="s">
        <v>1489</v>
      </c>
      <c r="C216" s="1">
        <v>23</v>
      </c>
      <c r="D216" s="1">
        <v>23</v>
      </c>
      <c r="E216" s="1">
        <v>216</v>
      </c>
      <c r="F216" s="1" t="s">
        <v>1512</v>
      </c>
      <c r="G216" s="1" t="str">
        <f>VLOOKUP($E216,Florida2024Samples_Rich!$A:$M, 8, FALSE)</f>
        <v>OFAV</v>
      </c>
      <c r="H216" s="1" t="str">
        <f>VLOOKUP($E216,Florida2024Samples_Rich!$A:$M, 3, FALSE)</f>
        <v>Cheeca Rocks</v>
      </c>
      <c r="I216" s="1">
        <f>VLOOKUP($E216,Florida2024Samples_Rich!$A:$M, 4, FALSE)</f>
        <v>24.904679999999999</v>
      </c>
      <c r="J216" s="1">
        <f>VLOOKUP($E216,Florida2024Samples_Rich!$A:$M, 5, FALSE)</f>
        <v>-80.615729999999999</v>
      </c>
      <c r="K216" s="1">
        <f>VLOOKUP($E216,Florida2024Samples_Rich!$A:$M, 10, FALSE)</f>
        <v>12</v>
      </c>
    </row>
    <row r="217" spans="1:11" x14ac:dyDescent="0.2">
      <c r="A217" s="1">
        <v>3</v>
      </c>
      <c r="B217" s="1" t="s">
        <v>1488</v>
      </c>
      <c r="C217" s="1">
        <v>24</v>
      </c>
      <c r="D217" s="1">
        <v>24</v>
      </c>
      <c r="E217" s="1">
        <v>217</v>
      </c>
      <c r="F217" s="1" t="s">
        <v>1512</v>
      </c>
      <c r="G217" s="1" t="str">
        <f>VLOOKUP($E217,Florida2024Samples_Rich!$A:$M, 8, FALSE)</f>
        <v>MCAV</v>
      </c>
      <c r="H217" s="1" t="str">
        <f>VLOOKUP($E217,Florida2024Samples_Rich!$A:$M, 3, FALSE)</f>
        <v>Cheeca Rocks</v>
      </c>
      <c r="I217" s="1">
        <f>VLOOKUP($E217,Florida2024Samples_Rich!$A:$M, 4, FALSE)</f>
        <v>24.904679999999999</v>
      </c>
      <c r="J217" s="1">
        <f>VLOOKUP($E217,Florida2024Samples_Rich!$A:$M, 5, FALSE)</f>
        <v>-80.615729999999999</v>
      </c>
      <c r="K217" s="1">
        <f>VLOOKUP($E217,Florida2024Samples_Rich!$A:$M, 10, FALSE)</f>
        <v>13</v>
      </c>
    </row>
    <row r="218" spans="1:11" x14ac:dyDescent="0.2">
      <c r="A218" s="1">
        <v>3</v>
      </c>
      <c r="B218" s="1" t="s">
        <v>1487</v>
      </c>
      <c r="C218" s="1">
        <v>25</v>
      </c>
      <c r="D218" s="1">
        <v>1</v>
      </c>
      <c r="E218" s="1">
        <v>218</v>
      </c>
      <c r="F218" s="1" t="s">
        <v>1512</v>
      </c>
      <c r="G218" s="1" t="str">
        <f>VLOOKUP($E218,Florida2024Samples_Rich!$A:$M, 8, FALSE)</f>
        <v>OFAV</v>
      </c>
      <c r="H218" s="1" t="str">
        <f>VLOOKUP($E218,Florida2024Samples_Rich!$A:$M, 3, FALSE)</f>
        <v>Cheeca Rocks</v>
      </c>
      <c r="I218" s="1">
        <f>VLOOKUP($E218,Florida2024Samples_Rich!$A:$M, 4, FALSE)</f>
        <v>24.904679999999999</v>
      </c>
      <c r="J218" s="1">
        <f>VLOOKUP($E218,Florida2024Samples_Rich!$A:$M, 5, FALSE)</f>
        <v>-80.615729999999999</v>
      </c>
      <c r="K218" s="1">
        <f>VLOOKUP($E218,Florida2024Samples_Rich!$A:$M, 10, FALSE)</f>
        <v>13</v>
      </c>
    </row>
    <row r="219" spans="1:11" x14ac:dyDescent="0.2">
      <c r="A219" s="1">
        <v>3</v>
      </c>
      <c r="B219" s="1" t="s">
        <v>1486</v>
      </c>
      <c r="C219" s="1">
        <v>26</v>
      </c>
      <c r="D219" s="1">
        <v>2</v>
      </c>
      <c r="E219" s="1">
        <v>219</v>
      </c>
      <c r="F219" s="1" t="s">
        <v>1512</v>
      </c>
      <c r="G219" s="1" t="str">
        <f>VLOOKUP($E219,Florida2024Samples_Rich!$A:$M, 8, FALSE)</f>
        <v>OFAV</v>
      </c>
      <c r="H219" s="1" t="str">
        <f>VLOOKUP($E219,Florida2024Samples_Rich!$A:$M, 3, FALSE)</f>
        <v>Cheeca Rocks</v>
      </c>
      <c r="I219" s="1">
        <f>VLOOKUP($E219,Florida2024Samples_Rich!$A:$M, 4, FALSE)</f>
        <v>24.904679999999999</v>
      </c>
      <c r="J219" s="1">
        <f>VLOOKUP($E219,Florida2024Samples_Rich!$A:$M, 5, FALSE)</f>
        <v>-80.615729999999999</v>
      </c>
      <c r="K219" s="1">
        <f>VLOOKUP($E219,Florida2024Samples_Rich!$A:$M, 10, FALSE)</f>
        <v>12</v>
      </c>
    </row>
    <row r="220" spans="1:11" x14ac:dyDescent="0.2">
      <c r="A220" s="1">
        <v>3</v>
      </c>
      <c r="B220" s="1" t="s">
        <v>1485</v>
      </c>
      <c r="C220" s="1">
        <v>27</v>
      </c>
      <c r="D220" s="1">
        <v>3</v>
      </c>
      <c r="E220" s="1">
        <v>220</v>
      </c>
      <c r="F220" s="1" t="s">
        <v>1512</v>
      </c>
      <c r="G220" s="1" t="str">
        <f>VLOOKUP($E220,Florida2024Samples_Rich!$A:$M, 8, FALSE)</f>
        <v>PAST</v>
      </c>
      <c r="H220" s="1" t="str">
        <f>VLOOKUP($E220,Florida2024Samples_Rich!$A:$M, 3, FALSE)</f>
        <v>Hens and Chickens</v>
      </c>
      <c r="I220" s="1">
        <f>VLOOKUP($E220,Florida2024Samples_Rich!$A:$M, 4, FALSE)</f>
        <v>24.933886999999999</v>
      </c>
      <c r="J220" s="1">
        <f>VLOOKUP($E220,Florida2024Samples_Rich!$A:$M, 5, FALSE)</f>
        <v>-80.549854999999994</v>
      </c>
      <c r="K220" s="1">
        <f>VLOOKUP($E220,Florida2024Samples_Rich!$A:$M, 10, FALSE)</f>
        <v>12</v>
      </c>
    </row>
    <row r="221" spans="1:11" x14ac:dyDescent="0.2">
      <c r="A221" s="1">
        <v>3</v>
      </c>
      <c r="B221" s="1" t="s">
        <v>1484</v>
      </c>
      <c r="C221" s="1">
        <v>28</v>
      </c>
      <c r="D221" s="1">
        <v>4</v>
      </c>
      <c r="E221" s="1">
        <v>221</v>
      </c>
      <c r="F221" s="1" t="s">
        <v>1512</v>
      </c>
      <c r="G221" s="1" t="str">
        <f>VLOOKUP($E221,Florida2024Samples_Rich!$A:$M, 8, FALSE)</f>
        <v>OFAV</v>
      </c>
      <c r="H221" s="1" t="str">
        <f>VLOOKUP($E221,Florida2024Samples_Rich!$A:$M, 3, FALSE)</f>
        <v>Hens and Chickens</v>
      </c>
      <c r="I221" s="1">
        <f>VLOOKUP($E221,Florida2024Samples_Rich!$A:$M, 4, FALSE)</f>
        <v>24.933886999999999</v>
      </c>
      <c r="J221" s="1">
        <f>VLOOKUP($E221,Florida2024Samples_Rich!$A:$M, 5, FALSE)</f>
        <v>-80.549854999999994</v>
      </c>
      <c r="K221" s="1">
        <f>VLOOKUP($E221,Florida2024Samples_Rich!$A:$M, 10, FALSE)</f>
        <v>11</v>
      </c>
    </row>
    <row r="222" spans="1:11" x14ac:dyDescent="0.2">
      <c r="A222" s="1">
        <v>3</v>
      </c>
      <c r="B222" s="1" t="s">
        <v>1483</v>
      </c>
      <c r="C222" s="1">
        <v>29</v>
      </c>
      <c r="D222" s="1">
        <v>5</v>
      </c>
      <c r="E222" s="1">
        <v>222</v>
      </c>
      <c r="F222" s="1" t="s">
        <v>1512</v>
      </c>
      <c r="G222" s="1" t="str">
        <f>VLOOKUP($E222,Florida2024Samples_Rich!$A:$M, 8, FALSE)</f>
        <v>OFAV</v>
      </c>
      <c r="H222" s="1" t="str">
        <f>VLOOKUP($E222,Florida2024Samples_Rich!$A:$M, 3, FALSE)</f>
        <v>Hens and Chickens</v>
      </c>
      <c r="I222" s="1">
        <f>VLOOKUP($E222,Florida2024Samples_Rich!$A:$M, 4, FALSE)</f>
        <v>24.933886999999999</v>
      </c>
      <c r="J222" s="1">
        <f>VLOOKUP($E222,Florida2024Samples_Rich!$A:$M, 5, FALSE)</f>
        <v>-80.549854999999994</v>
      </c>
      <c r="K222" s="1">
        <f>VLOOKUP($E222,Florida2024Samples_Rich!$A:$M, 10, FALSE)</f>
        <v>13</v>
      </c>
    </row>
    <row r="223" spans="1:11" x14ac:dyDescent="0.2">
      <c r="A223" s="1">
        <v>3</v>
      </c>
      <c r="B223" s="1" t="s">
        <v>1482</v>
      </c>
      <c r="C223" s="1">
        <v>30</v>
      </c>
      <c r="D223" s="1">
        <v>6</v>
      </c>
      <c r="E223" s="1">
        <v>223</v>
      </c>
      <c r="F223" s="1" t="s">
        <v>1512</v>
      </c>
      <c r="G223" s="1" t="str">
        <f>VLOOKUP($E223,Florida2024Samples_Rich!$A:$M, 8, FALSE)</f>
        <v>PAST</v>
      </c>
      <c r="H223" s="1" t="str">
        <f>VLOOKUP($E223,Florida2024Samples_Rich!$A:$M, 3, FALSE)</f>
        <v>Hens and Chickens</v>
      </c>
      <c r="I223" s="1">
        <f>VLOOKUP($E223,Florida2024Samples_Rich!$A:$M, 4, FALSE)</f>
        <v>24.933886999999999</v>
      </c>
      <c r="J223" s="1">
        <f>VLOOKUP($E223,Florida2024Samples_Rich!$A:$M, 5, FALSE)</f>
        <v>-80.549854999999994</v>
      </c>
      <c r="K223" s="1">
        <f>VLOOKUP($E223,Florida2024Samples_Rich!$A:$M, 10, FALSE)</f>
        <v>16</v>
      </c>
    </row>
    <row r="224" spans="1:11" x14ac:dyDescent="0.2">
      <c r="A224" s="1">
        <v>3</v>
      </c>
      <c r="B224" s="1" t="s">
        <v>1481</v>
      </c>
      <c r="C224" s="1">
        <v>31</v>
      </c>
      <c r="D224" s="1">
        <v>7</v>
      </c>
      <c r="E224" s="1">
        <v>224</v>
      </c>
      <c r="F224" s="1" t="s">
        <v>1512</v>
      </c>
      <c r="G224" s="1" t="str">
        <f>VLOOKUP($E224,Florida2024Samples_Rich!$A:$M, 8, FALSE)</f>
        <v>MCAV</v>
      </c>
      <c r="H224" s="1" t="str">
        <f>VLOOKUP($E224,Florida2024Samples_Rich!$A:$M, 3, FALSE)</f>
        <v>Hens and Chickens</v>
      </c>
      <c r="I224" s="1">
        <f>VLOOKUP($E224,Florida2024Samples_Rich!$A:$M, 4, FALSE)</f>
        <v>24.933886999999999</v>
      </c>
      <c r="J224" s="1">
        <f>VLOOKUP($E224,Florida2024Samples_Rich!$A:$M, 5, FALSE)</f>
        <v>-80.549854999999994</v>
      </c>
      <c r="K224" s="1">
        <f>VLOOKUP($E224,Florida2024Samples_Rich!$A:$M, 10, FALSE)</f>
        <v>17</v>
      </c>
    </row>
    <row r="225" spans="1:11" x14ac:dyDescent="0.2">
      <c r="A225" s="1">
        <v>3</v>
      </c>
      <c r="B225" s="1" t="s">
        <v>1480</v>
      </c>
      <c r="C225" s="1">
        <v>32</v>
      </c>
      <c r="D225" s="1">
        <v>8</v>
      </c>
      <c r="E225" s="1">
        <v>225</v>
      </c>
      <c r="F225" s="1" t="s">
        <v>1512</v>
      </c>
      <c r="G225" s="1" t="str">
        <f>VLOOKUP($E225,Florida2024Samples_Rich!$A:$M, 8, FALSE)</f>
        <v>PAST</v>
      </c>
      <c r="H225" s="1" t="str">
        <f>VLOOKUP($E225,Florida2024Samples_Rich!$A:$M, 3, FALSE)</f>
        <v>Hens and Chickens</v>
      </c>
      <c r="I225" s="1">
        <f>VLOOKUP($E225,Florida2024Samples_Rich!$A:$M, 4, FALSE)</f>
        <v>24.933886999999999</v>
      </c>
      <c r="J225" s="1">
        <f>VLOOKUP($E225,Florida2024Samples_Rich!$A:$M, 5, FALSE)</f>
        <v>-80.549854999999994</v>
      </c>
      <c r="K225" s="1">
        <f>VLOOKUP($E225,Florida2024Samples_Rich!$A:$M, 10, FALSE)</f>
        <v>15</v>
      </c>
    </row>
    <row r="226" spans="1:11" x14ac:dyDescent="0.2">
      <c r="A226" s="1">
        <v>3</v>
      </c>
      <c r="B226" s="1" t="s">
        <v>1479</v>
      </c>
      <c r="C226" s="1">
        <v>33</v>
      </c>
      <c r="D226" s="1">
        <v>9</v>
      </c>
      <c r="E226" s="1">
        <v>226</v>
      </c>
      <c r="F226" s="1" t="s">
        <v>1512</v>
      </c>
      <c r="G226" s="1" t="str">
        <f>VLOOKUP($E226,Florida2024Samples_Rich!$A:$M, 8, FALSE)</f>
        <v>OFAV</v>
      </c>
      <c r="H226" s="1" t="str">
        <f>VLOOKUP($E226,Florida2024Samples_Rich!$A:$M, 3, FALSE)</f>
        <v>Hens and Chickens</v>
      </c>
      <c r="I226" s="1">
        <f>VLOOKUP($E226,Florida2024Samples_Rich!$A:$M, 4, FALSE)</f>
        <v>24.933886999999999</v>
      </c>
      <c r="J226" s="1">
        <f>VLOOKUP($E226,Florida2024Samples_Rich!$A:$M, 5, FALSE)</f>
        <v>-80.549854999999994</v>
      </c>
      <c r="K226" s="1">
        <f>VLOOKUP($E226,Florida2024Samples_Rich!$A:$M, 10, FALSE)</f>
        <v>11</v>
      </c>
    </row>
    <row r="227" spans="1:11" x14ac:dyDescent="0.2">
      <c r="A227" s="1">
        <v>3</v>
      </c>
      <c r="B227" s="1" t="s">
        <v>1478</v>
      </c>
      <c r="C227" s="1">
        <v>34</v>
      </c>
      <c r="D227" s="1">
        <v>10</v>
      </c>
      <c r="E227" s="1">
        <v>227</v>
      </c>
      <c r="F227" s="1" t="s">
        <v>1512</v>
      </c>
      <c r="G227" s="1" t="str">
        <f>VLOOKUP($E227,Florida2024Samples_Rich!$A:$M, 8, FALSE)</f>
        <v>MCAV</v>
      </c>
      <c r="H227" s="1" t="str">
        <f>VLOOKUP($E227,Florida2024Samples_Rich!$A:$M, 3, FALSE)</f>
        <v>Hens and Chickens</v>
      </c>
      <c r="I227" s="1">
        <f>VLOOKUP($E227,Florida2024Samples_Rich!$A:$M, 4, FALSE)</f>
        <v>24.933886999999999</v>
      </c>
      <c r="J227" s="1">
        <f>VLOOKUP($E227,Florida2024Samples_Rich!$A:$M, 5, FALSE)</f>
        <v>-80.549854999999994</v>
      </c>
      <c r="K227" s="1">
        <f>VLOOKUP($E227,Florida2024Samples_Rich!$A:$M, 10, FALSE)</f>
        <v>13</v>
      </c>
    </row>
    <row r="228" spans="1:11" x14ac:dyDescent="0.2">
      <c r="A228" s="1">
        <v>3</v>
      </c>
      <c r="B228" s="1" t="s">
        <v>1477</v>
      </c>
      <c r="C228" s="1">
        <v>35</v>
      </c>
      <c r="D228" s="1">
        <v>11</v>
      </c>
      <c r="E228" s="1">
        <v>228</v>
      </c>
      <c r="F228" s="1" t="s">
        <v>1512</v>
      </c>
      <c r="G228" s="1" t="str">
        <f>VLOOKUP($E228,Florida2024Samples_Rich!$A:$M, 8, FALSE)</f>
        <v>MCAV</v>
      </c>
      <c r="H228" s="1" t="str">
        <f>VLOOKUP($E228,Florida2024Samples_Rich!$A:$M, 3, FALSE)</f>
        <v>Hens and Chickens</v>
      </c>
      <c r="I228" s="1">
        <f>VLOOKUP($E228,Florida2024Samples_Rich!$A:$M, 4, FALSE)</f>
        <v>24.933886999999999</v>
      </c>
      <c r="J228" s="1">
        <f>VLOOKUP($E228,Florida2024Samples_Rich!$A:$M, 5, FALSE)</f>
        <v>-80.549854999999994</v>
      </c>
      <c r="K228" s="1">
        <f>VLOOKUP($E228,Florida2024Samples_Rich!$A:$M, 10, FALSE)</f>
        <v>12</v>
      </c>
    </row>
    <row r="229" spans="1:11" x14ac:dyDescent="0.2">
      <c r="A229" s="1">
        <v>3</v>
      </c>
      <c r="B229" s="1" t="s">
        <v>1476</v>
      </c>
      <c r="C229" s="1">
        <v>36</v>
      </c>
      <c r="D229" s="1">
        <v>12</v>
      </c>
      <c r="E229" s="1">
        <v>229</v>
      </c>
      <c r="F229" s="1" t="s">
        <v>1512</v>
      </c>
      <c r="G229" s="1" t="str">
        <f>VLOOKUP($E229,Florida2024Samples_Rich!$A:$M, 8, FALSE)</f>
        <v>PAST</v>
      </c>
      <c r="H229" s="1" t="str">
        <f>VLOOKUP($E229,Florida2024Samples_Rich!$A:$M, 3, FALSE)</f>
        <v>Hens and Chickens</v>
      </c>
      <c r="I229" s="1">
        <f>VLOOKUP($E229,Florida2024Samples_Rich!$A:$M, 4, FALSE)</f>
        <v>24.933886999999999</v>
      </c>
      <c r="J229" s="1">
        <f>VLOOKUP($E229,Florida2024Samples_Rich!$A:$M, 5, FALSE)</f>
        <v>-80.549854999999994</v>
      </c>
      <c r="K229" s="1">
        <f>VLOOKUP($E229,Florida2024Samples_Rich!$A:$M, 10, FALSE)</f>
        <v>11</v>
      </c>
    </row>
    <row r="230" spans="1:11" x14ac:dyDescent="0.2">
      <c r="A230" s="1">
        <v>3</v>
      </c>
      <c r="B230" s="1" t="s">
        <v>1475</v>
      </c>
      <c r="C230" s="1">
        <v>37</v>
      </c>
      <c r="D230" s="1">
        <v>13</v>
      </c>
      <c r="E230" s="1">
        <v>230</v>
      </c>
      <c r="F230" s="1" t="s">
        <v>1512</v>
      </c>
      <c r="G230" s="1" t="str">
        <f>VLOOKUP($E230,Florida2024Samples_Rich!$A:$M, 8, FALSE)</f>
        <v>OFAV</v>
      </c>
      <c r="H230" s="1" t="str">
        <f>VLOOKUP($E230,Florida2024Samples_Rich!$A:$M, 3, FALSE)</f>
        <v>Hens and Chickens</v>
      </c>
      <c r="I230" s="1">
        <f>VLOOKUP($E230,Florida2024Samples_Rich!$A:$M, 4, FALSE)</f>
        <v>24.933886999999999</v>
      </c>
      <c r="J230" s="1">
        <f>VLOOKUP($E230,Florida2024Samples_Rich!$A:$M, 5, FALSE)</f>
        <v>-80.549854999999994</v>
      </c>
      <c r="K230" s="1">
        <f>VLOOKUP($E230,Florida2024Samples_Rich!$A:$M, 10, FALSE)</f>
        <v>9</v>
      </c>
    </row>
    <row r="231" spans="1:11" x14ac:dyDescent="0.2">
      <c r="A231" s="1">
        <v>3</v>
      </c>
      <c r="B231" s="1" t="s">
        <v>1474</v>
      </c>
      <c r="C231" s="1">
        <v>38</v>
      </c>
      <c r="D231" s="1">
        <v>14</v>
      </c>
      <c r="E231" s="1">
        <v>231</v>
      </c>
      <c r="F231" s="1" t="s">
        <v>1512</v>
      </c>
      <c r="G231" s="1" t="str">
        <f>VLOOKUP($E231,Florida2024Samples_Rich!$A:$M, 8, FALSE)</f>
        <v>OFAV</v>
      </c>
      <c r="H231" s="1" t="str">
        <f>VLOOKUP($E231,Florida2024Samples_Rich!$A:$M, 3, FALSE)</f>
        <v>Hens and Chickens</v>
      </c>
      <c r="I231" s="1">
        <f>VLOOKUP($E231,Florida2024Samples_Rich!$A:$M, 4, FALSE)</f>
        <v>24.933886999999999</v>
      </c>
      <c r="J231" s="1">
        <f>VLOOKUP($E231,Florida2024Samples_Rich!$A:$M, 5, FALSE)</f>
        <v>-80.549854999999994</v>
      </c>
      <c r="K231" s="1">
        <f>VLOOKUP($E231,Florida2024Samples_Rich!$A:$M, 10, FALSE)</f>
        <v>11</v>
      </c>
    </row>
    <row r="232" spans="1:11" x14ac:dyDescent="0.2">
      <c r="A232" s="1">
        <v>3</v>
      </c>
      <c r="B232" s="1" t="s">
        <v>1473</v>
      </c>
      <c r="C232" s="1">
        <v>39</v>
      </c>
      <c r="D232" s="1">
        <v>15</v>
      </c>
      <c r="E232" s="1">
        <v>232</v>
      </c>
      <c r="F232" s="1" t="s">
        <v>1512</v>
      </c>
      <c r="G232" s="1" t="str">
        <f>VLOOKUP($E232,Florida2024Samples_Rich!$A:$M, 8, FALSE)</f>
        <v>MCAV</v>
      </c>
      <c r="H232" s="1" t="str">
        <f>VLOOKUP($E232,Florida2024Samples_Rich!$A:$M, 3, FALSE)</f>
        <v>Hens and Chickens</v>
      </c>
      <c r="I232" s="1">
        <f>VLOOKUP($E232,Florida2024Samples_Rich!$A:$M, 4, FALSE)</f>
        <v>24.933886999999999</v>
      </c>
      <c r="J232" s="1">
        <f>VLOOKUP($E232,Florida2024Samples_Rich!$A:$M, 5, FALSE)</f>
        <v>-80.549854999999994</v>
      </c>
      <c r="K232" s="1">
        <f>VLOOKUP($E232,Florida2024Samples_Rich!$A:$M, 10, FALSE)</f>
        <v>0</v>
      </c>
    </row>
    <row r="233" spans="1:11" x14ac:dyDescent="0.2">
      <c r="A233" s="1">
        <v>3</v>
      </c>
      <c r="B233" s="1" t="s">
        <v>1472</v>
      </c>
      <c r="C233" s="1">
        <v>40</v>
      </c>
      <c r="D233" s="1">
        <v>16</v>
      </c>
      <c r="E233" s="1">
        <v>233</v>
      </c>
      <c r="F233" s="1" t="s">
        <v>1512</v>
      </c>
      <c r="G233" s="1" t="str">
        <f>VLOOKUP($E233,Florida2024Samples_Rich!$A:$M, 8, FALSE)</f>
        <v>MCAV</v>
      </c>
      <c r="H233" s="1" t="str">
        <f>VLOOKUP($E233,Florida2024Samples_Rich!$A:$M, 3, FALSE)</f>
        <v>Hens and Chickens</v>
      </c>
      <c r="I233" s="1">
        <f>VLOOKUP($E233,Florida2024Samples_Rich!$A:$M, 4, FALSE)</f>
        <v>24.933886999999999</v>
      </c>
      <c r="J233" s="1">
        <f>VLOOKUP($E233,Florida2024Samples_Rich!$A:$M, 5, FALSE)</f>
        <v>-80.549854999999994</v>
      </c>
      <c r="K233" s="1">
        <f>VLOOKUP($E233,Florida2024Samples_Rich!$A:$M, 10, FALSE)</f>
        <v>17</v>
      </c>
    </row>
    <row r="234" spans="1:11" x14ac:dyDescent="0.2">
      <c r="A234" s="1">
        <v>3</v>
      </c>
      <c r="B234" s="1" t="s">
        <v>1471</v>
      </c>
      <c r="C234" s="1">
        <v>41</v>
      </c>
      <c r="D234" s="1">
        <v>17</v>
      </c>
      <c r="E234" s="1">
        <v>234</v>
      </c>
      <c r="F234" s="1" t="s">
        <v>1512</v>
      </c>
      <c r="G234" s="1" t="str">
        <f>VLOOKUP($E234,Florida2024Samples_Rich!$A:$M, 8, FALSE)</f>
        <v>PAST</v>
      </c>
      <c r="H234" s="1" t="str">
        <f>VLOOKUP($E234,Florida2024Samples_Rich!$A:$M, 3, FALSE)</f>
        <v>Hens and Chickens</v>
      </c>
      <c r="I234" s="1">
        <f>VLOOKUP($E234,Florida2024Samples_Rich!$A:$M, 4, FALSE)</f>
        <v>24.933886999999999</v>
      </c>
      <c r="J234" s="1">
        <f>VLOOKUP($E234,Florida2024Samples_Rich!$A:$M, 5, FALSE)</f>
        <v>-80.549854999999994</v>
      </c>
      <c r="K234" s="1">
        <f>VLOOKUP($E234,Florida2024Samples_Rich!$A:$M, 10, FALSE)</f>
        <v>10</v>
      </c>
    </row>
    <row r="235" spans="1:11" x14ac:dyDescent="0.2">
      <c r="A235" s="1">
        <v>3</v>
      </c>
      <c r="B235" s="1" t="s">
        <v>1470</v>
      </c>
      <c r="C235" s="1">
        <v>42</v>
      </c>
      <c r="D235" s="1">
        <v>18</v>
      </c>
      <c r="E235" s="1">
        <v>242</v>
      </c>
      <c r="F235" s="1" t="s">
        <v>1512</v>
      </c>
      <c r="G235" s="1" t="str">
        <f>VLOOKUP($E235,Florida2024Samples_Rich!$A:$M, 8, FALSE)</f>
        <v>PAST</v>
      </c>
      <c r="H235" s="1" t="str">
        <f>VLOOKUP($E235,Florida2024Samples_Rich!$A:$M, 3, FALSE)</f>
        <v>Horseshoe</v>
      </c>
      <c r="I235" s="1">
        <f>VLOOKUP($E235,Florida2024Samples_Rich!$A:$M, 4, FALSE)</f>
        <v>25.139289999999999</v>
      </c>
      <c r="J235" s="1">
        <f>VLOOKUP($E235,Florida2024Samples_Rich!$A:$M, 5, FALSE)</f>
        <v>-80.295113999999998</v>
      </c>
      <c r="K235" s="1">
        <f>VLOOKUP($E235,Florida2024Samples_Rich!$A:$M, 10, FALSE)</f>
        <v>11</v>
      </c>
    </row>
    <row r="236" spans="1:11" x14ac:dyDescent="0.2">
      <c r="A236" s="1">
        <v>3</v>
      </c>
      <c r="B236" s="1" t="s">
        <v>1469</v>
      </c>
      <c r="C236" s="1">
        <v>43</v>
      </c>
      <c r="D236" s="1">
        <v>19</v>
      </c>
      <c r="E236" s="1">
        <v>243</v>
      </c>
      <c r="F236" s="1" t="s">
        <v>1512</v>
      </c>
      <c r="G236" s="1" t="str">
        <f>VLOOKUP($E236,Florida2024Samples_Rich!$A:$M, 8, FALSE)</f>
        <v>SSID</v>
      </c>
      <c r="H236" s="1" t="str">
        <f>VLOOKUP($E236,Florida2024Samples_Rich!$A:$M, 3, FALSE)</f>
        <v>Horseshoe</v>
      </c>
      <c r="I236" s="1">
        <f>VLOOKUP($E236,Florida2024Samples_Rich!$A:$M, 4, FALSE)</f>
        <v>25.139289999999999</v>
      </c>
      <c r="J236" s="1">
        <f>VLOOKUP($E236,Florida2024Samples_Rich!$A:$M, 5, FALSE)</f>
        <v>-80.295113999999998</v>
      </c>
      <c r="K236" s="1">
        <f>VLOOKUP($E236,Florida2024Samples_Rich!$A:$M, 10, FALSE)</f>
        <v>11</v>
      </c>
    </row>
    <row r="237" spans="1:11" x14ac:dyDescent="0.2">
      <c r="A237" s="1">
        <v>3</v>
      </c>
      <c r="B237" s="1" t="s">
        <v>1468</v>
      </c>
      <c r="C237" s="1">
        <v>44</v>
      </c>
      <c r="D237" s="1">
        <v>20</v>
      </c>
      <c r="E237" s="1">
        <v>244</v>
      </c>
      <c r="F237" s="1" t="s">
        <v>1512</v>
      </c>
      <c r="G237" s="1" t="str">
        <f>VLOOKUP($E237,Florida2024Samples_Rich!$A:$M, 8, FALSE)</f>
        <v>OFAV</v>
      </c>
      <c r="H237" s="1" t="str">
        <f>VLOOKUP($E237,Florida2024Samples_Rich!$A:$M, 3, FALSE)</f>
        <v>Horseshoe</v>
      </c>
      <c r="I237" s="1">
        <f>VLOOKUP($E237,Florida2024Samples_Rich!$A:$M, 4, FALSE)</f>
        <v>25.139289999999999</v>
      </c>
      <c r="J237" s="1">
        <f>VLOOKUP($E237,Florida2024Samples_Rich!$A:$M, 5, FALSE)</f>
        <v>-80.295113999999998</v>
      </c>
      <c r="K237" s="1">
        <f>VLOOKUP($E237,Florida2024Samples_Rich!$A:$M, 10, FALSE)</f>
        <v>8</v>
      </c>
    </row>
    <row r="238" spans="1:11" x14ac:dyDescent="0.2">
      <c r="A238" s="1">
        <v>3</v>
      </c>
      <c r="B238" s="1" t="s">
        <v>1467</v>
      </c>
      <c r="C238" s="1">
        <v>45</v>
      </c>
      <c r="D238" s="1">
        <v>21</v>
      </c>
      <c r="E238" s="1">
        <v>245</v>
      </c>
      <c r="F238" s="1" t="s">
        <v>1512</v>
      </c>
      <c r="G238" s="1" t="str">
        <f>VLOOKUP($E238,Florida2024Samples_Rich!$A:$M, 8, FALSE)</f>
        <v>OANN</v>
      </c>
      <c r="H238" s="1" t="str">
        <f>VLOOKUP($E238,Florida2024Samples_Rich!$A:$M, 3, FALSE)</f>
        <v>Horseshoe</v>
      </c>
      <c r="I238" s="1">
        <f>VLOOKUP($E238,Florida2024Samples_Rich!$A:$M, 4, FALSE)</f>
        <v>25.139289999999999</v>
      </c>
      <c r="J238" s="1">
        <f>VLOOKUP($E238,Florida2024Samples_Rich!$A:$M, 5, FALSE)</f>
        <v>-80.295113999999998</v>
      </c>
      <c r="K238" s="1">
        <f>VLOOKUP($E238,Florida2024Samples_Rich!$A:$M, 10, FALSE)</f>
        <v>11</v>
      </c>
    </row>
    <row r="239" spans="1:11" x14ac:dyDescent="0.2">
      <c r="A239" s="1">
        <v>3</v>
      </c>
      <c r="B239" s="1" t="s">
        <v>1466</v>
      </c>
      <c r="C239" s="1">
        <v>46</v>
      </c>
      <c r="D239" s="1">
        <v>22</v>
      </c>
      <c r="E239" s="1">
        <v>246</v>
      </c>
      <c r="F239" s="1" t="s">
        <v>1512</v>
      </c>
      <c r="G239" s="1" t="str">
        <f>VLOOKUP($E239,Florida2024Samples_Rich!$A:$M, 8, FALSE)</f>
        <v>OFAV</v>
      </c>
      <c r="H239" s="1" t="str">
        <f>VLOOKUP($E239,Florida2024Samples_Rich!$A:$M, 3, FALSE)</f>
        <v>Horseshoe</v>
      </c>
      <c r="I239" s="1">
        <f>VLOOKUP($E239,Florida2024Samples_Rich!$A:$M, 4, FALSE)</f>
        <v>25.139289999999999</v>
      </c>
      <c r="J239" s="1">
        <f>VLOOKUP($E239,Florida2024Samples_Rich!$A:$M, 5, FALSE)</f>
        <v>-80.295113999999998</v>
      </c>
      <c r="K239" s="1">
        <f>VLOOKUP($E239,Florida2024Samples_Rich!$A:$M, 10, FALSE)</f>
        <v>9</v>
      </c>
    </row>
    <row r="240" spans="1:11" x14ac:dyDescent="0.2">
      <c r="A240" s="1">
        <v>3</v>
      </c>
      <c r="B240" s="1" t="s">
        <v>1465</v>
      </c>
      <c r="C240" s="1">
        <v>47</v>
      </c>
      <c r="D240" s="1">
        <v>23</v>
      </c>
      <c r="E240" s="1">
        <v>247</v>
      </c>
      <c r="F240" s="1" t="s">
        <v>1512</v>
      </c>
      <c r="G240" s="1" t="str">
        <f>VLOOKUP($E240,Florida2024Samples_Rich!$A:$M, 8, FALSE)</f>
        <v>OFAV</v>
      </c>
      <c r="H240" s="1" t="str">
        <f>VLOOKUP($E240,Florida2024Samples_Rich!$A:$M, 3, FALSE)</f>
        <v>Horseshoe</v>
      </c>
      <c r="I240" s="1">
        <f>VLOOKUP($E240,Florida2024Samples_Rich!$A:$M, 4, FALSE)</f>
        <v>25.139289999999999</v>
      </c>
      <c r="J240" s="1">
        <f>VLOOKUP($E240,Florida2024Samples_Rich!$A:$M, 5, FALSE)</f>
        <v>-80.295113999999998</v>
      </c>
      <c r="K240" s="1">
        <f>VLOOKUP($E240,Florida2024Samples_Rich!$A:$M, 10, FALSE)</f>
        <v>10</v>
      </c>
    </row>
    <row r="241" spans="1:11" x14ac:dyDescent="0.2">
      <c r="A241" s="1">
        <v>3</v>
      </c>
      <c r="B241" s="1" t="s">
        <v>1464</v>
      </c>
      <c r="C241" s="1">
        <v>48</v>
      </c>
      <c r="D241" s="1">
        <v>24</v>
      </c>
      <c r="E241" s="1">
        <v>248</v>
      </c>
      <c r="F241" s="1" t="s">
        <v>1512</v>
      </c>
      <c r="G241" s="1" t="str">
        <f>VLOOKUP($E241,Florida2024Samples_Rich!$A:$M, 8, FALSE)</f>
        <v>OFAV</v>
      </c>
      <c r="H241" s="1" t="str">
        <f>VLOOKUP($E241,Florida2024Samples_Rich!$A:$M, 3, FALSE)</f>
        <v>Horseshoe</v>
      </c>
      <c r="I241" s="1">
        <f>VLOOKUP($E241,Florida2024Samples_Rich!$A:$M, 4, FALSE)</f>
        <v>25.139289999999999</v>
      </c>
      <c r="J241" s="1">
        <f>VLOOKUP($E241,Florida2024Samples_Rich!$A:$M, 5, FALSE)</f>
        <v>-80.295113999999998</v>
      </c>
      <c r="K241" s="1">
        <f>VLOOKUP($E241,Florida2024Samples_Rich!$A:$M, 10, FALSE)</f>
        <v>10</v>
      </c>
    </row>
    <row r="242" spans="1:11" x14ac:dyDescent="0.2">
      <c r="A242" s="1">
        <v>3</v>
      </c>
      <c r="B242" s="1" t="s">
        <v>1461</v>
      </c>
      <c r="C242" s="1">
        <v>49</v>
      </c>
      <c r="D242" s="1">
        <v>1</v>
      </c>
      <c r="E242" s="1">
        <v>249</v>
      </c>
      <c r="F242" s="1" t="s">
        <v>1512</v>
      </c>
      <c r="G242" s="1" t="str">
        <f>VLOOKUP($E242,Florida2024Samples_Rich!$A:$M, 8, FALSE)</f>
        <v>OFAV</v>
      </c>
      <c r="H242" s="1" t="str">
        <f>VLOOKUP($E242,Florida2024Samples_Rich!$A:$M, 3, FALSE)</f>
        <v>Horseshoe</v>
      </c>
      <c r="I242" s="1">
        <f>VLOOKUP($E242,Florida2024Samples_Rich!$A:$M, 4, FALSE)</f>
        <v>25.139289999999999</v>
      </c>
      <c r="J242" s="1">
        <f>VLOOKUP($E242,Florida2024Samples_Rich!$A:$M, 5, FALSE)</f>
        <v>-80.295113999999998</v>
      </c>
      <c r="K242" s="1">
        <f>VLOOKUP($E242,Florida2024Samples_Rich!$A:$M, 10, FALSE)</f>
        <v>9</v>
      </c>
    </row>
    <row r="243" spans="1:11" x14ac:dyDescent="0.2">
      <c r="A243" s="1">
        <v>3</v>
      </c>
      <c r="B243" s="1" t="s">
        <v>1460</v>
      </c>
      <c r="C243" s="1">
        <v>50</v>
      </c>
      <c r="D243" s="1">
        <v>2</v>
      </c>
      <c r="E243" s="1">
        <v>250</v>
      </c>
      <c r="F243" s="1" t="s">
        <v>1512</v>
      </c>
      <c r="G243" s="1" t="str">
        <f>VLOOKUP($E243,Florida2024Samples_Rich!$A:$M, 8, FALSE)</f>
        <v>SINT</v>
      </c>
      <c r="H243" s="1" t="str">
        <f>VLOOKUP($E243,Florida2024Samples_Rich!$A:$M, 3, FALSE)</f>
        <v>Horseshoe</v>
      </c>
      <c r="I243" s="1">
        <f>VLOOKUP($E243,Florida2024Samples_Rich!$A:$M, 4, FALSE)</f>
        <v>25.139289999999999</v>
      </c>
      <c r="J243" s="1">
        <f>VLOOKUP($E243,Florida2024Samples_Rich!$A:$M, 5, FALSE)</f>
        <v>-80.295113999999998</v>
      </c>
      <c r="K243" s="1">
        <f>VLOOKUP($E243,Florida2024Samples_Rich!$A:$M, 10, FALSE)</f>
        <v>11</v>
      </c>
    </row>
    <row r="244" spans="1:11" x14ac:dyDescent="0.2">
      <c r="A244" s="1">
        <v>3</v>
      </c>
      <c r="B244" s="1" t="s">
        <v>1459</v>
      </c>
      <c r="C244" s="1">
        <v>51</v>
      </c>
      <c r="D244" s="1">
        <v>3</v>
      </c>
      <c r="E244" s="1">
        <v>251</v>
      </c>
      <c r="F244" s="1" t="s">
        <v>1512</v>
      </c>
      <c r="G244" s="1" t="str">
        <f>VLOOKUP($E244,Florida2024Samples_Rich!$A:$M, 8, FALSE)</f>
        <v>SRAD</v>
      </c>
      <c r="H244" s="1" t="str">
        <f>VLOOKUP($E244,Florida2024Samples_Rich!$A:$M, 3, FALSE)</f>
        <v>Horseshoe</v>
      </c>
      <c r="I244" s="1">
        <f>VLOOKUP($E244,Florida2024Samples_Rich!$A:$M, 4, FALSE)</f>
        <v>25.139289999999999</v>
      </c>
      <c r="J244" s="1">
        <f>VLOOKUP($E244,Florida2024Samples_Rich!$A:$M, 5, FALSE)</f>
        <v>-80.295113999999998</v>
      </c>
      <c r="K244" s="1">
        <f>VLOOKUP($E244,Florida2024Samples_Rich!$A:$M, 10, FALSE)</f>
        <v>11</v>
      </c>
    </row>
    <row r="245" spans="1:11" x14ac:dyDescent="0.2">
      <c r="A245" s="1">
        <v>3</v>
      </c>
      <c r="B245" s="1" t="s">
        <v>1458</v>
      </c>
      <c r="C245" s="1">
        <v>52</v>
      </c>
      <c r="D245" s="1">
        <v>4</v>
      </c>
      <c r="E245" s="1">
        <v>252</v>
      </c>
      <c r="F245" s="1" t="s">
        <v>1512</v>
      </c>
      <c r="G245" s="1" t="str">
        <f>VLOOKUP($E245,Florida2024Samples_Rich!$A:$M, 8, FALSE)</f>
        <v>SINT</v>
      </c>
      <c r="H245" s="1" t="str">
        <f>VLOOKUP($E245,Florida2024Samples_Rich!$A:$M, 3, FALSE)</f>
        <v>Horseshoe</v>
      </c>
      <c r="I245" s="1">
        <f>VLOOKUP($E245,Florida2024Samples_Rich!$A:$M, 4, FALSE)</f>
        <v>25.139289999999999</v>
      </c>
      <c r="J245" s="1">
        <f>VLOOKUP($E245,Florida2024Samples_Rich!$A:$M, 5, FALSE)</f>
        <v>-80.295113999999998</v>
      </c>
      <c r="K245" s="1">
        <f>VLOOKUP($E245,Florida2024Samples_Rich!$A:$M, 10, FALSE)</f>
        <v>11</v>
      </c>
    </row>
    <row r="246" spans="1:11" x14ac:dyDescent="0.2">
      <c r="A246" s="1">
        <v>3</v>
      </c>
      <c r="B246" s="1" t="s">
        <v>1457</v>
      </c>
      <c r="C246" s="1">
        <v>53</v>
      </c>
      <c r="D246" s="1">
        <v>5</v>
      </c>
      <c r="E246" s="1">
        <v>253</v>
      </c>
      <c r="F246" s="1" t="s">
        <v>1512</v>
      </c>
      <c r="G246" s="1" t="str">
        <f>VLOOKUP($E246,Florida2024Samples_Rich!$A:$M, 8, FALSE)</f>
        <v>PAST</v>
      </c>
      <c r="H246" s="1" t="str">
        <f>VLOOKUP($E246,Florida2024Samples_Rich!$A:$M, 3, FALSE)</f>
        <v>Horseshoe</v>
      </c>
      <c r="I246" s="1">
        <f>VLOOKUP($E246,Florida2024Samples_Rich!$A:$M, 4, FALSE)</f>
        <v>25.139289999999999</v>
      </c>
      <c r="J246" s="1">
        <f>VLOOKUP($E246,Florida2024Samples_Rich!$A:$M, 5, FALSE)</f>
        <v>-80.295113999999998</v>
      </c>
      <c r="K246" s="1">
        <f>VLOOKUP($E246,Florida2024Samples_Rich!$A:$M, 10, FALSE)</f>
        <v>10</v>
      </c>
    </row>
    <row r="247" spans="1:11" x14ac:dyDescent="0.2">
      <c r="A247" s="1">
        <v>3</v>
      </c>
      <c r="B247" s="1" t="s">
        <v>1456</v>
      </c>
      <c r="C247" s="1">
        <v>54</v>
      </c>
      <c r="D247" s="1">
        <v>6</v>
      </c>
      <c r="E247" s="1">
        <v>254</v>
      </c>
      <c r="F247" s="1" t="s">
        <v>1512</v>
      </c>
      <c r="G247" s="1" t="str">
        <f>VLOOKUP($E247,Florida2024Samples_Rich!$A:$M, 8, FALSE)</f>
        <v>SSID</v>
      </c>
      <c r="H247" s="1" t="str">
        <f>VLOOKUP($E247,Florida2024Samples_Rich!$A:$M, 3, FALSE)</f>
        <v>Horseshoe</v>
      </c>
      <c r="I247" s="1">
        <f>VLOOKUP($E247,Florida2024Samples_Rich!$A:$M, 4, FALSE)</f>
        <v>25.139289999999999</v>
      </c>
      <c r="J247" s="1">
        <f>VLOOKUP($E247,Florida2024Samples_Rich!$A:$M, 5, FALSE)</f>
        <v>-80.295113999999998</v>
      </c>
      <c r="K247" s="1">
        <f>VLOOKUP($E247,Florida2024Samples_Rich!$A:$M, 10, FALSE)</f>
        <v>10</v>
      </c>
    </row>
    <row r="248" spans="1:11" x14ac:dyDescent="0.2">
      <c r="A248" s="1">
        <v>3</v>
      </c>
      <c r="B248" s="1" t="s">
        <v>1455</v>
      </c>
      <c r="C248" s="1">
        <v>55</v>
      </c>
      <c r="D248" s="1">
        <v>7</v>
      </c>
      <c r="E248" s="1">
        <v>255</v>
      </c>
      <c r="F248" s="1" t="s">
        <v>1512</v>
      </c>
      <c r="G248" s="1" t="str">
        <f>VLOOKUP($E248,Florida2024Samples_Rich!$A:$M, 8, FALSE)</f>
        <v>SINT</v>
      </c>
      <c r="H248" s="1" t="str">
        <f>VLOOKUP($E248,Florida2024Samples_Rich!$A:$M, 3, FALSE)</f>
        <v>Horseshoe</v>
      </c>
      <c r="I248" s="1">
        <f>VLOOKUP($E248,Florida2024Samples_Rich!$A:$M, 4, FALSE)</f>
        <v>25.139289999999999</v>
      </c>
      <c r="J248" s="1">
        <f>VLOOKUP($E248,Florida2024Samples_Rich!$A:$M, 5, FALSE)</f>
        <v>-80.295113999999998</v>
      </c>
      <c r="K248" s="1">
        <f>VLOOKUP($E248,Florida2024Samples_Rich!$A:$M, 10, FALSE)</f>
        <v>11</v>
      </c>
    </row>
    <row r="249" spans="1:11" x14ac:dyDescent="0.2">
      <c r="A249" s="1">
        <v>3</v>
      </c>
      <c r="B249" s="1" t="s">
        <v>1454</v>
      </c>
      <c r="C249" s="1">
        <v>56</v>
      </c>
      <c r="D249" s="1">
        <v>8</v>
      </c>
      <c r="E249" s="1">
        <v>256</v>
      </c>
      <c r="F249" s="1" t="s">
        <v>1512</v>
      </c>
      <c r="G249" s="1" t="str">
        <f>VLOOKUP($E249,Florida2024Samples_Rich!$A:$M, 8, FALSE)</f>
        <v>SSID</v>
      </c>
      <c r="H249" s="1" t="str">
        <f>VLOOKUP($E249,Florida2024Samples_Rich!$A:$M, 3, FALSE)</f>
        <v>Horseshoe</v>
      </c>
      <c r="I249" s="1">
        <f>VLOOKUP($E249,Florida2024Samples_Rich!$A:$M, 4, FALSE)</f>
        <v>25.139289999999999</v>
      </c>
      <c r="J249" s="1">
        <f>VLOOKUP($E249,Florida2024Samples_Rich!$A:$M, 5, FALSE)</f>
        <v>-80.295113999999998</v>
      </c>
      <c r="K249" s="1">
        <f>VLOOKUP($E249,Florida2024Samples_Rich!$A:$M, 10, FALSE)</f>
        <v>11</v>
      </c>
    </row>
    <row r="250" spans="1:11" x14ac:dyDescent="0.2">
      <c r="A250" s="1">
        <v>3</v>
      </c>
      <c r="B250" s="1" t="s">
        <v>1453</v>
      </c>
      <c r="C250" s="1">
        <v>57</v>
      </c>
      <c r="D250" s="1">
        <v>9</v>
      </c>
      <c r="E250" s="1">
        <v>257</v>
      </c>
      <c r="F250" s="1" t="s">
        <v>1512</v>
      </c>
      <c r="G250" s="1" t="str">
        <f>VLOOKUP($E250,Florida2024Samples_Rich!$A:$M, 8, FALSE)</f>
        <v>OFAV</v>
      </c>
      <c r="H250" s="1" t="str">
        <f>VLOOKUP($E250,Florida2024Samples_Rich!$A:$M, 3, FALSE)</f>
        <v>Horseshoe</v>
      </c>
      <c r="I250" s="1">
        <f>VLOOKUP($E250,Florida2024Samples_Rich!$A:$M, 4, FALSE)</f>
        <v>25.139289999999999</v>
      </c>
      <c r="J250" s="1">
        <f>VLOOKUP($E250,Florida2024Samples_Rich!$A:$M, 5, FALSE)</f>
        <v>-80.295113999999998</v>
      </c>
      <c r="K250" s="1">
        <f>VLOOKUP($E250,Florida2024Samples_Rich!$A:$M, 10, FALSE)</f>
        <v>12</v>
      </c>
    </row>
    <row r="251" spans="1:11" x14ac:dyDescent="0.2">
      <c r="A251" s="1">
        <v>3</v>
      </c>
      <c r="B251" s="1" t="s">
        <v>1452</v>
      </c>
      <c r="C251" s="1">
        <v>58</v>
      </c>
      <c r="D251" s="1">
        <v>10</v>
      </c>
      <c r="E251" s="1">
        <v>258</v>
      </c>
      <c r="F251" s="1" t="s">
        <v>1512</v>
      </c>
      <c r="G251" s="1" t="str">
        <f>VLOOKUP($E251,Florida2024Samples_Rich!$A:$M, 8, FALSE)</f>
        <v>MCAV</v>
      </c>
      <c r="H251" s="1" t="str">
        <f>VLOOKUP($E251,Florida2024Samples_Rich!$A:$M, 3, FALSE)</f>
        <v>Horseshoe</v>
      </c>
      <c r="I251" s="1">
        <f>VLOOKUP($E251,Florida2024Samples_Rich!$A:$M, 4, FALSE)</f>
        <v>25.139289999999999</v>
      </c>
      <c r="J251" s="1">
        <f>VLOOKUP($E251,Florida2024Samples_Rich!$A:$M, 5, FALSE)</f>
        <v>-80.295113999999998</v>
      </c>
      <c r="K251" s="1">
        <f>VLOOKUP($E251,Florida2024Samples_Rich!$A:$M, 10, FALSE)</f>
        <v>13</v>
      </c>
    </row>
    <row r="252" spans="1:11" x14ac:dyDescent="0.2">
      <c r="A252" s="1">
        <v>3</v>
      </c>
      <c r="B252" s="1" t="s">
        <v>1451</v>
      </c>
      <c r="C252" s="1">
        <v>59</v>
      </c>
      <c r="D252" s="1">
        <v>11</v>
      </c>
      <c r="E252" s="1">
        <v>259</v>
      </c>
      <c r="F252" s="1" t="s">
        <v>1512</v>
      </c>
      <c r="G252" s="1" t="str">
        <f>VLOOKUP($E252,Florida2024Samples_Rich!$A:$M, 8, FALSE)</f>
        <v>SRAD</v>
      </c>
      <c r="H252" s="1" t="str">
        <f>VLOOKUP($E252,Florida2024Samples_Rich!$A:$M, 3, FALSE)</f>
        <v>Horseshoe</v>
      </c>
      <c r="I252" s="1">
        <f>VLOOKUP($E252,Florida2024Samples_Rich!$A:$M, 4, FALSE)</f>
        <v>25.139289999999999</v>
      </c>
      <c r="J252" s="1">
        <f>VLOOKUP($E252,Florida2024Samples_Rich!$A:$M, 5, FALSE)</f>
        <v>-80.295113999999998</v>
      </c>
      <c r="K252" s="1">
        <f>VLOOKUP($E252,Florida2024Samples_Rich!$A:$M, 10, FALSE)</f>
        <v>10</v>
      </c>
    </row>
    <row r="253" spans="1:11" x14ac:dyDescent="0.2">
      <c r="A253" s="1">
        <v>3</v>
      </c>
      <c r="B253" s="1" t="s">
        <v>1450</v>
      </c>
      <c r="C253" s="1">
        <v>60</v>
      </c>
      <c r="D253" s="1">
        <v>12</v>
      </c>
      <c r="E253" s="1">
        <v>260</v>
      </c>
      <c r="F253" s="1" t="s">
        <v>1512</v>
      </c>
      <c r="G253" s="1" t="str">
        <f>VLOOKUP($E253,Florida2024Samples_Rich!$A:$M, 8, FALSE)</f>
        <v>MCAV</v>
      </c>
      <c r="H253" s="1" t="str">
        <f>VLOOKUP($E253,Florida2024Samples_Rich!$A:$M, 3, FALSE)</f>
        <v>Horseshoe</v>
      </c>
      <c r="I253" s="1">
        <f>VLOOKUP($E253,Florida2024Samples_Rich!$A:$M, 4, FALSE)</f>
        <v>25.139289999999999</v>
      </c>
      <c r="J253" s="1">
        <f>VLOOKUP($E253,Florida2024Samples_Rich!$A:$M, 5, FALSE)</f>
        <v>-80.295113999999998</v>
      </c>
      <c r="K253" s="1">
        <f>VLOOKUP($E253,Florida2024Samples_Rich!$A:$M, 10, FALSE)</f>
        <v>21</v>
      </c>
    </row>
    <row r="254" spans="1:11" x14ac:dyDescent="0.2">
      <c r="A254" s="1">
        <v>3</v>
      </c>
      <c r="B254" s="1" t="s">
        <v>1449</v>
      </c>
      <c r="C254" s="1">
        <v>61</v>
      </c>
      <c r="D254" s="1">
        <v>13</v>
      </c>
      <c r="E254" s="1">
        <v>261</v>
      </c>
      <c r="F254" s="1" t="s">
        <v>1512</v>
      </c>
      <c r="G254" s="1" t="str">
        <f>VLOOKUP($E254,Florida2024Samples_Rich!$A:$M, 8, FALSE)</f>
        <v>SBOU</v>
      </c>
      <c r="H254" s="1" t="str">
        <f>VLOOKUP($E254,Florida2024Samples_Rich!$A:$M, 3, FALSE)</f>
        <v>Horseshoe</v>
      </c>
      <c r="I254" s="1">
        <f>VLOOKUP($E254,Florida2024Samples_Rich!$A:$M, 4, FALSE)</f>
        <v>25.139289999999999</v>
      </c>
      <c r="J254" s="1">
        <f>VLOOKUP($E254,Florida2024Samples_Rich!$A:$M, 5, FALSE)</f>
        <v>-80.295113999999998</v>
      </c>
      <c r="K254" s="1">
        <f>VLOOKUP($E254,Florida2024Samples_Rich!$A:$M, 10, FALSE)</f>
        <v>21</v>
      </c>
    </row>
    <row r="255" spans="1:11" x14ac:dyDescent="0.2">
      <c r="A255" s="1">
        <v>3</v>
      </c>
      <c r="B255" s="1" t="s">
        <v>1448</v>
      </c>
      <c r="C255" s="1">
        <v>62</v>
      </c>
      <c r="D255" s="1">
        <v>14</v>
      </c>
      <c r="E255" s="1">
        <v>262</v>
      </c>
      <c r="F255" s="1" t="s">
        <v>1512</v>
      </c>
      <c r="G255" s="1" t="str">
        <f>VLOOKUP($E255,Florida2024Samples_Rich!$A:$M, 8, FALSE)</f>
        <v>SSID</v>
      </c>
      <c r="H255" s="1" t="str">
        <f>VLOOKUP($E255,Florida2024Samples_Rich!$A:$M, 3, FALSE)</f>
        <v>Horseshoe</v>
      </c>
      <c r="I255" s="1">
        <f>VLOOKUP($E255,Florida2024Samples_Rich!$A:$M, 4, FALSE)</f>
        <v>25.139289999999999</v>
      </c>
      <c r="J255" s="1">
        <f>VLOOKUP($E255,Florida2024Samples_Rich!$A:$M, 5, FALSE)</f>
        <v>-80.295113999999998</v>
      </c>
      <c r="K255" s="1">
        <f>VLOOKUP($E255,Florida2024Samples_Rich!$A:$M, 10, FALSE)</f>
        <v>23</v>
      </c>
    </row>
    <row r="256" spans="1:11" x14ac:dyDescent="0.2">
      <c r="A256" s="1">
        <v>3</v>
      </c>
      <c r="B256" s="1" t="s">
        <v>1447</v>
      </c>
      <c r="C256" s="1">
        <v>63</v>
      </c>
      <c r="D256" s="1">
        <v>15</v>
      </c>
      <c r="E256" s="1">
        <v>263</v>
      </c>
      <c r="F256" s="1" t="s">
        <v>1512</v>
      </c>
      <c r="G256" s="1" t="str">
        <f>VLOOKUP($E256,Florida2024Samples_Rich!$A:$M, 8, FALSE)</f>
        <v>SINT</v>
      </c>
      <c r="H256" s="1" t="str">
        <f>VLOOKUP($E256,Florida2024Samples_Rich!$A:$M, 3, FALSE)</f>
        <v>Horseshoe</v>
      </c>
      <c r="I256" s="1">
        <f>VLOOKUP($E256,Florida2024Samples_Rich!$A:$M, 4, FALSE)</f>
        <v>25.139289999999999</v>
      </c>
      <c r="J256" s="1">
        <f>VLOOKUP($E256,Florida2024Samples_Rich!$A:$M, 5, FALSE)</f>
        <v>-80.295113999999998</v>
      </c>
      <c r="K256" s="1">
        <f>VLOOKUP($E256,Florida2024Samples_Rich!$A:$M, 10, FALSE)</f>
        <v>23</v>
      </c>
    </row>
    <row r="257" spans="1:11" x14ac:dyDescent="0.2">
      <c r="A257" s="1">
        <v>3</v>
      </c>
      <c r="B257" s="1" t="s">
        <v>1446</v>
      </c>
      <c r="C257" s="1">
        <v>64</v>
      </c>
      <c r="D257" s="1">
        <v>16</v>
      </c>
      <c r="E257" s="1">
        <v>264</v>
      </c>
      <c r="F257" s="1" t="s">
        <v>1512</v>
      </c>
      <c r="G257" s="1" t="str">
        <f>VLOOKUP($E257,Florida2024Samples_Rich!$A:$M, 8, FALSE)</f>
        <v>MCAV</v>
      </c>
      <c r="H257" s="1" t="str">
        <f>VLOOKUP($E257,Florida2024Samples_Rich!$A:$M, 3, FALSE)</f>
        <v>Horseshoe</v>
      </c>
      <c r="I257" s="1">
        <f>VLOOKUP($E257,Florida2024Samples_Rich!$A:$M, 4, FALSE)</f>
        <v>25.139289999999999</v>
      </c>
      <c r="J257" s="1">
        <f>VLOOKUP($E257,Florida2024Samples_Rich!$A:$M, 5, FALSE)</f>
        <v>-80.295113999999998</v>
      </c>
      <c r="K257" s="1">
        <f>VLOOKUP($E257,Florida2024Samples_Rich!$A:$M, 10, FALSE)</f>
        <v>22</v>
      </c>
    </row>
    <row r="258" spans="1:11" x14ac:dyDescent="0.2">
      <c r="A258" s="1">
        <v>3</v>
      </c>
      <c r="B258" s="1" t="s">
        <v>1445</v>
      </c>
      <c r="C258" s="1">
        <v>65</v>
      </c>
      <c r="D258" s="1">
        <v>17</v>
      </c>
      <c r="E258" s="1">
        <v>265</v>
      </c>
      <c r="F258" s="1" t="s">
        <v>1512</v>
      </c>
      <c r="G258" s="1" t="str">
        <f>VLOOKUP($E258,Florida2024Samples_Rich!$A:$M, 8, FALSE)</f>
        <v>OFAV</v>
      </c>
      <c r="H258" s="1" t="str">
        <f>VLOOKUP($E258,Florida2024Samples_Rich!$A:$M, 3, FALSE)</f>
        <v>Horseshoe</v>
      </c>
      <c r="I258" s="1">
        <f>VLOOKUP($E258,Florida2024Samples_Rich!$A:$M, 4, FALSE)</f>
        <v>25.139289999999999</v>
      </c>
      <c r="J258" s="1">
        <f>VLOOKUP($E258,Florida2024Samples_Rich!$A:$M, 5, FALSE)</f>
        <v>-80.295113999999998</v>
      </c>
      <c r="K258" s="1">
        <f>VLOOKUP($E258,Florida2024Samples_Rich!$A:$M, 10, FALSE)</f>
        <v>16</v>
      </c>
    </row>
    <row r="259" spans="1:11" x14ac:dyDescent="0.2">
      <c r="A259" s="1">
        <v>3</v>
      </c>
      <c r="B259" s="1" t="s">
        <v>1444</v>
      </c>
      <c r="C259" s="1">
        <v>66</v>
      </c>
      <c r="D259" s="1">
        <v>18</v>
      </c>
      <c r="E259" s="1">
        <v>266</v>
      </c>
      <c r="F259" s="1" t="s">
        <v>1512</v>
      </c>
      <c r="G259" s="1" t="str">
        <f>VLOOKUP($E259,Florida2024Samples_Rich!$A:$M, 8, FALSE)</f>
        <v>CNAT</v>
      </c>
      <c r="H259" s="1" t="str">
        <f>VLOOKUP($E259,Florida2024Samples_Rich!$A:$M, 3, FALSE)</f>
        <v>Horseshoe</v>
      </c>
      <c r="I259" s="1">
        <f>VLOOKUP($E259,Florida2024Samples_Rich!$A:$M, 4, FALSE)</f>
        <v>25.139289999999999</v>
      </c>
      <c r="J259" s="1">
        <f>VLOOKUP($E259,Florida2024Samples_Rich!$A:$M, 5, FALSE)</f>
        <v>-80.295113999999998</v>
      </c>
      <c r="K259" s="1">
        <f>VLOOKUP($E259,Florida2024Samples_Rich!$A:$M, 10, FALSE)</f>
        <v>18</v>
      </c>
    </row>
    <row r="260" spans="1:11" x14ac:dyDescent="0.2">
      <c r="A260" s="1">
        <v>3</v>
      </c>
      <c r="B260" s="1" t="s">
        <v>1443</v>
      </c>
      <c r="C260" s="1">
        <v>67</v>
      </c>
      <c r="D260" s="1">
        <v>19</v>
      </c>
      <c r="E260" s="1">
        <v>267</v>
      </c>
      <c r="F260" s="1" t="s">
        <v>1512</v>
      </c>
      <c r="G260" s="1" t="str">
        <f>VLOOKUP($E260,Florida2024Samples_Rich!$A:$M, 8, FALSE)</f>
        <v>SBOU</v>
      </c>
      <c r="H260" s="1" t="str">
        <f>VLOOKUP($E260,Florida2024Samples_Rich!$A:$M, 3, FALSE)</f>
        <v>Horseshoe</v>
      </c>
      <c r="I260" s="1">
        <f>VLOOKUP($E260,Florida2024Samples_Rich!$A:$M, 4, FALSE)</f>
        <v>25.139289999999999</v>
      </c>
      <c r="J260" s="1">
        <f>VLOOKUP($E260,Florida2024Samples_Rich!$A:$M, 5, FALSE)</f>
        <v>-80.295113999999998</v>
      </c>
      <c r="K260" s="1">
        <f>VLOOKUP($E260,Florida2024Samples_Rich!$A:$M, 10, FALSE)</f>
        <v>19</v>
      </c>
    </row>
    <row r="261" spans="1:11" x14ac:dyDescent="0.2">
      <c r="A261" s="1">
        <v>3</v>
      </c>
      <c r="B261" s="1" t="s">
        <v>1442</v>
      </c>
      <c r="C261" s="1">
        <v>68</v>
      </c>
      <c r="D261" s="1">
        <v>20</v>
      </c>
      <c r="E261" s="1">
        <v>268</v>
      </c>
      <c r="F261" s="1" t="s">
        <v>1512</v>
      </c>
      <c r="G261" s="1" t="str">
        <f>VLOOKUP($E261,Florida2024Samples_Rich!$A:$M, 8, FALSE)</f>
        <v>SINT</v>
      </c>
      <c r="H261" s="1" t="str">
        <f>VLOOKUP($E261,Florida2024Samples_Rich!$A:$M, 3, FALSE)</f>
        <v>Horseshoe</v>
      </c>
      <c r="I261" s="1">
        <f>VLOOKUP($E261,Florida2024Samples_Rich!$A:$M, 4, FALSE)</f>
        <v>25.139289999999999</v>
      </c>
      <c r="J261" s="1">
        <f>VLOOKUP($E261,Florida2024Samples_Rich!$A:$M, 5, FALSE)</f>
        <v>-80.295113999999998</v>
      </c>
      <c r="K261" s="1">
        <f>VLOOKUP($E261,Florida2024Samples_Rich!$A:$M, 10, FALSE)</f>
        <v>18</v>
      </c>
    </row>
    <row r="262" spans="1:11" x14ac:dyDescent="0.2">
      <c r="A262" s="1">
        <v>3</v>
      </c>
      <c r="B262" s="1" t="s">
        <v>1441</v>
      </c>
      <c r="C262" s="1">
        <v>69</v>
      </c>
      <c r="D262" s="1">
        <v>21</v>
      </c>
      <c r="E262" s="1">
        <v>269</v>
      </c>
      <c r="F262" s="1" t="s">
        <v>1512</v>
      </c>
      <c r="G262" s="1" t="str">
        <f>VLOOKUP($E262,Florida2024Samples_Rich!$A:$M, 8, FALSE)</f>
        <v>MCAV</v>
      </c>
      <c r="H262" s="1" t="str">
        <f>VLOOKUP($E262,Florida2024Samples_Rich!$A:$M, 3, FALSE)</f>
        <v>Horseshoe</v>
      </c>
      <c r="I262" s="1">
        <f>VLOOKUP($E262,Florida2024Samples_Rich!$A:$M, 4, FALSE)</f>
        <v>25.139289999999999</v>
      </c>
      <c r="J262" s="1">
        <f>VLOOKUP($E262,Florida2024Samples_Rich!$A:$M, 5, FALSE)</f>
        <v>-80.295113999999998</v>
      </c>
      <c r="K262" s="1">
        <f>VLOOKUP($E262,Florida2024Samples_Rich!$A:$M, 10, FALSE)</f>
        <v>22</v>
      </c>
    </row>
    <row r="263" spans="1:11" x14ac:dyDescent="0.2">
      <c r="A263" s="1">
        <v>3</v>
      </c>
      <c r="B263" s="1" t="s">
        <v>1440</v>
      </c>
      <c r="C263" s="1">
        <v>70</v>
      </c>
      <c r="D263" s="1">
        <v>22</v>
      </c>
      <c r="E263" s="1">
        <v>270</v>
      </c>
      <c r="F263" s="1" t="s">
        <v>1512</v>
      </c>
      <c r="G263" s="1" t="str">
        <f>VLOOKUP($E263,Florida2024Samples_Rich!$A:$M, 8, FALSE)</f>
        <v>MCAV</v>
      </c>
      <c r="H263" s="1" t="str">
        <f>VLOOKUP($E263,Florida2024Samples_Rich!$A:$M, 3, FALSE)</f>
        <v>Horseshoe</v>
      </c>
      <c r="I263" s="1">
        <f>VLOOKUP($E263,Florida2024Samples_Rich!$A:$M, 4, FALSE)</f>
        <v>25.139289999999999</v>
      </c>
      <c r="J263" s="1">
        <f>VLOOKUP($E263,Florida2024Samples_Rich!$A:$M, 5, FALSE)</f>
        <v>-80.295113999999998</v>
      </c>
      <c r="K263" s="1">
        <f>VLOOKUP($E263,Florida2024Samples_Rich!$A:$M, 10, FALSE)</f>
        <v>20</v>
      </c>
    </row>
    <row r="264" spans="1:11" x14ac:dyDescent="0.2">
      <c r="A264" s="1">
        <v>3</v>
      </c>
      <c r="B264" s="1" t="s">
        <v>1439</v>
      </c>
      <c r="C264" s="1">
        <v>71</v>
      </c>
      <c r="D264" s="1">
        <v>23</v>
      </c>
      <c r="E264" s="1">
        <v>271</v>
      </c>
      <c r="F264" s="1" t="s">
        <v>1512</v>
      </c>
      <c r="G264" s="1" t="str">
        <f>VLOOKUP($E264,Florida2024Samples_Rich!$A:$M, 8, FALSE)</f>
        <v>DLAB</v>
      </c>
      <c r="H264" s="1" t="str">
        <f>VLOOKUP($E264,Florida2024Samples_Rich!$A:$M, 3, FALSE)</f>
        <v>Horseshoe</v>
      </c>
      <c r="I264" s="1">
        <f>VLOOKUP($E264,Florida2024Samples_Rich!$A:$M, 4, FALSE)</f>
        <v>25.139289999999999</v>
      </c>
      <c r="J264" s="1">
        <f>VLOOKUP($E264,Florida2024Samples_Rich!$A:$M, 5, FALSE)</f>
        <v>-80.295113999999998</v>
      </c>
      <c r="K264" s="1">
        <f>VLOOKUP($E264,Florida2024Samples_Rich!$A:$M, 10, FALSE)</f>
        <v>21</v>
      </c>
    </row>
    <row r="265" spans="1:11" x14ac:dyDescent="0.2">
      <c r="A265" s="1">
        <v>3</v>
      </c>
      <c r="B265" s="1" t="s">
        <v>1438</v>
      </c>
      <c r="C265" s="1">
        <v>72</v>
      </c>
      <c r="D265" s="1">
        <v>24</v>
      </c>
      <c r="E265" s="1">
        <v>272</v>
      </c>
      <c r="F265" s="1" t="s">
        <v>1512</v>
      </c>
      <c r="G265" s="1" t="str">
        <f>VLOOKUP($E265,Florida2024Samples_Rich!$A:$M, 8, FALSE)</f>
        <v>MCAV</v>
      </c>
      <c r="H265" s="1" t="str">
        <f>VLOOKUP($E265,Florida2024Samples_Rich!$A:$M, 3, FALSE)</f>
        <v>Horseshoe</v>
      </c>
      <c r="I265" s="1">
        <f>VLOOKUP($E265,Florida2024Samples_Rich!$A:$M, 4, FALSE)</f>
        <v>25.139289999999999</v>
      </c>
      <c r="J265" s="1">
        <f>VLOOKUP($E265,Florida2024Samples_Rich!$A:$M, 5, FALSE)</f>
        <v>-80.295113999999998</v>
      </c>
      <c r="K265" s="1">
        <f>VLOOKUP($E265,Florida2024Samples_Rich!$A:$M, 10, FALSE)</f>
        <v>20</v>
      </c>
    </row>
    <row r="266" spans="1:11" x14ac:dyDescent="0.2">
      <c r="A266" s="1">
        <v>3</v>
      </c>
      <c r="B266" s="1" t="s">
        <v>1437</v>
      </c>
      <c r="C266" s="1">
        <v>73</v>
      </c>
      <c r="D266" s="1">
        <v>1</v>
      </c>
      <c r="E266" s="1">
        <v>273</v>
      </c>
      <c r="F266" s="1" t="s">
        <v>1512</v>
      </c>
      <c r="G266" s="1" t="str">
        <f>VLOOKUP($E266,Florida2024Samples_Rich!$A:$M, 8, FALSE)</f>
        <v>OFAV</v>
      </c>
      <c r="H266" s="1" t="str">
        <f>VLOOKUP($E266,Florida2024Samples_Rich!$A:$M, 3, FALSE)</f>
        <v>Horseshoe</v>
      </c>
      <c r="I266" s="1">
        <f>VLOOKUP($E266,Florida2024Samples_Rich!$A:$M, 4, FALSE)</f>
        <v>25.139289999999999</v>
      </c>
      <c r="J266" s="1">
        <f>VLOOKUP($E266,Florida2024Samples_Rich!$A:$M, 5, FALSE)</f>
        <v>-80.295113999999998</v>
      </c>
      <c r="K266" s="1">
        <f>VLOOKUP($E266,Florida2024Samples_Rich!$A:$M, 10, FALSE)</f>
        <v>15</v>
      </c>
    </row>
    <row r="267" spans="1:11" x14ac:dyDescent="0.2">
      <c r="A267" s="1">
        <v>3</v>
      </c>
      <c r="B267" s="1" t="s">
        <v>1436</v>
      </c>
      <c r="C267" s="1">
        <v>74</v>
      </c>
      <c r="D267" s="1">
        <v>2</v>
      </c>
      <c r="E267" s="1">
        <v>274</v>
      </c>
      <c r="F267" s="1" t="s">
        <v>1512</v>
      </c>
      <c r="G267" s="1" t="str">
        <f>VLOOKUP($E267,Florida2024Samples_Rich!$A:$M, 8, FALSE)</f>
        <v>SINT</v>
      </c>
      <c r="H267" s="1" t="str">
        <f>VLOOKUP($E267,Florida2024Samples_Rich!$A:$M, 3, FALSE)</f>
        <v>Cheeca Rocks-Ball2</v>
      </c>
      <c r="I267" s="1">
        <f>VLOOKUP($E267,Florida2024Samples_Rich!$A:$M, 4, FALSE)</f>
        <v>24.904679999999999</v>
      </c>
      <c r="J267" s="1">
        <f>VLOOKUP($E267,Florida2024Samples_Rich!$A:$M, 5, FALSE)</f>
        <v>-80.615729999999999</v>
      </c>
      <c r="K267" s="1">
        <f>VLOOKUP($E267,Florida2024Samples_Rich!$A:$M, 10, FALSE)</f>
        <v>12</v>
      </c>
    </row>
    <row r="268" spans="1:11" x14ac:dyDescent="0.2">
      <c r="A268" s="1">
        <v>3</v>
      </c>
      <c r="B268" s="1" t="s">
        <v>1435</v>
      </c>
      <c r="C268" s="1">
        <v>75</v>
      </c>
      <c r="D268" s="1">
        <v>3</v>
      </c>
      <c r="E268" s="1">
        <v>275</v>
      </c>
      <c r="F268" s="1" t="s">
        <v>1512</v>
      </c>
      <c r="G268" s="1" t="str">
        <f>VLOOKUP($E268,Florida2024Samples_Rich!$A:$M, 8, FALSE)</f>
        <v>SSID</v>
      </c>
      <c r="H268" s="1" t="str">
        <f>VLOOKUP($E268,Florida2024Samples_Rich!$A:$M, 3, FALSE)</f>
        <v>Cheeca Rocks-Ball2</v>
      </c>
      <c r="I268" s="1">
        <f>VLOOKUP($E268,Florida2024Samples_Rich!$A:$M, 4, FALSE)</f>
        <v>24.904679999999999</v>
      </c>
      <c r="J268" s="1">
        <f>VLOOKUP($E268,Florida2024Samples_Rich!$A:$M, 5, FALSE)</f>
        <v>-80.615729999999999</v>
      </c>
      <c r="K268" s="1">
        <f>VLOOKUP($E268,Florida2024Samples_Rich!$A:$M, 10, FALSE)</f>
        <v>0</v>
      </c>
    </row>
    <row r="269" spans="1:11" x14ac:dyDescent="0.2">
      <c r="A269" s="1">
        <v>3</v>
      </c>
      <c r="B269" s="1" t="s">
        <v>1434</v>
      </c>
      <c r="C269" s="1">
        <v>76</v>
      </c>
      <c r="D269" s="1">
        <v>4</v>
      </c>
      <c r="E269" s="1">
        <v>276</v>
      </c>
      <c r="F269" s="1" t="s">
        <v>1512</v>
      </c>
      <c r="G269" s="1" t="str">
        <f>VLOOKUP($E269,Florida2024Samples_Rich!$A:$M, 8, FALSE)</f>
        <v>MCAV</v>
      </c>
      <c r="H269" s="1" t="str">
        <f>VLOOKUP($E269,Florida2024Samples_Rich!$A:$M, 3, FALSE)</f>
        <v>Cheeca Rocks-Ball2</v>
      </c>
      <c r="I269" s="1">
        <f>VLOOKUP($E269,Florida2024Samples_Rich!$A:$M, 4, FALSE)</f>
        <v>24.904679999999999</v>
      </c>
      <c r="J269" s="1">
        <f>VLOOKUP($E269,Florida2024Samples_Rich!$A:$M, 5, FALSE)</f>
        <v>-80.615729999999999</v>
      </c>
      <c r="K269" s="1">
        <f>VLOOKUP($E269,Florida2024Samples_Rich!$A:$M, 10, FALSE)</f>
        <v>14</v>
      </c>
    </row>
    <row r="270" spans="1:11" x14ac:dyDescent="0.2">
      <c r="A270" s="1">
        <v>3</v>
      </c>
      <c r="B270" s="1" t="s">
        <v>1433</v>
      </c>
      <c r="C270" s="1">
        <v>77</v>
      </c>
      <c r="D270" s="1">
        <v>5</v>
      </c>
      <c r="E270" s="1">
        <v>277</v>
      </c>
      <c r="F270" s="1" t="s">
        <v>1512</v>
      </c>
      <c r="G270" s="1" t="str">
        <f>VLOOKUP($E270,Florida2024Samples_Rich!$A:$M, 8, FALSE)</f>
        <v>SBOU</v>
      </c>
      <c r="H270" s="1" t="str">
        <f>VLOOKUP($E270,Florida2024Samples_Rich!$A:$M, 3, FALSE)</f>
        <v>Horseshoe</v>
      </c>
      <c r="I270" s="1">
        <f>VLOOKUP($E270,Florida2024Samples_Rich!$A:$M, 4, FALSE)</f>
        <v>25.139289999999999</v>
      </c>
      <c r="J270" s="1">
        <f>VLOOKUP($E270,Florida2024Samples_Rich!$A:$M, 5, FALSE)</f>
        <v>-80.295113999999998</v>
      </c>
      <c r="K270" s="1">
        <f>VLOOKUP($E270,Florida2024Samples_Rich!$A:$M, 10, FALSE)</f>
        <v>23</v>
      </c>
    </row>
    <row r="271" spans="1:11" x14ac:dyDescent="0.2">
      <c r="A271" s="1">
        <v>3</v>
      </c>
      <c r="B271" s="1" t="s">
        <v>1432</v>
      </c>
      <c r="C271" s="1">
        <v>78</v>
      </c>
      <c r="D271" s="1">
        <v>6</v>
      </c>
      <c r="E271" s="1">
        <v>278</v>
      </c>
      <c r="F271" s="1" t="s">
        <v>1512</v>
      </c>
      <c r="G271" s="1" t="str">
        <f>VLOOKUP($E271,Florida2024Samples_Rich!$A:$M, 8, FALSE)</f>
        <v>MCAV</v>
      </c>
      <c r="H271" s="1" t="str">
        <f>VLOOKUP($E271,Florida2024Samples_Rich!$A:$M, 3, FALSE)</f>
        <v>Horseshoe</v>
      </c>
      <c r="I271" s="1">
        <f>VLOOKUP($E271,Florida2024Samples_Rich!$A:$M, 4, FALSE)</f>
        <v>25.139289999999999</v>
      </c>
      <c r="J271" s="1">
        <f>VLOOKUP($E271,Florida2024Samples_Rich!$A:$M, 5, FALSE)</f>
        <v>-80.295113999999998</v>
      </c>
      <c r="K271" s="1">
        <f>VLOOKUP($E271,Florida2024Samples_Rich!$A:$M, 10, FALSE)</f>
        <v>22</v>
      </c>
    </row>
    <row r="272" spans="1:11" x14ac:dyDescent="0.2">
      <c r="A272" s="1">
        <v>3</v>
      </c>
      <c r="B272" s="1" t="s">
        <v>1431</v>
      </c>
      <c r="C272" s="1">
        <v>79</v>
      </c>
      <c r="D272" s="1">
        <v>7</v>
      </c>
      <c r="E272" s="1">
        <v>279</v>
      </c>
      <c r="F272" s="1" t="s">
        <v>1512</v>
      </c>
      <c r="G272" s="1" t="str">
        <f>VLOOKUP($E272,Florida2024Samples_Rich!$A:$M, 8, FALSE)</f>
        <v>SSID</v>
      </c>
      <c r="H272" s="1" t="str">
        <f>VLOOKUP($E272,Florida2024Samples_Rich!$A:$M, 3, FALSE)</f>
        <v>Horseshoe</v>
      </c>
      <c r="I272" s="1">
        <f>VLOOKUP($E272,Florida2024Samples_Rich!$A:$M, 4, FALSE)</f>
        <v>25.139289999999999</v>
      </c>
      <c r="J272" s="1">
        <f>VLOOKUP($E272,Florida2024Samples_Rich!$A:$M, 5, FALSE)</f>
        <v>-80.295113999999998</v>
      </c>
      <c r="K272" s="1">
        <f>VLOOKUP($E272,Florida2024Samples_Rich!$A:$M, 10, FALSE)</f>
        <v>22</v>
      </c>
    </row>
    <row r="273" spans="1:11" x14ac:dyDescent="0.2">
      <c r="A273" s="1">
        <v>3</v>
      </c>
      <c r="B273" s="1" t="s">
        <v>1430</v>
      </c>
      <c r="C273" s="1">
        <v>80</v>
      </c>
      <c r="D273" s="1">
        <v>8</v>
      </c>
      <c r="E273" s="1">
        <v>280</v>
      </c>
      <c r="F273" s="1" t="s">
        <v>1512</v>
      </c>
      <c r="G273" s="1" t="str">
        <f>VLOOKUP($E273,Florida2024Samples_Rich!$A:$M, 8, FALSE)</f>
        <v>OFAV</v>
      </c>
      <c r="H273" s="1" t="str">
        <f>VLOOKUP($E273,Florida2024Samples_Rich!$A:$M, 3, FALSE)</f>
        <v>Horseshoe</v>
      </c>
      <c r="I273" s="1">
        <f>VLOOKUP($E273,Florida2024Samples_Rich!$A:$M, 4, FALSE)</f>
        <v>25.139289999999999</v>
      </c>
      <c r="J273" s="1">
        <f>VLOOKUP($E273,Florida2024Samples_Rich!$A:$M, 5, FALSE)</f>
        <v>-80.295113999999998</v>
      </c>
      <c r="K273" s="1">
        <f>VLOOKUP($E273,Florida2024Samples_Rich!$A:$M, 10, FALSE)</f>
        <v>15</v>
      </c>
    </row>
    <row r="274" spans="1:11" x14ac:dyDescent="0.2">
      <c r="A274" s="1">
        <v>3</v>
      </c>
      <c r="B274" s="1" t="s">
        <v>1429</v>
      </c>
      <c r="C274" s="1">
        <v>81</v>
      </c>
      <c r="D274" s="1">
        <v>9</v>
      </c>
      <c r="E274" s="1">
        <v>281</v>
      </c>
      <c r="F274" s="1" t="s">
        <v>1512</v>
      </c>
      <c r="G274" s="1" t="str">
        <f>VLOOKUP($E274,Florida2024Samples_Rich!$A:$M, 8, FALSE)</f>
        <v>MCAV</v>
      </c>
      <c r="H274" s="1" t="str">
        <f>VLOOKUP($E274,Florida2024Samples_Rich!$A:$M, 3, FALSE)</f>
        <v>Horseshoe</v>
      </c>
      <c r="I274" s="1">
        <f>VLOOKUP($E274,Florida2024Samples_Rich!$A:$M, 4, FALSE)</f>
        <v>25.139289999999999</v>
      </c>
      <c r="J274" s="1">
        <f>VLOOKUP($E274,Florida2024Samples_Rich!$A:$M, 5, FALSE)</f>
        <v>-80.295113999999998</v>
      </c>
      <c r="K274" s="1">
        <f>VLOOKUP($E274,Florida2024Samples_Rich!$A:$M, 10, FALSE)</f>
        <v>20</v>
      </c>
    </row>
    <row r="275" spans="1:11" x14ac:dyDescent="0.2">
      <c r="A275" s="1">
        <v>3</v>
      </c>
      <c r="B275" s="1" t="s">
        <v>1427</v>
      </c>
      <c r="C275" s="1">
        <v>82</v>
      </c>
      <c r="D275" s="1">
        <v>10</v>
      </c>
      <c r="E275" s="1">
        <v>282</v>
      </c>
      <c r="F275" s="1" t="s">
        <v>1512</v>
      </c>
      <c r="G275" s="1" t="str">
        <f>VLOOKUP($E275,Florida2024Samples_Rich!$A:$M, 8, FALSE)</f>
        <v>MCAV</v>
      </c>
      <c r="H275" s="1" t="str">
        <f>VLOOKUP($E275,Florida2024Samples_Rich!$A:$M, 3, FALSE)</f>
        <v>Horseshoe</v>
      </c>
      <c r="I275" s="1">
        <f>VLOOKUP($E275,Florida2024Samples_Rich!$A:$M, 4, FALSE)</f>
        <v>25.139289999999999</v>
      </c>
      <c r="J275" s="1">
        <f>VLOOKUP($E275,Florida2024Samples_Rich!$A:$M, 5, FALSE)</f>
        <v>-80.295113999999998</v>
      </c>
      <c r="K275" s="1">
        <f>VLOOKUP($E275,Florida2024Samples_Rich!$A:$M, 10, FALSE)</f>
        <v>21</v>
      </c>
    </row>
    <row r="276" spans="1:11" x14ac:dyDescent="0.2">
      <c r="A276" s="1">
        <v>3</v>
      </c>
      <c r="B276" s="1" t="s">
        <v>1426</v>
      </c>
      <c r="C276" s="1">
        <v>83</v>
      </c>
      <c r="D276" s="1">
        <v>11</v>
      </c>
      <c r="E276" s="1">
        <v>283</v>
      </c>
      <c r="F276" s="1" t="s">
        <v>1512</v>
      </c>
      <c r="G276" s="1" t="str">
        <f>VLOOKUP($E276,Florida2024Samples_Rich!$A:$M, 8, FALSE)</f>
        <v>OFAV</v>
      </c>
      <c r="H276" s="1" t="str">
        <f>VLOOKUP($E276,Florida2024Samples_Rich!$A:$M, 3, FALSE)</f>
        <v>Horseshoe</v>
      </c>
      <c r="I276" s="1">
        <f>VLOOKUP($E276,Florida2024Samples_Rich!$A:$M, 4, FALSE)</f>
        <v>25.139289999999999</v>
      </c>
      <c r="J276" s="1">
        <f>VLOOKUP($E276,Florida2024Samples_Rich!$A:$M, 5, FALSE)</f>
        <v>-80.295113999999998</v>
      </c>
      <c r="K276" s="1">
        <f>VLOOKUP($E276,Florida2024Samples_Rich!$A:$M, 10, FALSE)</f>
        <v>16</v>
      </c>
    </row>
    <row r="277" spans="1:11" x14ac:dyDescent="0.2">
      <c r="A277" s="1">
        <v>3</v>
      </c>
      <c r="B277" s="1" t="s">
        <v>1425</v>
      </c>
      <c r="C277" s="1">
        <v>84</v>
      </c>
      <c r="D277" s="1">
        <v>12</v>
      </c>
      <c r="E277" s="1">
        <v>284</v>
      </c>
      <c r="F277" s="1" t="s">
        <v>1512</v>
      </c>
      <c r="G277" s="1" t="str">
        <f>VLOOKUP($E277,Florida2024Samples_Rich!$A:$M, 8, FALSE)</f>
        <v>PAST</v>
      </c>
      <c r="H277" s="1" t="str">
        <f>VLOOKUP($E277,Florida2024Samples_Rich!$A:$M, 3, FALSE)</f>
        <v>Cheeca Rocks-Ball2</v>
      </c>
      <c r="I277" s="1">
        <f>VLOOKUP($E277,Florida2024Samples_Rich!$A:$M, 4, FALSE)</f>
        <v>24.904679999999999</v>
      </c>
      <c r="J277" s="1">
        <f>VLOOKUP($E277,Florida2024Samples_Rich!$A:$M, 5, FALSE)</f>
        <v>-80.615729999999999</v>
      </c>
      <c r="K277" s="1">
        <f>VLOOKUP($E277,Florida2024Samples_Rich!$A:$M, 10, FALSE)</f>
        <v>9</v>
      </c>
    </row>
    <row r="278" spans="1:11" x14ac:dyDescent="0.2">
      <c r="A278" s="1">
        <v>3</v>
      </c>
      <c r="B278" s="1" t="s">
        <v>1424</v>
      </c>
      <c r="C278" s="1">
        <v>85</v>
      </c>
      <c r="D278" s="1">
        <v>13</v>
      </c>
      <c r="E278" s="1">
        <v>285</v>
      </c>
      <c r="F278" s="1" t="s">
        <v>1512</v>
      </c>
      <c r="G278" s="1" t="str">
        <f>VLOOKUP($E278,Florida2024Samples_Rich!$A:$M, 8, FALSE)</f>
        <v>SINT</v>
      </c>
      <c r="H278" s="1" t="str">
        <f>VLOOKUP($E278,Florida2024Samples_Rich!$A:$M, 3, FALSE)</f>
        <v>Cheeca Rocks-Ball2</v>
      </c>
      <c r="I278" s="1">
        <f>VLOOKUP($E278,Florida2024Samples_Rich!$A:$M, 4, FALSE)</f>
        <v>24.904679999999999</v>
      </c>
      <c r="J278" s="1">
        <f>VLOOKUP($E278,Florida2024Samples_Rich!$A:$M, 5, FALSE)</f>
        <v>-80.615729999999999</v>
      </c>
      <c r="K278" s="1">
        <f>VLOOKUP($E278,Florida2024Samples_Rich!$A:$M, 10, FALSE)</f>
        <v>13</v>
      </c>
    </row>
    <row r="279" spans="1:11" x14ac:dyDescent="0.2">
      <c r="A279" s="1">
        <v>3</v>
      </c>
      <c r="B279" s="1" t="s">
        <v>1423</v>
      </c>
      <c r="C279" s="1">
        <v>86</v>
      </c>
      <c r="D279" s="1">
        <v>14</v>
      </c>
      <c r="E279" s="1">
        <v>286</v>
      </c>
      <c r="F279" s="1" t="s">
        <v>1512</v>
      </c>
      <c r="G279" s="1" t="str">
        <f>VLOOKUP($E279,Florida2024Samples_Rich!$A:$M, 8, FALSE)</f>
        <v>MCAV</v>
      </c>
      <c r="H279" s="1" t="str">
        <f>VLOOKUP($E279,Florida2024Samples_Rich!$A:$M, 3, FALSE)</f>
        <v>Cheeca Rocks-Ball2</v>
      </c>
      <c r="I279" s="1">
        <f>VLOOKUP($E279,Florida2024Samples_Rich!$A:$M, 4, FALSE)</f>
        <v>24.904679999999999</v>
      </c>
      <c r="J279" s="1">
        <f>VLOOKUP($E279,Florida2024Samples_Rich!$A:$M, 5, FALSE)</f>
        <v>-80.615729999999999</v>
      </c>
      <c r="K279" s="1">
        <f>VLOOKUP($E279,Florida2024Samples_Rich!$A:$M, 10, FALSE)</f>
        <v>13</v>
      </c>
    </row>
    <row r="280" spans="1:11" x14ac:dyDescent="0.2">
      <c r="A280" s="1">
        <v>3</v>
      </c>
      <c r="B280" s="1" t="s">
        <v>1422</v>
      </c>
      <c r="C280" s="1">
        <v>87</v>
      </c>
      <c r="D280" s="1">
        <v>15</v>
      </c>
      <c r="E280" s="1">
        <v>287</v>
      </c>
      <c r="F280" s="1" t="s">
        <v>1512</v>
      </c>
      <c r="G280" s="1" t="str">
        <f>VLOOKUP($E280,Florida2024Samples_Rich!$A:$M, 8, FALSE)</f>
        <v>PAST</v>
      </c>
      <c r="H280" s="1" t="str">
        <f>VLOOKUP($E280,Florida2024Samples_Rich!$A:$M, 3, FALSE)</f>
        <v>Cheeca Rocks-Ball2</v>
      </c>
      <c r="I280" s="1">
        <f>VLOOKUP($E280,Florida2024Samples_Rich!$A:$M, 4, FALSE)</f>
        <v>24.904679999999999</v>
      </c>
      <c r="J280" s="1">
        <f>VLOOKUP($E280,Florida2024Samples_Rich!$A:$M, 5, FALSE)</f>
        <v>-80.615729999999999</v>
      </c>
      <c r="K280" s="1">
        <f>VLOOKUP($E280,Florida2024Samples_Rich!$A:$M, 10, FALSE)</f>
        <v>10</v>
      </c>
    </row>
    <row r="281" spans="1:11" x14ac:dyDescent="0.2">
      <c r="A281" s="1">
        <v>3</v>
      </c>
      <c r="B281" s="1" t="s">
        <v>1421</v>
      </c>
      <c r="C281" s="1">
        <v>88</v>
      </c>
      <c r="D281" s="1">
        <v>16</v>
      </c>
      <c r="E281" s="1">
        <v>288</v>
      </c>
      <c r="F281" s="1" t="s">
        <v>1512</v>
      </c>
      <c r="G281" s="1" t="str">
        <f>VLOOKUP($E281,Florida2024Samples_Rich!$A:$M, 8, FALSE)</f>
        <v>PAST</v>
      </c>
      <c r="H281" s="1" t="str">
        <f>VLOOKUP($E281,Florida2024Samples_Rich!$A:$M, 3, FALSE)</f>
        <v>Cheeca Rocks-Ball2</v>
      </c>
      <c r="I281" s="1">
        <f>VLOOKUP($E281,Florida2024Samples_Rich!$A:$M, 4, FALSE)</f>
        <v>24.904679999999999</v>
      </c>
      <c r="J281" s="1">
        <f>VLOOKUP($E281,Florida2024Samples_Rich!$A:$M, 5, FALSE)</f>
        <v>-80.615729999999999</v>
      </c>
      <c r="K281" s="1">
        <f>VLOOKUP($E281,Florida2024Samples_Rich!$A:$M, 10, FALSE)</f>
        <v>6</v>
      </c>
    </row>
    <row r="282" spans="1:11" x14ac:dyDescent="0.2">
      <c r="A282" s="1">
        <v>3</v>
      </c>
      <c r="B282" s="1" t="s">
        <v>1420</v>
      </c>
      <c r="C282" s="1">
        <v>89</v>
      </c>
      <c r="D282" s="1">
        <v>17</v>
      </c>
      <c r="E282" s="1">
        <v>289</v>
      </c>
      <c r="F282" s="1" t="s">
        <v>1512</v>
      </c>
      <c r="G282" s="1" t="str">
        <f>VLOOKUP($E282,Florida2024Samples_Rich!$A:$M, 8, FALSE)</f>
        <v>PCLI</v>
      </c>
      <c r="H282" s="1" t="str">
        <f>VLOOKUP($E282,Florida2024Samples_Rich!$A:$M, 3, FALSE)</f>
        <v>Cheeca Rocks-Ball2</v>
      </c>
      <c r="I282" s="1">
        <f>VLOOKUP($E282,Florida2024Samples_Rich!$A:$M, 4, FALSE)</f>
        <v>24.904679999999999</v>
      </c>
      <c r="J282" s="1">
        <f>VLOOKUP($E282,Florida2024Samples_Rich!$A:$M, 5, FALSE)</f>
        <v>-80.615729999999999</v>
      </c>
      <c r="K282" s="1">
        <f>VLOOKUP($E282,Florida2024Samples_Rich!$A:$M, 10, FALSE)</f>
        <v>11</v>
      </c>
    </row>
    <row r="283" spans="1:11" x14ac:dyDescent="0.2">
      <c r="A283" s="1">
        <v>3</v>
      </c>
      <c r="B283" s="1" t="s">
        <v>1419</v>
      </c>
      <c r="C283" s="1">
        <v>90</v>
      </c>
      <c r="D283" s="1">
        <v>18</v>
      </c>
      <c r="E283" s="1">
        <v>290</v>
      </c>
      <c r="F283" s="1" t="s">
        <v>1512</v>
      </c>
      <c r="G283" s="1" t="str">
        <f>VLOOKUP($E283,Florida2024Samples_Rich!$A:$M, 8, FALSE)</f>
        <v>PAST</v>
      </c>
      <c r="H283" s="1" t="str">
        <f>VLOOKUP($E283,Florida2024Samples_Rich!$A:$M, 3, FALSE)</f>
        <v>Cheeca Rocks-Ball2</v>
      </c>
      <c r="I283" s="1">
        <f>VLOOKUP($E283,Florida2024Samples_Rich!$A:$M, 4, FALSE)</f>
        <v>24.904679999999999</v>
      </c>
      <c r="J283" s="1">
        <f>VLOOKUP($E283,Florida2024Samples_Rich!$A:$M, 5, FALSE)</f>
        <v>-80.615729999999999</v>
      </c>
      <c r="K283" s="1">
        <f>VLOOKUP($E283,Florida2024Samples_Rich!$A:$M, 10, FALSE)</f>
        <v>9</v>
      </c>
    </row>
    <row r="284" spans="1:11" x14ac:dyDescent="0.2">
      <c r="A284" s="1">
        <v>3</v>
      </c>
      <c r="B284" s="1" t="s">
        <v>1418</v>
      </c>
      <c r="C284" s="1">
        <v>91</v>
      </c>
      <c r="D284" s="1">
        <v>19</v>
      </c>
      <c r="E284" s="1">
        <v>291</v>
      </c>
      <c r="F284" s="1" t="s">
        <v>1512</v>
      </c>
      <c r="G284" s="1" t="str">
        <f>VLOOKUP($E284,Florida2024Samples_Rich!$A:$M, 8, FALSE)</f>
        <v>PAST</v>
      </c>
      <c r="H284" s="1" t="str">
        <f>VLOOKUP($E284,Florida2024Samples_Rich!$A:$M, 3, FALSE)</f>
        <v>Cheeca Rocks-Ball2</v>
      </c>
      <c r="I284" s="1">
        <f>VLOOKUP($E284,Florida2024Samples_Rich!$A:$M, 4, FALSE)</f>
        <v>24.904679999999999</v>
      </c>
      <c r="J284" s="1">
        <f>VLOOKUP($E284,Florida2024Samples_Rich!$A:$M, 5, FALSE)</f>
        <v>-80.615729999999999</v>
      </c>
      <c r="K284" s="1">
        <f>VLOOKUP($E284,Florida2024Samples_Rich!$A:$M, 10, FALSE)</f>
        <v>12</v>
      </c>
    </row>
    <row r="285" spans="1:11" x14ac:dyDescent="0.2">
      <c r="A285" s="1">
        <v>3</v>
      </c>
      <c r="B285" s="1" t="s">
        <v>1417</v>
      </c>
      <c r="C285" s="1">
        <v>92</v>
      </c>
      <c r="D285" s="1">
        <v>20</v>
      </c>
      <c r="E285" s="1">
        <v>292</v>
      </c>
      <c r="F285" s="1" t="s">
        <v>1512</v>
      </c>
      <c r="G285" s="1" t="str">
        <f>VLOOKUP($E285,Florida2024Samples_Rich!$A:$M, 8, FALSE)</f>
        <v>PAST</v>
      </c>
      <c r="H285" s="1" t="str">
        <f>VLOOKUP($E285,Florida2024Samples_Rich!$A:$M, 3, FALSE)</f>
        <v>Cheeca Rocks-Ball2</v>
      </c>
      <c r="I285" s="1">
        <f>VLOOKUP($E285,Florida2024Samples_Rich!$A:$M, 4, FALSE)</f>
        <v>24.904679999999999</v>
      </c>
      <c r="J285" s="1">
        <f>VLOOKUP($E285,Florida2024Samples_Rich!$A:$M, 5, FALSE)</f>
        <v>-80.615729999999999</v>
      </c>
      <c r="K285" s="1">
        <f>VLOOKUP($E285,Florida2024Samples_Rich!$A:$M, 10, FALSE)</f>
        <v>12</v>
      </c>
    </row>
    <row r="286" spans="1:11" x14ac:dyDescent="0.2">
      <c r="A286" s="1">
        <v>3</v>
      </c>
      <c r="B286" s="1" t="s">
        <v>1416</v>
      </c>
      <c r="C286" s="1">
        <v>93</v>
      </c>
      <c r="D286" s="1">
        <v>21</v>
      </c>
      <c r="E286" s="1">
        <v>293</v>
      </c>
      <c r="F286" s="1" t="s">
        <v>1512</v>
      </c>
      <c r="G286" s="1" t="str">
        <f>VLOOKUP($E286,Florida2024Samples_Rich!$A:$M, 8, FALSE)</f>
        <v>SINT</v>
      </c>
      <c r="H286" s="1" t="str">
        <f>VLOOKUP($E286,Florida2024Samples_Rich!$A:$M, 3, FALSE)</f>
        <v>Cheeca Rocks-Ball2</v>
      </c>
      <c r="I286" s="1">
        <f>VLOOKUP($E286,Florida2024Samples_Rich!$A:$M, 4, FALSE)</f>
        <v>24.904679999999999</v>
      </c>
      <c r="J286" s="1">
        <f>VLOOKUP($E286,Florida2024Samples_Rich!$A:$M, 5, FALSE)</f>
        <v>-80.615729999999999</v>
      </c>
      <c r="K286" s="1">
        <f>VLOOKUP($E286,Florida2024Samples_Rich!$A:$M, 10, FALSE)</f>
        <v>11</v>
      </c>
    </row>
    <row r="287" spans="1:11" x14ac:dyDescent="0.2">
      <c r="A287" s="1">
        <v>3</v>
      </c>
      <c r="B287" s="1" t="s">
        <v>1415</v>
      </c>
      <c r="C287" s="1">
        <v>94</v>
      </c>
      <c r="D287" s="1">
        <v>22</v>
      </c>
      <c r="E287" s="1">
        <v>294</v>
      </c>
      <c r="F287" s="1" t="s">
        <v>1512</v>
      </c>
      <c r="G287" s="1" t="str">
        <f>VLOOKUP($E287,Florida2024Samples_Rich!$A:$M, 8, FALSE)</f>
        <v>PAST</v>
      </c>
      <c r="H287" s="1" t="str">
        <f>VLOOKUP($E287,Florida2024Samples_Rich!$A:$M, 3, FALSE)</f>
        <v>Cheeca Rocks-Ball2</v>
      </c>
      <c r="I287" s="1">
        <f>VLOOKUP($E287,Florida2024Samples_Rich!$A:$M, 4, FALSE)</f>
        <v>24.904679999999999</v>
      </c>
      <c r="J287" s="1">
        <f>VLOOKUP($E287,Florida2024Samples_Rich!$A:$M, 5, FALSE)</f>
        <v>-80.615729999999999</v>
      </c>
      <c r="K287" s="1">
        <f>VLOOKUP($E287,Florida2024Samples_Rich!$A:$M, 10, FALSE)</f>
        <v>10</v>
      </c>
    </row>
    <row r="288" spans="1:11" x14ac:dyDescent="0.2">
      <c r="A288" s="1">
        <v>3</v>
      </c>
      <c r="B288" s="1" t="s">
        <v>1414</v>
      </c>
      <c r="C288" s="1">
        <v>95</v>
      </c>
      <c r="D288" s="1">
        <v>23</v>
      </c>
      <c r="E288" s="1">
        <v>295</v>
      </c>
      <c r="F288" s="1" t="s">
        <v>1512</v>
      </c>
      <c r="G288" s="1" t="str">
        <f>VLOOKUP($E288,Florida2024Samples_Rich!$A:$M, 8, FALSE)</f>
        <v>PAST</v>
      </c>
      <c r="H288" s="1" t="str">
        <f>VLOOKUP($E288,Florida2024Samples_Rich!$A:$M, 3, FALSE)</f>
        <v>Cheeca Rocks-Ball2</v>
      </c>
      <c r="I288" s="1">
        <f>VLOOKUP($E288,Florida2024Samples_Rich!$A:$M, 4, FALSE)</f>
        <v>24.904679999999999</v>
      </c>
      <c r="J288" s="1">
        <f>VLOOKUP($E288,Florida2024Samples_Rich!$A:$M, 5, FALSE)</f>
        <v>-80.615729999999999</v>
      </c>
      <c r="K288" s="1">
        <f>VLOOKUP($E288,Florida2024Samples_Rich!$A:$M, 10, FALSE)</f>
        <v>12</v>
      </c>
    </row>
    <row r="289" spans="1:11" x14ac:dyDescent="0.2">
      <c r="A289" s="1">
        <v>3</v>
      </c>
      <c r="B289" s="1" t="s">
        <v>1413</v>
      </c>
      <c r="C289" s="1">
        <v>96</v>
      </c>
      <c r="D289" s="1">
        <v>24</v>
      </c>
      <c r="E289" s="1" t="s">
        <v>1513</v>
      </c>
      <c r="F289" s="1" t="s">
        <v>1512</v>
      </c>
    </row>
    <row r="290" spans="1:11" x14ac:dyDescent="0.2">
      <c r="A290" s="1">
        <v>4</v>
      </c>
      <c r="B290" s="1" t="s">
        <v>1511</v>
      </c>
      <c r="C290" s="1">
        <v>1</v>
      </c>
      <c r="D290" s="1">
        <v>1</v>
      </c>
      <c r="E290" s="1">
        <v>296</v>
      </c>
      <c r="F290" s="1" t="s">
        <v>1512</v>
      </c>
      <c r="G290" s="1" t="str">
        <f>VLOOKUP($E290,Florida2024Samples_Rich!$A:$M, 8, FALSE)</f>
        <v>SINT</v>
      </c>
      <c r="H290" s="1" t="str">
        <f>VLOOKUP($E290,Florida2024Samples_Rich!$A:$M, 3, FALSE)</f>
        <v>Cheeca Rocks-Ball2</v>
      </c>
      <c r="I290" s="1">
        <f>VLOOKUP($E290,Florida2024Samples_Rich!$A:$M, 4, FALSE)</f>
        <v>24.904679999999999</v>
      </c>
      <c r="J290" s="1">
        <f>VLOOKUP($E290,Florida2024Samples_Rich!$A:$M, 5, FALSE)</f>
        <v>-80.615729999999999</v>
      </c>
      <c r="K290" s="1">
        <f>VLOOKUP($E290,Florida2024Samples_Rich!$A:$M, 10, FALSE)</f>
        <v>12</v>
      </c>
    </row>
    <row r="291" spans="1:11" x14ac:dyDescent="0.2">
      <c r="A291" s="1">
        <v>4</v>
      </c>
      <c r="B291" s="1" t="s">
        <v>1510</v>
      </c>
      <c r="C291" s="1">
        <v>2</v>
      </c>
      <c r="D291" s="1">
        <v>2</v>
      </c>
      <c r="E291" s="1">
        <v>297</v>
      </c>
      <c r="F291" s="1" t="s">
        <v>1512</v>
      </c>
      <c r="G291" s="1" t="str">
        <f>VLOOKUP($E291,Florida2024Samples_Rich!$A:$M, 8, FALSE)</f>
        <v>PAST</v>
      </c>
      <c r="H291" s="1" t="str">
        <f>VLOOKUP($E291,Florida2024Samples_Rich!$A:$M, 3, FALSE)</f>
        <v>Cheeca Rocks-Ball2</v>
      </c>
      <c r="I291" s="1">
        <f>VLOOKUP($E291,Florida2024Samples_Rich!$A:$M, 4, FALSE)</f>
        <v>24.904679999999999</v>
      </c>
      <c r="J291" s="1">
        <f>VLOOKUP($E291,Florida2024Samples_Rich!$A:$M, 5, FALSE)</f>
        <v>-80.615729999999999</v>
      </c>
      <c r="K291" s="1">
        <f>VLOOKUP($E291,Florida2024Samples_Rich!$A:$M, 10, FALSE)</f>
        <v>9</v>
      </c>
    </row>
    <row r="292" spans="1:11" x14ac:dyDescent="0.2">
      <c r="A292" s="1">
        <v>4</v>
      </c>
      <c r="B292" s="1" t="s">
        <v>1509</v>
      </c>
      <c r="C292" s="1">
        <v>3</v>
      </c>
      <c r="D292" s="1">
        <v>3</v>
      </c>
      <c r="E292" s="1">
        <v>298</v>
      </c>
      <c r="F292" s="1" t="s">
        <v>1512</v>
      </c>
      <c r="G292" s="1" t="str">
        <f>VLOOKUP($E292,Florida2024Samples_Rich!$A:$M, 8, FALSE)</f>
        <v>SINT</v>
      </c>
      <c r="H292" s="1" t="str">
        <f>VLOOKUP($E292,Florida2024Samples_Rich!$A:$M, 3, FALSE)</f>
        <v>Cheeca Rocks-Ball2</v>
      </c>
      <c r="I292" s="1">
        <f>VLOOKUP($E292,Florida2024Samples_Rich!$A:$M, 4, FALSE)</f>
        <v>24.904679999999999</v>
      </c>
      <c r="J292" s="1">
        <f>VLOOKUP($E292,Florida2024Samples_Rich!$A:$M, 5, FALSE)</f>
        <v>-80.615729999999999</v>
      </c>
      <c r="K292" s="1">
        <f>VLOOKUP($E292,Florida2024Samples_Rich!$A:$M, 10, FALSE)</f>
        <v>12</v>
      </c>
    </row>
    <row r="293" spans="1:11" x14ac:dyDescent="0.2">
      <c r="A293" s="1">
        <v>4</v>
      </c>
      <c r="B293" s="1" t="s">
        <v>1508</v>
      </c>
      <c r="C293" s="1">
        <v>4</v>
      </c>
      <c r="D293" s="1">
        <v>4</v>
      </c>
      <c r="E293" s="1">
        <v>299</v>
      </c>
      <c r="F293" s="1" t="s">
        <v>1512</v>
      </c>
      <c r="G293" s="1" t="str">
        <f>VLOOKUP($E293,Florida2024Samples_Rich!$A:$M, 8, FALSE)</f>
        <v>SINT</v>
      </c>
      <c r="H293" s="1" t="str">
        <f>VLOOKUP($E293,Florida2024Samples_Rich!$A:$M, 3, FALSE)</f>
        <v>Cheeca Rocks-Ball2</v>
      </c>
      <c r="I293" s="1">
        <f>VLOOKUP($E293,Florida2024Samples_Rich!$A:$M, 4, FALSE)</f>
        <v>24.904679999999999</v>
      </c>
      <c r="J293" s="1">
        <f>VLOOKUP($E293,Florida2024Samples_Rich!$A:$M, 5, FALSE)</f>
        <v>-80.615729999999999</v>
      </c>
      <c r="K293" s="1">
        <f>VLOOKUP($E293,Florida2024Samples_Rich!$A:$M, 10, FALSE)</f>
        <v>12</v>
      </c>
    </row>
    <row r="294" spans="1:11" x14ac:dyDescent="0.2">
      <c r="A294" s="1">
        <v>4</v>
      </c>
      <c r="B294" s="1" t="s">
        <v>1507</v>
      </c>
      <c r="C294" s="1">
        <v>5</v>
      </c>
      <c r="D294" s="1">
        <v>5</v>
      </c>
      <c r="E294" s="1">
        <v>300</v>
      </c>
      <c r="F294" s="1" t="s">
        <v>1512</v>
      </c>
      <c r="G294" s="1" t="str">
        <f>VLOOKUP($E294,Florida2024Samples_Rich!$A:$M, 8, FALSE)</f>
        <v>SINT</v>
      </c>
      <c r="H294" s="1" t="str">
        <f>VLOOKUP($E294,Florida2024Samples_Rich!$A:$M, 3, FALSE)</f>
        <v>Cheeca Rocks-Ball2</v>
      </c>
      <c r="I294" s="1">
        <f>VLOOKUP($E294,Florida2024Samples_Rich!$A:$M, 4, FALSE)</f>
        <v>24.904679999999999</v>
      </c>
      <c r="J294" s="1">
        <f>VLOOKUP($E294,Florida2024Samples_Rich!$A:$M, 5, FALSE)</f>
        <v>-80.615729999999999</v>
      </c>
      <c r="K294" s="1">
        <f>VLOOKUP($E294,Florida2024Samples_Rich!$A:$M, 10, FALSE)</f>
        <v>12</v>
      </c>
    </row>
    <row r="295" spans="1:11" x14ac:dyDescent="0.2">
      <c r="A295" s="1">
        <v>4</v>
      </c>
      <c r="B295" s="1" t="s">
        <v>1506</v>
      </c>
      <c r="C295" s="1">
        <v>6</v>
      </c>
      <c r="D295" s="1">
        <v>6</v>
      </c>
      <c r="E295" s="1">
        <v>301</v>
      </c>
      <c r="F295" s="1" t="s">
        <v>1512</v>
      </c>
      <c r="G295" s="1" t="str">
        <f>VLOOKUP($E295,Florida2024Samples_Rich!$A:$M, 8, FALSE)</f>
        <v>MCAV</v>
      </c>
      <c r="H295" s="1" t="str">
        <f>VLOOKUP($E295,Florida2024Samples_Rich!$A:$M, 3, FALSE)</f>
        <v>Horseshoe</v>
      </c>
      <c r="I295" s="1">
        <f>VLOOKUP($E295,Florida2024Samples_Rich!$A:$M, 4, FALSE)</f>
        <v>25.139289999999999</v>
      </c>
      <c r="J295" s="1">
        <f>VLOOKUP($E295,Florida2024Samples_Rich!$A:$M, 5, FALSE)</f>
        <v>-80.295113999999998</v>
      </c>
      <c r="K295" s="1">
        <f>VLOOKUP($E295,Florida2024Samples_Rich!$A:$M, 10, FALSE)</f>
        <v>15</v>
      </c>
    </row>
    <row r="296" spans="1:11" x14ac:dyDescent="0.2">
      <c r="A296" s="1">
        <v>4</v>
      </c>
      <c r="B296" s="1" t="s">
        <v>1505</v>
      </c>
      <c r="C296" s="1">
        <v>7</v>
      </c>
      <c r="D296" s="1">
        <v>7</v>
      </c>
      <c r="E296" s="1">
        <v>326</v>
      </c>
      <c r="F296" s="1" t="s">
        <v>1512</v>
      </c>
      <c r="G296" s="1" t="str">
        <f>VLOOKUP($E296,Florida2024Samples_Rich!$A:$M, 8, FALSE)</f>
        <v>PSTR</v>
      </c>
      <c r="H296" s="1" t="str">
        <f>VLOOKUP($E296,Florida2024Samples_Rich!$A:$M, 3, FALSE)</f>
        <v>Cheeca Rocks</v>
      </c>
      <c r="I296" s="1">
        <f>VLOOKUP($E296,Florida2024Samples_Rich!$A:$M, 4, FALSE)</f>
        <v>24.904679999999999</v>
      </c>
      <c r="J296" s="1">
        <f>VLOOKUP($E296,Florida2024Samples_Rich!$A:$M, 5, FALSE)</f>
        <v>-80.615729999999999</v>
      </c>
      <c r="K296" s="1">
        <f>VLOOKUP($E296,Florida2024Samples_Rich!$A:$M, 10, FALSE)</f>
        <v>13</v>
      </c>
    </row>
    <row r="297" spans="1:11" x14ac:dyDescent="0.2">
      <c r="A297" s="1">
        <v>4</v>
      </c>
      <c r="B297" s="1" t="s">
        <v>1504</v>
      </c>
      <c r="C297" s="1">
        <v>8</v>
      </c>
      <c r="D297" s="1">
        <v>8</v>
      </c>
      <c r="E297" s="1">
        <v>303</v>
      </c>
      <c r="F297" s="1" t="s">
        <v>1512</v>
      </c>
      <c r="G297" s="1" t="str">
        <f>VLOOKUP($E297,Florida2024Samples_Rich!$A:$M, 8, FALSE)</f>
        <v>OFAV</v>
      </c>
      <c r="H297" s="1" t="str">
        <f>VLOOKUP($E297,Florida2024Samples_Rich!$A:$M, 3, FALSE)</f>
        <v>Horseshoe</v>
      </c>
      <c r="I297" s="1">
        <f>VLOOKUP($E297,Florida2024Samples_Rich!$A:$M, 4, FALSE)</f>
        <v>25.139289999999999</v>
      </c>
      <c r="J297" s="1">
        <f>VLOOKUP($E297,Florida2024Samples_Rich!$A:$M, 5, FALSE)</f>
        <v>-80.295113999999998</v>
      </c>
      <c r="K297" s="1">
        <f>VLOOKUP($E297,Florida2024Samples_Rich!$A:$M, 10, FALSE)</f>
        <v>9</v>
      </c>
    </row>
    <row r="298" spans="1:11" x14ac:dyDescent="0.2">
      <c r="A298" s="1">
        <v>4</v>
      </c>
      <c r="B298" s="1" t="s">
        <v>1503</v>
      </c>
      <c r="C298" s="1">
        <v>9</v>
      </c>
      <c r="D298" s="1">
        <v>9</v>
      </c>
      <c r="E298" s="1">
        <v>304</v>
      </c>
      <c r="F298" s="1" t="s">
        <v>1512</v>
      </c>
      <c r="G298" s="1" t="str">
        <f>VLOOKUP($E298,Florida2024Samples_Rich!$A:$M, 8, FALSE)</f>
        <v>OFAV</v>
      </c>
      <c r="H298" s="1" t="str">
        <f>VLOOKUP($E298,Florida2024Samples_Rich!$A:$M, 3, FALSE)</f>
        <v>Horseshoe</v>
      </c>
      <c r="I298" s="1">
        <f>VLOOKUP($E298,Florida2024Samples_Rich!$A:$M, 4, FALSE)</f>
        <v>25.139289999999999</v>
      </c>
      <c r="J298" s="1">
        <f>VLOOKUP($E298,Florida2024Samples_Rich!$A:$M, 5, FALSE)</f>
        <v>-80.295113999999998</v>
      </c>
      <c r="K298" s="1">
        <f>VLOOKUP($E298,Florida2024Samples_Rich!$A:$M, 10, FALSE)</f>
        <v>11</v>
      </c>
    </row>
    <row r="299" spans="1:11" x14ac:dyDescent="0.2">
      <c r="A299" s="1">
        <v>4</v>
      </c>
      <c r="B299" s="1" t="s">
        <v>1502</v>
      </c>
      <c r="C299" s="1">
        <v>10</v>
      </c>
      <c r="D299" s="1">
        <v>10</v>
      </c>
      <c r="E299" s="1">
        <v>305</v>
      </c>
      <c r="F299" s="1" t="s">
        <v>1512</v>
      </c>
      <c r="G299" s="1" t="str">
        <f>VLOOKUP($E299,Florida2024Samples_Rich!$A:$M, 8, FALSE)</f>
        <v>MCAV</v>
      </c>
      <c r="H299" s="1" t="str">
        <f>VLOOKUP($E299,Florida2024Samples_Rich!$A:$M, 3, FALSE)</f>
        <v>Horseshoe</v>
      </c>
      <c r="I299" s="1">
        <f>VLOOKUP($E299,Florida2024Samples_Rich!$A:$M, 4, FALSE)</f>
        <v>25.139289999999999</v>
      </c>
      <c r="J299" s="1">
        <f>VLOOKUP($E299,Florida2024Samples_Rich!$A:$M, 5, FALSE)</f>
        <v>-80.295113999999998</v>
      </c>
      <c r="K299" s="1">
        <f>VLOOKUP($E299,Florida2024Samples_Rich!$A:$M, 10, FALSE)</f>
        <v>16</v>
      </c>
    </row>
    <row r="300" spans="1:11" x14ac:dyDescent="0.2">
      <c r="A300" s="1">
        <v>4</v>
      </c>
      <c r="B300" s="1" t="s">
        <v>1501</v>
      </c>
      <c r="C300" s="1">
        <v>11</v>
      </c>
      <c r="D300" s="1">
        <v>11</v>
      </c>
      <c r="E300" s="1">
        <v>306</v>
      </c>
      <c r="F300" s="1" t="s">
        <v>1512</v>
      </c>
      <c r="G300" s="1" t="str">
        <f>VLOOKUP($E300,Florida2024Samples_Rich!$A:$M, 8, FALSE)</f>
        <v>MCAV</v>
      </c>
      <c r="H300" s="1" t="str">
        <f>VLOOKUP($E300,Florida2024Samples_Rich!$A:$M, 3, FALSE)</f>
        <v>Horseshoe</v>
      </c>
      <c r="I300" s="1">
        <f>VLOOKUP($E300,Florida2024Samples_Rich!$A:$M, 4, FALSE)</f>
        <v>25.139289999999999</v>
      </c>
      <c r="J300" s="1">
        <f>VLOOKUP($E300,Florida2024Samples_Rich!$A:$M, 5, FALSE)</f>
        <v>-80.295113999999998</v>
      </c>
      <c r="K300" s="1">
        <f>VLOOKUP($E300,Florida2024Samples_Rich!$A:$M, 10, FALSE)</f>
        <v>16</v>
      </c>
    </row>
    <row r="301" spans="1:11" x14ac:dyDescent="0.2">
      <c r="A301" s="1">
        <v>4</v>
      </c>
      <c r="B301" s="1" t="s">
        <v>1500</v>
      </c>
      <c r="C301" s="1">
        <v>12</v>
      </c>
      <c r="D301" s="1">
        <v>12</v>
      </c>
      <c r="E301" s="1">
        <v>307</v>
      </c>
      <c r="F301" s="1" t="s">
        <v>1512</v>
      </c>
      <c r="G301" s="1" t="str">
        <f>VLOOKUP($E301,Florida2024Samples_Rich!$A:$M, 8, FALSE)</f>
        <v>MCAV</v>
      </c>
      <c r="H301" s="1" t="str">
        <f>VLOOKUP($E301,Florida2024Samples_Rich!$A:$M, 3, FALSE)</f>
        <v>Horseshoe</v>
      </c>
      <c r="I301" s="1">
        <f>VLOOKUP($E301,Florida2024Samples_Rich!$A:$M, 4, FALSE)</f>
        <v>25.139289999999999</v>
      </c>
      <c r="J301" s="1">
        <f>VLOOKUP($E301,Florida2024Samples_Rich!$A:$M, 5, FALSE)</f>
        <v>-80.295113999999998</v>
      </c>
      <c r="K301" s="1">
        <f>VLOOKUP($E301,Florida2024Samples_Rich!$A:$M, 10, FALSE)</f>
        <v>18</v>
      </c>
    </row>
    <row r="302" spans="1:11" x14ac:dyDescent="0.2">
      <c r="A302" s="1">
        <v>4</v>
      </c>
      <c r="B302" s="1" t="s">
        <v>1499</v>
      </c>
      <c r="C302" s="1">
        <v>13</v>
      </c>
      <c r="D302" s="1">
        <v>13</v>
      </c>
      <c r="E302" s="1">
        <v>308</v>
      </c>
      <c r="F302" s="1" t="s">
        <v>1512</v>
      </c>
      <c r="G302" s="1" t="str">
        <f>VLOOKUP($E302,Florida2024Samples_Rich!$A:$M, 8, FALSE)</f>
        <v>OFAV</v>
      </c>
      <c r="H302" s="1" t="str">
        <f>VLOOKUP($E302,Florida2024Samples_Rich!$A:$M, 3, FALSE)</f>
        <v>Horseshoe</v>
      </c>
      <c r="I302" s="1">
        <f>VLOOKUP($E302,Florida2024Samples_Rich!$A:$M, 4, FALSE)</f>
        <v>25.139289999999999</v>
      </c>
      <c r="J302" s="1">
        <f>VLOOKUP($E302,Florida2024Samples_Rich!$A:$M, 5, FALSE)</f>
        <v>-80.295113999999998</v>
      </c>
      <c r="K302" s="1">
        <f>VLOOKUP($E302,Florida2024Samples_Rich!$A:$M, 10, FALSE)</f>
        <v>18</v>
      </c>
    </row>
    <row r="303" spans="1:11" x14ac:dyDescent="0.2">
      <c r="A303" s="1">
        <v>4</v>
      </c>
      <c r="B303" s="1" t="s">
        <v>1498</v>
      </c>
      <c r="C303" s="1">
        <v>14</v>
      </c>
      <c r="D303" s="1">
        <v>14</v>
      </c>
      <c r="E303" s="1">
        <v>309</v>
      </c>
      <c r="F303" s="1" t="s">
        <v>1512</v>
      </c>
      <c r="G303" s="1" t="str">
        <f>VLOOKUP($E303,Florida2024Samples_Rich!$A:$M, 8, FALSE)</f>
        <v>OFAV</v>
      </c>
      <c r="H303" s="1" t="str">
        <f>VLOOKUP($E303,Florida2024Samples_Rich!$A:$M, 3, FALSE)</f>
        <v>Horseshoe</v>
      </c>
      <c r="I303" s="1">
        <f>VLOOKUP($E303,Florida2024Samples_Rich!$A:$M, 4, FALSE)</f>
        <v>25.139289999999999</v>
      </c>
      <c r="J303" s="1">
        <f>VLOOKUP($E303,Florida2024Samples_Rich!$A:$M, 5, FALSE)</f>
        <v>-80.295113999999998</v>
      </c>
      <c r="K303" s="1">
        <f>VLOOKUP($E303,Florida2024Samples_Rich!$A:$M, 10, FALSE)</f>
        <v>19</v>
      </c>
    </row>
    <row r="304" spans="1:11" x14ac:dyDescent="0.2">
      <c r="A304" s="1">
        <v>4</v>
      </c>
      <c r="B304" s="1" t="s">
        <v>1497</v>
      </c>
      <c r="C304" s="1">
        <v>15</v>
      </c>
      <c r="D304" s="1">
        <v>15</v>
      </c>
      <c r="E304" s="1">
        <v>310</v>
      </c>
      <c r="F304" s="1" t="s">
        <v>1512</v>
      </c>
      <c r="G304" s="1" t="str">
        <f>VLOOKUP($E304,Florida2024Samples_Rich!$A:$M, 8, FALSE)</f>
        <v>OFAV</v>
      </c>
      <c r="H304" s="1" t="str">
        <f>VLOOKUP($E304,Florida2024Samples_Rich!$A:$M, 3, FALSE)</f>
        <v>Horseshoe</v>
      </c>
      <c r="I304" s="1">
        <f>VLOOKUP($E304,Florida2024Samples_Rich!$A:$M, 4, FALSE)</f>
        <v>25.139289999999999</v>
      </c>
      <c r="J304" s="1">
        <f>VLOOKUP($E304,Florida2024Samples_Rich!$A:$M, 5, FALSE)</f>
        <v>-80.295113999999998</v>
      </c>
      <c r="K304" s="1">
        <f>VLOOKUP($E304,Florida2024Samples_Rich!$A:$M, 10, FALSE)</f>
        <v>13</v>
      </c>
    </row>
    <row r="305" spans="1:11" x14ac:dyDescent="0.2">
      <c r="A305" s="1">
        <v>4</v>
      </c>
      <c r="B305" s="1" t="s">
        <v>1496</v>
      </c>
      <c r="C305" s="1">
        <v>16</v>
      </c>
      <c r="D305" s="1">
        <v>16</v>
      </c>
      <c r="E305" s="1">
        <v>311</v>
      </c>
      <c r="F305" s="1" t="s">
        <v>1512</v>
      </c>
      <c r="G305" s="1" t="str">
        <f>VLOOKUP($E305,Florida2024Samples_Rich!$A:$M, 8, FALSE)</f>
        <v>OFAV</v>
      </c>
      <c r="H305" s="1" t="str">
        <f>VLOOKUP($E305,Florida2024Samples_Rich!$A:$M, 3, FALSE)</f>
        <v>Horseshoe</v>
      </c>
      <c r="I305" s="1">
        <f>VLOOKUP($E305,Florida2024Samples_Rich!$A:$M, 4, FALSE)</f>
        <v>25.139289999999999</v>
      </c>
      <c r="J305" s="1">
        <f>VLOOKUP($E305,Florida2024Samples_Rich!$A:$M, 5, FALSE)</f>
        <v>-80.295113999999998</v>
      </c>
      <c r="K305" s="1">
        <f>VLOOKUP($E305,Florida2024Samples_Rich!$A:$M, 10, FALSE)</f>
        <v>16</v>
      </c>
    </row>
    <row r="306" spans="1:11" x14ac:dyDescent="0.2">
      <c r="A306" s="1">
        <v>4</v>
      </c>
      <c r="B306" s="1" t="s">
        <v>1495</v>
      </c>
      <c r="C306" s="1">
        <v>17</v>
      </c>
      <c r="D306" s="1">
        <v>17</v>
      </c>
      <c r="E306" s="1">
        <v>312</v>
      </c>
      <c r="F306" s="1" t="s">
        <v>1512</v>
      </c>
      <c r="G306" s="1" t="str">
        <f>VLOOKUP($E306,Florida2024Samples_Rich!$A:$M, 8, FALSE)</f>
        <v>MCAV</v>
      </c>
      <c r="H306" s="1" t="str">
        <f>VLOOKUP($E306,Florida2024Samples_Rich!$A:$M, 3, FALSE)</f>
        <v>Horseshoe</v>
      </c>
      <c r="I306" s="1">
        <f>VLOOKUP($E306,Florida2024Samples_Rich!$A:$M, 4, FALSE)</f>
        <v>25.139289999999999</v>
      </c>
      <c r="J306" s="1">
        <f>VLOOKUP($E306,Florida2024Samples_Rich!$A:$M, 5, FALSE)</f>
        <v>-80.295113999999998</v>
      </c>
      <c r="K306" s="1">
        <f>VLOOKUP($E306,Florida2024Samples_Rich!$A:$M, 10, FALSE)</f>
        <v>17</v>
      </c>
    </row>
    <row r="307" spans="1:11" x14ac:dyDescent="0.2">
      <c r="A307" s="1">
        <v>4</v>
      </c>
      <c r="B307" s="1" t="s">
        <v>1494</v>
      </c>
      <c r="C307" s="1">
        <v>18</v>
      </c>
      <c r="D307" s="1">
        <v>18</v>
      </c>
      <c r="E307" s="1">
        <v>313</v>
      </c>
      <c r="F307" s="1" t="s">
        <v>1512</v>
      </c>
      <c r="G307" s="1" t="str">
        <f>VLOOKUP($E307,Florida2024Samples_Rich!$A:$M, 8, FALSE)</f>
        <v>OFAV</v>
      </c>
      <c r="H307" s="1" t="str">
        <f>VLOOKUP($E307,Florida2024Samples_Rich!$A:$M, 3, FALSE)</f>
        <v>Horseshoe</v>
      </c>
      <c r="I307" s="1">
        <f>VLOOKUP($E307,Florida2024Samples_Rich!$A:$M, 4, FALSE)</f>
        <v>25.139289999999999</v>
      </c>
      <c r="J307" s="1">
        <f>VLOOKUP($E307,Florida2024Samples_Rich!$A:$M, 5, FALSE)</f>
        <v>-80.295113999999998</v>
      </c>
      <c r="K307" s="1">
        <f>VLOOKUP($E307,Florida2024Samples_Rich!$A:$M, 10, FALSE)</f>
        <v>17</v>
      </c>
    </row>
    <row r="308" spans="1:11" x14ac:dyDescent="0.2">
      <c r="A308" s="1">
        <v>4</v>
      </c>
      <c r="B308" s="1" t="s">
        <v>1493</v>
      </c>
      <c r="C308" s="1">
        <v>19</v>
      </c>
      <c r="D308" s="1">
        <v>19</v>
      </c>
      <c r="E308" s="1">
        <v>314</v>
      </c>
      <c r="F308" s="1" t="s">
        <v>1512</v>
      </c>
      <c r="G308" s="1" t="str">
        <f>VLOOKUP($E308,Florida2024Samples_Rich!$A:$M, 8, FALSE)</f>
        <v>MCAV</v>
      </c>
      <c r="H308" s="1" t="str">
        <f>VLOOKUP($E308,Florida2024Samples_Rich!$A:$M, 3, FALSE)</f>
        <v>Horseshoe</v>
      </c>
      <c r="I308" s="1">
        <f>VLOOKUP($E308,Florida2024Samples_Rich!$A:$M, 4, FALSE)</f>
        <v>25.139289999999999</v>
      </c>
      <c r="J308" s="1">
        <f>VLOOKUP($E308,Florida2024Samples_Rich!$A:$M, 5, FALSE)</f>
        <v>-80.295113999999998</v>
      </c>
      <c r="K308" s="1">
        <f>VLOOKUP($E308,Florida2024Samples_Rich!$A:$M, 10, FALSE)</f>
        <v>17</v>
      </c>
    </row>
    <row r="309" spans="1:11" x14ac:dyDescent="0.2">
      <c r="A309" s="1">
        <v>4</v>
      </c>
      <c r="B309" s="1" t="s">
        <v>1492</v>
      </c>
      <c r="C309" s="1">
        <v>20</v>
      </c>
      <c r="D309" s="1">
        <v>20</v>
      </c>
      <c r="E309" s="1">
        <v>315</v>
      </c>
      <c r="F309" s="1" t="s">
        <v>1512</v>
      </c>
      <c r="G309" s="1" t="str">
        <f>VLOOKUP($E309,Florida2024Samples_Rich!$A:$M, 8, FALSE)</f>
        <v>DLAB</v>
      </c>
      <c r="H309" s="1" t="str">
        <f>VLOOKUP($E309,Florida2024Samples_Rich!$A:$M, 3, FALSE)</f>
        <v>Cheeca Rocks</v>
      </c>
      <c r="I309" s="1">
        <f>VLOOKUP($E309,Florida2024Samples_Rich!$A:$M, 4, FALSE)</f>
        <v>24.904679999999999</v>
      </c>
      <c r="J309" s="1">
        <f>VLOOKUP($E309,Florida2024Samples_Rich!$A:$M, 5, FALSE)</f>
        <v>-80.615729999999999</v>
      </c>
      <c r="K309" s="1">
        <f>VLOOKUP($E309,Florida2024Samples_Rich!$A:$M, 10, FALSE)</f>
        <v>13</v>
      </c>
    </row>
    <row r="310" spans="1:11" x14ac:dyDescent="0.2">
      <c r="A310" s="1">
        <v>4</v>
      </c>
      <c r="B310" s="1" t="s">
        <v>1491</v>
      </c>
      <c r="C310" s="1">
        <v>21</v>
      </c>
      <c r="D310" s="1">
        <v>21</v>
      </c>
      <c r="E310" s="1">
        <v>316</v>
      </c>
      <c r="F310" s="1" t="s">
        <v>1512</v>
      </c>
      <c r="G310" s="1" t="str">
        <f>VLOOKUP($E310,Florida2024Samples_Rich!$A:$M, 8, FALSE)</f>
        <v>MCAV</v>
      </c>
      <c r="H310" s="1" t="str">
        <f>VLOOKUP($E310,Florida2024Samples_Rich!$A:$M, 3, FALSE)</f>
        <v>Cheeca Rocks</v>
      </c>
      <c r="I310" s="1">
        <f>VLOOKUP($E310,Florida2024Samples_Rich!$A:$M, 4, FALSE)</f>
        <v>24.904679999999999</v>
      </c>
      <c r="J310" s="1">
        <f>VLOOKUP($E310,Florida2024Samples_Rich!$A:$M, 5, FALSE)</f>
        <v>-80.615729999999999</v>
      </c>
      <c r="K310" s="1">
        <f>VLOOKUP($E310,Florida2024Samples_Rich!$A:$M, 10, FALSE)</f>
        <v>13</v>
      </c>
    </row>
    <row r="311" spans="1:11" x14ac:dyDescent="0.2">
      <c r="A311" s="1">
        <v>4</v>
      </c>
      <c r="B311" s="1" t="s">
        <v>1490</v>
      </c>
      <c r="C311" s="1">
        <v>22</v>
      </c>
      <c r="D311" s="1">
        <v>22</v>
      </c>
      <c r="E311" s="1">
        <v>317</v>
      </c>
      <c r="F311" s="1" t="s">
        <v>1512</v>
      </c>
      <c r="G311" s="1" t="str">
        <f>VLOOKUP($E311,Florida2024Samples_Rich!$A:$M, 8, FALSE)</f>
        <v>PCLI</v>
      </c>
      <c r="H311" s="1" t="str">
        <f>VLOOKUP($E311,Florida2024Samples_Rich!$A:$M, 3, FALSE)</f>
        <v>Cheeca Rocks</v>
      </c>
      <c r="I311" s="1">
        <f>VLOOKUP($E311,Florida2024Samples_Rich!$A:$M, 4, FALSE)</f>
        <v>24.904679999999999</v>
      </c>
      <c r="J311" s="1">
        <f>VLOOKUP($E311,Florida2024Samples_Rich!$A:$M, 5, FALSE)</f>
        <v>-80.615729999999999</v>
      </c>
      <c r="K311" s="1">
        <f>VLOOKUP($E311,Florida2024Samples_Rich!$A:$M, 10, FALSE)</f>
        <v>13</v>
      </c>
    </row>
    <row r="312" spans="1:11" x14ac:dyDescent="0.2">
      <c r="A312" s="1">
        <v>4</v>
      </c>
      <c r="B312" s="1" t="s">
        <v>1489</v>
      </c>
      <c r="C312" s="1">
        <v>23</v>
      </c>
      <c r="D312" s="1">
        <v>23</v>
      </c>
      <c r="E312" s="1">
        <v>318</v>
      </c>
      <c r="F312" s="1" t="s">
        <v>1512</v>
      </c>
      <c r="G312" s="1" t="str">
        <f>VLOOKUP($E312,Florida2024Samples_Rich!$A:$M, 8, FALSE)</f>
        <v>PSTR</v>
      </c>
      <c r="H312" s="1" t="str">
        <f>VLOOKUP($E312,Florida2024Samples_Rich!$A:$M, 3, FALSE)</f>
        <v>Cheeca Rocks</v>
      </c>
      <c r="I312" s="1">
        <f>VLOOKUP($E312,Florida2024Samples_Rich!$A:$M, 4, FALSE)</f>
        <v>24.904679999999999</v>
      </c>
      <c r="J312" s="1">
        <f>VLOOKUP($E312,Florida2024Samples_Rich!$A:$M, 5, FALSE)</f>
        <v>-80.615729999999999</v>
      </c>
      <c r="K312" s="1">
        <f>VLOOKUP($E312,Florida2024Samples_Rich!$A:$M, 10, FALSE)</f>
        <v>12</v>
      </c>
    </row>
    <row r="313" spans="1:11" x14ac:dyDescent="0.2">
      <c r="A313" s="1">
        <v>4</v>
      </c>
      <c r="B313" s="1" t="s">
        <v>1488</v>
      </c>
      <c r="C313" s="1">
        <v>24</v>
      </c>
      <c r="D313" s="1">
        <v>24</v>
      </c>
      <c r="E313" s="1">
        <v>319</v>
      </c>
      <c r="F313" s="1" t="s">
        <v>1512</v>
      </c>
      <c r="G313" s="1" t="str">
        <f>VLOOKUP($E313,Florida2024Samples_Rich!$A:$M, 8, FALSE)</f>
        <v>CNAT</v>
      </c>
      <c r="H313" s="1" t="str">
        <f>VLOOKUP($E313,Florida2024Samples_Rich!$A:$M, 3, FALSE)</f>
        <v>Cheeca Rocks</v>
      </c>
      <c r="I313" s="1">
        <f>VLOOKUP($E313,Florida2024Samples_Rich!$A:$M, 4, FALSE)</f>
        <v>24.904679999999999</v>
      </c>
      <c r="J313" s="1">
        <f>VLOOKUP($E313,Florida2024Samples_Rich!$A:$M, 5, FALSE)</f>
        <v>-80.615729999999999</v>
      </c>
      <c r="K313" s="1">
        <f>VLOOKUP($E313,Florida2024Samples_Rich!$A:$M, 10, FALSE)</f>
        <v>12</v>
      </c>
    </row>
    <row r="314" spans="1:11" x14ac:dyDescent="0.2">
      <c r="A314" s="1">
        <v>4</v>
      </c>
      <c r="B314" s="1" t="s">
        <v>1487</v>
      </c>
      <c r="C314" s="1">
        <v>25</v>
      </c>
      <c r="D314" s="1">
        <v>1</v>
      </c>
      <c r="E314" s="1">
        <v>320</v>
      </c>
      <c r="F314" s="1" t="s">
        <v>1512</v>
      </c>
      <c r="G314" s="1" t="str">
        <f>VLOOKUP($E314,Florida2024Samples_Rich!$A:$M, 8, FALSE)</f>
        <v>PSTR</v>
      </c>
      <c r="H314" s="1" t="str">
        <f>VLOOKUP($E314,Florida2024Samples_Rich!$A:$M, 3, FALSE)</f>
        <v>Cheeca Rocks</v>
      </c>
      <c r="I314" s="1">
        <f>VLOOKUP($E314,Florida2024Samples_Rich!$A:$M, 4, FALSE)</f>
        <v>24.904679999999999</v>
      </c>
      <c r="J314" s="1">
        <f>VLOOKUP($E314,Florida2024Samples_Rich!$A:$M, 5, FALSE)</f>
        <v>-80.615729999999999</v>
      </c>
      <c r="K314" s="1">
        <f>VLOOKUP($E314,Florida2024Samples_Rich!$A:$M, 10, FALSE)</f>
        <v>13</v>
      </c>
    </row>
    <row r="315" spans="1:11" x14ac:dyDescent="0.2">
      <c r="A315" s="1">
        <v>4</v>
      </c>
      <c r="B315" s="1" t="s">
        <v>1486</v>
      </c>
      <c r="C315" s="1">
        <v>26</v>
      </c>
      <c r="D315" s="1">
        <v>2</v>
      </c>
      <c r="E315" s="1">
        <v>321</v>
      </c>
      <c r="F315" s="1" t="s">
        <v>1512</v>
      </c>
      <c r="G315" s="1" t="str">
        <f>VLOOKUP($E315,Florida2024Samples_Rich!$A:$M, 8, FALSE)</f>
        <v>DLAB</v>
      </c>
      <c r="H315" s="1" t="str">
        <f>VLOOKUP($E315,Florida2024Samples_Rich!$A:$M, 3, FALSE)</f>
        <v>Cheeca Rocks</v>
      </c>
      <c r="I315" s="1">
        <f>VLOOKUP($E315,Florida2024Samples_Rich!$A:$M, 4, FALSE)</f>
        <v>24.904679999999999</v>
      </c>
      <c r="J315" s="1">
        <f>VLOOKUP($E315,Florida2024Samples_Rich!$A:$M, 5, FALSE)</f>
        <v>-80.615729999999999</v>
      </c>
      <c r="K315" s="1">
        <f>VLOOKUP($E315,Florida2024Samples_Rich!$A:$M, 10, FALSE)</f>
        <v>13</v>
      </c>
    </row>
    <row r="316" spans="1:11" x14ac:dyDescent="0.2">
      <c r="A316" s="1">
        <v>4</v>
      </c>
      <c r="B316" s="1" t="s">
        <v>1485</v>
      </c>
      <c r="C316" s="1">
        <v>27</v>
      </c>
      <c r="D316" s="1">
        <v>3</v>
      </c>
      <c r="E316" s="1">
        <v>322</v>
      </c>
      <c r="F316" s="1" t="s">
        <v>1512</v>
      </c>
      <c r="G316" s="1" t="str">
        <f>VLOOKUP($E316,Florida2024Samples_Rich!$A:$M, 8, FALSE)</f>
        <v>DLAB</v>
      </c>
      <c r="H316" s="1" t="str">
        <f>VLOOKUP($E316,Florida2024Samples_Rich!$A:$M, 3, FALSE)</f>
        <v>Cheeca Rocks</v>
      </c>
      <c r="I316" s="1">
        <f>VLOOKUP($E316,Florida2024Samples_Rich!$A:$M, 4, FALSE)</f>
        <v>24.904679999999999</v>
      </c>
      <c r="J316" s="1">
        <f>VLOOKUP($E316,Florida2024Samples_Rich!$A:$M, 5, FALSE)</f>
        <v>-80.615729999999999</v>
      </c>
      <c r="K316" s="1">
        <f>VLOOKUP($E316,Florida2024Samples_Rich!$A:$M, 10, FALSE)</f>
        <v>13</v>
      </c>
    </row>
    <row r="317" spans="1:11" x14ac:dyDescent="0.2">
      <c r="A317" s="1">
        <v>4</v>
      </c>
      <c r="B317" s="1" t="s">
        <v>1484</v>
      </c>
      <c r="C317" s="1">
        <v>28</v>
      </c>
      <c r="D317" s="1">
        <v>4</v>
      </c>
      <c r="E317" s="1">
        <v>323</v>
      </c>
      <c r="F317" s="1" t="s">
        <v>1512</v>
      </c>
      <c r="G317" s="1" t="str">
        <f>VLOOKUP($E317,Florida2024Samples_Rich!$A:$M, 8, FALSE)</f>
        <v>PCLI</v>
      </c>
      <c r="H317" s="1" t="str">
        <f>VLOOKUP($E317,Florida2024Samples_Rich!$A:$M, 3, FALSE)</f>
        <v>Cheeca Rocks</v>
      </c>
      <c r="I317" s="1">
        <f>VLOOKUP($E317,Florida2024Samples_Rich!$A:$M, 4, FALSE)</f>
        <v>24.904679999999999</v>
      </c>
      <c r="J317" s="1">
        <f>VLOOKUP($E317,Florida2024Samples_Rich!$A:$M, 5, FALSE)</f>
        <v>-80.615729999999999</v>
      </c>
      <c r="K317" s="1">
        <f>VLOOKUP($E317,Florida2024Samples_Rich!$A:$M, 10, FALSE)</f>
        <v>12</v>
      </c>
    </row>
    <row r="318" spans="1:11" x14ac:dyDescent="0.2">
      <c r="A318" s="1">
        <v>4</v>
      </c>
      <c r="B318" s="1" t="s">
        <v>1483</v>
      </c>
      <c r="C318" s="1">
        <v>29</v>
      </c>
      <c r="D318" s="1">
        <v>5</v>
      </c>
      <c r="E318" s="1">
        <v>324</v>
      </c>
      <c r="F318" s="1" t="s">
        <v>1512</v>
      </c>
      <c r="G318" s="1" t="str">
        <f>VLOOKUP($E318,Florida2024Samples_Rich!$A:$M, 8, FALSE)</f>
        <v>CNAT</v>
      </c>
      <c r="H318" s="1" t="str">
        <f>VLOOKUP($E318,Florida2024Samples_Rich!$A:$M, 3, FALSE)</f>
        <v>Cheeca Rocks</v>
      </c>
      <c r="I318" s="1">
        <f>VLOOKUP($E318,Florida2024Samples_Rich!$A:$M, 4, FALSE)</f>
        <v>24.904679999999999</v>
      </c>
      <c r="J318" s="1">
        <f>VLOOKUP($E318,Florida2024Samples_Rich!$A:$M, 5, FALSE)</f>
        <v>-80.615729999999999</v>
      </c>
      <c r="K318" s="1">
        <f>VLOOKUP($E318,Florida2024Samples_Rich!$A:$M, 10, FALSE)</f>
        <v>9</v>
      </c>
    </row>
    <row r="319" spans="1:11" x14ac:dyDescent="0.2">
      <c r="A319" s="1">
        <v>4</v>
      </c>
      <c r="B319" s="1" t="s">
        <v>1482</v>
      </c>
      <c r="C319" s="1">
        <v>30</v>
      </c>
      <c r="D319" s="1">
        <v>6</v>
      </c>
      <c r="E319" s="1">
        <v>325</v>
      </c>
      <c r="F319" s="1" t="s">
        <v>1512</v>
      </c>
      <c r="G319" s="1" t="str">
        <f>VLOOKUP($E319,Florida2024Samples_Rich!$A:$M, 8, FALSE)</f>
        <v>DLAB</v>
      </c>
      <c r="H319" s="1" t="str">
        <f>VLOOKUP($E319,Florida2024Samples_Rich!$A:$M, 3, FALSE)</f>
        <v>Cheeca Rocks</v>
      </c>
      <c r="I319" s="1">
        <f>VLOOKUP($E319,Florida2024Samples_Rich!$A:$M, 4, FALSE)</f>
        <v>24.904679999999999</v>
      </c>
      <c r="J319" s="1">
        <f>VLOOKUP($E319,Florida2024Samples_Rich!$A:$M, 5, FALSE)</f>
        <v>-80.615729999999999</v>
      </c>
      <c r="K319" s="1">
        <f>VLOOKUP($E319,Florida2024Samples_Rich!$A:$M, 10, FALSE)</f>
        <v>10</v>
      </c>
    </row>
    <row r="320" spans="1:11" x14ac:dyDescent="0.2">
      <c r="A320" s="1">
        <v>4</v>
      </c>
      <c r="B320" s="1" t="s">
        <v>1481</v>
      </c>
      <c r="C320" s="1">
        <v>31</v>
      </c>
      <c r="D320" s="1">
        <v>7</v>
      </c>
      <c r="E320" s="1">
        <v>302</v>
      </c>
      <c r="F320" s="1" t="s">
        <v>1512</v>
      </c>
      <c r="G320" s="1" t="str">
        <f>VLOOKUP($E320,Florida2024Samples_Rich!$A:$M, 8, FALSE)</f>
        <v>MCAV</v>
      </c>
      <c r="H320" s="1" t="str">
        <f>VLOOKUP($E320,Florida2024Samples_Rich!$A:$M, 3, FALSE)</f>
        <v>Horseshoe</v>
      </c>
      <c r="I320" s="1">
        <f>VLOOKUP($E320,Florida2024Samples_Rich!$A:$M, 4, FALSE)</f>
        <v>25.139289999999999</v>
      </c>
      <c r="J320" s="1">
        <f>VLOOKUP($E320,Florida2024Samples_Rich!$A:$M, 5, FALSE)</f>
        <v>-80.295113999999998</v>
      </c>
      <c r="K320" s="1">
        <f>VLOOKUP($E320,Florida2024Samples_Rich!$A:$M, 10, FALSE)</f>
        <v>11</v>
      </c>
    </row>
    <row r="321" spans="1:11" x14ac:dyDescent="0.2">
      <c r="A321" s="1">
        <v>4</v>
      </c>
      <c r="B321" s="1" t="s">
        <v>1480</v>
      </c>
      <c r="C321" s="1">
        <v>32</v>
      </c>
      <c r="D321" s="1">
        <v>8</v>
      </c>
      <c r="E321" s="1">
        <v>327</v>
      </c>
      <c r="F321" s="1" t="s">
        <v>1512</v>
      </c>
      <c r="G321" s="1" t="str">
        <f>VLOOKUP($E321,Florida2024Samples_Rich!$A:$M, 8, FALSE)</f>
        <v>CNAT</v>
      </c>
      <c r="H321" s="1" t="str">
        <f>VLOOKUP($E321,Florida2024Samples_Rich!$A:$M, 3, FALSE)</f>
        <v>Cheeca Rocks</v>
      </c>
      <c r="I321" s="1">
        <f>VLOOKUP($E321,Florida2024Samples_Rich!$A:$M, 4, FALSE)</f>
        <v>24.904679999999999</v>
      </c>
      <c r="J321" s="1">
        <f>VLOOKUP($E321,Florida2024Samples_Rich!$A:$M, 5, FALSE)</f>
        <v>-80.615729999999999</v>
      </c>
      <c r="K321" s="1">
        <f>VLOOKUP($E321,Florida2024Samples_Rich!$A:$M, 10, FALSE)</f>
        <v>12</v>
      </c>
    </row>
    <row r="322" spans="1:11" x14ac:dyDescent="0.2">
      <c r="A322" s="1">
        <v>4</v>
      </c>
      <c r="B322" s="1" t="s">
        <v>1479</v>
      </c>
      <c r="C322" s="1">
        <v>33</v>
      </c>
      <c r="D322" s="1">
        <v>9</v>
      </c>
      <c r="E322" s="1">
        <v>328</v>
      </c>
      <c r="F322" s="1" t="s">
        <v>1512</v>
      </c>
      <c r="G322" s="1" t="str">
        <f>VLOOKUP($E322,Florida2024Samples_Rich!$A:$M, 8, FALSE)</f>
        <v>DLAB</v>
      </c>
      <c r="H322" s="1" t="str">
        <f>VLOOKUP($E322,Florida2024Samples_Rich!$A:$M, 3, FALSE)</f>
        <v>Cheeca Rocks</v>
      </c>
      <c r="I322" s="1">
        <f>VLOOKUP($E322,Florida2024Samples_Rich!$A:$M, 4, FALSE)</f>
        <v>24.904679999999999</v>
      </c>
      <c r="J322" s="1">
        <f>VLOOKUP($E322,Florida2024Samples_Rich!$A:$M, 5, FALSE)</f>
        <v>-80.615729999999999</v>
      </c>
      <c r="K322" s="1">
        <f>VLOOKUP($E322,Florida2024Samples_Rich!$A:$M, 10, FALSE)</f>
        <v>13</v>
      </c>
    </row>
    <row r="323" spans="1:11" x14ac:dyDescent="0.2">
      <c r="A323" s="1">
        <v>4</v>
      </c>
      <c r="B323" s="1" t="s">
        <v>1478</v>
      </c>
      <c r="C323" s="1">
        <v>34</v>
      </c>
      <c r="D323" s="1">
        <v>10</v>
      </c>
      <c r="E323" s="1">
        <v>329</v>
      </c>
      <c r="F323" s="1" t="s">
        <v>1512</v>
      </c>
      <c r="G323" s="1" t="str">
        <f>VLOOKUP($E323,Florida2024Samples_Rich!$A:$M, 8, FALSE)</f>
        <v>DLAB</v>
      </c>
      <c r="H323" s="1" t="str">
        <f>VLOOKUP($E323,Florida2024Samples_Rich!$A:$M, 3, FALSE)</f>
        <v>Cheeca Rocks</v>
      </c>
      <c r="I323" s="1">
        <f>VLOOKUP($E323,Florida2024Samples_Rich!$A:$M, 4, FALSE)</f>
        <v>24.904679999999999</v>
      </c>
      <c r="J323" s="1">
        <f>VLOOKUP($E323,Florida2024Samples_Rich!$A:$M, 5, FALSE)</f>
        <v>-80.615729999999999</v>
      </c>
      <c r="K323" s="1">
        <f>VLOOKUP($E323,Florida2024Samples_Rich!$A:$M, 10, FALSE)</f>
        <v>13</v>
      </c>
    </row>
    <row r="324" spans="1:11" x14ac:dyDescent="0.2">
      <c r="A324" s="1">
        <v>4</v>
      </c>
      <c r="B324" s="1" t="s">
        <v>1477</v>
      </c>
      <c r="C324" s="1">
        <v>35</v>
      </c>
      <c r="D324" s="1">
        <v>11</v>
      </c>
      <c r="E324" s="1">
        <v>330</v>
      </c>
      <c r="F324" s="1" t="s">
        <v>1512</v>
      </c>
      <c r="G324" s="1" t="str">
        <f>VLOOKUP($E324,Florida2024Samples_Rich!$A:$M, 8, FALSE)</f>
        <v>CNAT</v>
      </c>
      <c r="H324" s="1" t="str">
        <f>VLOOKUP($E324,Florida2024Samples_Rich!$A:$M, 3, FALSE)</f>
        <v>Cheeca Rocks</v>
      </c>
      <c r="I324" s="1">
        <f>VLOOKUP($E324,Florida2024Samples_Rich!$A:$M, 4, FALSE)</f>
        <v>24.904679999999999</v>
      </c>
      <c r="J324" s="1">
        <f>VLOOKUP($E324,Florida2024Samples_Rich!$A:$M, 5, FALSE)</f>
        <v>-80.615729999999999</v>
      </c>
      <c r="K324" s="1">
        <f>VLOOKUP($E324,Florida2024Samples_Rich!$A:$M, 10, FALSE)</f>
        <v>11</v>
      </c>
    </row>
    <row r="325" spans="1:11" x14ac:dyDescent="0.2">
      <c r="A325" s="1">
        <v>4</v>
      </c>
      <c r="B325" s="1" t="s">
        <v>1476</v>
      </c>
      <c r="C325" s="1">
        <v>36</v>
      </c>
      <c r="D325" s="1">
        <v>12</v>
      </c>
      <c r="E325" s="1">
        <v>331</v>
      </c>
      <c r="F325" s="1" t="s">
        <v>1512</v>
      </c>
      <c r="G325" s="1" t="str">
        <f>VLOOKUP($E325,Florida2024Samples_Rich!$A:$M, 8, FALSE)</f>
        <v>DLAB</v>
      </c>
      <c r="H325" s="1" t="str">
        <f>VLOOKUP($E325,Florida2024Samples_Rich!$A:$M, 3, FALSE)</f>
        <v>Cheeca Rocks</v>
      </c>
      <c r="I325" s="1">
        <f>VLOOKUP($E325,Florida2024Samples_Rich!$A:$M, 4, FALSE)</f>
        <v>24.904679999999999</v>
      </c>
      <c r="J325" s="1">
        <f>VLOOKUP($E325,Florida2024Samples_Rich!$A:$M, 5, FALSE)</f>
        <v>-80.615729999999999</v>
      </c>
      <c r="K325" s="1">
        <f>VLOOKUP($E325,Florida2024Samples_Rich!$A:$M, 10, FALSE)</f>
        <v>12</v>
      </c>
    </row>
    <row r="326" spans="1:11" x14ac:dyDescent="0.2">
      <c r="A326" s="1">
        <v>4</v>
      </c>
      <c r="B326" s="1" t="s">
        <v>1475</v>
      </c>
      <c r="C326" s="1">
        <v>37</v>
      </c>
      <c r="D326" s="1">
        <v>13</v>
      </c>
      <c r="E326" s="1">
        <v>332</v>
      </c>
      <c r="F326" s="1" t="s">
        <v>1512</v>
      </c>
      <c r="G326" s="1" t="str">
        <f>VLOOKUP($E326,Florida2024Samples_Rich!$A:$M, 8, FALSE)</f>
        <v>PSTR</v>
      </c>
      <c r="H326" s="1" t="str">
        <f>VLOOKUP($E326,Florida2024Samples_Rich!$A:$M, 3, FALSE)</f>
        <v>Cheeca Rocks</v>
      </c>
      <c r="I326" s="1">
        <f>VLOOKUP($E326,Florida2024Samples_Rich!$A:$M, 4, FALSE)</f>
        <v>24.904679999999999</v>
      </c>
      <c r="J326" s="1">
        <f>VLOOKUP($E326,Florida2024Samples_Rich!$A:$M, 5, FALSE)</f>
        <v>-80.615729999999999</v>
      </c>
      <c r="K326" s="1">
        <f>VLOOKUP($E326,Florida2024Samples_Rich!$A:$M, 10, FALSE)</f>
        <v>11</v>
      </c>
    </row>
    <row r="327" spans="1:11" x14ac:dyDescent="0.2">
      <c r="A327" s="1">
        <v>4</v>
      </c>
      <c r="B327" s="1" t="s">
        <v>1474</v>
      </c>
      <c r="C327" s="1">
        <v>38</v>
      </c>
      <c r="D327" s="1">
        <v>14</v>
      </c>
      <c r="E327" s="1">
        <v>333</v>
      </c>
      <c r="F327" s="1" t="s">
        <v>1512</v>
      </c>
      <c r="G327" s="1" t="str">
        <f>VLOOKUP($E327,Florida2024Samples_Rich!$A:$M, 8, FALSE)</f>
        <v>CNAT</v>
      </c>
      <c r="H327" s="1" t="str">
        <f>VLOOKUP($E327,Florida2024Samples_Rich!$A:$M, 3, FALSE)</f>
        <v>Cheeca Rocks</v>
      </c>
      <c r="I327" s="1">
        <f>VLOOKUP($E327,Florida2024Samples_Rich!$A:$M, 4, FALSE)</f>
        <v>24.904679999999999</v>
      </c>
      <c r="J327" s="1">
        <f>VLOOKUP($E327,Florida2024Samples_Rich!$A:$M, 5, FALSE)</f>
        <v>-80.615729999999999</v>
      </c>
      <c r="K327" s="1">
        <f>VLOOKUP($E327,Florida2024Samples_Rich!$A:$M, 10, FALSE)</f>
        <v>10</v>
      </c>
    </row>
    <row r="328" spans="1:11" x14ac:dyDescent="0.2">
      <c r="A328" s="1">
        <v>4</v>
      </c>
      <c r="B328" s="1" t="s">
        <v>1473</v>
      </c>
      <c r="C328" s="1">
        <v>39</v>
      </c>
      <c r="D328" s="1">
        <v>15</v>
      </c>
      <c r="E328" s="1">
        <v>334</v>
      </c>
      <c r="F328" s="1" t="s">
        <v>1512</v>
      </c>
      <c r="G328" s="1" t="str">
        <f>VLOOKUP($E328,Florida2024Samples_Rich!$A:$M, 8, FALSE)</f>
        <v>CNAT</v>
      </c>
      <c r="H328" s="1" t="str">
        <f>VLOOKUP($E328,Florida2024Samples_Rich!$A:$M, 3, FALSE)</f>
        <v>Cheeca Rocks</v>
      </c>
      <c r="I328" s="1">
        <f>VLOOKUP($E328,Florida2024Samples_Rich!$A:$M, 4, FALSE)</f>
        <v>24.904679999999999</v>
      </c>
      <c r="J328" s="1">
        <f>VLOOKUP($E328,Florida2024Samples_Rich!$A:$M, 5, FALSE)</f>
        <v>-80.615729999999999</v>
      </c>
      <c r="K328" s="1">
        <f>VLOOKUP($E328,Florida2024Samples_Rich!$A:$M, 10, FALSE)</f>
        <v>12</v>
      </c>
    </row>
    <row r="329" spans="1:11" x14ac:dyDescent="0.2">
      <c r="A329" s="1">
        <v>4</v>
      </c>
      <c r="B329" s="1" t="s">
        <v>1472</v>
      </c>
      <c r="C329" s="1">
        <v>40</v>
      </c>
      <c r="D329" s="1">
        <v>16</v>
      </c>
      <c r="E329" s="1">
        <v>335</v>
      </c>
      <c r="F329" s="1" t="s">
        <v>1512</v>
      </c>
      <c r="G329" s="1" t="str">
        <f>VLOOKUP($E329,Florida2024Samples_Rich!$A:$M, 8, FALSE)</f>
        <v>DLAB</v>
      </c>
      <c r="H329" s="1" t="str">
        <f>VLOOKUP($E329,Florida2024Samples_Rich!$A:$M, 3, FALSE)</f>
        <v>Cheeca Rocks</v>
      </c>
      <c r="I329" s="1">
        <f>VLOOKUP($E329,Florida2024Samples_Rich!$A:$M, 4, FALSE)</f>
        <v>24.904679999999999</v>
      </c>
      <c r="J329" s="1">
        <f>VLOOKUP($E329,Florida2024Samples_Rich!$A:$M, 5, FALSE)</f>
        <v>-80.615729999999999</v>
      </c>
      <c r="K329" s="1">
        <f>VLOOKUP($E329,Florida2024Samples_Rich!$A:$M, 10, FALSE)</f>
        <v>10</v>
      </c>
    </row>
    <row r="330" spans="1:11" x14ac:dyDescent="0.2">
      <c r="A330" s="1">
        <v>4</v>
      </c>
      <c r="B330" s="1" t="s">
        <v>1471</v>
      </c>
      <c r="C330" s="1">
        <v>41</v>
      </c>
      <c r="D330" s="1">
        <v>17</v>
      </c>
      <c r="E330" s="1">
        <v>336</v>
      </c>
      <c r="F330" s="1" t="s">
        <v>1512</v>
      </c>
      <c r="G330" s="1" t="str">
        <f>VLOOKUP($E330,Florida2024Samples_Rich!$A:$M, 8, FALSE)</f>
        <v>DLAB</v>
      </c>
      <c r="H330" s="1" t="str">
        <f>VLOOKUP($E330,Florida2024Samples_Rich!$A:$M, 3, FALSE)</f>
        <v>Cheeca Rocks</v>
      </c>
      <c r="I330" s="1">
        <f>VLOOKUP($E330,Florida2024Samples_Rich!$A:$M, 4, FALSE)</f>
        <v>24.904679999999999</v>
      </c>
      <c r="J330" s="1">
        <f>VLOOKUP($E330,Florida2024Samples_Rich!$A:$M, 5, FALSE)</f>
        <v>-80.615729999999999</v>
      </c>
      <c r="K330" s="1">
        <f>VLOOKUP($E330,Florida2024Samples_Rich!$A:$M, 10, FALSE)</f>
        <v>10</v>
      </c>
    </row>
    <row r="331" spans="1:11" x14ac:dyDescent="0.2">
      <c r="A331" s="1">
        <v>4</v>
      </c>
      <c r="B331" s="1" t="s">
        <v>1470</v>
      </c>
      <c r="C331" s="1">
        <v>42</v>
      </c>
      <c r="D331" s="1">
        <v>18</v>
      </c>
      <c r="E331" s="1">
        <v>337</v>
      </c>
      <c r="F331" s="1" t="s">
        <v>1512</v>
      </c>
      <c r="G331" s="1" t="str">
        <f>VLOOKUP($E331,Florida2024Samples_Rich!$A:$M, 8, FALSE)</f>
        <v>PCLI</v>
      </c>
      <c r="H331" s="1" t="str">
        <f>VLOOKUP($E331,Florida2024Samples_Rich!$A:$M, 3, FALSE)</f>
        <v>Cheeca Rocks</v>
      </c>
      <c r="I331" s="1">
        <f>VLOOKUP($E331,Florida2024Samples_Rich!$A:$M, 4, FALSE)</f>
        <v>24.904679999999999</v>
      </c>
      <c r="J331" s="1">
        <f>VLOOKUP($E331,Florida2024Samples_Rich!$A:$M, 5, FALSE)</f>
        <v>-80.615729999999999</v>
      </c>
      <c r="K331" s="1">
        <f>VLOOKUP($E331,Florida2024Samples_Rich!$A:$M, 10, FALSE)</f>
        <v>10</v>
      </c>
    </row>
    <row r="332" spans="1:11" x14ac:dyDescent="0.2">
      <c r="A332" s="1">
        <v>4</v>
      </c>
      <c r="B332" s="1" t="s">
        <v>1469</v>
      </c>
      <c r="C332" s="1">
        <v>43</v>
      </c>
      <c r="D332" s="1">
        <v>19</v>
      </c>
      <c r="E332" s="1">
        <v>338</v>
      </c>
      <c r="F332" s="1" t="s">
        <v>1512</v>
      </c>
      <c r="G332" s="1" t="str">
        <f>VLOOKUP($E332,Florida2024Samples_Rich!$A:$M, 8, FALSE)</f>
        <v>PCLI</v>
      </c>
      <c r="H332" s="1" t="str">
        <f>VLOOKUP($E332,Florida2024Samples_Rich!$A:$M, 3, FALSE)</f>
        <v>Cheeca Rocks</v>
      </c>
      <c r="I332" s="1">
        <f>VLOOKUP($E332,Florida2024Samples_Rich!$A:$M, 4, FALSE)</f>
        <v>24.904679999999999</v>
      </c>
      <c r="J332" s="1">
        <f>VLOOKUP($E332,Florida2024Samples_Rich!$A:$M, 5, FALSE)</f>
        <v>-80.615729999999999</v>
      </c>
      <c r="K332" s="1">
        <f>VLOOKUP($E332,Florida2024Samples_Rich!$A:$M, 10, FALSE)</f>
        <v>12</v>
      </c>
    </row>
    <row r="333" spans="1:11" x14ac:dyDescent="0.2">
      <c r="A333" s="1">
        <v>4</v>
      </c>
      <c r="B333" s="1" t="s">
        <v>1468</v>
      </c>
      <c r="C333" s="1">
        <v>44</v>
      </c>
      <c r="D333" s="1">
        <v>20</v>
      </c>
      <c r="E333" s="1">
        <v>339</v>
      </c>
      <c r="F333" s="1" t="s">
        <v>1512</v>
      </c>
      <c r="G333" s="1" t="str">
        <f>VLOOKUP($E333,Florida2024Samples_Rich!$A:$M, 8, FALSE)</f>
        <v>DLAB</v>
      </c>
      <c r="H333" s="1" t="str">
        <f>VLOOKUP($E333,Florida2024Samples_Rich!$A:$M, 3, FALSE)</f>
        <v>Cheeca Rocks</v>
      </c>
      <c r="I333" s="1">
        <f>VLOOKUP($E333,Florida2024Samples_Rich!$A:$M, 4, FALSE)</f>
        <v>24.904679999999999</v>
      </c>
      <c r="J333" s="1">
        <f>VLOOKUP($E333,Florida2024Samples_Rich!$A:$M, 5, FALSE)</f>
        <v>-80.615729999999999</v>
      </c>
      <c r="K333" s="1">
        <f>VLOOKUP($E333,Florida2024Samples_Rich!$A:$M, 10, FALSE)</f>
        <v>14</v>
      </c>
    </row>
    <row r="334" spans="1:11" x14ac:dyDescent="0.2">
      <c r="A334" s="1">
        <v>4</v>
      </c>
      <c r="B334" s="1" t="s">
        <v>1467</v>
      </c>
      <c r="C334" s="1">
        <v>45</v>
      </c>
      <c r="D334" s="1">
        <v>21</v>
      </c>
      <c r="E334" s="1">
        <v>340</v>
      </c>
      <c r="F334" s="1" t="s">
        <v>1512</v>
      </c>
      <c r="G334" s="1" t="str">
        <f>VLOOKUP($E334,Florida2024Samples_Rich!$A:$M, 8, FALSE)</f>
        <v>DLAB</v>
      </c>
      <c r="H334" s="1" t="str">
        <f>VLOOKUP($E334,Florida2024Samples_Rich!$A:$M, 3, FALSE)</f>
        <v>Hens and Chickens</v>
      </c>
      <c r="I334" s="1">
        <f>VLOOKUP($E334,Florida2024Samples_Rich!$A:$M, 4, FALSE)</f>
        <v>24.933886999999999</v>
      </c>
      <c r="J334" s="1">
        <f>VLOOKUP($E334,Florida2024Samples_Rich!$A:$M, 5, FALSE)</f>
        <v>-80.549854999999994</v>
      </c>
      <c r="K334" s="1">
        <f>VLOOKUP($E334,Florida2024Samples_Rich!$A:$M, 10, FALSE)</f>
        <v>17</v>
      </c>
    </row>
    <row r="335" spans="1:11" x14ac:dyDescent="0.2">
      <c r="A335" s="1">
        <v>4</v>
      </c>
      <c r="B335" s="1" t="s">
        <v>1466</v>
      </c>
      <c r="C335" s="1">
        <v>46</v>
      </c>
      <c r="D335" s="1">
        <v>22</v>
      </c>
      <c r="E335" s="1">
        <v>341</v>
      </c>
      <c r="F335" s="1" t="s">
        <v>1512</v>
      </c>
      <c r="G335" s="1" t="str">
        <f>VLOOKUP($E335,Florida2024Samples_Rich!$A:$M, 8, FALSE)</f>
        <v>DLAB</v>
      </c>
      <c r="H335" s="1" t="str">
        <f>VLOOKUP($E335,Florida2024Samples_Rich!$A:$M, 3, FALSE)</f>
        <v>Hens and Chickens</v>
      </c>
      <c r="I335" s="1">
        <f>VLOOKUP($E335,Florida2024Samples_Rich!$A:$M, 4, FALSE)</f>
        <v>24.933886999999999</v>
      </c>
      <c r="J335" s="1">
        <f>VLOOKUP($E335,Florida2024Samples_Rich!$A:$M, 5, FALSE)</f>
        <v>-80.549854999999994</v>
      </c>
      <c r="K335" s="1">
        <f>VLOOKUP($E335,Florida2024Samples_Rich!$A:$M, 10, FALSE)</f>
        <v>18</v>
      </c>
    </row>
    <row r="336" spans="1:11" x14ac:dyDescent="0.2">
      <c r="A336" s="1">
        <v>4</v>
      </c>
      <c r="B336" s="1" t="s">
        <v>1465</v>
      </c>
      <c r="C336" s="1">
        <v>47</v>
      </c>
      <c r="D336" s="1">
        <v>23</v>
      </c>
      <c r="E336" s="1">
        <v>342</v>
      </c>
      <c r="F336" s="1" t="s">
        <v>1512</v>
      </c>
      <c r="G336" s="1" t="str">
        <f>VLOOKUP($E336,Florida2024Samples_Rich!$A:$M, 8, FALSE)</f>
        <v>DLAB</v>
      </c>
      <c r="H336" s="1" t="str">
        <f>VLOOKUP($E336,Florida2024Samples_Rich!$A:$M, 3, FALSE)</f>
        <v>Hens and Chickens</v>
      </c>
      <c r="I336" s="1">
        <f>VLOOKUP($E336,Florida2024Samples_Rich!$A:$M, 4, FALSE)</f>
        <v>24.933886999999999</v>
      </c>
      <c r="J336" s="1">
        <f>VLOOKUP($E336,Florida2024Samples_Rich!$A:$M, 5, FALSE)</f>
        <v>-80.549854999999994</v>
      </c>
      <c r="K336" s="1">
        <f>VLOOKUP($E336,Florida2024Samples_Rich!$A:$M, 10, FALSE)</f>
        <v>18</v>
      </c>
    </row>
    <row r="337" spans="1:11" x14ac:dyDescent="0.2">
      <c r="A337" s="1">
        <v>4</v>
      </c>
      <c r="B337" s="1" t="s">
        <v>1464</v>
      </c>
      <c r="C337" s="1">
        <v>48</v>
      </c>
      <c r="D337" s="1">
        <v>24</v>
      </c>
      <c r="E337" s="1">
        <v>343</v>
      </c>
      <c r="F337" s="1" t="s">
        <v>1512</v>
      </c>
      <c r="G337" s="1" t="str">
        <f>VLOOKUP($E337,Florida2024Samples_Rich!$A:$M, 8, FALSE)</f>
        <v>CNAT</v>
      </c>
      <c r="H337" s="1" t="str">
        <f>VLOOKUP($E337,Florida2024Samples_Rich!$A:$M, 3, FALSE)</f>
        <v>Hens and Chickens</v>
      </c>
      <c r="I337" s="1">
        <f>VLOOKUP($E337,Florida2024Samples_Rich!$A:$M, 4, FALSE)</f>
        <v>24.933886999999999</v>
      </c>
      <c r="J337" s="1">
        <f>VLOOKUP($E337,Florida2024Samples_Rich!$A:$M, 5, FALSE)</f>
        <v>-80.549854999999994</v>
      </c>
      <c r="K337" s="1">
        <f>VLOOKUP($E337,Florida2024Samples_Rich!$A:$M, 10, FALSE)</f>
        <v>15</v>
      </c>
    </row>
    <row r="338" spans="1:11" x14ac:dyDescent="0.2">
      <c r="A338" s="1">
        <v>4</v>
      </c>
      <c r="B338" s="1" t="s">
        <v>1461</v>
      </c>
      <c r="C338" s="1">
        <v>49</v>
      </c>
      <c r="D338" s="1">
        <v>1</v>
      </c>
      <c r="E338" s="1">
        <v>344</v>
      </c>
      <c r="F338" s="1" t="s">
        <v>1512</v>
      </c>
      <c r="G338" s="1" t="str">
        <f>VLOOKUP($E338,Florida2024Samples_Rich!$A:$M, 8, FALSE)</f>
        <v>DLAB</v>
      </c>
      <c r="H338" s="1" t="str">
        <f>VLOOKUP($E338,Florida2024Samples_Rich!$A:$M, 3, FALSE)</f>
        <v>Hens and Chickens</v>
      </c>
      <c r="I338" s="1">
        <f>VLOOKUP($E338,Florida2024Samples_Rich!$A:$M, 4, FALSE)</f>
        <v>24.933886999999999</v>
      </c>
      <c r="J338" s="1">
        <f>VLOOKUP($E338,Florida2024Samples_Rich!$A:$M, 5, FALSE)</f>
        <v>-80.549854999999994</v>
      </c>
      <c r="K338" s="1">
        <f>VLOOKUP($E338,Florida2024Samples_Rich!$A:$M, 10, FALSE)</f>
        <v>14</v>
      </c>
    </row>
    <row r="339" spans="1:11" x14ac:dyDescent="0.2">
      <c r="A339" s="1">
        <v>4</v>
      </c>
      <c r="B339" s="1" t="s">
        <v>1460</v>
      </c>
      <c r="C339" s="1">
        <v>50</v>
      </c>
      <c r="D339" s="1">
        <v>2</v>
      </c>
      <c r="E339" s="1">
        <v>345</v>
      </c>
      <c r="F339" s="1" t="s">
        <v>1512</v>
      </c>
      <c r="G339" s="1" t="str">
        <f>VLOOKUP($E339,Florida2024Samples_Rich!$A:$M, 8, FALSE)</f>
        <v>CNAT</v>
      </c>
      <c r="H339" s="1" t="str">
        <f>VLOOKUP($E339,Florida2024Samples_Rich!$A:$M, 3, FALSE)</f>
        <v>Hens and Chickens</v>
      </c>
      <c r="I339" s="1">
        <f>VLOOKUP($E339,Florida2024Samples_Rich!$A:$M, 4, FALSE)</f>
        <v>24.933886999999999</v>
      </c>
      <c r="J339" s="1">
        <f>VLOOKUP($E339,Florida2024Samples_Rich!$A:$M, 5, FALSE)</f>
        <v>-80.549854999999994</v>
      </c>
      <c r="K339" s="1">
        <f>VLOOKUP($E339,Florida2024Samples_Rich!$A:$M, 10, FALSE)</f>
        <v>13</v>
      </c>
    </row>
    <row r="340" spans="1:11" x14ac:dyDescent="0.2">
      <c r="A340" s="1">
        <v>4</v>
      </c>
      <c r="B340" s="1" t="s">
        <v>1459</v>
      </c>
      <c r="C340" s="1">
        <v>51</v>
      </c>
      <c r="D340" s="1">
        <v>3</v>
      </c>
      <c r="E340" s="1">
        <v>346</v>
      </c>
      <c r="F340" s="1" t="s">
        <v>1512</v>
      </c>
      <c r="G340" s="1" t="str">
        <f>VLOOKUP($E340,Florida2024Samples_Rich!$A:$M, 8, FALSE)</f>
        <v>CNAT</v>
      </c>
      <c r="H340" s="1" t="str">
        <f>VLOOKUP($E340,Florida2024Samples_Rich!$A:$M, 3, FALSE)</f>
        <v>Hens and Chickens</v>
      </c>
      <c r="I340" s="1">
        <f>VLOOKUP($E340,Florida2024Samples_Rich!$A:$M, 4, FALSE)</f>
        <v>24.933886999999999</v>
      </c>
      <c r="J340" s="1">
        <f>VLOOKUP($E340,Florida2024Samples_Rich!$A:$M, 5, FALSE)</f>
        <v>-80.549854999999994</v>
      </c>
      <c r="K340" s="1">
        <f>VLOOKUP($E340,Florida2024Samples_Rich!$A:$M, 10, FALSE)</f>
        <v>17</v>
      </c>
    </row>
    <row r="341" spans="1:11" x14ac:dyDescent="0.2">
      <c r="A341" s="1">
        <v>4</v>
      </c>
      <c r="B341" s="1" t="s">
        <v>1458</v>
      </c>
      <c r="C341" s="1">
        <v>52</v>
      </c>
      <c r="D341" s="1">
        <v>4</v>
      </c>
      <c r="E341" s="1">
        <v>347</v>
      </c>
      <c r="F341" s="1" t="s">
        <v>1512</v>
      </c>
      <c r="G341" s="1" t="str">
        <f>VLOOKUP($E341,Florida2024Samples_Rich!$A:$M, 8, FALSE)</f>
        <v>DLAB</v>
      </c>
      <c r="H341" s="1" t="str">
        <f>VLOOKUP($E341,Florida2024Samples_Rich!$A:$M, 3, FALSE)</f>
        <v>Hens and Chickens</v>
      </c>
      <c r="I341" s="1">
        <f>VLOOKUP($E341,Florida2024Samples_Rich!$A:$M, 4, FALSE)</f>
        <v>24.933886999999999</v>
      </c>
      <c r="J341" s="1">
        <f>VLOOKUP($E341,Florida2024Samples_Rich!$A:$M, 5, FALSE)</f>
        <v>-80.549854999999994</v>
      </c>
      <c r="K341" s="1">
        <f>VLOOKUP($E341,Florida2024Samples_Rich!$A:$M, 10, FALSE)</f>
        <v>14</v>
      </c>
    </row>
    <row r="342" spans="1:11" x14ac:dyDescent="0.2">
      <c r="A342" s="1">
        <v>4</v>
      </c>
      <c r="B342" s="1" t="s">
        <v>1457</v>
      </c>
      <c r="C342" s="1">
        <v>53</v>
      </c>
      <c r="D342" s="1">
        <v>5</v>
      </c>
      <c r="E342" s="1">
        <v>348</v>
      </c>
      <c r="F342" s="1" t="s">
        <v>1512</v>
      </c>
      <c r="G342" s="1" t="str">
        <f>VLOOKUP($E342,Florida2024Samples_Rich!$A:$M, 8, FALSE)</f>
        <v>CNAT</v>
      </c>
      <c r="H342" s="1" t="str">
        <f>VLOOKUP($E342,Florida2024Samples_Rich!$A:$M, 3, FALSE)</f>
        <v>Hens and Chickens</v>
      </c>
      <c r="I342" s="1">
        <f>VLOOKUP($E342,Florida2024Samples_Rich!$A:$M, 4, FALSE)</f>
        <v>24.933886999999999</v>
      </c>
      <c r="J342" s="1">
        <f>VLOOKUP($E342,Florida2024Samples_Rich!$A:$M, 5, FALSE)</f>
        <v>-80.549854999999994</v>
      </c>
      <c r="K342" s="1">
        <f>VLOOKUP($E342,Florida2024Samples_Rich!$A:$M, 10, FALSE)</f>
        <v>16</v>
      </c>
    </row>
    <row r="343" spans="1:11" x14ac:dyDescent="0.2">
      <c r="A343" s="1">
        <v>4</v>
      </c>
      <c r="B343" s="1" t="s">
        <v>1456</v>
      </c>
      <c r="C343" s="1">
        <v>54</v>
      </c>
      <c r="D343" s="1">
        <v>6</v>
      </c>
      <c r="E343" s="1">
        <v>349</v>
      </c>
      <c r="F343" s="1" t="s">
        <v>1512</v>
      </c>
      <c r="G343" s="1" t="str">
        <f>VLOOKUP($E343,Florida2024Samples_Rich!$A:$M, 8, FALSE)</f>
        <v>DLAB</v>
      </c>
      <c r="H343" s="1" t="str">
        <f>VLOOKUP($E343,Florida2024Samples_Rich!$A:$M, 3, FALSE)</f>
        <v>Hens and Chickens</v>
      </c>
      <c r="I343" s="1">
        <f>VLOOKUP($E343,Florida2024Samples_Rich!$A:$M, 4, FALSE)</f>
        <v>24.933886999999999</v>
      </c>
      <c r="J343" s="1">
        <f>VLOOKUP($E343,Florida2024Samples_Rich!$A:$M, 5, FALSE)</f>
        <v>-80.549854999999994</v>
      </c>
      <c r="K343" s="1">
        <f>VLOOKUP($E343,Florida2024Samples_Rich!$A:$M, 10, FALSE)</f>
        <v>16</v>
      </c>
    </row>
    <row r="344" spans="1:11" x14ac:dyDescent="0.2">
      <c r="A344" s="1">
        <v>4</v>
      </c>
      <c r="B344" s="1" t="s">
        <v>1455</v>
      </c>
      <c r="C344" s="1">
        <v>55</v>
      </c>
      <c r="D344" s="1">
        <v>7</v>
      </c>
      <c r="E344" s="1">
        <v>350</v>
      </c>
      <c r="F344" s="1" t="s">
        <v>1512</v>
      </c>
      <c r="G344" s="1" t="str">
        <f>VLOOKUP($E344,Florida2024Samples_Rich!$A:$M, 8, FALSE)</f>
        <v>CNAT</v>
      </c>
      <c r="H344" s="1" t="str">
        <f>VLOOKUP($E344,Florida2024Samples_Rich!$A:$M, 3, FALSE)</f>
        <v>Hens and Chickens</v>
      </c>
      <c r="I344" s="1">
        <f>VLOOKUP($E344,Florida2024Samples_Rich!$A:$M, 4, FALSE)</f>
        <v>24.933886999999999</v>
      </c>
      <c r="J344" s="1">
        <f>VLOOKUP($E344,Florida2024Samples_Rich!$A:$M, 5, FALSE)</f>
        <v>-80.549854999999994</v>
      </c>
      <c r="K344" s="1">
        <f>VLOOKUP($E344,Florida2024Samples_Rich!$A:$M, 10, FALSE)</f>
        <v>13</v>
      </c>
    </row>
    <row r="345" spans="1:11" x14ac:dyDescent="0.2">
      <c r="A345" s="1">
        <v>4</v>
      </c>
      <c r="B345" s="1" t="s">
        <v>1454</v>
      </c>
      <c r="C345" s="1">
        <v>56</v>
      </c>
      <c r="D345" s="1">
        <v>8</v>
      </c>
      <c r="E345" s="1">
        <v>351</v>
      </c>
      <c r="F345" s="1" t="s">
        <v>1512</v>
      </c>
      <c r="G345" s="1" t="str">
        <f>VLOOKUP($E345,Florida2024Samples_Rich!$A:$M, 8, FALSE)</f>
        <v>CNAT</v>
      </c>
      <c r="H345" s="1" t="str">
        <f>VLOOKUP($E345,Florida2024Samples_Rich!$A:$M, 3, FALSE)</f>
        <v>Hens and Chickens</v>
      </c>
      <c r="I345" s="1">
        <f>VLOOKUP($E345,Florida2024Samples_Rich!$A:$M, 4, FALSE)</f>
        <v>24.933886999999999</v>
      </c>
      <c r="J345" s="1">
        <f>VLOOKUP($E345,Florida2024Samples_Rich!$A:$M, 5, FALSE)</f>
        <v>-80.549854999999994</v>
      </c>
      <c r="K345" s="1">
        <f>VLOOKUP($E345,Florida2024Samples_Rich!$A:$M, 10, FALSE)</f>
        <v>15</v>
      </c>
    </row>
    <row r="346" spans="1:11" x14ac:dyDescent="0.2">
      <c r="A346" s="1">
        <v>4</v>
      </c>
      <c r="B346" s="1" t="s">
        <v>1453</v>
      </c>
      <c r="C346" s="1">
        <v>57</v>
      </c>
      <c r="D346" s="1">
        <v>9</v>
      </c>
      <c r="E346" s="1">
        <v>353</v>
      </c>
      <c r="F346" s="1" t="s">
        <v>1512</v>
      </c>
      <c r="G346" s="1" t="str">
        <f>VLOOKUP($E346,Florida2024Samples_Rich!$A:$M, 8, FALSE)</f>
        <v>DLAB</v>
      </c>
      <c r="H346" s="1" t="str">
        <f>VLOOKUP($E346,Florida2024Samples_Rich!$A:$M, 3, FALSE)</f>
        <v>Hens and Chickens</v>
      </c>
      <c r="I346" s="1">
        <f>VLOOKUP($E346,Florida2024Samples_Rich!$A:$M, 4, FALSE)</f>
        <v>24.933886999999999</v>
      </c>
      <c r="J346" s="1">
        <f>VLOOKUP($E346,Florida2024Samples_Rich!$A:$M, 5, FALSE)</f>
        <v>-80.549854999999994</v>
      </c>
      <c r="K346" s="1">
        <f>VLOOKUP($E346,Florida2024Samples_Rich!$A:$M, 10, FALSE)</f>
        <v>17</v>
      </c>
    </row>
    <row r="347" spans="1:11" x14ac:dyDescent="0.2">
      <c r="A347" s="1">
        <v>4</v>
      </c>
      <c r="B347" s="1" t="s">
        <v>1452</v>
      </c>
      <c r="C347" s="1">
        <v>58</v>
      </c>
      <c r="D347" s="1">
        <v>10</v>
      </c>
      <c r="E347" s="1">
        <v>354</v>
      </c>
      <c r="F347" s="1" t="s">
        <v>1512</v>
      </c>
      <c r="G347" s="1" t="str">
        <f>VLOOKUP($E347,Florida2024Samples_Rich!$A:$M, 8, FALSE)</f>
        <v>DLAB</v>
      </c>
      <c r="H347" s="1" t="str">
        <f>VLOOKUP($E347,Florida2024Samples_Rich!$A:$M, 3, FALSE)</f>
        <v>Hens and Chickens</v>
      </c>
      <c r="I347" s="1">
        <f>VLOOKUP($E347,Florida2024Samples_Rich!$A:$M, 4, FALSE)</f>
        <v>24.933886999999999</v>
      </c>
      <c r="J347" s="1">
        <f>VLOOKUP($E347,Florida2024Samples_Rich!$A:$M, 5, FALSE)</f>
        <v>-80.549854999999994</v>
      </c>
      <c r="K347" s="1">
        <f>VLOOKUP($E347,Florida2024Samples_Rich!$A:$M, 10, FALSE)</f>
        <v>14</v>
      </c>
    </row>
    <row r="348" spans="1:11" x14ac:dyDescent="0.2">
      <c r="A348" s="1">
        <v>4</v>
      </c>
      <c r="B348" s="1" t="s">
        <v>1451</v>
      </c>
      <c r="C348" s="1">
        <v>59</v>
      </c>
      <c r="D348" s="1">
        <v>11</v>
      </c>
      <c r="E348" s="1">
        <v>355</v>
      </c>
      <c r="F348" s="1" t="s">
        <v>1512</v>
      </c>
      <c r="G348" s="1" t="str">
        <f>VLOOKUP($E348,Florida2024Samples_Rich!$A:$M, 8, FALSE)</f>
        <v>CNAT</v>
      </c>
      <c r="H348" s="1" t="str">
        <f>VLOOKUP($E348,Florida2024Samples_Rich!$A:$M, 3, FALSE)</f>
        <v>Hens and Chickens</v>
      </c>
      <c r="I348" s="1">
        <f>VLOOKUP($E348,Florida2024Samples_Rich!$A:$M, 4, FALSE)</f>
        <v>24.933886999999999</v>
      </c>
      <c r="J348" s="1">
        <f>VLOOKUP($E348,Florida2024Samples_Rich!$A:$M, 5, FALSE)</f>
        <v>-80.549854999999994</v>
      </c>
      <c r="K348" s="1">
        <f>VLOOKUP($E348,Florida2024Samples_Rich!$A:$M, 10, FALSE)</f>
        <v>15</v>
      </c>
    </row>
    <row r="349" spans="1:11" x14ac:dyDescent="0.2">
      <c r="A349" s="1">
        <v>4</v>
      </c>
      <c r="B349" s="1" t="s">
        <v>1450</v>
      </c>
      <c r="C349" s="1">
        <v>60</v>
      </c>
      <c r="D349" s="1">
        <v>12</v>
      </c>
      <c r="E349" s="1">
        <v>356</v>
      </c>
      <c r="F349" s="1" t="s">
        <v>1512</v>
      </c>
      <c r="G349" s="1" t="str">
        <f>VLOOKUP($E349,Florida2024Samples_Rich!$A:$M, 8, FALSE)</f>
        <v>CNAT</v>
      </c>
      <c r="H349" s="1" t="str">
        <f>VLOOKUP($E349,Florida2024Samples_Rich!$A:$M, 3, FALSE)</f>
        <v>Hens and Chickens</v>
      </c>
      <c r="I349" s="1">
        <f>VLOOKUP($E349,Florida2024Samples_Rich!$A:$M, 4, FALSE)</f>
        <v>24.933886999999999</v>
      </c>
      <c r="J349" s="1">
        <f>VLOOKUP($E349,Florida2024Samples_Rich!$A:$M, 5, FALSE)</f>
        <v>-80.549854999999994</v>
      </c>
      <c r="K349" s="1">
        <f>VLOOKUP($E349,Florida2024Samples_Rich!$A:$M, 10, FALSE)</f>
        <v>12</v>
      </c>
    </row>
    <row r="350" spans="1:11" x14ac:dyDescent="0.2">
      <c r="A350" s="1">
        <v>4</v>
      </c>
      <c r="B350" s="1" t="s">
        <v>1449</v>
      </c>
      <c r="C350" s="1">
        <v>61</v>
      </c>
      <c r="D350" s="1">
        <v>13</v>
      </c>
      <c r="E350" s="1">
        <v>357</v>
      </c>
      <c r="F350" s="1" t="s">
        <v>1512</v>
      </c>
      <c r="G350" s="1" t="str">
        <f>VLOOKUP($E350,Florida2024Samples_Rich!$A:$M, 8, FALSE)</f>
        <v>CNAT</v>
      </c>
      <c r="H350" s="1" t="str">
        <f>VLOOKUP($E350,Florida2024Samples_Rich!$A:$M, 3, FALSE)</f>
        <v>Hens and Chickens</v>
      </c>
      <c r="I350" s="1">
        <f>VLOOKUP($E350,Florida2024Samples_Rich!$A:$M, 4, FALSE)</f>
        <v>24.933886999999999</v>
      </c>
      <c r="J350" s="1">
        <f>VLOOKUP($E350,Florida2024Samples_Rich!$A:$M, 5, FALSE)</f>
        <v>-80.549854999999994</v>
      </c>
      <c r="K350" s="1">
        <f>VLOOKUP($E350,Florida2024Samples_Rich!$A:$M, 10, FALSE)</f>
        <v>17</v>
      </c>
    </row>
    <row r="351" spans="1:11" x14ac:dyDescent="0.2">
      <c r="A351" s="1">
        <v>4</v>
      </c>
      <c r="B351" s="1" t="s">
        <v>1448</v>
      </c>
      <c r="C351" s="1">
        <v>62</v>
      </c>
      <c r="D351" s="1">
        <v>14</v>
      </c>
      <c r="E351" s="1">
        <v>358</v>
      </c>
      <c r="F351" s="1" t="s">
        <v>1512</v>
      </c>
      <c r="G351" s="1" t="str">
        <f>VLOOKUP($E351,Florida2024Samples_Rich!$A:$M, 8, FALSE)</f>
        <v>DLAB</v>
      </c>
      <c r="H351" s="1" t="str">
        <f>VLOOKUP($E351,Florida2024Samples_Rich!$A:$M, 3, FALSE)</f>
        <v>Hens and Chickens</v>
      </c>
      <c r="I351" s="1">
        <f>VLOOKUP($E351,Florida2024Samples_Rich!$A:$M, 4, FALSE)</f>
        <v>24.933886999999999</v>
      </c>
      <c r="J351" s="1">
        <f>VLOOKUP($E351,Florida2024Samples_Rich!$A:$M, 5, FALSE)</f>
        <v>-80.549854999999994</v>
      </c>
      <c r="K351" s="1">
        <f>VLOOKUP($E351,Florida2024Samples_Rich!$A:$M, 10, FALSE)</f>
        <v>18</v>
      </c>
    </row>
    <row r="352" spans="1:11" x14ac:dyDescent="0.2">
      <c r="A352" s="1">
        <v>4</v>
      </c>
      <c r="B352" s="1" t="s">
        <v>1447</v>
      </c>
      <c r="C352" s="1">
        <v>63</v>
      </c>
      <c r="D352" s="1">
        <v>15</v>
      </c>
      <c r="E352" s="1">
        <v>359</v>
      </c>
      <c r="F352" s="1" t="s">
        <v>1512</v>
      </c>
      <c r="G352" s="1" t="str">
        <f>VLOOKUP($E352,Florida2024Samples_Rich!$A:$M, 8, FALSE)</f>
        <v>PSTR</v>
      </c>
      <c r="H352" s="1" t="str">
        <f>VLOOKUP($E352,Florida2024Samples_Rich!$A:$M, 3, FALSE)</f>
        <v>Hens and Chickens</v>
      </c>
      <c r="I352" s="1">
        <f>VLOOKUP($E352,Florida2024Samples_Rich!$A:$M, 4, FALSE)</f>
        <v>24.933886999999999</v>
      </c>
      <c r="J352" s="1">
        <f>VLOOKUP($E352,Florida2024Samples_Rich!$A:$M, 5, FALSE)</f>
        <v>-80.549854999999994</v>
      </c>
      <c r="K352" s="1">
        <f>VLOOKUP($E352,Florida2024Samples_Rich!$A:$M, 10, FALSE)</f>
        <v>15</v>
      </c>
    </row>
    <row r="353" spans="1:11" x14ac:dyDescent="0.2">
      <c r="A353" s="1">
        <v>4</v>
      </c>
      <c r="B353" s="1" t="s">
        <v>1446</v>
      </c>
      <c r="C353" s="1">
        <v>64</v>
      </c>
      <c r="D353" s="1">
        <v>16</v>
      </c>
      <c r="E353" s="1">
        <v>360</v>
      </c>
      <c r="F353" s="1" t="s">
        <v>1512</v>
      </c>
      <c r="G353" s="1" t="str">
        <f>VLOOKUP($E353,Florida2024Samples_Rich!$A:$M, 8, FALSE)</f>
        <v>DLAB</v>
      </c>
      <c r="H353" s="1" t="str">
        <f>VLOOKUP($E353,Florida2024Samples_Rich!$A:$M, 3, FALSE)</f>
        <v>Hens and Chickens</v>
      </c>
      <c r="I353" s="1">
        <f>VLOOKUP($E353,Florida2024Samples_Rich!$A:$M, 4, FALSE)</f>
        <v>24.933886999999999</v>
      </c>
      <c r="J353" s="1">
        <f>VLOOKUP($E353,Florida2024Samples_Rich!$A:$M, 5, FALSE)</f>
        <v>-80.549854999999994</v>
      </c>
      <c r="K353" s="1">
        <f>VLOOKUP($E353,Florida2024Samples_Rich!$A:$M, 10, FALSE)</f>
        <v>17</v>
      </c>
    </row>
    <row r="354" spans="1:11" x14ac:dyDescent="0.2">
      <c r="A354" s="1">
        <v>4</v>
      </c>
      <c r="B354" s="1" t="s">
        <v>1445</v>
      </c>
      <c r="C354" s="1">
        <v>65</v>
      </c>
      <c r="D354" s="1">
        <v>17</v>
      </c>
      <c r="E354" s="1">
        <v>361</v>
      </c>
      <c r="F354" s="1" t="s">
        <v>1512</v>
      </c>
      <c r="G354" s="1" t="str">
        <f>VLOOKUP($E354,Florida2024Samples_Rich!$A:$M, 8, FALSE)</f>
        <v>SINT</v>
      </c>
      <c r="H354" s="1" t="str">
        <f>VLOOKUP($E354,Florida2024Samples_Rich!$A:$M, 3, FALSE)</f>
        <v>Hens and Chickens</v>
      </c>
      <c r="I354" s="1">
        <f>VLOOKUP($E354,Florida2024Samples_Rich!$A:$M, 4, FALSE)</f>
        <v>24.933886999999999</v>
      </c>
      <c r="J354" s="1">
        <f>VLOOKUP($E354,Florida2024Samples_Rich!$A:$M, 5, FALSE)</f>
        <v>-80.549854999999994</v>
      </c>
      <c r="K354" s="1">
        <f>VLOOKUP($E354,Florida2024Samples_Rich!$A:$M, 10, FALSE)</f>
        <v>18</v>
      </c>
    </row>
    <row r="355" spans="1:11" x14ac:dyDescent="0.2">
      <c r="A355" s="1">
        <v>4</v>
      </c>
      <c r="B355" s="1" t="s">
        <v>1444</v>
      </c>
      <c r="C355" s="1">
        <v>66</v>
      </c>
      <c r="D355" s="1">
        <v>18</v>
      </c>
      <c r="E355" s="1">
        <v>362</v>
      </c>
      <c r="F355" s="1" t="s">
        <v>1512</v>
      </c>
      <c r="G355" s="1" t="str">
        <f>VLOOKUP($E355,Florida2024Samples_Rich!$A:$M, 8, FALSE)</f>
        <v>OFAV</v>
      </c>
      <c r="H355" s="1" t="str">
        <f>VLOOKUP($E355,Florida2024Samples_Rich!$A:$M, 3, FALSE)</f>
        <v>Hens and Chickens</v>
      </c>
      <c r="I355" s="1">
        <f>VLOOKUP($E355,Florida2024Samples_Rich!$A:$M, 4, FALSE)</f>
        <v>24.933886999999999</v>
      </c>
      <c r="J355" s="1">
        <f>VLOOKUP($E355,Florida2024Samples_Rich!$A:$M, 5, FALSE)</f>
        <v>-80.549854999999994</v>
      </c>
      <c r="K355" s="1">
        <f>VLOOKUP($E355,Florida2024Samples_Rich!$A:$M, 10, FALSE)</f>
        <v>16</v>
      </c>
    </row>
    <row r="356" spans="1:11" x14ac:dyDescent="0.2">
      <c r="A356" s="1">
        <v>4</v>
      </c>
      <c r="B356" s="1" t="s">
        <v>1443</v>
      </c>
      <c r="C356" s="1">
        <v>67</v>
      </c>
      <c r="D356" s="1">
        <v>19</v>
      </c>
      <c r="E356" s="1">
        <v>363</v>
      </c>
      <c r="F356" s="1" t="s">
        <v>1512</v>
      </c>
      <c r="G356" s="1" t="str">
        <f>VLOOKUP($E356,Florida2024Samples_Rich!$A:$M, 8, FALSE)</f>
        <v>MCAV</v>
      </c>
      <c r="H356" s="1" t="str">
        <f>VLOOKUP($E356,Florida2024Samples_Rich!$A:$M, 3, FALSE)</f>
        <v>Hens and Chickens</v>
      </c>
      <c r="I356" s="1">
        <f>VLOOKUP($E356,Florida2024Samples_Rich!$A:$M, 4, FALSE)</f>
        <v>24.933886999999999</v>
      </c>
      <c r="J356" s="1">
        <f>VLOOKUP($E356,Florida2024Samples_Rich!$A:$M, 5, FALSE)</f>
        <v>-80.549854999999994</v>
      </c>
      <c r="K356" s="1">
        <f>VLOOKUP($E356,Florida2024Samples_Rich!$A:$M, 10, FALSE)</f>
        <v>17</v>
      </c>
    </row>
    <row r="357" spans="1:11" x14ac:dyDescent="0.2">
      <c r="A357" s="1">
        <v>4</v>
      </c>
      <c r="B357" s="1" t="s">
        <v>1442</v>
      </c>
      <c r="C357" s="1">
        <v>68</v>
      </c>
      <c r="D357" s="1">
        <v>20</v>
      </c>
      <c r="E357" s="1">
        <v>364</v>
      </c>
      <c r="F357" s="1" t="s">
        <v>1512</v>
      </c>
      <c r="G357" s="1" t="str">
        <f>VLOOKUP($E357,Florida2024Samples_Rich!$A:$M, 8, FALSE)</f>
        <v>SINT</v>
      </c>
      <c r="H357" s="1" t="str">
        <f>VLOOKUP($E357,Florida2024Samples_Rich!$A:$M, 3, FALSE)</f>
        <v>Hens and Chickens</v>
      </c>
      <c r="I357" s="1">
        <f>VLOOKUP($E357,Florida2024Samples_Rich!$A:$M, 4, FALSE)</f>
        <v>24.933886999999999</v>
      </c>
      <c r="J357" s="1">
        <f>VLOOKUP($E357,Florida2024Samples_Rich!$A:$M, 5, FALSE)</f>
        <v>-80.549854999999994</v>
      </c>
      <c r="K357" s="1">
        <f>VLOOKUP($E357,Florida2024Samples_Rich!$A:$M, 10, FALSE)</f>
        <v>15</v>
      </c>
    </row>
    <row r="358" spans="1:11" x14ac:dyDescent="0.2">
      <c r="A358" s="1">
        <v>4</v>
      </c>
      <c r="B358" s="1" t="s">
        <v>1441</v>
      </c>
      <c r="C358" s="1">
        <v>69</v>
      </c>
      <c r="D358" s="1">
        <v>21</v>
      </c>
      <c r="E358" s="1">
        <v>365</v>
      </c>
      <c r="F358" s="1" t="s">
        <v>1512</v>
      </c>
      <c r="G358" s="1" t="str">
        <f>VLOOKUP($E358,Florida2024Samples_Rich!$A:$M, 8, FALSE)</f>
        <v>CNAT</v>
      </c>
      <c r="H358" s="1" t="str">
        <f>VLOOKUP($E358,Florida2024Samples_Rich!$A:$M, 3, FALSE)</f>
        <v>Hens and Chickens</v>
      </c>
      <c r="I358" s="1">
        <f>VLOOKUP($E358,Florida2024Samples_Rich!$A:$M, 4, FALSE)</f>
        <v>24.933886999999999</v>
      </c>
      <c r="J358" s="1">
        <f>VLOOKUP($E358,Florida2024Samples_Rich!$A:$M, 5, FALSE)</f>
        <v>-80.549854999999994</v>
      </c>
      <c r="K358" s="1">
        <f>VLOOKUP($E358,Florida2024Samples_Rich!$A:$M, 10, FALSE)</f>
        <v>15</v>
      </c>
    </row>
    <row r="359" spans="1:11" x14ac:dyDescent="0.2">
      <c r="A359" s="1">
        <v>4</v>
      </c>
      <c r="B359" s="1" t="s">
        <v>1440</v>
      </c>
      <c r="C359" s="1">
        <v>70</v>
      </c>
      <c r="D359" s="1">
        <v>22</v>
      </c>
      <c r="E359" s="1">
        <v>366</v>
      </c>
      <c r="F359" s="1" t="s">
        <v>1512</v>
      </c>
      <c r="G359" s="1" t="str">
        <f>VLOOKUP($E359,Florida2024Samples_Rich!$A:$M, 8, FALSE)</f>
        <v>SSID</v>
      </c>
      <c r="H359" s="1" t="str">
        <f>VLOOKUP($E359,Florida2024Samples_Rich!$A:$M, 3, FALSE)</f>
        <v>Hens and Chickens</v>
      </c>
      <c r="I359" s="1">
        <f>VLOOKUP($E359,Florida2024Samples_Rich!$A:$M, 4, FALSE)</f>
        <v>24.933886999999999</v>
      </c>
      <c r="J359" s="1">
        <f>VLOOKUP($E359,Florida2024Samples_Rich!$A:$M, 5, FALSE)</f>
        <v>-80.549854999999994</v>
      </c>
      <c r="K359" s="1">
        <f>VLOOKUP($E359,Florida2024Samples_Rich!$A:$M, 10, FALSE)</f>
        <v>17</v>
      </c>
    </row>
    <row r="360" spans="1:11" x14ac:dyDescent="0.2">
      <c r="A360" s="1">
        <v>4</v>
      </c>
      <c r="B360" s="1" t="s">
        <v>1439</v>
      </c>
      <c r="C360" s="1">
        <v>71</v>
      </c>
      <c r="D360" s="1">
        <v>23</v>
      </c>
      <c r="E360" s="1">
        <v>367</v>
      </c>
      <c r="F360" s="1" t="s">
        <v>1512</v>
      </c>
      <c r="G360" s="1" t="str">
        <f>VLOOKUP($E360,Florida2024Samples_Rich!$A:$M, 8, FALSE)</f>
        <v>SBOU</v>
      </c>
      <c r="H360" s="1" t="str">
        <f>VLOOKUP($E360,Florida2024Samples_Rich!$A:$M, 3, FALSE)</f>
        <v>Hens and Chickens</v>
      </c>
      <c r="I360" s="1">
        <f>VLOOKUP($E360,Florida2024Samples_Rich!$A:$M, 4, FALSE)</f>
        <v>24.933886999999999</v>
      </c>
      <c r="J360" s="1">
        <f>VLOOKUP($E360,Florida2024Samples_Rich!$A:$M, 5, FALSE)</f>
        <v>-80.549854999999994</v>
      </c>
      <c r="K360" s="1">
        <f>VLOOKUP($E360,Florida2024Samples_Rich!$A:$M, 10, FALSE)</f>
        <v>14</v>
      </c>
    </row>
    <row r="361" spans="1:11" x14ac:dyDescent="0.2">
      <c r="A361" s="1">
        <v>4</v>
      </c>
      <c r="B361" s="1" t="s">
        <v>1438</v>
      </c>
      <c r="C361" s="1">
        <v>72</v>
      </c>
      <c r="D361" s="1">
        <v>24</v>
      </c>
      <c r="E361" s="1">
        <v>368</v>
      </c>
      <c r="F361" s="1" t="s">
        <v>1512</v>
      </c>
      <c r="G361" s="1" t="str">
        <f>VLOOKUP($E361,Florida2024Samples_Rich!$A:$M, 8, FALSE)</f>
        <v>PSTR</v>
      </c>
      <c r="H361" s="1" t="str">
        <f>VLOOKUP($E361,Florida2024Samples_Rich!$A:$M, 3, FALSE)</f>
        <v>Hens and Chickens</v>
      </c>
      <c r="I361" s="1">
        <f>VLOOKUP($E361,Florida2024Samples_Rich!$A:$M, 4, FALSE)</f>
        <v>24.933886999999999</v>
      </c>
      <c r="J361" s="1">
        <f>VLOOKUP($E361,Florida2024Samples_Rich!$A:$M, 5, FALSE)</f>
        <v>-80.549854999999994</v>
      </c>
      <c r="K361" s="1">
        <f>VLOOKUP($E361,Florida2024Samples_Rich!$A:$M, 10, FALSE)</f>
        <v>15</v>
      </c>
    </row>
    <row r="362" spans="1:11" x14ac:dyDescent="0.2">
      <c r="A362" s="1">
        <v>4</v>
      </c>
      <c r="B362" s="1" t="s">
        <v>1437</v>
      </c>
      <c r="C362" s="1">
        <v>73</v>
      </c>
      <c r="D362" s="1">
        <v>1</v>
      </c>
      <c r="E362" s="1">
        <v>369</v>
      </c>
      <c r="F362" s="1" t="s">
        <v>1512</v>
      </c>
      <c r="G362" s="1" t="str">
        <f>VLOOKUP($E362,Florida2024Samples_Rich!$A:$M, 8, FALSE)</f>
        <v>DLAB</v>
      </c>
      <c r="H362" s="1" t="str">
        <f>VLOOKUP($E362,Florida2024Samples_Rich!$A:$M, 3, FALSE)</f>
        <v>Hens and Chickens</v>
      </c>
      <c r="I362" s="1">
        <f>VLOOKUP($E362,Florida2024Samples_Rich!$A:$M, 4, FALSE)</f>
        <v>24.933886999999999</v>
      </c>
      <c r="J362" s="1">
        <f>VLOOKUP($E362,Florida2024Samples_Rich!$A:$M, 5, FALSE)</f>
        <v>-80.549854999999994</v>
      </c>
      <c r="K362" s="1">
        <f>VLOOKUP($E362,Florida2024Samples_Rich!$A:$M, 10, FALSE)</f>
        <v>14</v>
      </c>
    </row>
    <row r="363" spans="1:11" x14ac:dyDescent="0.2">
      <c r="A363" s="1">
        <v>4</v>
      </c>
      <c r="B363" s="1" t="s">
        <v>1436</v>
      </c>
      <c r="C363" s="1">
        <v>74</v>
      </c>
      <c r="D363" s="1">
        <v>2</v>
      </c>
      <c r="E363" s="1">
        <v>370</v>
      </c>
      <c r="F363" s="1" t="s">
        <v>1512</v>
      </c>
      <c r="G363" s="1" t="str">
        <f>VLOOKUP($E363,Florida2024Samples_Rich!$A:$M, 8, FALSE)</f>
        <v>SBOU</v>
      </c>
      <c r="H363" s="1" t="str">
        <f>VLOOKUP($E363,Florida2024Samples_Rich!$A:$M, 3, FALSE)</f>
        <v>Hens and Chickens</v>
      </c>
      <c r="I363" s="1">
        <f>VLOOKUP($E363,Florida2024Samples_Rich!$A:$M, 4, FALSE)</f>
        <v>24.933886999999999</v>
      </c>
      <c r="J363" s="1">
        <f>VLOOKUP($E363,Florida2024Samples_Rich!$A:$M, 5, FALSE)</f>
        <v>-80.549854999999994</v>
      </c>
      <c r="K363" s="1">
        <f>VLOOKUP($E363,Florida2024Samples_Rich!$A:$M, 10, FALSE)</f>
        <v>19</v>
      </c>
    </row>
    <row r="364" spans="1:11" x14ac:dyDescent="0.2">
      <c r="A364" s="1">
        <v>4</v>
      </c>
      <c r="B364" s="1" t="s">
        <v>1435</v>
      </c>
      <c r="C364" s="1">
        <v>75</v>
      </c>
      <c r="D364" s="1">
        <v>3</v>
      </c>
      <c r="E364" s="1">
        <v>391</v>
      </c>
      <c r="F364" s="1" t="s">
        <v>1512</v>
      </c>
      <c r="G364" s="1" t="str">
        <f>VLOOKUP($E364,Florida2024Samples_Rich!$A:$M, 8, FALSE)</f>
        <v>DLAB</v>
      </c>
      <c r="H364" s="1" t="str">
        <f>VLOOKUP($E364,Florida2024Samples_Rich!$A:$M, 3, FALSE)</f>
        <v>Hens and Chickens</v>
      </c>
      <c r="I364" s="1">
        <f>VLOOKUP($E364,Florida2024Samples_Rich!$A:$M, 4, FALSE)</f>
        <v>24.933886999999999</v>
      </c>
      <c r="J364" s="1">
        <f>VLOOKUP($E364,Florida2024Samples_Rich!$A:$M, 5, FALSE)</f>
        <v>-80.549854999999994</v>
      </c>
      <c r="K364" s="1">
        <f>VLOOKUP($E364,Florida2024Samples_Rich!$A:$M, 10, FALSE)</f>
        <v>13</v>
      </c>
    </row>
    <row r="365" spans="1:11" x14ac:dyDescent="0.2">
      <c r="A365" s="1">
        <v>4</v>
      </c>
      <c r="B365" s="1" t="s">
        <v>1434</v>
      </c>
      <c r="C365" s="1">
        <v>76</v>
      </c>
      <c r="D365" s="1">
        <v>4</v>
      </c>
      <c r="E365" s="1">
        <v>392</v>
      </c>
      <c r="F365" s="1" t="s">
        <v>1512</v>
      </c>
      <c r="G365" s="1" t="str">
        <f>VLOOKUP($E365,Florida2024Samples_Rich!$A:$M, 8, FALSE)</f>
        <v>PCLI</v>
      </c>
      <c r="H365" s="1" t="str">
        <f>VLOOKUP($E365,Florida2024Samples_Rich!$A:$M, 3, FALSE)</f>
        <v>Hens and Chickens</v>
      </c>
      <c r="I365" s="1">
        <f>VLOOKUP($E365,Florida2024Samples_Rich!$A:$M, 4, FALSE)</f>
        <v>24.933886999999999</v>
      </c>
      <c r="J365" s="1">
        <f>VLOOKUP($E365,Florida2024Samples_Rich!$A:$M, 5, FALSE)</f>
        <v>-80.549854999999994</v>
      </c>
      <c r="K365" s="1">
        <f>VLOOKUP($E365,Florida2024Samples_Rich!$A:$M, 10, FALSE)</f>
        <v>12</v>
      </c>
    </row>
    <row r="366" spans="1:11" x14ac:dyDescent="0.2">
      <c r="A366" s="1">
        <v>4</v>
      </c>
      <c r="B366" s="1" t="s">
        <v>1433</v>
      </c>
      <c r="C366" s="1">
        <v>77</v>
      </c>
      <c r="D366" s="1">
        <v>5</v>
      </c>
      <c r="E366" s="1">
        <v>401</v>
      </c>
      <c r="F366" s="1" t="s">
        <v>1512</v>
      </c>
      <c r="G366" s="1" t="str">
        <f>VLOOKUP($E366,Florida2024Samples_Rich!$A:$M, 8, FALSE)</f>
        <v>SBOU</v>
      </c>
      <c r="H366" s="1" t="str">
        <f>VLOOKUP($E366,Florida2024Samples_Rich!$A:$M, 3, FALSE)</f>
        <v>Hens and Chickens</v>
      </c>
      <c r="I366" s="1">
        <f>VLOOKUP($E366,Florida2024Samples_Rich!$A:$M, 4, FALSE)</f>
        <v>24.933886999999999</v>
      </c>
      <c r="J366" s="1">
        <f>VLOOKUP($E366,Florida2024Samples_Rich!$A:$M, 5, FALSE)</f>
        <v>-80.549854999999994</v>
      </c>
      <c r="K366" s="1">
        <f>VLOOKUP($E366,Florida2024Samples_Rich!$A:$M, 10, FALSE)</f>
        <v>18</v>
      </c>
    </row>
    <row r="367" spans="1:11" x14ac:dyDescent="0.2">
      <c r="A367" s="1">
        <v>4</v>
      </c>
      <c r="B367" s="1" t="s">
        <v>1432</v>
      </c>
      <c r="C367" s="1">
        <v>78</v>
      </c>
      <c r="D367" s="1">
        <v>6</v>
      </c>
      <c r="E367" s="1">
        <v>402</v>
      </c>
      <c r="F367" s="1" t="s">
        <v>1512</v>
      </c>
      <c r="G367" s="1" t="str">
        <f>VLOOKUP($E367,Florida2024Samples_Rich!$A:$M, 8, FALSE)</f>
        <v>SSID</v>
      </c>
      <c r="H367" s="1" t="str">
        <f>VLOOKUP($E367,Florida2024Samples_Rich!$A:$M, 3, FALSE)</f>
        <v>Hens and Chickens</v>
      </c>
      <c r="I367" s="1">
        <f>VLOOKUP($E367,Florida2024Samples_Rich!$A:$M, 4, FALSE)</f>
        <v>24.933886999999999</v>
      </c>
      <c r="J367" s="1">
        <f>VLOOKUP($E367,Florida2024Samples_Rich!$A:$M, 5, FALSE)</f>
        <v>-80.549854999999994</v>
      </c>
      <c r="K367" s="1">
        <f>VLOOKUP($E367,Florida2024Samples_Rich!$A:$M, 10, FALSE)</f>
        <v>17</v>
      </c>
    </row>
    <row r="368" spans="1:11" x14ac:dyDescent="0.2">
      <c r="A368" s="1">
        <v>4</v>
      </c>
      <c r="B368" s="1" t="s">
        <v>1431</v>
      </c>
      <c r="C368" s="1">
        <v>79</v>
      </c>
      <c r="D368" s="1">
        <v>7</v>
      </c>
      <c r="E368" s="1">
        <v>403</v>
      </c>
      <c r="F368" s="1" t="s">
        <v>1512</v>
      </c>
      <c r="G368" s="1" t="str">
        <f>VLOOKUP($E368,Florida2024Samples_Rich!$A:$M, 8, FALSE)</f>
        <v>SSID</v>
      </c>
      <c r="H368" s="1" t="str">
        <f>VLOOKUP($E368,Florida2024Samples_Rich!$A:$M, 3, FALSE)</f>
        <v>Hens and Chickens</v>
      </c>
      <c r="I368" s="1">
        <f>VLOOKUP($E368,Florida2024Samples_Rich!$A:$M, 4, FALSE)</f>
        <v>24.933886999999999</v>
      </c>
      <c r="J368" s="1">
        <f>VLOOKUP($E368,Florida2024Samples_Rich!$A:$M, 5, FALSE)</f>
        <v>-80.549854999999994</v>
      </c>
      <c r="K368" s="1">
        <f>VLOOKUP($E368,Florida2024Samples_Rich!$A:$M, 10, FALSE)</f>
        <v>18</v>
      </c>
    </row>
    <row r="369" spans="1:11" x14ac:dyDescent="0.2">
      <c r="A369" s="1">
        <v>4</v>
      </c>
      <c r="B369" s="1" t="s">
        <v>1430</v>
      </c>
      <c r="C369" s="1">
        <v>80</v>
      </c>
      <c r="D369" s="1">
        <v>8</v>
      </c>
      <c r="E369" s="1">
        <v>404</v>
      </c>
      <c r="F369" s="1" t="s">
        <v>1512</v>
      </c>
      <c r="G369" s="1" t="str">
        <f>VLOOKUP($E369,Florida2024Samples_Rich!$A:$M, 8, FALSE)</f>
        <v>SINT</v>
      </c>
      <c r="H369" s="1" t="str">
        <f>VLOOKUP($E369,Florida2024Samples_Rich!$A:$M, 3, FALSE)</f>
        <v>Hens and Chickens</v>
      </c>
      <c r="I369" s="1">
        <f>VLOOKUP($E369,Florida2024Samples_Rich!$A:$M, 4, FALSE)</f>
        <v>24.933886999999999</v>
      </c>
      <c r="J369" s="1">
        <f>VLOOKUP($E369,Florida2024Samples_Rich!$A:$M, 5, FALSE)</f>
        <v>-80.549854999999994</v>
      </c>
      <c r="K369" s="1">
        <f>VLOOKUP($E369,Florida2024Samples_Rich!$A:$M, 10, FALSE)</f>
        <v>18</v>
      </c>
    </row>
    <row r="370" spans="1:11" x14ac:dyDescent="0.2">
      <c r="A370" s="1">
        <v>4</v>
      </c>
      <c r="B370" s="1" t="s">
        <v>1429</v>
      </c>
      <c r="C370" s="1">
        <v>81</v>
      </c>
      <c r="D370" s="1">
        <v>9</v>
      </c>
      <c r="E370" s="1">
        <v>405</v>
      </c>
      <c r="F370" s="1" t="s">
        <v>1512</v>
      </c>
      <c r="G370" s="1" t="str">
        <f>VLOOKUP($E370,Florida2024Samples_Rich!$A:$M, 8, FALSE)</f>
        <v>SSID</v>
      </c>
      <c r="H370" s="1" t="str">
        <f>VLOOKUP($E370,Florida2024Samples_Rich!$A:$M, 3, FALSE)</f>
        <v>Hens and Chickens</v>
      </c>
      <c r="I370" s="1">
        <f>VLOOKUP($E370,Florida2024Samples_Rich!$A:$M, 4, FALSE)</f>
        <v>24.933886999999999</v>
      </c>
      <c r="J370" s="1">
        <f>VLOOKUP($E370,Florida2024Samples_Rich!$A:$M, 5, FALSE)</f>
        <v>-80.549854999999994</v>
      </c>
      <c r="K370" s="1">
        <f>VLOOKUP($E370,Florida2024Samples_Rich!$A:$M, 10, FALSE)</f>
        <v>15</v>
      </c>
    </row>
    <row r="371" spans="1:11" x14ac:dyDescent="0.2">
      <c r="A371" s="1">
        <v>4</v>
      </c>
      <c r="B371" s="1" t="s">
        <v>1427</v>
      </c>
      <c r="C371" s="1">
        <v>82</v>
      </c>
      <c r="D371" s="1">
        <v>10</v>
      </c>
      <c r="E371" s="1">
        <v>406</v>
      </c>
      <c r="F371" s="1" t="s">
        <v>1512</v>
      </c>
      <c r="G371" s="1" t="str">
        <f>VLOOKUP($E371,Florida2024Samples_Rich!$A:$M, 8, FALSE)</f>
        <v>SINT</v>
      </c>
      <c r="H371" s="1" t="str">
        <f>VLOOKUP($E371,Florida2024Samples_Rich!$A:$M, 3, FALSE)</f>
        <v>Hens and Chickens</v>
      </c>
      <c r="I371" s="1">
        <f>VLOOKUP($E371,Florida2024Samples_Rich!$A:$M, 4, FALSE)</f>
        <v>24.933886999999999</v>
      </c>
      <c r="J371" s="1">
        <f>VLOOKUP($E371,Florida2024Samples_Rich!$A:$M, 5, FALSE)</f>
        <v>-80.549854999999994</v>
      </c>
      <c r="K371" s="1">
        <f>VLOOKUP($E371,Florida2024Samples_Rich!$A:$M, 10, FALSE)</f>
        <v>17</v>
      </c>
    </row>
    <row r="372" spans="1:11" x14ac:dyDescent="0.2">
      <c r="A372" s="1">
        <v>4</v>
      </c>
      <c r="B372" s="1" t="s">
        <v>1426</v>
      </c>
      <c r="C372" s="1">
        <v>83</v>
      </c>
      <c r="D372" s="1">
        <v>11</v>
      </c>
      <c r="E372" s="1">
        <v>407</v>
      </c>
      <c r="F372" s="1" t="s">
        <v>1512</v>
      </c>
      <c r="G372" s="1" t="str">
        <f>VLOOKUP($E372,Florida2024Samples_Rich!$A:$M, 8, FALSE)</f>
        <v>SBOU</v>
      </c>
      <c r="H372" s="1" t="str">
        <f>VLOOKUP($E372,Florida2024Samples_Rich!$A:$M, 3, FALSE)</f>
        <v>Hens and Chickens</v>
      </c>
      <c r="I372" s="1">
        <f>VLOOKUP($E372,Florida2024Samples_Rich!$A:$M, 4, FALSE)</f>
        <v>24.933886999999999</v>
      </c>
      <c r="J372" s="1">
        <f>VLOOKUP($E372,Florida2024Samples_Rich!$A:$M, 5, FALSE)</f>
        <v>-80.549854999999994</v>
      </c>
      <c r="K372" s="1">
        <f>VLOOKUP($E372,Florida2024Samples_Rich!$A:$M, 10, FALSE)</f>
        <v>17</v>
      </c>
    </row>
    <row r="373" spans="1:11" x14ac:dyDescent="0.2">
      <c r="A373" s="1">
        <v>4</v>
      </c>
      <c r="B373" s="1" t="s">
        <v>1425</v>
      </c>
      <c r="C373" s="1">
        <v>84</v>
      </c>
      <c r="D373" s="1">
        <v>12</v>
      </c>
      <c r="E373" s="1">
        <v>408</v>
      </c>
      <c r="F373" s="1" t="s">
        <v>1512</v>
      </c>
      <c r="G373" s="1" t="str">
        <f>VLOOKUP($E373,Florida2024Samples_Rich!$A:$M, 8, FALSE)</f>
        <v>SBOU</v>
      </c>
      <c r="H373" s="1" t="str">
        <f>VLOOKUP($E373,Florida2024Samples_Rich!$A:$M, 3, FALSE)</f>
        <v>Hens and Chickens</v>
      </c>
      <c r="I373" s="1">
        <f>VLOOKUP($E373,Florida2024Samples_Rich!$A:$M, 4, FALSE)</f>
        <v>24.933886999999999</v>
      </c>
      <c r="J373" s="1">
        <f>VLOOKUP($E373,Florida2024Samples_Rich!$A:$M, 5, FALSE)</f>
        <v>-80.549854999999994</v>
      </c>
      <c r="K373" s="1">
        <f>VLOOKUP($E373,Florida2024Samples_Rich!$A:$M, 10, FALSE)</f>
        <v>18</v>
      </c>
    </row>
    <row r="374" spans="1:11" x14ac:dyDescent="0.2">
      <c r="A374" s="1">
        <v>4</v>
      </c>
      <c r="B374" s="1" t="s">
        <v>1424</v>
      </c>
      <c r="C374" s="1">
        <v>85</v>
      </c>
      <c r="D374" s="1">
        <v>13</v>
      </c>
      <c r="E374" s="1">
        <v>409</v>
      </c>
      <c r="F374" s="1" t="s">
        <v>1512</v>
      </c>
      <c r="G374" s="1" t="str">
        <f>VLOOKUP($E374,Florida2024Samples_Rich!$A:$M, 8, FALSE)</f>
        <v>SINT</v>
      </c>
      <c r="H374" s="1" t="str">
        <f>VLOOKUP($E374,Florida2024Samples_Rich!$A:$M, 3, FALSE)</f>
        <v>Hens and Chickens</v>
      </c>
      <c r="I374" s="1">
        <f>VLOOKUP($E374,Florida2024Samples_Rich!$A:$M, 4, FALSE)</f>
        <v>24.933886999999999</v>
      </c>
      <c r="J374" s="1">
        <f>VLOOKUP($E374,Florida2024Samples_Rich!$A:$M, 5, FALSE)</f>
        <v>-80.549854999999994</v>
      </c>
      <c r="K374" s="1">
        <f>VLOOKUP($E374,Florida2024Samples_Rich!$A:$M, 10, FALSE)</f>
        <v>17</v>
      </c>
    </row>
    <row r="375" spans="1:11" x14ac:dyDescent="0.2">
      <c r="A375" s="1">
        <v>4</v>
      </c>
      <c r="B375" s="1" t="s">
        <v>1423</v>
      </c>
      <c r="C375" s="1">
        <v>86</v>
      </c>
      <c r="D375" s="1">
        <v>14</v>
      </c>
      <c r="E375" s="1">
        <v>411</v>
      </c>
      <c r="F375" s="1" t="s">
        <v>1512</v>
      </c>
      <c r="G375" s="1" t="str">
        <f>VLOOKUP($E375,Florida2024Samples_Rich!$A:$M, 8, FALSE)</f>
        <v>SRAD</v>
      </c>
      <c r="H375" s="1" t="str">
        <f>VLOOKUP($E375,Florida2024Samples_Rich!$A:$M, 3, FALSE)</f>
        <v>Hens and Chickens</v>
      </c>
      <c r="I375" s="1">
        <f>VLOOKUP($E375,Florida2024Samples_Rich!$A:$M, 4, FALSE)</f>
        <v>24.933886999999999</v>
      </c>
      <c r="J375" s="1">
        <f>VLOOKUP($E375,Florida2024Samples_Rich!$A:$M, 5, FALSE)</f>
        <v>-80.549854999999994</v>
      </c>
      <c r="K375" s="1">
        <f>VLOOKUP($E375,Florida2024Samples_Rich!$A:$M, 10, FALSE)</f>
        <v>16</v>
      </c>
    </row>
    <row r="376" spans="1:11" x14ac:dyDescent="0.2">
      <c r="A376" s="1">
        <v>4</v>
      </c>
      <c r="B376" s="1" t="s">
        <v>1422</v>
      </c>
      <c r="C376" s="1">
        <v>87</v>
      </c>
      <c r="D376" s="1">
        <v>15</v>
      </c>
      <c r="E376" s="1">
        <v>412</v>
      </c>
      <c r="F376" s="1" t="s">
        <v>1512</v>
      </c>
      <c r="G376" s="1" t="str">
        <f>VLOOKUP($E376,Florida2024Samples_Rich!$A:$M, 8, FALSE)</f>
        <v>MCAV</v>
      </c>
      <c r="H376" s="1" t="str">
        <f>VLOOKUP($E376,Florida2024Samples_Rich!$A:$M, 3, FALSE)</f>
        <v>Hens and Chickens</v>
      </c>
      <c r="I376" s="1">
        <f>VLOOKUP($E376,Florida2024Samples_Rich!$A:$M, 4, FALSE)</f>
        <v>24.933886999999999</v>
      </c>
      <c r="J376" s="1">
        <f>VLOOKUP($E376,Florida2024Samples_Rich!$A:$M, 5, FALSE)</f>
        <v>-80.549854999999994</v>
      </c>
      <c r="K376" s="1">
        <f>VLOOKUP($E376,Florida2024Samples_Rich!$A:$M, 10, FALSE)</f>
        <v>15</v>
      </c>
    </row>
    <row r="377" spans="1:11" x14ac:dyDescent="0.2">
      <c r="A377" s="1">
        <v>4</v>
      </c>
      <c r="B377" s="1" t="s">
        <v>1421</v>
      </c>
      <c r="C377" s="1">
        <v>88</v>
      </c>
      <c r="D377" s="1">
        <v>16</v>
      </c>
      <c r="E377" s="1">
        <v>413</v>
      </c>
      <c r="F377" s="1" t="s">
        <v>1512</v>
      </c>
      <c r="G377" s="1" t="str">
        <f>VLOOKUP($E377,Florida2024Samples_Rich!$A:$M, 8, FALSE)</f>
        <v>DLAB</v>
      </c>
      <c r="H377" s="1" t="str">
        <f>VLOOKUP($E377,Florida2024Samples_Rich!$A:$M, 3, FALSE)</f>
        <v>Hens and Chickens</v>
      </c>
      <c r="I377" s="1">
        <f>VLOOKUP($E377,Florida2024Samples_Rich!$A:$M, 4, FALSE)</f>
        <v>24.933886999999999</v>
      </c>
      <c r="J377" s="1">
        <f>VLOOKUP($E377,Florida2024Samples_Rich!$A:$M, 5, FALSE)</f>
        <v>-80.549854999999994</v>
      </c>
      <c r="K377" s="1">
        <f>VLOOKUP($E377,Florida2024Samples_Rich!$A:$M, 10, FALSE)</f>
        <v>14</v>
      </c>
    </row>
    <row r="378" spans="1:11" x14ac:dyDescent="0.2">
      <c r="A378" s="1">
        <v>4</v>
      </c>
      <c r="B378" s="1" t="s">
        <v>1420</v>
      </c>
      <c r="C378" s="1">
        <v>89</v>
      </c>
      <c r="D378" s="1">
        <v>17</v>
      </c>
      <c r="E378" s="1">
        <v>414</v>
      </c>
      <c r="F378" s="1" t="s">
        <v>1512</v>
      </c>
      <c r="G378" s="1" t="str">
        <f>VLOOKUP($E378,Florida2024Samples_Rich!$A:$M, 8, FALSE)</f>
        <v>DLAB</v>
      </c>
      <c r="H378" s="1" t="str">
        <f>VLOOKUP($E378,Florida2024Samples_Rich!$A:$M, 3, FALSE)</f>
        <v>Hens and Chickens</v>
      </c>
      <c r="I378" s="1">
        <f>VLOOKUP($E378,Florida2024Samples_Rich!$A:$M, 4, FALSE)</f>
        <v>24.933886999999999</v>
      </c>
      <c r="J378" s="1">
        <f>VLOOKUP($E378,Florida2024Samples_Rich!$A:$M, 5, FALSE)</f>
        <v>-80.549854999999994</v>
      </c>
      <c r="K378" s="1">
        <f>VLOOKUP($E378,Florida2024Samples_Rich!$A:$M, 10, FALSE)</f>
        <v>18</v>
      </c>
    </row>
    <row r="379" spans="1:11" x14ac:dyDescent="0.2">
      <c r="A379" s="1">
        <v>4</v>
      </c>
      <c r="B379" s="1" t="s">
        <v>1419</v>
      </c>
      <c r="C379" s="1">
        <v>90</v>
      </c>
      <c r="D379" s="1">
        <v>18</v>
      </c>
      <c r="E379" s="1">
        <v>415</v>
      </c>
      <c r="F379" s="1" t="s">
        <v>1512</v>
      </c>
      <c r="G379" s="1" t="str">
        <f>VLOOKUP($E379,Florida2024Samples_Rich!$A:$M, 8, FALSE)</f>
        <v>PCLI</v>
      </c>
      <c r="H379" s="1" t="str">
        <f>VLOOKUP($E379,Florida2024Samples_Rich!$A:$M, 3, FALSE)</f>
        <v>Hens and Chickens</v>
      </c>
      <c r="I379" s="1">
        <f>VLOOKUP($E379,Florida2024Samples_Rich!$A:$M, 4, FALSE)</f>
        <v>24.933886999999999</v>
      </c>
      <c r="J379" s="1">
        <f>VLOOKUP($E379,Florida2024Samples_Rich!$A:$M, 5, FALSE)</f>
        <v>-80.549854999999994</v>
      </c>
      <c r="K379" s="1">
        <f>VLOOKUP($E379,Florida2024Samples_Rich!$A:$M, 10, FALSE)</f>
        <v>13</v>
      </c>
    </row>
    <row r="380" spans="1:11" x14ac:dyDescent="0.2">
      <c r="A380" s="1">
        <v>4</v>
      </c>
      <c r="B380" s="1" t="s">
        <v>1418</v>
      </c>
      <c r="C380" s="1">
        <v>91</v>
      </c>
      <c r="D380" s="1">
        <v>19</v>
      </c>
      <c r="E380" s="1" t="s">
        <v>1515</v>
      </c>
      <c r="F380" s="1" t="s">
        <v>1512</v>
      </c>
    </row>
    <row r="381" spans="1:11" x14ac:dyDescent="0.2">
      <c r="A381" s="1">
        <v>4</v>
      </c>
      <c r="B381" s="1" t="s">
        <v>1417</v>
      </c>
      <c r="C381" s="1">
        <v>92</v>
      </c>
      <c r="D381" s="1">
        <v>20</v>
      </c>
      <c r="E381" s="1" t="s">
        <v>1514</v>
      </c>
      <c r="F381" s="1" t="s">
        <v>1512</v>
      </c>
    </row>
    <row r="382" spans="1:11" x14ac:dyDescent="0.2">
      <c r="A382" s="1">
        <v>4</v>
      </c>
      <c r="B382" s="1" t="s">
        <v>1416</v>
      </c>
      <c r="C382" s="1">
        <v>93</v>
      </c>
      <c r="D382" s="1">
        <v>21</v>
      </c>
    </row>
    <row r="383" spans="1:11" x14ac:dyDescent="0.2">
      <c r="A383" s="1">
        <v>4</v>
      </c>
      <c r="B383" s="1" t="s">
        <v>1415</v>
      </c>
      <c r="C383" s="1">
        <v>94</v>
      </c>
      <c r="D383" s="1">
        <v>22</v>
      </c>
    </row>
    <row r="384" spans="1:11" x14ac:dyDescent="0.2">
      <c r="A384" s="1">
        <v>4</v>
      </c>
      <c r="B384" s="1" t="s">
        <v>1414</v>
      </c>
      <c r="C384" s="1">
        <v>95</v>
      </c>
      <c r="D384" s="1">
        <v>23</v>
      </c>
    </row>
    <row r="385" spans="1:11" x14ac:dyDescent="0.2">
      <c r="A385" s="1">
        <v>4</v>
      </c>
      <c r="B385" s="1" t="s">
        <v>1413</v>
      </c>
      <c r="C385" s="1">
        <v>96</v>
      </c>
      <c r="D385" s="1">
        <v>24</v>
      </c>
      <c r="E385" s="1" t="s">
        <v>1513</v>
      </c>
      <c r="F385" s="1" t="s">
        <v>1512</v>
      </c>
    </row>
    <row r="386" spans="1:11" x14ac:dyDescent="0.2">
      <c r="A386" s="1">
        <v>5</v>
      </c>
      <c r="B386" s="1" t="s">
        <v>1511</v>
      </c>
      <c r="C386" s="1">
        <v>1</v>
      </c>
      <c r="D386" s="1">
        <v>1</v>
      </c>
      <c r="E386" s="1">
        <v>1029</v>
      </c>
      <c r="F386" s="1" t="s">
        <v>1462</v>
      </c>
      <c r="G386" s="1" t="str">
        <f>VLOOKUP($E386, bermudaSamples!$A:$N, 8, FALSE)</f>
        <v>MCAV</v>
      </c>
      <c r="H386" s="1" t="str">
        <f>VLOOKUP($E386, bermudaSamples!$A:$N, 3, FALSE)</f>
        <v>Castle Harbor 2</v>
      </c>
      <c r="I386" s="1">
        <f>VLOOKUP($E386, bermudaSamples!$A:$N, 4, FALSE)</f>
        <v>32.351880000000001</v>
      </c>
      <c r="J386" s="1">
        <f>VLOOKUP($E386, bermudaSamples!$A:$N, 5, FALSE)</f>
        <v>-64.598320000000001</v>
      </c>
      <c r="K386" s="1">
        <f>VLOOKUP($E386, bermudaSamples!$A:$N, 10, FALSE)</f>
        <v>10.826771653543307</v>
      </c>
    </row>
    <row r="387" spans="1:11" x14ac:dyDescent="0.2">
      <c r="A387" s="1">
        <v>5</v>
      </c>
      <c r="B387" s="1" t="s">
        <v>1510</v>
      </c>
      <c r="C387" s="1">
        <v>2</v>
      </c>
      <c r="D387" s="1">
        <v>2</v>
      </c>
      <c r="E387" s="1">
        <v>1030</v>
      </c>
      <c r="F387" s="1" t="s">
        <v>1462</v>
      </c>
      <c r="G387" s="1" t="str">
        <f>VLOOKUP($E387, bermudaSamples!$A:$N, 8, FALSE)</f>
        <v>OFRA</v>
      </c>
      <c r="H387" s="1" t="str">
        <f>VLOOKUP($E387, bermudaSamples!$A:$N, 3, FALSE)</f>
        <v>Castle Harbor 2</v>
      </c>
      <c r="I387" s="1">
        <f>VLOOKUP($E387, bermudaSamples!$A:$N, 4, FALSE)</f>
        <v>32.351880000000001</v>
      </c>
      <c r="J387" s="1">
        <f>VLOOKUP($E387, bermudaSamples!$A:$N, 5, FALSE)</f>
        <v>-64.598320000000001</v>
      </c>
      <c r="K387" s="1">
        <f>VLOOKUP($E387, bermudaSamples!$A:$N, 10, FALSE)</f>
        <v>19.356955380577428</v>
      </c>
    </row>
    <row r="388" spans="1:11" x14ac:dyDescent="0.2">
      <c r="A388" s="1">
        <v>5</v>
      </c>
      <c r="B388" s="1" t="s">
        <v>1509</v>
      </c>
      <c r="C388" s="1">
        <v>3</v>
      </c>
      <c r="D388" s="1">
        <v>3</v>
      </c>
      <c r="E388" s="1">
        <v>1031</v>
      </c>
      <c r="F388" s="1" t="s">
        <v>1462</v>
      </c>
      <c r="G388" s="1" t="str">
        <f>VLOOKUP($E388, bermudaSamples!$A:$N, 8, FALSE)</f>
        <v>OVAR</v>
      </c>
      <c r="H388" s="1" t="str">
        <f>VLOOKUP($E388, bermudaSamples!$A:$N, 3, FALSE)</f>
        <v>Castle Harbor 2</v>
      </c>
      <c r="I388" s="1">
        <f>VLOOKUP($E388, bermudaSamples!$A:$N, 4, FALSE)</f>
        <v>32.351880000000001</v>
      </c>
      <c r="J388" s="1">
        <f>VLOOKUP($E388, bermudaSamples!$A:$N, 5, FALSE)</f>
        <v>-64.598320000000001</v>
      </c>
      <c r="K388" s="1">
        <f>VLOOKUP($E388, bermudaSamples!$A:$N, 10, FALSE)</f>
        <v>18.044619422572179</v>
      </c>
    </row>
    <row r="389" spans="1:11" x14ac:dyDescent="0.2">
      <c r="A389" s="1">
        <v>5</v>
      </c>
      <c r="B389" s="1" t="s">
        <v>1508</v>
      </c>
      <c r="C389" s="1">
        <v>4</v>
      </c>
      <c r="D389" s="1">
        <v>4</v>
      </c>
      <c r="E389" s="1">
        <v>1032</v>
      </c>
      <c r="F389" s="1" t="s">
        <v>1462</v>
      </c>
      <c r="G389" s="1" t="str">
        <f>VLOOKUP($E389, bermudaSamples!$A:$N, 8, FALSE)</f>
        <v>PAST</v>
      </c>
      <c r="H389" s="1" t="str">
        <f>VLOOKUP($E389, bermudaSamples!$A:$N, 3, FALSE)</f>
        <v>Castle Harbor 2</v>
      </c>
      <c r="I389" s="1">
        <f>VLOOKUP($E389, bermudaSamples!$A:$N, 4, FALSE)</f>
        <v>32.351880000000001</v>
      </c>
      <c r="J389" s="1">
        <f>VLOOKUP($E389, bermudaSamples!$A:$N, 5, FALSE)</f>
        <v>-64.598320000000001</v>
      </c>
      <c r="K389" s="1">
        <f>VLOOKUP($E389, bermudaSamples!$A:$N, 10, FALSE)</f>
        <v>9.514435695538058</v>
      </c>
    </row>
    <row r="390" spans="1:11" x14ac:dyDescent="0.2">
      <c r="A390" s="1">
        <v>5</v>
      </c>
      <c r="B390" s="1" t="s">
        <v>1507</v>
      </c>
      <c r="C390" s="1">
        <v>5</v>
      </c>
      <c r="D390" s="1">
        <v>5</v>
      </c>
      <c r="E390" s="1">
        <v>1033</v>
      </c>
      <c r="F390" s="1" t="s">
        <v>1462</v>
      </c>
      <c r="G390" s="1" t="str">
        <f>VLOOKUP($E390, bermudaSamples!$A:$N, 8, FALSE)</f>
        <v>MCAV</v>
      </c>
      <c r="H390" s="1" t="str">
        <f>VLOOKUP($E390, bermudaSamples!$A:$N, 3, FALSE)</f>
        <v>Castle Harbor 2</v>
      </c>
      <c r="I390" s="1">
        <f>VLOOKUP($E390, bermudaSamples!$A:$N, 4, FALSE)</f>
        <v>32.351880000000001</v>
      </c>
      <c r="J390" s="1">
        <f>VLOOKUP($E390, bermudaSamples!$A:$N, 5, FALSE)</f>
        <v>-64.598320000000001</v>
      </c>
      <c r="K390" s="1">
        <f>VLOOKUP($E390, bermudaSamples!$A:$N, 10, FALSE)</f>
        <v>18.372703412073491</v>
      </c>
    </row>
    <row r="391" spans="1:11" x14ac:dyDescent="0.2">
      <c r="A391" s="1">
        <v>5</v>
      </c>
      <c r="B391" s="1" t="s">
        <v>1506</v>
      </c>
      <c r="C391" s="1">
        <v>6</v>
      </c>
      <c r="D391" s="1">
        <v>6</v>
      </c>
      <c r="E391" s="1">
        <v>1034</v>
      </c>
      <c r="F391" s="1" t="s">
        <v>1462</v>
      </c>
      <c r="G391" s="1" t="str">
        <f>VLOOKUP($E391, bermudaSamples!$A:$N, 8, FALSE)</f>
        <v>SRAD</v>
      </c>
      <c r="H391" s="1" t="str">
        <f>VLOOKUP($E391, bermudaSamples!$A:$N, 3, FALSE)</f>
        <v>Castle Harbor 2</v>
      </c>
      <c r="I391" s="1">
        <f>VLOOKUP($E391, bermudaSamples!$A:$N, 4, FALSE)</f>
        <v>32.351880000000001</v>
      </c>
      <c r="J391" s="1">
        <f>VLOOKUP($E391, bermudaSamples!$A:$N, 5, FALSE)</f>
        <v>-64.598320000000001</v>
      </c>
      <c r="K391" s="1">
        <f>VLOOKUP($E391, bermudaSamples!$A:$N, 10, FALSE)</f>
        <v>11.482939632545932</v>
      </c>
    </row>
    <row r="392" spans="1:11" x14ac:dyDescent="0.2">
      <c r="A392" s="1">
        <v>5</v>
      </c>
      <c r="B392" s="1" t="s">
        <v>1505</v>
      </c>
      <c r="C392" s="1">
        <v>7</v>
      </c>
      <c r="D392" s="1">
        <v>7</v>
      </c>
      <c r="E392" s="1">
        <v>1035</v>
      </c>
      <c r="F392" s="1" t="s">
        <v>1462</v>
      </c>
      <c r="G392" s="1" t="str">
        <f>VLOOKUP($E392, bermudaSamples!$A:$N, 8, FALSE)</f>
        <v>SINT</v>
      </c>
      <c r="H392" s="1" t="str">
        <f>VLOOKUP($E392, bermudaSamples!$A:$N, 3, FALSE)</f>
        <v>Castle Harbor 2</v>
      </c>
      <c r="I392" s="1">
        <f>VLOOKUP($E392, bermudaSamples!$A:$N, 4, FALSE)</f>
        <v>32.351880000000001</v>
      </c>
      <c r="J392" s="1">
        <f>VLOOKUP($E392, bermudaSamples!$A:$N, 5, FALSE)</f>
        <v>-64.598320000000001</v>
      </c>
      <c r="K392" s="1">
        <f>VLOOKUP($E392, bermudaSamples!$A:$N, 10, FALSE)</f>
        <v>18.372703412073491</v>
      </c>
    </row>
    <row r="393" spans="1:11" x14ac:dyDescent="0.2">
      <c r="A393" s="1">
        <v>5</v>
      </c>
      <c r="B393" s="1" t="s">
        <v>1504</v>
      </c>
      <c r="C393" s="1">
        <v>8</v>
      </c>
      <c r="D393" s="1">
        <v>8</v>
      </c>
      <c r="E393" s="1">
        <v>1036</v>
      </c>
      <c r="F393" s="1" t="s">
        <v>1462</v>
      </c>
      <c r="G393" s="1" t="str">
        <f>VLOOKUP($E393, bermudaSamples!$A:$N, 8, FALSE)</f>
        <v>MCAV</v>
      </c>
      <c r="H393" s="1" t="str">
        <f>VLOOKUP($E393, bermudaSamples!$A:$N, 3, FALSE)</f>
        <v>Sea Venture Shoal</v>
      </c>
      <c r="I393" s="1">
        <f>VLOOKUP($E393, bermudaSamples!$A:$N, 4, FALSE)</f>
        <v>32.398470000000003</v>
      </c>
      <c r="J393" s="1">
        <f>VLOOKUP($E393, bermudaSamples!$A:$N, 5, FALSE)</f>
        <v>-64.650180000000006</v>
      </c>
      <c r="K393" s="1">
        <f>VLOOKUP($E393, bermudaSamples!$A:$N, 10, FALSE)</f>
        <v>26.5748031496063</v>
      </c>
    </row>
    <row r="394" spans="1:11" x14ac:dyDescent="0.2">
      <c r="A394" s="1">
        <v>5</v>
      </c>
      <c r="B394" s="1" t="s">
        <v>1503</v>
      </c>
      <c r="C394" s="1">
        <v>9</v>
      </c>
      <c r="D394" s="1">
        <v>9</v>
      </c>
      <c r="E394" s="1">
        <v>1037</v>
      </c>
      <c r="F394" s="1" t="s">
        <v>1462</v>
      </c>
      <c r="G394" s="1" t="str">
        <f>VLOOKUP($E394, bermudaSamples!$A:$N, 8, FALSE)</f>
        <v>MCAV</v>
      </c>
      <c r="H394" s="1" t="str">
        <f>VLOOKUP($E394, bermudaSamples!$A:$N, 3, FALSE)</f>
        <v>Sea Venture Shoal</v>
      </c>
      <c r="I394" s="1">
        <f>VLOOKUP($E394, bermudaSamples!$A:$N, 4, FALSE)</f>
        <v>32.398470000000003</v>
      </c>
      <c r="J394" s="1">
        <f>VLOOKUP($E394, bermudaSamples!$A:$N, 5, FALSE)</f>
        <v>-64.650180000000006</v>
      </c>
      <c r="K394" s="1">
        <f>VLOOKUP($E394, bermudaSamples!$A:$N, 10, FALSE)</f>
        <v>26.246719160104988</v>
      </c>
    </row>
    <row r="395" spans="1:11" x14ac:dyDescent="0.2">
      <c r="A395" s="1">
        <v>5</v>
      </c>
      <c r="B395" s="1" t="s">
        <v>1502</v>
      </c>
      <c r="C395" s="1">
        <v>10</v>
      </c>
      <c r="D395" s="1">
        <v>10</v>
      </c>
      <c r="E395" s="1">
        <v>1038</v>
      </c>
      <c r="F395" s="1" t="s">
        <v>1462</v>
      </c>
      <c r="G395" s="1" t="str">
        <f>VLOOKUP($E395, bermudaSamples!$A:$N, 8, FALSE)</f>
        <v>DLAB</v>
      </c>
      <c r="H395" s="1" t="str">
        <f>VLOOKUP($E395, bermudaSamples!$A:$N, 3, FALSE)</f>
        <v>Sea Venture Shoal</v>
      </c>
      <c r="I395" s="1">
        <f>VLOOKUP($E395, bermudaSamples!$A:$N, 4, FALSE)</f>
        <v>32.398470000000003</v>
      </c>
      <c r="J395" s="1">
        <f>VLOOKUP($E395, bermudaSamples!$A:$N, 5, FALSE)</f>
        <v>-64.650180000000006</v>
      </c>
      <c r="K395" s="1">
        <f>VLOOKUP($E395, bermudaSamples!$A:$N, 10, FALSE)</f>
        <v>26.902887139107612</v>
      </c>
    </row>
    <row r="396" spans="1:11" x14ac:dyDescent="0.2">
      <c r="A396" s="1">
        <v>5</v>
      </c>
      <c r="B396" s="1" t="s">
        <v>1501</v>
      </c>
      <c r="C396" s="1">
        <v>11</v>
      </c>
      <c r="D396" s="1">
        <v>11</v>
      </c>
      <c r="E396" s="1">
        <v>1039</v>
      </c>
      <c r="F396" s="1" t="s">
        <v>1462</v>
      </c>
      <c r="G396" s="1" t="str">
        <f>VLOOKUP($E396, bermudaSamples!$A:$N, 8, FALSE)</f>
        <v>SINT</v>
      </c>
      <c r="H396" s="1" t="str">
        <f>VLOOKUP($E396, bermudaSamples!$A:$N, 3, FALSE)</f>
        <v>Sea Venture Shoal</v>
      </c>
      <c r="I396" s="1">
        <f>VLOOKUP($E396, bermudaSamples!$A:$N, 4, FALSE)</f>
        <v>32.398470000000003</v>
      </c>
      <c r="J396" s="1">
        <f>VLOOKUP($E396, bermudaSamples!$A:$N, 5, FALSE)</f>
        <v>-64.650180000000006</v>
      </c>
      <c r="K396" s="1">
        <f>VLOOKUP($E396, bermudaSamples!$A:$N, 10, FALSE)</f>
        <v>29.199475065616799</v>
      </c>
    </row>
    <row r="397" spans="1:11" x14ac:dyDescent="0.2">
      <c r="A397" s="1">
        <v>5</v>
      </c>
      <c r="B397" s="1" t="s">
        <v>1500</v>
      </c>
      <c r="C397" s="1">
        <v>12</v>
      </c>
      <c r="D397" s="1">
        <v>12</v>
      </c>
      <c r="E397" s="1">
        <v>1040</v>
      </c>
      <c r="F397" s="1" t="s">
        <v>1462</v>
      </c>
      <c r="G397" s="1" t="str">
        <f>VLOOKUP($E397, bermudaSamples!$A:$N, 8, FALSE)</f>
        <v>PAST</v>
      </c>
      <c r="H397" s="1" t="str">
        <f>VLOOKUP($E397, bermudaSamples!$A:$N, 3, FALSE)</f>
        <v>Sea Venture Shoal</v>
      </c>
      <c r="I397" s="1">
        <f>VLOOKUP($E397, bermudaSamples!$A:$N, 4, FALSE)</f>
        <v>32.398470000000003</v>
      </c>
      <c r="J397" s="1">
        <f>VLOOKUP($E397, bermudaSamples!$A:$N, 5, FALSE)</f>
        <v>-64.650180000000006</v>
      </c>
      <c r="K397" s="1">
        <f>VLOOKUP($E397, bermudaSamples!$A:$N, 10, FALSE)</f>
        <v>29.855643044619423</v>
      </c>
    </row>
    <row r="398" spans="1:11" x14ac:dyDescent="0.2">
      <c r="A398" s="1">
        <v>5</v>
      </c>
      <c r="B398" s="1" t="s">
        <v>1499</v>
      </c>
      <c r="C398" s="1">
        <v>13</v>
      </c>
      <c r="D398" s="1">
        <v>13</v>
      </c>
      <c r="E398" s="1">
        <v>1041</v>
      </c>
      <c r="F398" s="1" t="s">
        <v>1462</v>
      </c>
      <c r="G398" s="1" t="str">
        <f>VLOOKUP($E398, bermudaSamples!$A:$N, 8, FALSE)</f>
        <v>MDEC</v>
      </c>
      <c r="H398" s="1" t="str">
        <f>VLOOKUP($E398, bermudaSamples!$A:$N, 3, FALSE)</f>
        <v>Sea Venture Shoal</v>
      </c>
      <c r="I398" s="1">
        <f>VLOOKUP($E398, bermudaSamples!$A:$N, 4, FALSE)</f>
        <v>32.398470000000003</v>
      </c>
      <c r="J398" s="1">
        <f>VLOOKUP($E398, bermudaSamples!$A:$N, 5, FALSE)</f>
        <v>-64.650180000000006</v>
      </c>
      <c r="K398" s="1">
        <f>VLOOKUP($E398, bermudaSamples!$A:$N, 10, FALSE)</f>
        <v>38.385826771653541</v>
      </c>
    </row>
    <row r="399" spans="1:11" x14ac:dyDescent="0.2">
      <c r="A399" s="1">
        <v>5</v>
      </c>
      <c r="B399" s="1" t="s">
        <v>1498</v>
      </c>
      <c r="C399" s="1">
        <v>14</v>
      </c>
      <c r="D399" s="1">
        <v>14</v>
      </c>
      <c r="E399" s="1">
        <v>1043</v>
      </c>
      <c r="F399" s="1" t="s">
        <v>1462</v>
      </c>
      <c r="G399" s="1" t="str">
        <f>VLOOKUP($E399, bermudaSamples!$A:$N, 8, FALSE)</f>
        <v>SRAD</v>
      </c>
      <c r="H399" s="1" t="str">
        <f>VLOOKUP($E399, bermudaSamples!$A:$N, 3, FALSE)</f>
        <v>Sea Venture Shoal</v>
      </c>
      <c r="I399" s="1">
        <f>VLOOKUP($E399, bermudaSamples!$A:$N, 4, FALSE)</f>
        <v>32.398470000000003</v>
      </c>
      <c r="J399" s="1">
        <f>VLOOKUP($E399, bermudaSamples!$A:$N, 5, FALSE)</f>
        <v>-64.650180000000006</v>
      </c>
      <c r="K399" s="1">
        <f>VLOOKUP($E399, bermudaSamples!$A:$N, 10, FALSE)</f>
        <v>28</v>
      </c>
    </row>
    <row r="400" spans="1:11" x14ac:dyDescent="0.2">
      <c r="A400" s="1">
        <v>5</v>
      </c>
      <c r="B400" s="1" t="s">
        <v>1497</v>
      </c>
      <c r="C400" s="1">
        <v>15</v>
      </c>
      <c r="D400" s="1">
        <v>15</v>
      </c>
      <c r="E400" s="1">
        <v>1044</v>
      </c>
      <c r="F400" s="1" t="s">
        <v>1462</v>
      </c>
      <c r="G400" s="1" t="str">
        <f>VLOOKUP($E400, bermudaSamples!$A:$N, 8, FALSE)</f>
        <v>MDEC</v>
      </c>
      <c r="H400" s="1" t="str">
        <f>VLOOKUP($E400, bermudaSamples!$A:$N, 3, FALSE)</f>
        <v>Sea Venture Shoal</v>
      </c>
      <c r="I400" s="1">
        <f>VLOOKUP($E400, bermudaSamples!$A:$N, 4, FALSE)</f>
        <v>32.398470000000003</v>
      </c>
      <c r="J400" s="1">
        <f>VLOOKUP($E400, bermudaSamples!$A:$N, 5, FALSE)</f>
        <v>-64.650180000000006</v>
      </c>
      <c r="K400" s="1">
        <f>VLOOKUP($E400, bermudaSamples!$A:$N, 10, FALSE)</f>
        <v>34.448818897637793</v>
      </c>
    </row>
    <row r="401" spans="1:11" x14ac:dyDescent="0.2">
      <c r="A401" s="1">
        <v>5</v>
      </c>
      <c r="B401" s="1" t="s">
        <v>1496</v>
      </c>
      <c r="C401" s="1">
        <v>16</v>
      </c>
      <c r="D401" s="1">
        <v>16</v>
      </c>
      <c r="E401" s="1">
        <v>1045</v>
      </c>
      <c r="F401" s="1" t="s">
        <v>1462</v>
      </c>
      <c r="G401" s="1" t="str">
        <f>VLOOKUP($E401, bermudaSamples!$A:$N, 8, FALSE)</f>
        <v>MALC</v>
      </c>
      <c r="H401" s="1" t="str">
        <f>VLOOKUP($E401, bermudaSamples!$A:$N, 3, FALSE)</f>
        <v>Sea Venture Shoal</v>
      </c>
      <c r="I401" s="1">
        <f>VLOOKUP($E401, bermudaSamples!$A:$N, 4, FALSE)</f>
        <v>32.398470000000003</v>
      </c>
      <c r="J401" s="1">
        <f>VLOOKUP($E401, bermudaSamples!$A:$N, 5, FALSE)</f>
        <v>-64.650180000000006</v>
      </c>
      <c r="K401" s="1">
        <f>VLOOKUP($E401, bermudaSamples!$A:$N, 10, FALSE)</f>
        <v>30.183727034120736</v>
      </c>
    </row>
    <row r="402" spans="1:11" x14ac:dyDescent="0.2">
      <c r="A402" s="1">
        <v>5</v>
      </c>
      <c r="B402" s="1" t="s">
        <v>1495</v>
      </c>
      <c r="C402" s="1">
        <v>17</v>
      </c>
      <c r="D402" s="1">
        <v>17</v>
      </c>
      <c r="E402" s="1">
        <v>1047</v>
      </c>
      <c r="F402" s="1" t="s">
        <v>1462</v>
      </c>
      <c r="G402" s="1" t="str">
        <f>VLOOKUP($E402, bermudaSamples!$A:$N, 8, FALSE)</f>
        <v>PSTR</v>
      </c>
      <c r="H402" s="1" t="str">
        <f>VLOOKUP($E402, bermudaSamples!$A:$N, 3, FALSE)</f>
        <v>Sea Venture Shoal</v>
      </c>
      <c r="I402" s="1">
        <f>VLOOKUP($E402, bermudaSamples!$A:$N, 4, FALSE)</f>
        <v>32.398470000000003</v>
      </c>
      <c r="J402" s="1">
        <f>VLOOKUP($E402, bermudaSamples!$A:$N, 5, FALSE)</f>
        <v>-64.650180000000006</v>
      </c>
      <c r="K402" s="1">
        <f>VLOOKUP($E402, bermudaSamples!$A:$N, 10, FALSE)</f>
        <v>22.637795275590552</v>
      </c>
    </row>
    <row r="403" spans="1:11" x14ac:dyDescent="0.2">
      <c r="A403" s="1">
        <v>5</v>
      </c>
      <c r="B403" s="1" t="s">
        <v>1494</v>
      </c>
      <c r="C403" s="1">
        <v>18</v>
      </c>
      <c r="D403" s="1">
        <v>18</v>
      </c>
      <c r="E403" s="1">
        <v>1051</v>
      </c>
      <c r="F403" s="1" t="s">
        <v>1462</v>
      </c>
      <c r="G403" s="1" t="str">
        <f>VLOOKUP($E403, bermudaSamples!$A:$N, 8, FALSE)</f>
        <v>MDEC</v>
      </c>
      <c r="H403" s="1" t="str">
        <f>VLOOKUP($E403, bermudaSamples!$A:$N, 3, FALSE)</f>
        <v>Castle Harbor 2</v>
      </c>
      <c r="I403" s="1">
        <f>VLOOKUP($E403, bermudaSamples!$A:$N, 4, FALSE)</f>
        <v>32.351880000000001</v>
      </c>
      <c r="J403" s="1">
        <f>VLOOKUP($E403, bermudaSamples!$A:$N, 5, FALSE)</f>
        <v>-64.598320000000001</v>
      </c>
      <c r="K403" s="1">
        <f>VLOOKUP($E403, bermudaSamples!$A:$N, 10, FALSE)</f>
        <v>18</v>
      </c>
    </row>
    <row r="404" spans="1:11" x14ac:dyDescent="0.2">
      <c r="A404" s="1">
        <v>5</v>
      </c>
      <c r="B404" s="1" t="s">
        <v>1493</v>
      </c>
      <c r="C404" s="1">
        <v>19</v>
      </c>
      <c r="D404" s="1">
        <v>19</v>
      </c>
      <c r="E404" s="1">
        <v>1052</v>
      </c>
      <c r="F404" s="1" t="s">
        <v>1462</v>
      </c>
      <c r="G404" s="1" t="str">
        <f>VLOOKUP($E404, bermudaSamples!$A:$N, 8, FALSE)</f>
        <v>PSTR</v>
      </c>
      <c r="H404" s="1" t="str">
        <f>VLOOKUP($E404, bermudaSamples!$A:$N, 3, FALSE)</f>
        <v>Castle Harbor 2</v>
      </c>
      <c r="I404" s="1">
        <f>VLOOKUP($E404, bermudaSamples!$A:$N, 4, FALSE)</f>
        <v>32.351880000000001</v>
      </c>
      <c r="J404" s="1">
        <f>VLOOKUP($E404, bermudaSamples!$A:$N, 5, FALSE)</f>
        <v>-64.598320000000001</v>
      </c>
      <c r="K404" s="1">
        <f>VLOOKUP($E404, bermudaSamples!$A:$N, 10, FALSE)</f>
        <v>20</v>
      </c>
    </row>
    <row r="405" spans="1:11" x14ac:dyDescent="0.2">
      <c r="A405" s="1">
        <v>5</v>
      </c>
      <c r="B405" s="1" t="s">
        <v>1492</v>
      </c>
      <c r="C405" s="1">
        <v>20</v>
      </c>
      <c r="D405" s="1">
        <v>20</v>
      </c>
      <c r="E405" s="1">
        <v>1053</v>
      </c>
      <c r="F405" s="1" t="s">
        <v>1462</v>
      </c>
      <c r="G405" s="1" t="str">
        <f>VLOOKUP($E405, bermudaSamples!$A:$N, 8, FALSE)</f>
        <v>DLAB</v>
      </c>
      <c r="H405" s="1" t="str">
        <f>VLOOKUP($E405, bermudaSamples!$A:$N, 3, FALSE)</f>
        <v>Castle Harbor 2</v>
      </c>
      <c r="I405" s="1">
        <f>VLOOKUP($E405, bermudaSamples!$A:$N, 4, FALSE)</f>
        <v>32.351880000000001</v>
      </c>
      <c r="J405" s="1">
        <f>VLOOKUP($E405, bermudaSamples!$A:$N, 5, FALSE)</f>
        <v>-64.598320000000001</v>
      </c>
      <c r="K405" s="1">
        <f>VLOOKUP($E405, bermudaSamples!$A:$N, 10, FALSE)</f>
        <v>18</v>
      </c>
    </row>
    <row r="406" spans="1:11" x14ac:dyDescent="0.2">
      <c r="A406" s="1">
        <v>5</v>
      </c>
      <c r="B406" s="1" t="s">
        <v>1491</v>
      </c>
      <c r="C406" s="1">
        <v>21</v>
      </c>
      <c r="D406" s="1">
        <v>21</v>
      </c>
      <c r="E406" s="1">
        <v>1054</v>
      </c>
      <c r="F406" s="1" t="s">
        <v>1462</v>
      </c>
      <c r="G406" s="1" t="str">
        <f>VLOOKUP($E406, bermudaSamples!$A:$N, 8, FALSE)</f>
        <v>PSTR</v>
      </c>
      <c r="H406" s="1" t="str">
        <f>VLOOKUP($E406, bermudaSamples!$A:$N, 3, FALSE)</f>
        <v>Castle Harbor 2</v>
      </c>
      <c r="I406" s="1">
        <f>VLOOKUP($E406, bermudaSamples!$A:$N, 4, FALSE)</f>
        <v>32.351880000000001</v>
      </c>
      <c r="J406" s="1">
        <f>VLOOKUP($E406, bermudaSamples!$A:$N, 5, FALSE)</f>
        <v>-64.598320000000001</v>
      </c>
      <c r="K406" s="1">
        <f>VLOOKUP($E406, bermudaSamples!$A:$N, 10, FALSE)</f>
        <v>9</v>
      </c>
    </row>
    <row r="407" spans="1:11" x14ac:dyDescent="0.2">
      <c r="A407" s="1">
        <v>5</v>
      </c>
      <c r="B407" s="1" t="s">
        <v>1490</v>
      </c>
      <c r="C407" s="1">
        <v>22</v>
      </c>
      <c r="D407" s="1">
        <v>22</v>
      </c>
      <c r="E407" s="1">
        <v>1055</v>
      </c>
      <c r="F407" s="1" t="s">
        <v>1462</v>
      </c>
      <c r="G407" s="1" t="str">
        <f>VLOOKUP($E407, bermudaSamples!$A:$N, 8, FALSE)</f>
        <v>MDEC</v>
      </c>
      <c r="H407" s="1" t="str">
        <f>VLOOKUP($E407, bermudaSamples!$A:$N, 3, FALSE)</f>
        <v>Castle Harbor 2</v>
      </c>
      <c r="I407" s="1">
        <f>VLOOKUP($E407, bermudaSamples!$A:$N, 4, FALSE)</f>
        <v>32.351880000000001</v>
      </c>
      <c r="J407" s="1">
        <f>VLOOKUP($E407, bermudaSamples!$A:$N, 5, FALSE)</f>
        <v>-64.598320000000001</v>
      </c>
      <c r="K407" s="1">
        <f>VLOOKUP($E407, bermudaSamples!$A:$N, 10, FALSE)</f>
        <v>8</v>
      </c>
    </row>
    <row r="408" spans="1:11" x14ac:dyDescent="0.2">
      <c r="A408" s="1">
        <v>5</v>
      </c>
      <c r="B408" s="1" t="s">
        <v>1489</v>
      </c>
      <c r="C408" s="1">
        <v>23</v>
      </c>
      <c r="D408" s="1">
        <v>23</v>
      </c>
      <c r="E408" s="1">
        <v>1056</v>
      </c>
      <c r="F408" s="1" t="s">
        <v>1462</v>
      </c>
      <c r="G408" s="1" t="str">
        <f>VLOOKUP($E408, bermudaSamples!$A:$N, 8, FALSE)</f>
        <v>MMIR</v>
      </c>
      <c r="H408" s="1" t="str">
        <f>VLOOKUP($E408, bermudaSamples!$A:$N, 3, FALSE)</f>
        <v>Castle Harbor 2</v>
      </c>
      <c r="I408" s="1">
        <f>VLOOKUP($E408, bermudaSamples!$A:$N, 4, FALSE)</f>
        <v>32.351880000000001</v>
      </c>
      <c r="J408" s="1">
        <f>VLOOKUP($E408, bermudaSamples!$A:$N, 5, FALSE)</f>
        <v>-64.598320000000001</v>
      </c>
      <c r="K408" s="1">
        <f>VLOOKUP($E408, bermudaSamples!$A:$N, 10, FALSE)</f>
        <v>5</v>
      </c>
    </row>
    <row r="409" spans="1:11" x14ac:dyDescent="0.2">
      <c r="A409" s="1">
        <v>5</v>
      </c>
      <c r="B409" s="1" t="s">
        <v>1488</v>
      </c>
      <c r="C409" s="1">
        <v>24</v>
      </c>
      <c r="D409" s="1">
        <v>24</v>
      </c>
      <c r="E409" s="1">
        <v>1057</v>
      </c>
      <c r="F409" s="1" t="s">
        <v>1462</v>
      </c>
      <c r="G409" s="1" t="str">
        <f>VLOOKUP($E409, bermudaSamples!$A:$N, 8, FALSE)</f>
        <v>AGAR</v>
      </c>
      <c r="H409" s="1" t="str">
        <f>VLOOKUP($E409, bermudaSamples!$A:$N, 3, FALSE)</f>
        <v>Sea Venture Shoal</v>
      </c>
      <c r="I409" s="1">
        <f>VLOOKUP($E409, bermudaSamples!$A:$N, 4, FALSE)</f>
        <v>32.398470000000003</v>
      </c>
      <c r="J409" s="1">
        <f>VLOOKUP($E409, bermudaSamples!$A:$N, 5, FALSE)</f>
        <v>-64.650180000000006</v>
      </c>
      <c r="K409" s="1">
        <f>VLOOKUP($E409, bermudaSamples!$A:$N, 10, FALSE)</f>
        <v>47</v>
      </c>
    </row>
    <row r="410" spans="1:11" x14ac:dyDescent="0.2">
      <c r="A410" s="1">
        <v>5</v>
      </c>
      <c r="B410" s="1" t="s">
        <v>1487</v>
      </c>
      <c r="C410" s="1">
        <v>25</v>
      </c>
      <c r="D410" s="1">
        <v>1</v>
      </c>
      <c r="E410" s="1">
        <v>1058</v>
      </c>
      <c r="F410" s="1" t="s">
        <v>1462</v>
      </c>
      <c r="G410" s="1" t="str">
        <f>VLOOKUP($E410, bermudaSamples!$A:$N, 8, FALSE)</f>
        <v>AGAR</v>
      </c>
      <c r="H410" s="1" t="str">
        <f>VLOOKUP($E410, bermudaSamples!$A:$N, 3, FALSE)</f>
        <v>Sea Venture Shoal</v>
      </c>
      <c r="I410" s="1">
        <f>VLOOKUP($E410, bermudaSamples!$A:$N, 4, FALSE)</f>
        <v>32.398470000000003</v>
      </c>
      <c r="J410" s="1">
        <f>VLOOKUP($E410, bermudaSamples!$A:$N, 5, FALSE)</f>
        <v>-64.650180000000006</v>
      </c>
      <c r="K410" s="1">
        <f>VLOOKUP($E410, bermudaSamples!$A:$N, 10, FALSE)</f>
        <v>43</v>
      </c>
    </row>
    <row r="411" spans="1:11" x14ac:dyDescent="0.2">
      <c r="A411" s="1">
        <v>5</v>
      </c>
      <c r="B411" s="1" t="s">
        <v>1486</v>
      </c>
      <c r="C411" s="1">
        <v>26</v>
      </c>
      <c r="D411" s="1">
        <v>2</v>
      </c>
      <c r="E411" s="1">
        <v>1059</v>
      </c>
      <c r="F411" s="1" t="s">
        <v>1462</v>
      </c>
      <c r="G411" s="1" t="str">
        <f>VLOOKUP($E411, bermudaSamples!$A:$N, 8, FALSE)</f>
        <v>AGAR</v>
      </c>
      <c r="H411" s="1" t="str">
        <f>VLOOKUP($E411, bermudaSamples!$A:$N, 3, FALSE)</f>
        <v>Sea Venture Shoal</v>
      </c>
      <c r="I411" s="1">
        <f>VLOOKUP($E411, bermudaSamples!$A:$N, 4, FALSE)</f>
        <v>32.398470000000003</v>
      </c>
      <c r="J411" s="1">
        <f>VLOOKUP($E411, bermudaSamples!$A:$N, 5, FALSE)</f>
        <v>-64.650180000000006</v>
      </c>
      <c r="K411" s="1">
        <f>VLOOKUP($E411, bermudaSamples!$A:$N, 10, FALSE)</f>
        <v>48</v>
      </c>
    </row>
    <row r="412" spans="1:11" x14ac:dyDescent="0.2">
      <c r="A412" s="1">
        <v>5</v>
      </c>
      <c r="B412" s="1" t="s">
        <v>1485</v>
      </c>
      <c r="C412" s="1">
        <v>27</v>
      </c>
      <c r="D412" s="1">
        <v>3</v>
      </c>
      <c r="E412" s="1">
        <v>1060</v>
      </c>
      <c r="F412" s="1" t="s">
        <v>1462</v>
      </c>
      <c r="G412" s="1" t="str">
        <f>VLOOKUP($E412, bermudaSamples!$A:$N, 8, FALSE)</f>
        <v>MCAV</v>
      </c>
      <c r="H412" s="1" t="str">
        <f>VLOOKUP($E412, bermudaSamples!$A:$N, 3, FALSE)</f>
        <v>Sea Venture Shoal</v>
      </c>
      <c r="I412" s="1">
        <f>VLOOKUP($E412, bermudaSamples!$A:$N, 4, FALSE)</f>
        <v>32.398470000000003</v>
      </c>
      <c r="J412" s="1">
        <f>VLOOKUP($E412, bermudaSamples!$A:$N, 5, FALSE)</f>
        <v>-64.650180000000006</v>
      </c>
      <c r="K412" s="1">
        <f>VLOOKUP($E412, bermudaSamples!$A:$N, 10, FALSE)</f>
        <v>48</v>
      </c>
    </row>
    <row r="413" spans="1:11" x14ac:dyDescent="0.2">
      <c r="A413" s="1">
        <v>5</v>
      </c>
      <c r="B413" s="1" t="s">
        <v>1484</v>
      </c>
      <c r="C413" s="1">
        <v>28</v>
      </c>
      <c r="D413" s="1">
        <v>4</v>
      </c>
      <c r="E413" s="1">
        <v>1061</v>
      </c>
      <c r="F413" s="1" t="s">
        <v>1462</v>
      </c>
      <c r="G413" s="1" t="str">
        <f>VLOOKUP($E413, bermudaSamples!$A:$N, 8, FALSE)</f>
        <v>AGAR</v>
      </c>
      <c r="H413" s="1" t="str">
        <f>VLOOKUP($E413, bermudaSamples!$A:$N, 3, FALSE)</f>
        <v>Sea Venture Shoal</v>
      </c>
      <c r="I413" s="1">
        <f>VLOOKUP($E413, bermudaSamples!$A:$N, 4, FALSE)</f>
        <v>32.398470000000003</v>
      </c>
      <c r="J413" s="1">
        <f>VLOOKUP($E413, bermudaSamples!$A:$N, 5, FALSE)</f>
        <v>-64.650180000000006</v>
      </c>
      <c r="K413" s="1">
        <f>VLOOKUP($E413, bermudaSamples!$A:$N, 10, FALSE)</f>
        <v>45</v>
      </c>
    </row>
    <row r="414" spans="1:11" x14ac:dyDescent="0.2">
      <c r="A414" s="1">
        <v>5</v>
      </c>
      <c r="B414" s="1" t="s">
        <v>1483</v>
      </c>
      <c r="C414" s="1">
        <v>29</v>
      </c>
      <c r="D414" s="1">
        <v>5</v>
      </c>
      <c r="E414" s="1">
        <v>1062</v>
      </c>
      <c r="F414" s="1" t="s">
        <v>1462</v>
      </c>
      <c r="G414" s="1" t="str">
        <f>VLOOKUP($E414, bermudaSamples!$A:$N, 8, FALSE)</f>
        <v>OFRA</v>
      </c>
      <c r="H414" s="1" t="str">
        <f>VLOOKUP($E414, bermudaSamples!$A:$N, 3, FALSE)</f>
        <v>Sea Venture Shoal</v>
      </c>
      <c r="I414" s="1">
        <f>VLOOKUP($E414, bermudaSamples!$A:$N, 4, FALSE)</f>
        <v>32.398470000000003</v>
      </c>
      <c r="J414" s="1">
        <f>VLOOKUP($E414, bermudaSamples!$A:$N, 5, FALSE)</f>
        <v>-64.650180000000006</v>
      </c>
      <c r="K414" s="1">
        <f>VLOOKUP($E414, bermudaSamples!$A:$N, 10, FALSE)</f>
        <v>43</v>
      </c>
    </row>
    <row r="415" spans="1:11" x14ac:dyDescent="0.2">
      <c r="A415" s="1">
        <v>5</v>
      </c>
      <c r="B415" s="1" t="s">
        <v>1482</v>
      </c>
      <c r="C415" s="1">
        <v>30</v>
      </c>
      <c r="D415" s="1">
        <v>6</v>
      </c>
      <c r="E415" s="1">
        <v>1063</v>
      </c>
      <c r="F415" s="1" t="s">
        <v>1462</v>
      </c>
      <c r="G415" s="1" t="str">
        <f>VLOOKUP($E415, bermudaSamples!$A:$N, 8, FALSE)</f>
        <v>OFRA</v>
      </c>
      <c r="H415" s="1" t="str">
        <f>VLOOKUP($E415, bermudaSamples!$A:$N, 3, FALSE)</f>
        <v>Sea Venture Shoal</v>
      </c>
      <c r="I415" s="1">
        <f>VLOOKUP($E415, bermudaSamples!$A:$N, 4, FALSE)</f>
        <v>32.398470000000003</v>
      </c>
      <c r="J415" s="1">
        <f>VLOOKUP($E415, bermudaSamples!$A:$N, 5, FALSE)</f>
        <v>-64.650180000000006</v>
      </c>
      <c r="K415" s="1">
        <f>VLOOKUP($E415, bermudaSamples!$A:$N, 10, FALSE)</f>
        <v>39</v>
      </c>
    </row>
    <row r="416" spans="1:11" x14ac:dyDescent="0.2">
      <c r="A416" s="1">
        <v>5</v>
      </c>
      <c r="B416" s="1" t="s">
        <v>1481</v>
      </c>
      <c r="C416" s="1">
        <v>31</v>
      </c>
      <c r="D416" s="1">
        <v>7</v>
      </c>
      <c r="E416" s="1">
        <v>1064</v>
      </c>
      <c r="F416" s="1" t="s">
        <v>1462</v>
      </c>
      <c r="G416" s="1" t="str">
        <f>VLOOKUP($E416, bermudaSamples!$A:$N, 8, FALSE)</f>
        <v>MCAV</v>
      </c>
      <c r="H416" s="1" t="str">
        <f>VLOOKUP($E416, bermudaSamples!$A:$N, 3, FALSE)</f>
        <v>Sea Venture Shoal</v>
      </c>
      <c r="I416" s="1">
        <f>VLOOKUP($E416, bermudaSamples!$A:$N, 4, FALSE)</f>
        <v>32.398470000000003</v>
      </c>
      <c r="J416" s="1">
        <f>VLOOKUP($E416, bermudaSamples!$A:$N, 5, FALSE)</f>
        <v>-64.650180000000006</v>
      </c>
      <c r="K416" s="1">
        <f>VLOOKUP($E416, bermudaSamples!$A:$N, 10, FALSE)</f>
        <v>40</v>
      </c>
    </row>
    <row r="417" spans="1:11" x14ac:dyDescent="0.2">
      <c r="A417" s="1">
        <v>5</v>
      </c>
      <c r="B417" s="1" t="s">
        <v>1480</v>
      </c>
      <c r="C417" s="1">
        <v>32</v>
      </c>
      <c r="D417" s="1">
        <v>8</v>
      </c>
      <c r="E417" s="1">
        <v>1065</v>
      </c>
      <c r="F417" s="1" t="s">
        <v>1462</v>
      </c>
      <c r="G417" s="1" t="str">
        <f>VLOOKUP($E417, bermudaSamples!$A:$N, 8, FALSE)</f>
        <v>SINT</v>
      </c>
      <c r="H417" s="1" t="str">
        <f>VLOOKUP($E417, bermudaSamples!$A:$N, 3, FALSE)</f>
        <v>Sea Venture Shoal</v>
      </c>
      <c r="I417" s="1">
        <f>VLOOKUP($E417, bermudaSamples!$A:$N, 4, FALSE)</f>
        <v>32.398470000000003</v>
      </c>
      <c r="J417" s="1">
        <f>VLOOKUP($E417, bermudaSamples!$A:$N, 5, FALSE)</f>
        <v>-64.650180000000006</v>
      </c>
      <c r="K417" s="1">
        <f>VLOOKUP($E417, bermudaSamples!$A:$N, 10, FALSE)</f>
        <v>40</v>
      </c>
    </row>
    <row r="418" spans="1:11" x14ac:dyDescent="0.2">
      <c r="A418" s="1">
        <v>5</v>
      </c>
      <c r="B418" s="1" t="s">
        <v>1479</v>
      </c>
      <c r="C418" s="1">
        <v>33</v>
      </c>
      <c r="D418" s="1">
        <v>9</v>
      </c>
      <c r="E418" s="1">
        <v>1066</v>
      </c>
      <c r="F418" s="1" t="s">
        <v>1462</v>
      </c>
      <c r="G418" s="1" t="str">
        <f>VLOOKUP($E418, bermudaSamples!$A:$N, 8, FALSE)</f>
        <v>PSTR</v>
      </c>
      <c r="H418" s="1" t="str">
        <f>VLOOKUP($E418, bermudaSamples!$A:$N, 3, FALSE)</f>
        <v>Sea Venture Shoal</v>
      </c>
      <c r="I418" s="1">
        <f>VLOOKUP($E418, bermudaSamples!$A:$N, 4, FALSE)</f>
        <v>32.398470000000003</v>
      </c>
      <c r="J418" s="1">
        <f>VLOOKUP($E418, bermudaSamples!$A:$N, 5, FALSE)</f>
        <v>-64.650180000000006</v>
      </c>
      <c r="K418" s="1">
        <f>VLOOKUP($E418, bermudaSamples!$A:$N, 10, FALSE)</f>
        <v>40</v>
      </c>
    </row>
    <row r="419" spans="1:11" x14ac:dyDescent="0.2">
      <c r="A419" s="1">
        <v>5</v>
      </c>
      <c r="B419" s="1" t="s">
        <v>1478</v>
      </c>
      <c r="C419" s="1">
        <v>34</v>
      </c>
      <c r="D419" s="1">
        <v>10</v>
      </c>
      <c r="E419" s="1">
        <v>1102</v>
      </c>
      <c r="F419" s="1" t="s">
        <v>1462</v>
      </c>
      <c r="G419" s="1" t="e">
        <f>VLOOKUP($E419, bermudaSamples!$A:$N, 8, FALSE)</f>
        <v>#N/A</v>
      </c>
      <c r="H419" s="1" t="e">
        <f>VLOOKUP($E419, bermudaSamples!$A:$N, 3, FALSE)</f>
        <v>#N/A</v>
      </c>
      <c r="I419" s="1" t="e">
        <f>VLOOKUP($E419, bermudaSamples!$A:$N, 4, FALSE)</f>
        <v>#N/A</v>
      </c>
      <c r="J419" s="1" t="e">
        <f>VLOOKUP($E419, bermudaSamples!$A:$N, 5, FALSE)</f>
        <v>#N/A</v>
      </c>
      <c r="K419" s="1" t="e">
        <f>VLOOKUP($E419, bermudaSamples!$A:$N, 10, FALSE)</f>
        <v>#N/A</v>
      </c>
    </row>
    <row r="420" spans="1:11" x14ac:dyDescent="0.2">
      <c r="A420" s="1">
        <v>5</v>
      </c>
      <c r="B420" s="1" t="s">
        <v>1477</v>
      </c>
      <c r="C420" s="1">
        <v>35</v>
      </c>
      <c r="D420" s="1">
        <v>11</v>
      </c>
      <c r="E420" s="1">
        <v>1139</v>
      </c>
      <c r="F420" s="1" t="s">
        <v>1462</v>
      </c>
      <c r="G420" s="1" t="str">
        <f>VLOOKUP($E420, bermudaSamples!$A:$N, 8, FALSE)</f>
        <v>AFRA</v>
      </c>
      <c r="H420" s="1" t="str">
        <f>VLOOKUP($E420, bermudaSamples!$A:$N, 3, FALSE)</f>
        <v>Sea Venture Shoal</v>
      </c>
      <c r="I420" s="1">
        <f>VLOOKUP($E420, bermudaSamples!$A:$N, 4, FALSE)</f>
        <v>0</v>
      </c>
      <c r="J420" s="1">
        <f>VLOOKUP($E420, bermudaSamples!$A:$N, 5, FALSE)</f>
        <v>0</v>
      </c>
      <c r="K420" s="1">
        <f>VLOOKUP($E420, bermudaSamples!$A:$N, 10, FALSE)</f>
        <v>0</v>
      </c>
    </row>
    <row r="421" spans="1:11" x14ac:dyDescent="0.2">
      <c r="A421" s="1">
        <v>5</v>
      </c>
      <c r="B421" s="1" t="s">
        <v>1476</v>
      </c>
      <c r="C421" s="1">
        <v>36</v>
      </c>
      <c r="D421" s="1">
        <v>12</v>
      </c>
      <c r="E421" s="1">
        <v>1142</v>
      </c>
      <c r="F421" s="1" t="s">
        <v>1462</v>
      </c>
      <c r="G421" s="1" t="str">
        <f>VLOOKUP($E421, bermudaSamples!$A:$N, 8, FALSE)</f>
        <v>AFRA</v>
      </c>
      <c r="H421" s="1" t="str">
        <f>VLOOKUP($E421, bermudaSamples!$A:$N, 3, FALSE)</f>
        <v>Sea Venture Shoal</v>
      </c>
      <c r="I421" s="1">
        <f>VLOOKUP($E421, bermudaSamples!$A:$N, 4, FALSE)</f>
        <v>0</v>
      </c>
      <c r="J421" s="1">
        <f>VLOOKUP($E421, bermudaSamples!$A:$N, 5, FALSE)</f>
        <v>0</v>
      </c>
      <c r="K421" s="1">
        <f>VLOOKUP($E421, bermudaSamples!$A:$N, 10, FALSE)</f>
        <v>0</v>
      </c>
    </row>
    <row r="422" spans="1:11" x14ac:dyDescent="0.2">
      <c r="A422" s="1">
        <v>5</v>
      </c>
      <c r="B422" s="1" t="s">
        <v>1475</v>
      </c>
      <c r="C422" s="1">
        <v>37</v>
      </c>
      <c r="D422" s="1">
        <v>13</v>
      </c>
      <c r="E422" s="1">
        <v>1146</v>
      </c>
      <c r="F422" s="1" t="s">
        <v>1462</v>
      </c>
      <c r="G422" s="1" t="str">
        <f>VLOOKUP($E422, bermudaSamples!$A:$N, 8, FALSE)</f>
        <v>MMEA</v>
      </c>
      <c r="H422" s="1" t="str">
        <f>VLOOKUP($E422, bermudaSamples!$A:$N, 3, FALSE)</f>
        <v>Sea Venture Shoal</v>
      </c>
      <c r="I422" s="1">
        <f>VLOOKUP($E422, bermudaSamples!$A:$N, 4, FALSE)</f>
        <v>0</v>
      </c>
      <c r="J422" s="1">
        <f>VLOOKUP($E422, bermudaSamples!$A:$N, 5, FALSE)</f>
        <v>0</v>
      </c>
      <c r="K422" s="1">
        <f>VLOOKUP($E422, bermudaSamples!$A:$N, 10, FALSE)</f>
        <v>0</v>
      </c>
    </row>
    <row r="423" spans="1:11" x14ac:dyDescent="0.2">
      <c r="A423" s="1">
        <v>5</v>
      </c>
      <c r="B423" s="1" t="s">
        <v>1474</v>
      </c>
      <c r="C423" s="1">
        <v>38</v>
      </c>
      <c r="D423" s="1">
        <v>14</v>
      </c>
      <c r="E423" s="1">
        <v>1147</v>
      </c>
      <c r="F423" s="1" t="s">
        <v>1462</v>
      </c>
      <c r="G423" s="1" t="str">
        <f>VLOOKUP($E423, bermudaSamples!$A:$N, 8, FALSE)</f>
        <v>MMEA</v>
      </c>
      <c r="H423" s="1" t="str">
        <f>VLOOKUP($E423, bermudaSamples!$A:$N, 3, FALSE)</f>
        <v>Sea Venture Shoal</v>
      </c>
      <c r="I423" s="1">
        <f>VLOOKUP($E423, bermudaSamples!$A:$N, 4, FALSE)</f>
        <v>0</v>
      </c>
      <c r="J423" s="1">
        <f>VLOOKUP($E423, bermudaSamples!$A:$N, 5, FALSE)</f>
        <v>0</v>
      </c>
      <c r="K423" s="1">
        <f>VLOOKUP($E423, bermudaSamples!$A:$N, 10, FALSE)</f>
        <v>0</v>
      </c>
    </row>
    <row r="424" spans="1:11" x14ac:dyDescent="0.2">
      <c r="A424" s="1">
        <v>5</v>
      </c>
      <c r="B424" s="1" t="s">
        <v>1473</v>
      </c>
      <c r="C424" s="1">
        <v>39</v>
      </c>
      <c r="D424" s="1">
        <v>15</v>
      </c>
      <c r="E424" s="1">
        <v>1148</v>
      </c>
      <c r="F424" s="1" t="s">
        <v>1462</v>
      </c>
      <c r="G424" s="1" t="str">
        <f>VLOOKUP($E424, bermudaSamples!$A:$N, 8, FALSE)</f>
        <v>MMEA</v>
      </c>
      <c r="H424" s="1" t="str">
        <f>VLOOKUP($E424, bermudaSamples!$A:$N, 3, FALSE)</f>
        <v>Sea Venture Shoal</v>
      </c>
      <c r="I424" s="1">
        <f>VLOOKUP($E424, bermudaSamples!$A:$N, 4, FALSE)</f>
        <v>0</v>
      </c>
      <c r="J424" s="1">
        <f>VLOOKUP($E424, bermudaSamples!$A:$N, 5, FALSE)</f>
        <v>0</v>
      </c>
      <c r="K424" s="1">
        <f>VLOOKUP($E424, bermudaSamples!$A:$N, 10, FALSE)</f>
        <v>0</v>
      </c>
    </row>
    <row r="425" spans="1:11" x14ac:dyDescent="0.2">
      <c r="A425" s="1">
        <v>5</v>
      </c>
      <c r="B425" s="1" t="s">
        <v>1472</v>
      </c>
      <c r="C425" s="1">
        <v>40</v>
      </c>
      <c r="D425" s="1">
        <v>16</v>
      </c>
      <c r="E425" s="1">
        <v>1149</v>
      </c>
      <c r="F425" s="1" t="s">
        <v>1462</v>
      </c>
      <c r="G425" s="1" t="str">
        <f>VLOOKUP($E425, bermudaSamples!$A:$N, 8, FALSE)</f>
        <v>MMEA</v>
      </c>
      <c r="H425" s="1" t="str">
        <f>VLOOKUP($E425, bermudaSamples!$A:$N, 3, FALSE)</f>
        <v>Sea Venture Shoal</v>
      </c>
      <c r="I425" s="1">
        <f>VLOOKUP($E425, bermudaSamples!$A:$N, 4, FALSE)</f>
        <v>0</v>
      </c>
      <c r="J425" s="1">
        <f>VLOOKUP($E425, bermudaSamples!$A:$N, 5, FALSE)</f>
        <v>0</v>
      </c>
      <c r="K425" s="1">
        <f>VLOOKUP($E425, bermudaSamples!$A:$N, 10, FALSE)</f>
        <v>0</v>
      </c>
    </row>
    <row r="426" spans="1:11" x14ac:dyDescent="0.2">
      <c r="A426" s="1">
        <v>5</v>
      </c>
      <c r="B426" s="1" t="s">
        <v>1471</v>
      </c>
      <c r="C426" s="1">
        <v>41</v>
      </c>
      <c r="D426" s="1">
        <v>17</v>
      </c>
      <c r="E426" s="1">
        <v>1150</v>
      </c>
      <c r="F426" s="1" t="s">
        <v>1462</v>
      </c>
      <c r="G426" s="1" t="str">
        <f>VLOOKUP($E426, bermudaSamples!$A:$N, 8, FALSE)</f>
        <v>AFRA</v>
      </c>
      <c r="H426" s="1" t="str">
        <f>VLOOKUP($E426, bermudaSamples!$A:$N, 3, FALSE)</f>
        <v>Sea Venture Shoal</v>
      </c>
      <c r="I426" s="1">
        <f>VLOOKUP($E426, bermudaSamples!$A:$N, 4, FALSE)</f>
        <v>0</v>
      </c>
      <c r="J426" s="1">
        <f>VLOOKUP($E426, bermudaSamples!$A:$N, 5, FALSE)</f>
        <v>0</v>
      </c>
      <c r="K426" s="1">
        <f>VLOOKUP($E426, bermudaSamples!$A:$N, 10, FALSE)</f>
        <v>0</v>
      </c>
    </row>
    <row r="427" spans="1:11" x14ac:dyDescent="0.2">
      <c r="A427" s="1">
        <v>5</v>
      </c>
      <c r="B427" s="1" t="s">
        <v>1470</v>
      </c>
      <c r="C427" s="1">
        <v>42</v>
      </c>
      <c r="D427" s="1">
        <v>18</v>
      </c>
      <c r="E427" s="1">
        <v>1195</v>
      </c>
      <c r="F427" s="1" t="s">
        <v>1462</v>
      </c>
      <c r="G427" s="1" t="str">
        <f>VLOOKUP($E427, bermudaSamples!$A:$N, 8, FALSE)</f>
        <v>FFRA</v>
      </c>
      <c r="H427" s="1" t="str">
        <f>VLOOKUP($E427, bermudaSamples!$A:$N, 3, FALSE)</f>
        <v>Tyne's Bay - EC</v>
      </c>
      <c r="I427" s="1">
        <f>VLOOKUP($E427, bermudaSamples!$A:$N, 4, FALSE)</f>
        <v>0</v>
      </c>
      <c r="J427" s="1">
        <f>VLOOKUP($E427, bermudaSamples!$A:$N, 5, FALSE)</f>
        <v>0</v>
      </c>
      <c r="K427" s="1">
        <f>VLOOKUP($E427, bermudaSamples!$A:$N, 10, FALSE)</f>
        <v>0</v>
      </c>
    </row>
    <row r="428" spans="1:11" x14ac:dyDescent="0.2">
      <c r="A428" s="1">
        <v>5</v>
      </c>
      <c r="B428" s="1" t="s">
        <v>1469</v>
      </c>
      <c r="C428" s="1">
        <v>43</v>
      </c>
      <c r="D428" s="1">
        <v>19</v>
      </c>
      <c r="E428" s="1">
        <v>1206</v>
      </c>
      <c r="F428" s="1" t="s">
        <v>1462</v>
      </c>
      <c r="G428" s="1" t="str">
        <f>VLOOKUP($E428, bermudaSamples!$A:$N, 8, FALSE)</f>
        <v>FFRA</v>
      </c>
      <c r="H428" s="1" t="str">
        <f>VLOOKUP($E428, bermudaSamples!$A:$N, 3, FALSE)</f>
        <v>Castle Harbor</v>
      </c>
      <c r="I428" s="1">
        <f>VLOOKUP($E428, bermudaSamples!$A:$N, 4, FALSE)</f>
        <v>0</v>
      </c>
      <c r="J428" s="1">
        <f>VLOOKUP($E428, bermudaSamples!$A:$N, 5, FALSE)</f>
        <v>0</v>
      </c>
      <c r="K428" s="1">
        <f>VLOOKUP($E428, bermudaSamples!$A:$N, 10, FALSE)</f>
        <v>0</v>
      </c>
    </row>
    <row r="429" spans="1:11" x14ac:dyDescent="0.2">
      <c r="A429" s="1">
        <v>5</v>
      </c>
      <c r="B429" s="1" t="s">
        <v>1468</v>
      </c>
      <c r="C429" s="1">
        <v>44</v>
      </c>
      <c r="D429" s="1">
        <v>20</v>
      </c>
      <c r="E429" s="1">
        <v>1207</v>
      </c>
      <c r="F429" s="1" t="s">
        <v>1462</v>
      </c>
      <c r="G429" s="1" t="str">
        <f>VLOOKUP($E429, bermudaSamples!$A:$N, 8, FALSE)</f>
        <v>MAUR</v>
      </c>
      <c r="H429" s="1" t="str">
        <f>VLOOKUP($E429, bermudaSamples!$A:$N, 3, FALSE)</f>
        <v>Castle Harbor</v>
      </c>
      <c r="I429" s="1">
        <f>VLOOKUP($E429, bermudaSamples!$A:$N, 4, FALSE)</f>
        <v>0</v>
      </c>
      <c r="J429" s="1">
        <f>VLOOKUP($E429, bermudaSamples!$A:$N, 5, FALSE)</f>
        <v>0</v>
      </c>
      <c r="K429" s="1">
        <f>VLOOKUP($E429, bermudaSamples!$A:$N, 10, FALSE)</f>
        <v>0</v>
      </c>
    </row>
    <row r="430" spans="1:11" x14ac:dyDescent="0.2">
      <c r="A430" s="1">
        <v>5</v>
      </c>
      <c r="B430" s="1" t="s">
        <v>1467</v>
      </c>
      <c r="C430" s="1">
        <v>45</v>
      </c>
      <c r="D430" s="1">
        <v>21</v>
      </c>
      <c r="E430" s="1">
        <v>1210</v>
      </c>
      <c r="F430" s="1" t="s">
        <v>1462</v>
      </c>
      <c r="G430" s="1" t="str">
        <f>VLOOKUP($E430, bermudaSamples!$A:$N, 8, FALSE)</f>
        <v>DLAB</v>
      </c>
      <c r="H430" s="1" t="str">
        <f>VLOOKUP($E430, bermudaSamples!$A:$N, 3, FALSE)</f>
        <v>Castle Harbor</v>
      </c>
      <c r="I430" s="1">
        <f>VLOOKUP($E430, bermudaSamples!$A:$N, 4, FALSE)</f>
        <v>0</v>
      </c>
      <c r="J430" s="1">
        <f>VLOOKUP($E430, bermudaSamples!$A:$N, 5, FALSE)</f>
        <v>0</v>
      </c>
      <c r="K430" s="1">
        <f>VLOOKUP($E430, bermudaSamples!$A:$N, 10, FALSE)</f>
        <v>0</v>
      </c>
    </row>
    <row r="431" spans="1:11" x14ac:dyDescent="0.2">
      <c r="A431" s="1">
        <v>5</v>
      </c>
      <c r="B431" s="1" t="s">
        <v>1466</v>
      </c>
      <c r="C431" s="1">
        <v>46</v>
      </c>
      <c r="D431" s="1">
        <v>22</v>
      </c>
      <c r="E431" s="1">
        <v>1216</v>
      </c>
      <c r="F431" s="1" t="s">
        <v>1462</v>
      </c>
      <c r="G431" s="1" t="str">
        <f>VLOOKUP($E431, bermudaSamples!$A:$N, 8, FALSE)</f>
        <v>MDEC</v>
      </c>
      <c r="H431" s="1" t="str">
        <f>VLOOKUP($E431, bermudaSamples!$A:$N, 3, FALSE)</f>
        <v>Castle Harbor</v>
      </c>
      <c r="I431" s="1">
        <f>VLOOKUP($E431, bermudaSamples!$A:$N, 4, FALSE)</f>
        <v>0</v>
      </c>
      <c r="J431" s="1">
        <f>VLOOKUP($E431, bermudaSamples!$A:$N, 5, FALSE)</f>
        <v>0</v>
      </c>
      <c r="K431" s="1">
        <f>VLOOKUP($E431, bermudaSamples!$A:$N, 10, FALSE)</f>
        <v>0</v>
      </c>
    </row>
    <row r="432" spans="1:11" x14ac:dyDescent="0.2">
      <c r="A432" s="1">
        <v>5</v>
      </c>
      <c r="B432" s="1" t="s">
        <v>1465</v>
      </c>
      <c r="C432" s="1">
        <v>47</v>
      </c>
      <c r="D432" s="1">
        <v>23</v>
      </c>
      <c r="E432" s="1">
        <v>1218</v>
      </c>
      <c r="F432" s="1" t="s">
        <v>1462</v>
      </c>
      <c r="G432" s="1" t="str">
        <f>VLOOKUP($E432, bermudaSamples!$A:$N, 8, FALSE)</f>
        <v>MCAV</v>
      </c>
      <c r="H432" s="1" t="str">
        <f>VLOOKUP($E432, bermudaSamples!$A:$N, 3, FALSE)</f>
        <v>Castle Harbor</v>
      </c>
      <c r="I432" s="1">
        <f>VLOOKUP($E432, bermudaSamples!$A:$N, 4, FALSE)</f>
        <v>0</v>
      </c>
      <c r="J432" s="1">
        <f>VLOOKUP($E432, bermudaSamples!$A:$N, 5, FALSE)</f>
        <v>0</v>
      </c>
      <c r="K432" s="1">
        <f>VLOOKUP($E432, bermudaSamples!$A:$N, 10, FALSE)</f>
        <v>0</v>
      </c>
    </row>
    <row r="433" spans="1:11" x14ac:dyDescent="0.2">
      <c r="A433" s="1">
        <v>5</v>
      </c>
      <c r="B433" s="1" t="s">
        <v>1464</v>
      </c>
      <c r="C433" s="1">
        <v>48</v>
      </c>
      <c r="D433" s="1">
        <v>24</v>
      </c>
      <c r="E433" s="1" t="s">
        <v>1463</v>
      </c>
      <c r="F433" s="1" t="s">
        <v>1462</v>
      </c>
    </row>
    <row r="434" spans="1:11" x14ac:dyDescent="0.2">
      <c r="A434" s="1">
        <v>5</v>
      </c>
      <c r="B434" s="1" t="s">
        <v>1461</v>
      </c>
      <c r="C434" s="1">
        <v>49</v>
      </c>
      <c r="D434" s="1">
        <v>1</v>
      </c>
      <c r="E434" s="1">
        <v>1029</v>
      </c>
      <c r="F434" s="1" t="s">
        <v>1428</v>
      </c>
      <c r="G434" s="1" t="str">
        <f>VLOOKUP($E434, bermudaSamples!$A:$N, 8, FALSE)</f>
        <v>MCAV</v>
      </c>
      <c r="H434" s="1" t="str">
        <f>VLOOKUP($E434, bermudaSamples!$A:$N, 3, FALSE)</f>
        <v>Castle Harbor 2</v>
      </c>
      <c r="I434" s="1">
        <f>VLOOKUP($E434, bermudaSamples!$A:$N, 4, FALSE)</f>
        <v>32.351880000000001</v>
      </c>
      <c r="J434" s="1">
        <f>VLOOKUP($E434, bermudaSamples!$A:$N, 5, FALSE)</f>
        <v>-64.598320000000001</v>
      </c>
      <c r="K434" s="1">
        <f>VLOOKUP($E434, bermudaSamples!$A:$N, 10, FALSE)</f>
        <v>10.826771653543307</v>
      </c>
    </row>
    <row r="435" spans="1:11" x14ac:dyDescent="0.2">
      <c r="A435" s="1">
        <v>5</v>
      </c>
      <c r="B435" s="1" t="s">
        <v>1460</v>
      </c>
      <c r="C435" s="1">
        <v>50</v>
      </c>
      <c r="D435" s="1">
        <v>2</v>
      </c>
      <c r="E435" s="1">
        <v>1030</v>
      </c>
      <c r="F435" s="1" t="s">
        <v>1428</v>
      </c>
      <c r="G435" s="1" t="str">
        <f>VLOOKUP($E435, bermudaSamples!$A:$N, 8, FALSE)</f>
        <v>OFRA</v>
      </c>
      <c r="H435" s="1" t="str">
        <f>VLOOKUP($E435, bermudaSamples!$A:$N, 3, FALSE)</f>
        <v>Castle Harbor 2</v>
      </c>
      <c r="I435" s="1">
        <f>VLOOKUP($E435, bermudaSamples!$A:$N, 4, FALSE)</f>
        <v>32.351880000000001</v>
      </c>
      <c r="J435" s="1">
        <f>VLOOKUP($E435, bermudaSamples!$A:$N, 5, FALSE)</f>
        <v>-64.598320000000001</v>
      </c>
      <c r="K435" s="1">
        <f>VLOOKUP($E435, bermudaSamples!$A:$N, 10, FALSE)</f>
        <v>19.356955380577428</v>
      </c>
    </row>
    <row r="436" spans="1:11" x14ac:dyDescent="0.2">
      <c r="A436" s="1">
        <v>5</v>
      </c>
      <c r="B436" s="1" t="s">
        <v>1459</v>
      </c>
      <c r="C436" s="1">
        <v>51</v>
      </c>
      <c r="D436" s="1">
        <v>3</v>
      </c>
      <c r="E436" s="1">
        <v>1031</v>
      </c>
      <c r="F436" s="1" t="s">
        <v>1428</v>
      </c>
      <c r="G436" s="1" t="str">
        <f>VLOOKUP($E436, bermudaSamples!$A:$N, 8, FALSE)</f>
        <v>OVAR</v>
      </c>
      <c r="H436" s="1" t="str">
        <f>VLOOKUP($E436, bermudaSamples!$A:$N, 3, FALSE)</f>
        <v>Castle Harbor 2</v>
      </c>
      <c r="I436" s="1">
        <f>VLOOKUP($E436, bermudaSamples!$A:$N, 4, FALSE)</f>
        <v>32.351880000000001</v>
      </c>
      <c r="J436" s="1">
        <f>VLOOKUP($E436, bermudaSamples!$A:$N, 5, FALSE)</f>
        <v>-64.598320000000001</v>
      </c>
      <c r="K436" s="1">
        <f>VLOOKUP($E436, bermudaSamples!$A:$N, 10, FALSE)</f>
        <v>18.044619422572179</v>
      </c>
    </row>
    <row r="437" spans="1:11" x14ac:dyDescent="0.2">
      <c r="A437" s="1">
        <v>5</v>
      </c>
      <c r="B437" s="1" t="s">
        <v>1458</v>
      </c>
      <c r="C437" s="1">
        <v>52</v>
      </c>
      <c r="D437" s="1">
        <v>4</v>
      </c>
      <c r="E437" s="1">
        <v>1032</v>
      </c>
      <c r="F437" s="1" t="s">
        <v>1428</v>
      </c>
      <c r="G437" s="1" t="str">
        <f>VLOOKUP($E437, bermudaSamples!$A:$N, 8, FALSE)</f>
        <v>PAST</v>
      </c>
      <c r="H437" s="1" t="str">
        <f>VLOOKUP($E437, bermudaSamples!$A:$N, 3, FALSE)</f>
        <v>Castle Harbor 2</v>
      </c>
      <c r="I437" s="1">
        <f>VLOOKUP($E437, bermudaSamples!$A:$N, 4, FALSE)</f>
        <v>32.351880000000001</v>
      </c>
      <c r="J437" s="1">
        <f>VLOOKUP($E437, bermudaSamples!$A:$N, 5, FALSE)</f>
        <v>-64.598320000000001</v>
      </c>
      <c r="K437" s="1">
        <f>VLOOKUP($E437, bermudaSamples!$A:$N, 10, FALSE)</f>
        <v>9.514435695538058</v>
      </c>
    </row>
    <row r="438" spans="1:11" x14ac:dyDescent="0.2">
      <c r="A438" s="1">
        <v>5</v>
      </c>
      <c r="B438" s="1" t="s">
        <v>1457</v>
      </c>
      <c r="C438" s="1">
        <v>53</v>
      </c>
      <c r="D438" s="1">
        <v>5</v>
      </c>
      <c r="E438" s="1">
        <v>1033</v>
      </c>
      <c r="F438" s="1" t="s">
        <v>1428</v>
      </c>
      <c r="G438" s="1" t="str">
        <f>VLOOKUP($E438, bermudaSamples!$A:$N, 8, FALSE)</f>
        <v>MCAV</v>
      </c>
      <c r="H438" s="1" t="str">
        <f>VLOOKUP($E438, bermudaSamples!$A:$N, 3, FALSE)</f>
        <v>Castle Harbor 2</v>
      </c>
      <c r="I438" s="1">
        <f>VLOOKUP($E438, bermudaSamples!$A:$N, 4, FALSE)</f>
        <v>32.351880000000001</v>
      </c>
      <c r="J438" s="1">
        <f>VLOOKUP($E438, bermudaSamples!$A:$N, 5, FALSE)</f>
        <v>-64.598320000000001</v>
      </c>
      <c r="K438" s="1">
        <f>VLOOKUP($E438, bermudaSamples!$A:$N, 10, FALSE)</f>
        <v>18.372703412073491</v>
      </c>
    </row>
    <row r="439" spans="1:11" x14ac:dyDescent="0.2">
      <c r="A439" s="1">
        <v>5</v>
      </c>
      <c r="B439" s="1" t="s">
        <v>1456</v>
      </c>
      <c r="C439" s="1">
        <v>54</v>
      </c>
      <c r="D439" s="1">
        <v>6</v>
      </c>
      <c r="E439" s="1">
        <v>1034</v>
      </c>
      <c r="F439" s="1" t="s">
        <v>1428</v>
      </c>
      <c r="G439" s="1" t="str">
        <f>VLOOKUP($E439, bermudaSamples!$A:$N, 8, FALSE)</f>
        <v>SRAD</v>
      </c>
      <c r="H439" s="1" t="str">
        <f>VLOOKUP($E439, bermudaSamples!$A:$N, 3, FALSE)</f>
        <v>Castle Harbor 2</v>
      </c>
      <c r="I439" s="1">
        <f>VLOOKUP($E439, bermudaSamples!$A:$N, 4, FALSE)</f>
        <v>32.351880000000001</v>
      </c>
      <c r="J439" s="1">
        <f>VLOOKUP($E439, bermudaSamples!$A:$N, 5, FALSE)</f>
        <v>-64.598320000000001</v>
      </c>
      <c r="K439" s="1">
        <f>VLOOKUP($E439, bermudaSamples!$A:$N, 10, FALSE)</f>
        <v>11.482939632545932</v>
      </c>
    </row>
    <row r="440" spans="1:11" x14ac:dyDescent="0.2">
      <c r="A440" s="1">
        <v>5</v>
      </c>
      <c r="B440" s="1" t="s">
        <v>1455</v>
      </c>
      <c r="C440" s="1">
        <v>55</v>
      </c>
      <c r="D440" s="1">
        <v>7</v>
      </c>
      <c r="E440" s="1">
        <v>1035</v>
      </c>
      <c r="F440" s="1" t="s">
        <v>1428</v>
      </c>
      <c r="G440" s="1" t="str">
        <f>VLOOKUP($E440, bermudaSamples!$A:$N, 8, FALSE)</f>
        <v>SINT</v>
      </c>
      <c r="H440" s="1" t="str">
        <f>VLOOKUP($E440, bermudaSamples!$A:$N, 3, FALSE)</f>
        <v>Castle Harbor 2</v>
      </c>
      <c r="I440" s="1">
        <f>VLOOKUP($E440, bermudaSamples!$A:$N, 4, FALSE)</f>
        <v>32.351880000000001</v>
      </c>
      <c r="J440" s="1">
        <f>VLOOKUP($E440, bermudaSamples!$A:$N, 5, FALSE)</f>
        <v>-64.598320000000001</v>
      </c>
      <c r="K440" s="1">
        <f>VLOOKUP($E440, bermudaSamples!$A:$N, 10, FALSE)</f>
        <v>18.372703412073491</v>
      </c>
    </row>
    <row r="441" spans="1:11" x14ac:dyDescent="0.2">
      <c r="A441" s="1">
        <v>5</v>
      </c>
      <c r="B441" s="1" t="s">
        <v>1454</v>
      </c>
      <c r="C441" s="1">
        <v>56</v>
      </c>
      <c r="D441" s="1">
        <v>8</v>
      </c>
      <c r="E441" s="1">
        <v>1036</v>
      </c>
      <c r="F441" s="1" t="s">
        <v>1428</v>
      </c>
      <c r="G441" s="1" t="str">
        <f>VLOOKUP($E441, bermudaSamples!$A:$N, 8, FALSE)</f>
        <v>MCAV</v>
      </c>
      <c r="H441" s="1" t="str">
        <f>VLOOKUP($E441, bermudaSamples!$A:$N, 3, FALSE)</f>
        <v>Sea Venture Shoal</v>
      </c>
      <c r="I441" s="1">
        <f>VLOOKUP($E441, bermudaSamples!$A:$N, 4, FALSE)</f>
        <v>32.398470000000003</v>
      </c>
      <c r="J441" s="1">
        <f>VLOOKUP($E441, bermudaSamples!$A:$N, 5, FALSE)</f>
        <v>-64.650180000000006</v>
      </c>
      <c r="K441" s="1">
        <f>VLOOKUP($E441, bermudaSamples!$A:$N, 10, FALSE)</f>
        <v>26.5748031496063</v>
      </c>
    </row>
    <row r="442" spans="1:11" x14ac:dyDescent="0.2">
      <c r="A442" s="1">
        <v>5</v>
      </c>
      <c r="B442" s="1" t="s">
        <v>1453</v>
      </c>
      <c r="C442" s="1">
        <v>57</v>
      </c>
      <c r="D442" s="1">
        <v>9</v>
      </c>
      <c r="E442" s="1">
        <v>1037</v>
      </c>
      <c r="F442" s="1" t="s">
        <v>1428</v>
      </c>
      <c r="G442" s="1" t="str">
        <f>VLOOKUP($E442, bermudaSamples!$A:$N, 8, FALSE)</f>
        <v>MCAV</v>
      </c>
      <c r="H442" s="1" t="str">
        <f>VLOOKUP($E442, bermudaSamples!$A:$N, 3, FALSE)</f>
        <v>Sea Venture Shoal</v>
      </c>
      <c r="I442" s="1">
        <f>VLOOKUP($E442, bermudaSamples!$A:$N, 4, FALSE)</f>
        <v>32.398470000000003</v>
      </c>
      <c r="J442" s="1">
        <f>VLOOKUP($E442, bermudaSamples!$A:$N, 5, FALSE)</f>
        <v>-64.650180000000006</v>
      </c>
      <c r="K442" s="1">
        <f>VLOOKUP($E442, bermudaSamples!$A:$N, 10, FALSE)</f>
        <v>26.246719160104988</v>
      </c>
    </row>
    <row r="443" spans="1:11" x14ac:dyDescent="0.2">
      <c r="A443" s="1">
        <v>5</v>
      </c>
      <c r="B443" s="1" t="s">
        <v>1452</v>
      </c>
      <c r="C443" s="1">
        <v>58</v>
      </c>
      <c r="D443" s="1">
        <v>10</v>
      </c>
      <c r="E443" s="1">
        <v>1038</v>
      </c>
      <c r="F443" s="1" t="s">
        <v>1428</v>
      </c>
      <c r="G443" s="1" t="str">
        <f>VLOOKUP($E443, bermudaSamples!$A:$N, 8, FALSE)</f>
        <v>DLAB</v>
      </c>
      <c r="H443" s="1" t="str">
        <f>VLOOKUP($E443, bermudaSamples!$A:$N, 3, FALSE)</f>
        <v>Sea Venture Shoal</v>
      </c>
      <c r="I443" s="1">
        <f>VLOOKUP($E443, bermudaSamples!$A:$N, 4, FALSE)</f>
        <v>32.398470000000003</v>
      </c>
      <c r="J443" s="1">
        <f>VLOOKUP($E443, bermudaSamples!$A:$N, 5, FALSE)</f>
        <v>-64.650180000000006</v>
      </c>
      <c r="K443" s="1">
        <f>VLOOKUP($E443, bermudaSamples!$A:$N, 10, FALSE)</f>
        <v>26.902887139107612</v>
      </c>
    </row>
    <row r="444" spans="1:11" x14ac:dyDescent="0.2">
      <c r="A444" s="1">
        <v>5</v>
      </c>
      <c r="B444" s="1" t="s">
        <v>1451</v>
      </c>
      <c r="C444" s="1">
        <v>59</v>
      </c>
      <c r="D444" s="1">
        <v>11</v>
      </c>
      <c r="E444" s="1">
        <v>1039</v>
      </c>
      <c r="F444" s="1" t="s">
        <v>1428</v>
      </c>
      <c r="G444" s="1" t="str">
        <f>VLOOKUP($E444, bermudaSamples!$A:$N, 8, FALSE)</f>
        <v>SINT</v>
      </c>
      <c r="H444" s="1" t="str">
        <f>VLOOKUP($E444, bermudaSamples!$A:$N, 3, FALSE)</f>
        <v>Sea Venture Shoal</v>
      </c>
      <c r="I444" s="1">
        <f>VLOOKUP($E444, bermudaSamples!$A:$N, 4, FALSE)</f>
        <v>32.398470000000003</v>
      </c>
      <c r="J444" s="1">
        <f>VLOOKUP($E444, bermudaSamples!$A:$N, 5, FALSE)</f>
        <v>-64.650180000000006</v>
      </c>
      <c r="K444" s="1">
        <f>VLOOKUP($E444, bermudaSamples!$A:$N, 10, FALSE)</f>
        <v>29.199475065616799</v>
      </c>
    </row>
    <row r="445" spans="1:11" x14ac:dyDescent="0.2">
      <c r="A445" s="1">
        <v>5</v>
      </c>
      <c r="B445" s="1" t="s">
        <v>1450</v>
      </c>
      <c r="C445" s="1">
        <v>60</v>
      </c>
      <c r="D445" s="1">
        <v>12</v>
      </c>
      <c r="E445" s="1">
        <v>1040</v>
      </c>
      <c r="F445" s="1" t="s">
        <v>1428</v>
      </c>
      <c r="G445" s="1" t="str">
        <f>VLOOKUP($E445, bermudaSamples!$A:$N, 8, FALSE)</f>
        <v>PAST</v>
      </c>
      <c r="H445" s="1" t="str">
        <f>VLOOKUP($E445, bermudaSamples!$A:$N, 3, FALSE)</f>
        <v>Sea Venture Shoal</v>
      </c>
      <c r="I445" s="1">
        <f>VLOOKUP($E445, bermudaSamples!$A:$N, 4, FALSE)</f>
        <v>32.398470000000003</v>
      </c>
      <c r="J445" s="1">
        <f>VLOOKUP($E445, bermudaSamples!$A:$N, 5, FALSE)</f>
        <v>-64.650180000000006</v>
      </c>
      <c r="K445" s="1">
        <f>VLOOKUP($E445, bermudaSamples!$A:$N, 10, FALSE)</f>
        <v>29.855643044619423</v>
      </c>
    </row>
    <row r="446" spans="1:11" x14ac:dyDescent="0.2">
      <c r="A446" s="1">
        <v>5</v>
      </c>
      <c r="B446" s="1" t="s">
        <v>1449</v>
      </c>
      <c r="C446" s="1">
        <v>61</v>
      </c>
      <c r="D446" s="1">
        <v>13</v>
      </c>
      <c r="E446" s="1">
        <v>1041</v>
      </c>
      <c r="F446" s="1" t="s">
        <v>1428</v>
      </c>
      <c r="G446" s="1" t="str">
        <f>VLOOKUP($E446, bermudaSamples!$A:$N, 8, FALSE)</f>
        <v>MDEC</v>
      </c>
      <c r="H446" s="1" t="str">
        <f>VLOOKUP($E446, bermudaSamples!$A:$N, 3, FALSE)</f>
        <v>Sea Venture Shoal</v>
      </c>
      <c r="I446" s="1">
        <f>VLOOKUP($E446, bermudaSamples!$A:$N, 4, FALSE)</f>
        <v>32.398470000000003</v>
      </c>
      <c r="J446" s="1">
        <f>VLOOKUP($E446, bermudaSamples!$A:$N, 5, FALSE)</f>
        <v>-64.650180000000006</v>
      </c>
      <c r="K446" s="1">
        <f>VLOOKUP($E446, bermudaSamples!$A:$N, 10, FALSE)</f>
        <v>38.385826771653541</v>
      </c>
    </row>
    <row r="447" spans="1:11" x14ac:dyDescent="0.2">
      <c r="A447" s="1">
        <v>5</v>
      </c>
      <c r="B447" s="1" t="s">
        <v>1448</v>
      </c>
      <c r="C447" s="1">
        <v>62</v>
      </c>
      <c r="D447" s="1">
        <v>14</v>
      </c>
      <c r="E447" s="1">
        <v>1042</v>
      </c>
      <c r="F447" s="1" t="s">
        <v>1428</v>
      </c>
      <c r="G447" s="1" t="str">
        <f>VLOOKUP($E447, bermudaSamples!$A:$N, 8, FALSE)</f>
        <v>PSTR</v>
      </c>
      <c r="H447" s="1" t="str">
        <f>VLOOKUP($E447, bermudaSamples!$A:$N, 3, FALSE)</f>
        <v>Sea Venture Shoal</v>
      </c>
      <c r="I447" s="1">
        <f>VLOOKUP($E447, bermudaSamples!$A:$N, 4, FALSE)</f>
        <v>32.398470000000003</v>
      </c>
      <c r="J447" s="1">
        <f>VLOOKUP($E447, bermudaSamples!$A:$N, 5, FALSE)</f>
        <v>-64.650180000000006</v>
      </c>
    </row>
    <row r="448" spans="1:11" x14ac:dyDescent="0.2">
      <c r="A448" s="1">
        <v>5</v>
      </c>
      <c r="B448" s="1" t="s">
        <v>1447</v>
      </c>
      <c r="C448" s="1">
        <v>63</v>
      </c>
      <c r="D448" s="1">
        <v>15</v>
      </c>
      <c r="E448" s="1">
        <v>1043</v>
      </c>
      <c r="F448" s="1" t="s">
        <v>1428</v>
      </c>
      <c r="G448" s="1" t="str">
        <f>VLOOKUP($E448, bermudaSamples!$A:$N, 8, FALSE)</f>
        <v>SRAD</v>
      </c>
      <c r="H448" s="1" t="str">
        <f>VLOOKUP($E448, bermudaSamples!$A:$N, 3, FALSE)</f>
        <v>Sea Venture Shoal</v>
      </c>
      <c r="I448" s="1">
        <f>VLOOKUP($E448, bermudaSamples!$A:$N, 4, FALSE)</f>
        <v>32.398470000000003</v>
      </c>
      <c r="J448" s="1">
        <f>VLOOKUP($E448, bermudaSamples!$A:$N, 5, FALSE)</f>
        <v>-64.650180000000006</v>
      </c>
      <c r="K448" s="1">
        <f>VLOOKUP($E448, bermudaSamples!$A:$N, 10, FALSE)</f>
        <v>28</v>
      </c>
    </row>
    <row r="449" spans="1:11" x14ac:dyDescent="0.2">
      <c r="A449" s="1">
        <v>5</v>
      </c>
      <c r="B449" s="1" t="s">
        <v>1446</v>
      </c>
      <c r="C449" s="1">
        <v>64</v>
      </c>
      <c r="D449" s="1">
        <v>16</v>
      </c>
      <c r="E449" s="1">
        <v>1044</v>
      </c>
      <c r="F449" s="1" t="s">
        <v>1428</v>
      </c>
      <c r="G449" s="1" t="str">
        <f>VLOOKUP($E449, bermudaSamples!$A:$N, 8, FALSE)</f>
        <v>MDEC</v>
      </c>
      <c r="H449" s="1" t="str">
        <f>VLOOKUP($E449, bermudaSamples!$A:$N, 3, FALSE)</f>
        <v>Sea Venture Shoal</v>
      </c>
      <c r="I449" s="1">
        <f>VLOOKUP($E449, bermudaSamples!$A:$N, 4, FALSE)</f>
        <v>32.398470000000003</v>
      </c>
      <c r="J449" s="1">
        <f>VLOOKUP($E449, bermudaSamples!$A:$N, 5, FALSE)</f>
        <v>-64.650180000000006</v>
      </c>
      <c r="K449" s="1">
        <f>VLOOKUP($E449, bermudaSamples!$A:$N, 10, FALSE)</f>
        <v>34.448818897637793</v>
      </c>
    </row>
    <row r="450" spans="1:11" x14ac:dyDescent="0.2">
      <c r="A450" s="1">
        <v>5</v>
      </c>
      <c r="B450" s="1" t="s">
        <v>1445</v>
      </c>
      <c r="C450" s="1">
        <v>65</v>
      </c>
      <c r="D450" s="1">
        <v>17</v>
      </c>
      <c r="E450" s="1">
        <v>1045</v>
      </c>
      <c r="F450" s="1" t="s">
        <v>1428</v>
      </c>
      <c r="G450" s="1" t="str">
        <f>VLOOKUP($E450, bermudaSamples!$A:$N, 8, FALSE)</f>
        <v>MALC</v>
      </c>
      <c r="H450" s="1" t="str">
        <f>VLOOKUP($E450, bermudaSamples!$A:$N, 3, FALSE)</f>
        <v>Sea Venture Shoal</v>
      </c>
      <c r="I450" s="1">
        <f>VLOOKUP($E450, bermudaSamples!$A:$N, 4, FALSE)</f>
        <v>32.398470000000003</v>
      </c>
      <c r="J450" s="1">
        <f>VLOOKUP($E450, bermudaSamples!$A:$N, 5, FALSE)</f>
        <v>-64.650180000000006</v>
      </c>
      <c r="K450" s="1">
        <f>VLOOKUP($E450, bermudaSamples!$A:$N, 10, FALSE)</f>
        <v>30.183727034120736</v>
      </c>
    </row>
    <row r="451" spans="1:11" x14ac:dyDescent="0.2">
      <c r="A451" s="1">
        <v>5</v>
      </c>
      <c r="B451" s="1" t="s">
        <v>1444</v>
      </c>
      <c r="C451" s="1">
        <v>66</v>
      </c>
      <c r="D451" s="1">
        <v>18</v>
      </c>
      <c r="E451" s="1">
        <v>1051</v>
      </c>
      <c r="F451" s="1" t="s">
        <v>1428</v>
      </c>
      <c r="G451" s="1" t="str">
        <f>VLOOKUP($E451, bermudaSamples!$A:$N, 8, FALSE)</f>
        <v>MDEC</v>
      </c>
      <c r="H451" s="1" t="str">
        <f>VLOOKUP($E451, bermudaSamples!$A:$N, 3, FALSE)</f>
        <v>Castle Harbor 2</v>
      </c>
      <c r="I451" s="1">
        <f>VLOOKUP($E451, bermudaSamples!$A:$N, 4, FALSE)</f>
        <v>32.351880000000001</v>
      </c>
      <c r="J451" s="1">
        <f>VLOOKUP($E451, bermudaSamples!$A:$N, 5, FALSE)</f>
        <v>-64.598320000000001</v>
      </c>
      <c r="K451" s="1">
        <f>VLOOKUP($E451, bermudaSamples!$A:$N, 10, FALSE)</f>
        <v>18</v>
      </c>
    </row>
    <row r="452" spans="1:11" x14ac:dyDescent="0.2">
      <c r="A452" s="1">
        <v>5</v>
      </c>
      <c r="B452" s="1" t="s">
        <v>1443</v>
      </c>
      <c r="C452" s="1">
        <v>67</v>
      </c>
      <c r="D452" s="1">
        <v>19</v>
      </c>
      <c r="E452" s="1">
        <v>1052</v>
      </c>
      <c r="F452" s="1" t="s">
        <v>1428</v>
      </c>
      <c r="G452" s="1" t="str">
        <f>VLOOKUP($E452, bermudaSamples!$A:$N, 8, FALSE)</f>
        <v>PSTR</v>
      </c>
      <c r="H452" s="1" t="str">
        <f>VLOOKUP($E452, bermudaSamples!$A:$N, 3, FALSE)</f>
        <v>Castle Harbor 2</v>
      </c>
      <c r="I452" s="1">
        <f>VLOOKUP($E452, bermudaSamples!$A:$N, 4, FALSE)</f>
        <v>32.351880000000001</v>
      </c>
      <c r="J452" s="1">
        <f>VLOOKUP($E452, bermudaSamples!$A:$N, 5, FALSE)</f>
        <v>-64.598320000000001</v>
      </c>
      <c r="K452" s="1">
        <f>VLOOKUP($E452, bermudaSamples!$A:$N, 10, FALSE)</f>
        <v>20</v>
      </c>
    </row>
    <row r="453" spans="1:11" x14ac:dyDescent="0.2">
      <c r="A453" s="1">
        <v>5</v>
      </c>
      <c r="B453" s="1" t="s">
        <v>1442</v>
      </c>
      <c r="C453" s="1">
        <v>68</v>
      </c>
      <c r="D453" s="1">
        <v>20</v>
      </c>
      <c r="E453" s="1">
        <v>1053</v>
      </c>
      <c r="F453" s="1" t="s">
        <v>1428</v>
      </c>
      <c r="G453" s="1" t="str">
        <f>VLOOKUP($E453, bermudaSamples!$A:$N, 8, FALSE)</f>
        <v>DLAB</v>
      </c>
      <c r="H453" s="1" t="str">
        <f>VLOOKUP($E453, bermudaSamples!$A:$N, 3, FALSE)</f>
        <v>Castle Harbor 2</v>
      </c>
      <c r="I453" s="1">
        <f>VLOOKUP($E453, bermudaSamples!$A:$N, 4, FALSE)</f>
        <v>32.351880000000001</v>
      </c>
      <c r="J453" s="1">
        <f>VLOOKUP($E453, bermudaSamples!$A:$N, 5, FALSE)</f>
        <v>-64.598320000000001</v>
      </c>
      <c r="K453" s="1">
        <f>VLOOKUP($E453, bermudaSamples!$A:$N, 10, FALSE)</f>
        <v>18</v>
      </c>
    </row>
    <row r="454" spans="1:11" x14ac:dyDescent="0.2">
      <c r="A454" s="1">
        <v>5</v>
      </c>
      <c r="B454" s="1" t="s">
        <v>1441</v>
      </c>
      <c r="C454" s="1">
        <v>69</v>
      </c>
      <c r="D454" s="1">
        <v>21</v>
      </c>
      <c r="E454" s="1">
        <v>1054</v>
      </c>
      <c r="F454" s="1" t="s">
        <v>1428</v>
      </c>
      <c r="G454" s="1" t="str">
        <f>VLOOKUP($E454, bermudaSamples!$A:$N, 8, FALSE)</f>
        <v>PSTR</v>
      </c>
      <c r="H454" s="1" t="str">
        <f>VLOOKUP($E454, bermudaSamples!$A:$N, 3, FALSE)</f>
        <v>Castle Harbor 2</v>
      </c>
      <c r="I454" s="1">
        <f>VLOOKUP($E454, bermudaSamples!$A:$N, 4, FALSE)</f>
        <v>32.351880000000001</v>
      </c>
      <c r="J454" s="1">
        <f>VLOOKUP($E454, bermudaSamples!$A:$N, 5, FALSE)</f>
        <v>-64.598320000000001</v>
      </c>
      <c r="K454" s="1">
        <f>VLOOKUP($E454, bermudaSamples!$A:$N, 10, FALSE)</f>
        <v>9</v>
      </c>
    </row>
    <row r="455" spans="1:11" x14ac:dyDescent="0.2">
      <c r="A455" s="1">
        <v>5</v>
      </c>
      <c r="B455" s="1" t="s">
        <v>1440</v>
      </c>
      <c r="C455" s="1">
        <v>70</v>
      </c>
      <c r="D455" s="1">
        <v>22</v>
      </c>
      <c r="E455" s="1">
        <v>1055</v>
      </c>
      <c r="F455" s="1" t="s">
        <v>1428</v>
      </c>
      <c r="G455" s="1" t="str">
        <f>VLOOKUP($E455, bermudaSamples!$A:$N, 8, FALSE)</f>
        <v>MDEC</v>
      </c>
      <c r="H455" s="1" t="str">
        <f>VLOOKUP($E455, bermudaSamples!$A:$N, 3, FALSE)</f>
        <v>Castle Harbor 2</v>
      </c>
      <c r="I455" s="1">
        <f>VLOOKUP($E455, bermudaSamples!$A:$N, 4, FALSE)</f>
        <v>32.351880000000001</v>
      </c>
      <c r="J455" s="1">
        <f>VLOOKUP($E455, bermudaSamples!$A:$N, 5, FALSE)</f>
        <v>-64.598320000000001</v>
      </c>
      <c r="K455" s="1">
        <f>VLOOKUP($E455, bermudaSamples!$A:$N, 10, FALSE)</f>
        <v>8</v>
      </c>
    </row>
    <row r="456" spans="1:11" x14ac:dyDescent="0.2">
      <c r="A456" s="1">
        <v>5</v>
      </c>
      <c r="B456" s="1" t="s">
        <v>1439</v>
      </c>
      <c r="C456" s="1">
        <v>71</v>
      </c>
      <c r="D456" s="1">
        <v>23</v>
      </c>
      <c r="E456" s="1">
        <v>1056</v>
      </c>
      <c r="F456" s="1" t="s">
        <v>1428</v>
      </c>
      <c r="G456" s="1" t="str">
        <f>VLOOKUP($E456, bermudaSamples!$A:$N, 8, FALSE)</f>
        <v>MMIR</v>
      </c>
      <c r="H456" s="1" t="str">
        <f>VLOOKUP($E456, bermudaSamples!$A:$N, 3, FALSE)</f>
        <v>Castle Harbor 2</v>
      </c>
      <c r="I456" s="1">
        <f>VLOOKUP($E456, bermudaSamples!$A:$N, 4, FALSE)</f>
        <v>32.351880000000001</v>
      </c>
      <c r="J456" s="1">
        <f>VLOOKUP($E456, bermudaSamples!$A:$N, 5, FALSE)</f>
        <v>-64.598320000000001</v>
      </c>
      <c r="K456" s="1">
        <f>VLOOKUP($E456, bermudaSamples!$A:$N, 10, FALSE)</f>
        <v>5</v>
      </c>
    </row>
    <row r="457" spans="1:11" x14ac:dyDescent="0.2">
      <c r="A457" s="1">
        <v>5</v>
      </c>
      <c r="B457" s="1" t="s">
        <v>1438</v>
      </c>
      <c r="C457" s="1">
        <v>72</v>
      </c>
      <c r="D457" s="1">
        <v>24</v>
      </c>
      <c r="E457" s="1">
        <v>1057</v>
      </c>
      <c r="F457" s="1" t="s">
        <v>1428</v>
      </c>
      <c r="G457" s="1" t="str">
        <f>VLOOKUP($E457, bermudaSamples!$A:$N, 8, FALSE)</f>
        <v>AGAR</v>
      </c>
      <c r="H457" s="1" t="str">
        <f>VLOOKUP($E457, bermudaSamples!$A:$N, 3, FALSE)</f>
        <v>Sea Venture Shoal</v>
      </c>
      <c r="I457" s="1">
        <f>VLOOKUP($E457, bermudaSamples!$A:$N, 4, FALSE)</f>
        <v>32.398470000000003</v>
      </c>
      <c r="J457" s="1">
        <f>VLOOKUP($E457, bermudaSamples!$A:$N, 5, FALSE)</f>
        <v>-64.650180000000006</v>
      </c>
      <c r="K457" s="1">
        <f>VLOOKUP($E457, bermudaSamples!$A:$N, 10, FALSE)</f>
        <v>47</v>
      </c>
    </row>
    <row r="458" spans="1:11" x14ac:dyDescent="0.2">
      <c r="A458" s="1">
        <v>5</v>
      </c>
      <c r="B458" s="1" t="s">
        <v>1437</v>
      </c>
      <c r="C458" s="1">
        <v>73</v>
      </c>
      <c r="D458" s="1">
        <v>1</v>
      </c>
      <c r="E458" s="1">
        <v>1058</v>
      </c>
      <c r="F458" s="1" t="s">
        <v>1428</v>
      </c>
      <c r="G458" s="1" t="str">
        <f>VLOOKUP($E458, bermudaSamples!$A:$N, 8, FALSE)</f>
        <v>AGAR</v>
      </c>
      <c r="H458" s="1" t="str">
        <f>VLOOKUP($E458, bermudaSamples!$A:$N, 3, FALSE)</f>
        <v>Sea Venture Shoal</v>
      </c>
      <c r="I458" s="1">
        <f>VLOOKUP($E458, bermudaSamples!$A:$N, 4, FALSE)</f>
        <v>32.398470000000003</v>
      </c>
      <c r="J458" s="1">
        <f>VLOOKUP($E458, bermudaSamples!$A:$N, 5, FALSE)</f>
        <v>-64.650180000000006</v>
      </c>
      <c r="K458" s="1">
        <f>VLOOKUP($E458, bermudaSamples!$A:$N, 10, FALSE)</f>
        <v>43</v>
      </c>
    </row>
    <row r="459" spans="1:11" x14ac:dyDescent="0.2">
      <c r="A459" s="1">
        <v>5</v>
      </c>
      <c r="B459" s="1" t="s">
        <v>1436</v>
      </c>
      <c r="C459" s="1">
        <v>74</v>
      </c>
      <c r="D459" s="1">
        <v>2</v>
      </c>
      <c r="E459" s="1">
        <v>1059</v>
      </c>
      <c r="F459" s="1" t="s">
        <v>1428</v>
      </c>
      <c r="G459" s="1" t="str">
        <f>VLOOKUP($E459, bermudaSamples!$A:$N, 8, FALSE)</f>
        <v>AGAR</v>
      </c>
      <c r="H459" s="1" t="str">
        <f>VLOOKUP($E459, bermudaSamples!$A:$N, 3, FALSE)</f>
        <v>Sea Venture Shoal</v>
      </c>
      <c r="I459" s="1">
        <f>VLOOKUP($E459, bermudaSamples!$A:$N, 4, FALSE)</f>
        <v>32.398470000000003</v>
      </c>
      <c r="J459" s="1">
        <f>VLOOKUP($E459, bermudaSamples!$A:$N, 5, FALSE)</f>
        <v>-64.650180000000006</v>
      </c>
      <c r="K459" s="1">
        <f>VLOOKUP($E459, bermudaSamples!$A:$N, 10, FALSE)</f>
        <v>48</v>
      </c>
    </row>
    <row r="460" spans="1:11" x14ac:dyDescent="0.2">
      <c r="A460" s="1">
        <v>5</v>
      </c>
      <c r="B460" s="1" t="s">
        <v>1435</v>
      </c>
      <c r="C460" s="1">
        <v>75</v>
      </c>
      <c r="D460" s="1">
        <v>3</v>
      </c>
      <c r="E460" s="1">
        <v>1060</v>
      </c>
      <c r="F460" s="1" t="s">
        <v>1428</v>
      </c>
      <c r="G460" s="1" t="str">
        <f>VLOOKUP($E460, bermudaSamples!$A:$N, 8, FALSE)</f>
        <v>MCAV</v>
      </c>
      <c r="H460" s="1" t="str">
        <f>VLOOKUP($E460, bermudaSamples!$A:$N, 3, FALSE)</f>
        <v>Sea Venture Shoal</v>
      </c>
      <c r="I460" s="1">
        <f>VLOOKUP($E460, bermudaSamples!$A:$N, 4, FALSE)</f>
        <v>32.398470000000003</v>
      </c>
      <c r="J460" s="1">
        <f>VLOOKUP($E460, bermudaSamples!$A:$N, 5, FALSE)</f>
        <v>-64.650180000000006</v>
      </c>
      <c r="K460" s="1">
        <f>VLOOKUP($E460, bermudaSamples!$A:$N, 10, FALSE)</f>
        <v>48</v>
      </c>
    </row>
    <row r="461" spans="1:11" x14ac:dyDescent="0.2">
      <c r="A461" s="1">
        <v>5</v>
      </c>
      <c r="B461" s="1" t="s">
        <v>1434</v>
      </c>
      <c r="C461" s="1">
        <v>76</v>
      </c>
      <c r="D461" s="1">
        <v>4</v>
      </c>
      <c r="E461" s="1">
        <v>1061</v>
      </c>
      <c r="F461" s="1" t="s">
        <v>1428</v>
      </c>
      <c r="G461" s="1" t="str">
        <f>VLOOKUP($E461, bermudaSamples!$A:$N, 8, FALSE)</f>
        <v>AGAR</v>
      </c>
      <c r="H461" s="1" t="str">
        <f>VLOOKUP($E461, bermudaSamples!$A:$N, 3, FALSE)</f>
        <v>Sea Venture Shoal</v>
      </c>
      <c r="I461" s="1">
        <f>VLOOKUP($E461, bermudaSamples!$A:$N, 4, FALSE)</f>
        <v>32.398470000000003</v>
      </c>
      <c r="J461" s="1">
        <f>VLOOKUP($E461, bermudaSamples!$A:$N, 5, FALSE)</f>
        <v>-64.650180000000006</v>
      </c>
      <c r="K461" s="1">
        <f>VLOOKUP($E461, bermudaSamples!$A:$N, 10, FALSE)</f>
        <v>45</v>
      </c>
    </row>
    <row r="462" spans="1:11" x14ac:dyDescent="0.2">
      <c r="A462" s="1">
        <v>5</v>
      </c>
      <c r="B462" s="1" t="s">
        <v>1433</v>
      </c>
      <c r="C462" s="1">
        <v>77</v>
      </c>
      <c r="D462" s="1">
        <v>5</v>
      </c>
      <c r="E462" s="1">
        <v>1062</v>
      </c>
      <c r="F462" s="1" t="s">
        <v>1428</v>
      </c>
      <c r="G462" s="1" t="str">
        <f>VLOOKUP($E462, bermudaSamples!$A:$N, 8, FALSE)</f>
        <v>OFRA</v>
      </c>
      <c r="H462" s="1" t="str">
        <f>VLOOKUP($E462, bermudaSamples!$A:$N, 3, FALSE)</f>
        <v>Sea Venture Shoal</v>
      </c>
      <c r="I462" s="1">
        <f>VLOOKUP($E462, bermudaSamples!$A:$N, 4, FALSE)</f>
        <v>32.398470000000003</v>
      </c>
      <c r="J462" s="1">
        <f>VLOOKUP($E462, bermudaSamples!$A:$N, 5, FALSE)</f>
        <v>-64.650180000000006</v>
      </c>
      <c r="K462" s="1">
        <f>VLOOKUP($E462, bermudaSamples!$A:$N, 10, FALSE)</f>
        <v>43</v>
      </c>
    </row>
    <row r="463" spans="1:11" x14ac:dyDescent="0.2">
      <c r="A463" s="1">
        <v>5</v>
      </c>
      <c r="B463" s="1" t="s">
        <v>1432</v>
      </c>
      <c r="C463" s="1">
        <v>78</v>
      </c>
      <c r="D463" s="1">
        <v>6</v>
      </c>
      <c r="E463" s="1">
        <v>1063</v>
      </c>
      <c r="F463" s="1" t="s">
        <v>1428</v>
      </c>
      <c r="G463" s="1" t="str">
        <f>VLOOKUP($E463, bermudaSamples!$A:$N, 8, FALSE)</f>
        <v>OFRA</v>
      </c>
      <c r="H463" s="1" t="str">
        <f>VLOOKUP($E463, bermudaSamples!$A:$N, 3, FALSE)</f>
        <v>Sea Venture Shoal</v>
      </c>
      <c r="I463" s="1">
        <f>VLOOKUP($E463, bermudaSamples!$A:$N, 4, FALSE)</f>
        <v>32.398470000000003</v>
      </c>
      <c r="J463" s="1">
        <f>VLOOKUP($E463, bermudaSamples!$A:$N, 5, FALSE)</f>
        <v>-64.650180000000006</v>
      </c>
      <c r="K463" s="1">
        <f>VLOOKUP($E463, bermudaSamples!$A:$N, 10, FALSE)</f>
        <v>39</v>
      </c>
    </row>
    <row r="464" spans="1:11" x14ac:dyDescent="0.2">
      <c r="A464" s="1">
        <v>5</v>
      </c>
      <c r="B464" s="1" t="s">
        <v>1431</v>
      </c>
      <c r="C464" s="1">
        <v>79</v>
      </c>
      <c r="D464" s="1">
        <v>7</v>
      </c>
      <c r="E464" s="1">
        <v>1064</v>
      </c>
      <c r="F464" s="1" t="s">
        <v>1428</v>
      </c>
      <c r="G464" s="1" t="str">
        <f>VLOOKUP($E464, bermudaSamples!$A:$N, 8, FALSE)</f>
        <v>MCAV</v>
      </c>
      <c r="H464" s="1" t="str">
        <f>VLOOKUP($E464, bermudaSamples!$A:$N, 3, FALSE)</f>
        <v>Sea Venture Shoal</v>
      </c>
      <c r="I464" s="1">
        <f>VLOOKUP($E464, bermudaSamples!$A:$N, 4, FALSE)</f>
        <v>32.398470000000003</v>
      </c>
      <c r="J464" s="1">
        <f>VLOOKUP($E464, bermudaSamples!$A:$N, 5, FALSE)</f>
        <v>-64.650180000000006</v>
      </c>
      <c r="K464" s="1">
        <f>VLOOKUP($E464, bermudaSamples!$A:$N, 10, FALSE)</f>
        <v>40</v>
      </c>
    </row>
    <row r="465" spans="1:11" x14ac:dyDescent="0.2">
      <c r="A465" s="1">
        <v>5</v>
      </c>
      <c r="B465" s="1" t="s">
        <v>1430</v>
      </c>
      <c r="C465" s="1">
        <v>80</v>
      </c>
      <c r="D465" s="1">
        <v>8</v>
      </c>
      <c r="E465" s="1">
        <v>1065</v>
      </c>
      <c r="F465" s="1" t="s">
        <v>1428</v>
      </c>
      <c r="G465" s="1" t="str">
        <f>VLOOKUP($E465, bermudaSamples!$A:$N, 8, FALSE)</f>
        <v>SINT</v>
      </c>
      <c r="H465" s="1" t="str">
        <f>VLOOKUP($E465, bermudaSamples!$A:$N, 3, FALSE)</f>
        <v>Sea Venture Shoal</v>
      </c>
      <c r="I465" s="1">
        <f>VLOOKUP($E465, bermudaSamples!$A:$N, 4, FALSE)</f>
        <v>32.398470000000003</v>
      </c>
      <c r="J465" s="1">
        <f>VLOOKUP($E465, bermudaSamples!$A:$N, 5, FALSE)</f>
        <v>-64.650180000000006</v>
      </c>
      <c r="K465" s="1">
        <f>VLOOKUP($E465, bermudaSamples!$A:$N, 10, FALSE)</f>
        <v>40</v>
      </c>
    </row>
    <row r="466" spans="1:11" x14ac:dyDescent="0.2">
      <c r="A466" s="1">
        <v>5</v>
      </c>
      <c r="B466" s="1" t="s">
        <v>1429</v>
      </c>
      <c r="C466" s="1">
        <v>81</v>
      </c>
      <c r="D466" s="1">
        <v>9</v>
      </c>
      <c r="E466" s="1">
        <v>1066</v>
      </c>
      <c r="F466" s="1" t="s">
        <v>1428</v>
      </c>
      <c r="G466" s="1" t="str">
        <f>VLOOKUP($E466, bermudaSamples!$A:$N, 8, FALSE)</f>
        <v>PSTR</v>
      </c>
      <c r="H466" s="1" t="str">
        <f>VLOOKUP($E466, bermudaSamples!$A:$N, 3, FALSE)</f>
        <v>Sea Venture Shoal</v>
      </c>
      <c r="I466" s="1">
        <f>VLOOKUP($E466, bermudaSamples!$A:$N, 4, FALSE)</f>
        <v>32.398470000000003</v>
      </c>
      <c r="J466" s="1">
        <f>VLOOKUP($E466, bermudaSamples!$A:$N, 5, FALSE)</f>
        <v>-64.650180000000006</v>
      </c>
      <c r="K466" s="1">
        <f>VLOOKUP($E466, bermudaSamples!$A:$N, 10, FALSE)</f>
        <v>40</v>
      </c>
    </row>
    <row r="467" spans="1:11" x14ac:dyDescent="0.2">
      <c r="A467" s="1">
        <v>5</v>
      </c>
      <c r="B467" s="1" t="s">
        <v>1427</v>
      </c>
      <c r="C467" s="1">
        <v>82</v>
      </c>
      <c r="D467" s="1">
        <v>10</v>
      </c>
    </row>
    <row r="468" spans="1:11" x14ac:dyDescent="0.2">
      <c r="A468" s="1">
        <v>5</v>
      </c>
      <c r="B468" s="1" t="s">
        <v>1426</v>
      </c>
      <c r="C468" s="1">
        <v>83</v>
      </c>
      <c r="D468" s="1">
        <v>11</v>
      </c>
    </row>
    <row r="469" spans="1:11" x14ac:dyDescent="0.2">
      <c r="A469" s="1">
        <v>5</v>
      </c>
      <c r="B469" s="1" t="s">
        <v>1425</v>
      </c>
      <c r="C469" s="1">
        <v>84</v>
      </c>
      <c r="D469" s="1">
        <v>12</v>
      </c>
    </row>
    <row r="470" spans="1:11" x14ac:dyDescent="0.2">
      <c r="A470" s="1">
        <v>5</v>
      </c>
      <c r="B470" s="1" t="s">
        <v>1424</v>
      </c>
      <c r="C470" s="1">
        <v>85</v>
      </c>
      <c r="D470" s="1">
        <v>13</v>
      </c>
    </row>
    <row r="471" spans="1:11" x14ac:dyDescent="0.2">
      <c r="A471" s="1">
        <v>5</v>
      </c>
      <c r="B471" s="1" t="s">
        <v>1423</v>
      </c>
      <c r="C471" s="1">
        <v>86</v>
      </c>
      <c r="D471" s="1">
        <v>14</v>
      </c>
    </row>
    <row r="472" spans="1:11" x14ac:dyDescent="0.2">
      <c r="A472" s="1">
        <v>5</v>
      </c>
      <c r="B472" s="1" t="s">
        <v>1422</v>
      </c>
      <c r="C472" s="1">
        <v>87</v>
      </c>
      <c r="D472" s="1">
        <v>15</v>
      </c>
    </row>
    <row r="473" spans="1:11" x14ac:dyDescent="0.2">
      <c r="A473" s="1">
        <v>5</v>
      </c>
      <c r="B473" s="1" t="s">
        <v>1421</v>
      </c>
      <c r="C473" s="1">
        <v>88</v>
      </c>
      <c r="D473" s="1">
        <v>16</v>
      </c>
    </row>
    <row r="474" spans="1:11" x14ac:dyDescent="0.2">
      <c r="A474" s="1">
        <v>5</v>
      </c>
      <c r="B474" s="1" t="s">
        <v>1420</v>
      </c>
      <c r="C474" s="1">
        <v>89</v>
      </c>
      <c r="D474" s="1">
        <v>17</v>
      </c>
    </row>
    <row r="475" spans="1:11" x14ac:dyDescent="0.2">
      <c r="A475" s="1">
        <v>5</v>
      </c>
      <c r="B475" s="1" t="s">
        <v>1419</v>
      </c>
      <c r="C475" s="1">
        <v>90</v>
      </c>
      <c r="D475" s="1">
        <v>18</v>
      </c>
    </row>
    <row r="476" spans="1:11" x14ac:dyDescent="0.2">
      <c r="A476" s="1">
        <v>5</v>
      </c>
      <c r="B476" s="1" t="s">
        <v>1418</v>
      </c>
      <c r="C476" s="1">
        <v>91</v>
      </c>
      <c r="D476" s="1">
        <v>19</v>
      </c>
    </row>
    <row r="477" spans="1:11" x14ac:dyDescent="0.2">
      <c r="A477" s="1">
        <v>5</v>
      </c>
      <c r="B477" s="1" t="s">
        <v>1417</v>
      </c>
      <c r="C477" s="1">
        <v>92</v>
      </c>
      <c r="D477" s="1">
        <v>20</v>
      </c>
    </row>
    <row r="478" spans="1:11" x14ac:dyDescent="0.2">
      <c r="A478" s="1">
        <v>5</v>
      </c>
      <c r="B478" s="1" t="s">
        <v>1416</v>
      </c>
      <c r="C478" s="1">
        <v>93</v>
      </c>
      <c r="D478" s="1">
        <v>21</v>
      </c>
    </row>
    <row r="479" spans="1:11" x14ac:dyDescent="0.2">
      <c r="A479" s="1">
        <v>5</v>
      </c>
      <c r="B479" s="1" t="s">
        <v>1415</v>
      </c>
      <c r="C479" s="1">
        <v>94</v>
      </c>
      <c r="D479" s="1">
        <v>22</v>
      </c>
    </row>
    <row r="480" spans="1:11" x14ac:dyDescent="0.2">
      <c r="A480" s="1">
        <v>5</v>
      </c>
      <c r="B480" s="1" t="s">
        <v>1414</v>
      </c>
      <c r="C480" s="1">
        <v>95</v>
      </c>
      <c r="D480" s="1">
        <v>23</v>
      </c>
    </row>
    <row r="481" spans="1:5" x14ac:dyDescent="0.2">
      <c r="A481" s="1">
        <v>5</v>
      </c>
      <c r="B481" s="1" t="s">
        <v>1413</v>
      </c>
      <c r="C481" s="1">
        <v>96</v>
      </c>
      <c r="D481" s="1">
        <v>24</v>
      </c>
      <c r="E481" s="1" t="s">
        <v>1412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Florida2024Samples_Rich</vt:lpstr>
      <vt:lpstr>Symportal_metadata_20240119</vt:lpstr>
      <vt:lpstr>bermudaSamples</vt:lpstr>
      <vt:lpstr>Sheet1</vt:lpstr>
      <vt:lpstr>DRTO_2024_SampleData</vt:lpstr>
      <vt:lpstr>its2PlateLayout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Conn, Trinity</dc:creator>
  <cp:lastModifiedBy>Conn, Trinity</cp:lastModifiedBy>
  <dcterms:created xsi:type="dcterms:W3CDTF">2024-07-30T14:31:10Z</dcterms:created>
  <dcterms:modified xsi:type="dcterms:W3CDTF">2024-11-25T17:54:29Z</dcterms:modified>
</cp:coreProperties>
</file>