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\Documents\UNI\GESTÃO\"/>
    </mc:Choice>
  </mc:AlternateContent>
  <xr:revisionPtr revIDLastSave="0" documentId="13_ncr:1_{39AA81C3-96DA-4710-BA81-E06FB9D5B147}" xr6:coauthVersionLast="47" xr6:coauthVersionMax="47" xr10:uidLastSave="{00000000-0000-0000-0000-000000000000}"/>
  <bookViews>
    <workbookView xWindow="-108" yWindow="-108" windowWidth="23256" windowHeight="12456" xr2:uid="{23C373E1-7120-4AAD-BD90-2197B6318D6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5" i="1"/>
  <c r="C15" i="1"/>
  <c r="E11" i="1"/>
  <c r="C11" i="1"/>
  <c r="C5" i="1"/>
  <c r="E5" i="1"/>
</calcChain>
</file>

<file path=xl/sharedStrings.xml><?xml version="1.0" encoding="utf-8"?>
<sst xmlns="http://schemas.openxmlformats.org/spreadsheetml/2006/main" count="71" uniqueCount="63">
  <si>
    <t>Ativo Não Corrente</t>
  </si>
  <si>
    <t>Ativo Corrente</t>
  </si>
  <si>
    <t>Passivo Não Corrente</t>
  </si>
  <si>
    <t>Passivo Corrente</t>
  </si>
  <si>
    <t>Capital Próprio</t>
  </si>
  <si>
    <t>Total dos Recursos</t>
  </si>
  <si>
    <t>Total das Aplicações</t>
  </si>
  <si>
    <t>Fundo de Maneio</t>
  </si>
  <si>
    <t>Demonstração de Resultados</t>
  </si>
  <si>
    <t>Vendas e serviços prestados</t>
  </si>
  <si>
    <t>RLE</t>
  </si>
  <si>
    <t xml:space="preserve"> </t>
  </si>
  <si>
    <t>EBIT = Resultado Operacional</t>
  </si>
  <si>
    <t>Forças (S)</t>
  </si>
  <si>
    <t>Fraquezas (W)</t>
  </si>
  <si>
    <t>Oportunidades(O)</t>
  </si>
  <si>
    <t>Ameaças(T)</t>
  </si>
  <si>
    <t>Experiência técnica especializada</t>
  </si>
  <si>
    <t>Dependência de matérias-primas específicas</t>
  </si>
  <si>
    <t>Expansão de mercado</t>
  </si>
  <si>
    <t>Concorrência intensa</t>
  </si>
  <si>
    <t>Inovação em produção e desenvolvimento</t>
  </si>
  <si>
    <t>Custo de produção elevado</t>
  </si>
  <si>
    <t>Desenvolvimento de novos produtos</t>
  </si>
  <si>
    <t>Flutuações econômicas</t>
  </si>
  <si>
    <t>Qualidade consistente</t>
  </si>
  <si>
    <t>Dependência de mercados específicos</t>
  </si>
  <si>
    <t>Sustentabilidade e consciência ambiental</t>
  </si>
  <si>
    <t>Regulamentações ambientais</t>
  </si>
  <si>
    <t>Customização de produtos</t>
  </si>
  <si>
    <t>Rede de clientes estabelecida</t>
  </si>
  <si>
    <t xml:space="preserve">Sociais </t>
  </si>
  <si>
    <t xml:space="preserve"> Aumento da população</t>
  </si>
  <si>
    <t>Aumento da escolaridade</t>
  </si>
  <si>
    <t>Mudanças nos estilos de vida</t>
  </si>
  <si>
    <t>Aumento da consciência ambiental</t>
  </si>
  <si>
    <t>Econónimos</t>
  </si>
  <si>
    <t>Crescimento do mercado de moldes e ferramentaria</t>
  </si>
  <si>
    <t>Aumento do custo de matérias-primas</t>
  </si>
  <si>
    <t>Aumento da concorrência internacional</t>
  </si>
  <si>
    <t>Aumento da demanda por produtos e serviços inovadores</t>
  </si>
  <si>
    <t>Tecnológicos</t>
  </si>
  <si>
    <t xml:space="preserve">Desenvolvimento de novas tecnologias de produção </t>
  </si>
  <si>
    <t xml:space="preserve">Aumento da automação </t>
  </si>
  <si>
    <t>Aumento da digitalização</t>
  </si>
  <si>
    <t>Risco de obsolescência tecnológica</t>
  </si>
  <si>
    <t>Nível</t>
  </si>
  <si>
    <t>Exemplo de pessoa:</t>
  </si>
  <si>
    <t>Cargo</t>
  </si>
  <si>
    <t>Raul Fernando Moreira Ferreira Souto</t>
  </si>
  <si>
    <t>Gerente</t>
  </si>
  <si>
    <t>Ivo Almeida</t>
  </si>
  <si>
    <t>Gerente de produção</t>
  </si>
  <si>
    <t>Fábio Santos</t>
  </si>
  <si>
    <t>Gerente de vendas</t>
  </si>
  <si>
    <t>3 (Gestores de Primeira Linha)</t>
  </si>
  <si>
    <t>2 (Gestores Intermédios)</t>
  </si>
  <si>
    <t>1 (Gestores de Topo)</t>
  </si>
  <si>
    <t>Funções por hierarquia</t>
  </si>
  <si>
    <t>Gestores de Topo</t>
  </si>
  <si>
    <t>Gestor Operacional</t>
  </si>
  <si>
    <t>Recursos Humanos, Financeiro, Marketing, Informática, Produção, Logística e Comercial, com subdivisões adicionais nos departamentos</t>
  </si>
  <si>
    <t>Faz parte da subdivisão da Produção na parte da manutenção dos próprios moldes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</si>
</sst>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4" fontId="0" fillId="0" borderId="0" xfId="0" applyNumberFormat="1"/>
    <xf numFmtId="44" fontId="0" fillId="3" borderId="0" xfId="1" applyFont="1" applyFill="1"/>
    <xf numFmtId="0" fontId="0" fillId="2" borderId="0" xfId="0" applyFill="1"/>
    <xf numFmtId="44" fontId="0" fillId="2" borderId="0" xfId="0" applyNumberFormat="1" applyFill="1"/>
    <xf numFmtId="0" fontId="0" fillId="3" borderId="0" xfId="0" applyFill="1"/>
    <xf numFmtId="44" fontId="0" fillId="3" borderId="0" xfId="1" applyFont="1" applyFill="1" applyAlignment="1">
      <alignment vertical="center"/>
    </xf>
    <xf numFmtId="0" fontId="0" fillId="2" borderId="0" xfId="0" applyFill="1" applyAlignment="1">
      <alignment vertical="center"/>
    </xf>
    <xf numFmtId="44" fontId="0" fillId="2" borderId="0" xfId="0" applyNumberFormat="1" applyFill="1" applyAlignment="1">
      <alignment vertical="center"/>
    </xf>
    <xf numFmtId="0" fontId="0" fillId="4" borderId="0" xfId="0" applyFill="1"/>
    <xf numFmtId="0" fontId="2" fillId="5" borderId="0" xfId="0" applyFont="1" applyFill="1"/>
    <xf numFmtId="44" fontId="0" fillId="3" borderId="0" xfId="0" applyNumberFormat="1" applyFill="1"/>
    <xf numFmtId="8" fontId="3" fillId="6" borderId="0" xfId="0" applyNumberFormat="1" applyFont="1" applyFill="1"/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horizontal="justify" vertical="center"/>
    </xf>
    <xf numFmtId="0" fontId="0" fillId="0" borderId="11" xfId="0" applyBorder="1" applyAlignment="1">
      <alignment horizontal="justify" vertical="center"/>
    </xf>
    <xf numFmtId="0" fontId="0" fillId="0" borderId="12" xfId="0" applyBorder="1" applyAlignment="1">
      <alignment horizontal="justify" vertical="center"/>
    </xf>
    <xf numFmtId="0" fontId="0" fillId="0" borderId="10" xfId="0" applyBorder="1" applyAlignment="1">
      <alignment horizontal="justify" vertical="center"/>
    </xf>
    <xf numFmtId="0" fontId="0" fillId="0" borderId="1" xfId="0" applyBorder="1"/>
    <xf numFmtId="0" fontId="0" fillId="7" borderId="1" xfId="0" applyFill="1" applyBorder="1"/>
    <xf numFmtId="0" fontId="0" fillId="7" borderId="12" xfId="0" applyFill="1" applyBorder="1" applyAlignment="1">
      <alignment horizontal="justify" vertical="center"/>
    </xf>
    <xf numFmtId="0" fontId="0" fillId="7" borderId="10" xfId="0" applyFill="1" applyBorder="1" applyAlignment="1">
      <alignment horizontal="justify" vertic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44" fontId="0" fillId="3" borderId="0" xfId="1" applyFont="1" applyFill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23">
    <dxf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justify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justify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justify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justify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E970C2-3973-43D9-AE7A-CA8C2F816A35}" name="Tabela1" displayName="Tabela1" ref="B30:E35" totalsRowShown="0" headerRowDxfId="22" dataDxfId="20" headerRowBorderDxfId="21" tableBorderDxfId="19" totalsRowBorderDxfId="18">
  <autoFilter ref="B30:E35" xr:uid="{C9E970C2-3973-43D9-AE7A-CA8C2F816A35}"/>
  <tableColumns count="4">
    <tableColumn id="1" xr3:uid="{7550D008-9F9C-4798-9C7B-E8109312E6CD}" name="Forças (S)" dataDxfId="17"/>
    <tableColumn id="2" xr3:uid="{A4CF8E28-9F01-498E-8913-5A9727ACB60B}" name="Fraquezas (W)" dataDxfId="16"/>
    <tableColumn id="3" xr3:uid="{C3AF9F8B-E6CD-42FB-B443-959689D27092}" name="Oportunidades(O)" dataDxfId="15"/>
    <tableColumn id="4" xr3:uid="{140A1047-C45F-431C-9546-DB044DAC0183}" name="Ameaças(T)" dataDxfId="1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D7CF11-459F-41AF-B7FB-C6494B2B4C03}" name="Tabela2" displayName="Tabela2" ref="G39:G43" totalsRowShown="0" headerRowDxfId="13" dataDxfId="11" headerRowBorderDxfId="12" tableBorderDxfId="10" totalsRowBorderDxfId="9">
  <autoFilter ref="G39:G43" xr:uid="{B1D7CF11-459F-41AF-B7FB-C6494B2B4C03}"/>
  <tableColumns count="1">
    <tableColumn id="1" xr3:uid="{AC45B95F-448B-494A-AB15-45D035C73F10}" name="Sociais " dataDxfId="8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5D2537-6FEE-4FD1-B09C-50ED9BE42812}" name="Tabela3" displayName="Tabela3" ref="I39:I42" totalsRowShown="0" headerRowDxfId="7">
  <autoFilter ref="I39:I42" xr:uid="{305D2537-6FEE-4FD1-B09C-50ED9BE42812}"/>
  <tableColumns count="1">
    <tableColumn id="1" xr3:uid="{0D121D00-0419-4A6D-8EB5-7890C89BEA26}" name="Econónimos" dataDxfId="6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ED6FB-FF2A-4B66-9554-3B6BA02F7915}" name="Tabela4" displayName="Tabela4" ref="I46:I50" totalsRowShown="0" headerRowDxfId="5" dataDxfId="3" headerRowBorderDxfId="4" tableBorderDxfId="2" totalsRowBorderDxfId="1">
  <autoFilter ref="I46:I50" xr:uid="{7FAED6FB-FF2A-4B66-9554-3B6BA02F7915}"/>
  <tableColumns count="1">
    <tableColumn id="1" xr3:uid="{D0911470-8998-4829-AD49-97DDD5D59B31}" name="Tecnológico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0C9-C4A7-4FFE-986F-BB45305B9432}">
  <dimension ref="A1:I61"/>
  <sheetViews>
    <sheetView tabSelected="1" topLeftCell="B53" workbookViewId="0">
      <selection activeCell="G57" sqref="G57"/>
    </sheetView>
  </sheetViews>
  <sheetFormatPr defaultRowHeight="14.4" x14ac:dyDescent="0.3"/>
  <cols>
    <col min="2" max="2" width="21" customWidth="1"/>
    <col min="3" max="3" width="23.109375" customWidth="1"/>
    <col min="4" max="4" width="20.88671875" customWidth="1"/>
    <col min="5" max="5" width="21" customWidth="1"/>
    <col min="6" max="6" width="26.33203125" customWidth="1"/>
    <col min="7" max="7" width="29.6640625" customWidth="1"/>
    <col min="9" max="9" width="49" customWidth="1"/>
  </cols>
  <sheetData>
    <row r="1" spans="2:5" x14ac:dyDescent="0.3">
      <c r="B1" s="34">
        <v>2021</v>
      </c>
      <c r="C1" s="34"/>
      <c r="D1" s="34"/>
      <c r="E1" s="34"/>
    </row>
    <row r="2" spans="2:5" x14ac:dyDescent="0.3">
      <c r="B2" s="7" t="s">
        <v>0</v>
      </c>
      <c r="C2" s="6">
        <v>10245653.360000001</v>
      </c>
      <c r="D2" s="7" t="s">
        <v>2</v>
      </c>
      <c r="E2" s="6">
        <v>18615</v>
      </c>
    </row>
    <row r="3" spans="2:5" x14ac:dyDescent="0.3">
      <c r="B3" s="36" t="s">
        <v>1</v>
      </c>
      <c r="C3" s="37">
        <v>4179103.77</v>
      </c>
      <c r="D3" s="7" t="s">
        <v>3</v>
      </c>
      <c r="E3" s="6">
        <v>2413459</v>
      </c>
    </row>
    <row r="4" spans="2:5" x14ac:dyDescent="0.3">
      <c r="B4" s="36"/>
      <c r="C4" s="37"/>
      <c r="D4" s="7" t="s">
        <v>4</v>
      </c>
      <c r="E4" s="6">
        <v>11992684</v>
      </c>
    </row>
    <row r="5" spans="2:5" x14ac:dyDescent="0.3">
      <c r="B5" s="7" t="s">
        <v>6</v>
      </c>
      <c r="C5" s="8">
        <f>C2+C3</f>
        <v>14424757.130000001</v>
      </c>
      <c r="D5" s="7" t="s">
        <v>5</v>
      </c>
      <c r="E5" s="8">
        <f>SUM(E2:E4)</f>
        <v>14424758</v>
      </c>
    </row>
    <row r="6" spans="2:5" ht="7.8" customHeight="1" x14ac:dyDescent="0.3"/>
    <row r="7" spans="2:5" x14ac:dyDescent="0.3">
      <c r="B7" s="35">
        <v>2022</v>
      </c>
      <c r="C7" s="35"/>
      <c r="D7" s="35"/>
      <c r="E7" s="35"/>
    </row>
    <row r="8" spans="2:5" x14ac:dyDescent="0.3">
      <c r="B8" s="3" t="s">
        <v>0</v>
      </c>
      <c r="C8" s="2">
        <v>11002926.76</v>
      </c>
      <c r="D8" s="3" t="s">
        <v>2</v>
      </c>
      <c r="E8" s="2">
        <v>13925</v>
      </c>
    </row>
    <row r="9" spans="2:5" x14ac:dyDescent="0.3">
      <c r="B9" s="3" t="s">
        <v>1</v>
      </c>
      <c r="C9" s="2">
        <v>3473700.53</v>
      </c>
      <c r="D9" s="3" t="s">
        <v>3</v>
      </c>
      <c r="E9" s="2">
        <v>4787812</v>
      </c>
    </row>
    <row r="10" spans="2:5" x14ac:dyDescent="0.3">
      <c r="B10" s="3"/>
      <c r="C10" s="5"/>
      <c r="D10" s="3" t="s">
        <v>4</v>
      </c>
      <c r="E10" s="2">
        <v>9674890</v>
      </c>
    </row>
    <row r="11" spans="2:5" x14ac:dyDescent="0.3">
      <c r="B11" s="3" t="s">
        <v>6</v>
      </c>
      <c r="C11" s="4">
        <f>C8+C9</f>
        <v>14476627.289999999</v>
      </c>
      <c r="D11" s="3" t="s">
        <v>5</v>
      </c>
      <c r="E11" s="4">
        <f>SUM(E8:E10)</f>
        <v>14476627</v>
      </c>
    </row>
    <row r="14" spans="2:5" x14ac:dyDescent="0.3">
      <c r="B14" s="10"/>
      <c r="C14" s="9">
        <v>2021</v>
      </c>
      <c r="D14" s="9">
        <v>2022</v>
      </c>
    </row>
    <row r="15" spans="2:5" x14ac:dyDescent="0.3">
      <c r="B15" s="5" t="s">
        <v>7</v>
      </c>
      <c r="C15" s="11">
        <f>E4+E2-C2</f>
        <v>1765645.6399999987</v>
      </c>
      <c r="D15" s="11">
        <f>E10+E8-C8</f>
        <v>-1314111.7599999998</v>
      </c>
    </row>
    <row r="16" spans="2:5" x14ac:dyDescent="0.3">
      <c r="C16" s="1">
        <f>C3-E3</f>
        <v>1765644.77</v>
      </c>
    </row>
    <row r="20" spans="1:5" x14ac:dyDescent="0.3">
      <c r="C20" t="s">
        <v>8</v>
      </c>
    </row>
    <row r="21" spans="1:5" x14ac:dyDescent="0.3">
      <c r="C21">
        <v>2021</v>
      </c>
      <c r="D21">
        <v>2022</v>
      </c>
    </row>
    <row r="22" spans="1:5" x14ac:dyDescent="0.3">
      <c r="B22" t="s">
        <v>9</v>
      </c>
      <c r="C22" s="12">
        <v>12469850</v>
      </c>
      <c r="D22" s="12">
        <v>9904106</v>
      </c>
    </row>
    <row r="23" spans="1:5" x14ac:dyDescent="0.3">
      <c r="A23" t="s">
        <v>11</v>
      </c>
    </row>
    <row r="25" spans="1:5" x14ac:dyDescent="0.3">
      <c r="B25" t="s">
        <v>12</v>
      </c>
      <c r="C25" s="12">
        <v>2419784</v>
      </c>
      <c r="D25" s="12">
        <v>300064</v>
      </c>
    </row>
    <row r="26" spans="1:5" x14ac:dyDescent="0.3">
      <c r="B26" t="s">
        <v>10</v>
      </c>
      <c r="C26" s="12">
        <v>2166700</v>
      </c>
      <c r="D26" s="12">
        <v>182206</v>
      </c>
    </row>
    <row r="30" spans="1:5" x14ac:dyDescent="0.3">
      <c r="B30" s="13" t="s">
        <v>13</v>
      </c>
      <c r="C30" s="14" t="s">
        <v>14</v>
      </c>
      <c r="D30" s="14" t="s">
        <v>15</v>
      </c>
      <c r="E30" s="15" t="s">
        <v>16</v>
      </c>
    </row>
    <row r="31" spans="1:5" ht="28.8" x14ac:dyDescent="0.3">
      <c r="B31" s="16" t="s">
        <v>17</v>
      </c>
      <c r="C31" s="17" t="s">
        <v>18</v>
      </c>
      <c r="D31" s="17" t="s">
        <v>19</v>
      </c>
      <c r="E31" s="18" t="s">
        <v>20</v>
      </c>
    </row>
    <row r="32" spans="1:5" ht="28.8" x14ac:dyDescent="0.3">
      <c r="B32" s="16" t="s">
        <v>21</v>
      </c>
      <c r="C32" s="17" t="s">
        <v>22</v>
      </c>
      <c r="D32" s="17" t="s">
        <v>23</v>
      </c>
      <c r="E32" s="18" t="s">
        <v>24</v>
      </c>
    </row>
    <row r="33" spans="2:9" ht="28.8" x14ac:dyDescent="0.3">
      <c r="B33" s="16" t="s">
        <v>25</v>
      </c>
      <c r="C33" s="17" t="s">
        <v>26</v>
      </c>
      <c r="D33" s="17" t="s">
        <v>27</v>
      </c>
      <c r="E33" s="18" t="s">
        <v>28</v>
      </c>
    </row>
    <row r="34" spans="2:9" ht="28.8" x14ac:dyDescent="0.3">
      <c r="B34" s="16" t="s">
        <v>29</v>
      </c>
      <c r="C34" s="17"/>
      <c r="D34" s="17"/>
      <c r="E34" s="18"/>
    </row>
    <row r="35" spans="2:9" ht="28.8" x14ac:dyDescent="0.3">
      <c r="B35" s="19" t="s">
        <v>30</v>
      </c>
      <c r="C35" s="20"/>
      <c r="D35" s="20"/>
      <c r="E35" s="21"/>
    </row>
    <row r="38" spans="2:9" ht="21.6" customHeight="1" x14ac:dyDescent="0.3"/>
    <row r="39" spans="2:9" ht="21.6" customHeight="1" x14ac:dyDescent="0.3">
      <c r="G39" s="23" t="s">
        <v>31</v>
      </c>
      <c r="I39" s="26" t="s">
        <v>36</v>
      </c>
    </row>
    <row r="40" spans="2:9" ht="21.6" customHeight="1" x14ac:dyDescent="0.3">
      <c r="G40" s="24" t="s">
        <v>32</v>
      </c>
      <c r="I40" s="26" t="s">
        <v>39</v>
      </c>
    </row>
    <row r="41" spans="2:9" ht="21.6" customHeight="1" x14ac:dyDescent="0.3">
      <c r="G41" s="24" t="s">
        <v>33</v>
      </c>
      <c r="I41" s="27" t="s">
        <v>37</v>
      </c>
    </row>
    <row r="42" spans="2:9" ht="21.6" customHeight="1" x14ac:dyDescent="0.3">
      <c r="G42" s="24" t="s">
        <v>34</v>
      </c>
      <c r="I42" s="26" t="s">
        <v>40</v>
      </c>
    </row>
    <row r="43" spans="2:9" ht="21.6" customHeight="1" x14ac:dyDescent="0.3">
      <c r="G43" s="25" t="s">
        <v>35</v>
      </c>
      <c r="I43" s="27" t="s">
        <v>38</v>
      </c>
    </row>
    <row r="44" spans="2:9" ht="21.6" customHeight="1" x14ac:dyDescent="0.3"/>
    <row r="45" spans="2:9" ht="21.6" customHeight="1" x14ac:dyDescent="0.3">
      <c r="I45" s="22"/>
    </row>
    <row r="46" spans="2:9" x14ac:dyDescent="0.3">
      <c r="I46" s="23" t="s">
        <v>41</v>
      </c>
    </row>
    <row r="47" spans="2:9" x14ac:dyDescent="0.3">
      <c r="I47" s="24" t="s">
        <v>42</v>
      </c>
    </row>
    <row r="48" spans="2:9" x14ac:dyDescent="0.3">
      <c r="I48" s="28" t="s">
        <v>43</v>
      </c>
    </row>
    <row r="49" spans="3:9" x14ac:dyDescent="0.3">
      <c r="I49" s="24" t="s">
        <v>44</v>
      </c>
    </row>
    <row r="50" spans="3:9" x14ac:dyDescent="0.3">
      <c r="I50" s="29" t="s">
        <v>45</v>
      </c>
    </row>
    <row r="56" spans="3:9" x14ac:dyDescent="0.3">
      <c r="C56" s="30" t="s">
        <v>46</v>
      </c>
      <c r="D56" s="31" t="s">
        <v>57</v>
      </c>
      <c r="E56" s="31" t="s">
        <v>56</v>
      </c>
      <c r="F56" s="31" t="s">
        <v>55</v>
      </c>
    </row>
    <row r="57" spans="3:9" ht="36" customHeight="1" x14ac:dyDescent="0.3">
      <c r="C57" s="30" t="s">
        <v>47</v>
      </c>
      <c r="D57" s="33" t="s">
        <v>49</v>
      </c>
      <c r="E57" s="32" t="s">
        <v>51</v>
      </c>
      <c r="F57" s="32" t="s">
        <v>53</v>
      </c>
    </row>
    <row r="58" spans="3:9" x14ac:dyDescent="0.3">
      <c r="C58" s="30" t="s">
        <v>48</v>
      </c>
      <c r="D58" s="31" t="s">
        <v>50</v>
      </c>
      <c r="E58" s="31" t="s">
        <v>52</v>
      </c>
      <c r="F58" s="31" t="s">
        <v>54</v>
      </c>
    </row>
    <row r="59" spans="3:9" x14ac:dyDescent="0.3">
      <c r="E59" s="22"/>
    </row>
    <row r="60" spans="3:9" x14ac:dyDescent="0.3">
      <c r="C60" s="30" t="s">
        <v>46</v>
      </c>
      <c r="D60" s="31">
        <v>1</v>
      </c>
      <c r="E60" s="31">
        <v>2</v>
      </c>
      <c r="F60" s="31">
        <v>3</v>
      </c>
      <c r="G60" s="31">
        <v>4</v>
      </c>
    </row>
    <row r="61" spans="3:9" ht="85.8" customHeight="1" x14ac:dyDescent="0.3">
      <c r="C61" s="30" t="s">
        <v>58</v>
      </c>
      <c r="D61" s="33" t="s">
        <v>59</v>
      </c>
      <c r="E61" s="32" t="s">
        <v>60</v>
      </c>
      <c r="F61" s="33" t="s">
        <v>61</v>
      </c>
      <c r="G61" s="33" t="s">
        <v>62</v>
      </c>
    </row>
  </sheetData>
  <mergeCells count="4">
    <mergeCell ref="B1:E1"/>
    <mergeCell ref="B7:E7"/>
    <mergeCell ref="B3:B4"/>
    <mergeCell ref="C3:C4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Ferreira Morgado</dc:creator>
  <cp:lastModifiedBy>Vasco Ferreira Morgado</cp:lastModifiedBy>
  <dcterms:created xsi:type="dcterms:W3CDTF">2023-12-12T14:39:53Z</dcterms:created>
  <dcterms:modified xsi:type="dcterms:W3CDTF">2023-12-14T18:14:11Z</dcterms:modified>
</cp:coreProperties>
</file>