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4617B903-FC69-45C4-8719-26ED5D0E93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4" i="1"/>
  <c r="K15" i="1"/>
  <c r="K16" i="1"/>
  <c r="K17" i="1"/>
  <c r="K18" i="1"/>
  <c r="K14" i="1"/>
  <c r="M11" i="3"/>
  <c r="M12" i="3"/>
  <c r="M13" i="3"/>
  <c r="M14" i="3"/>
  <c r="M10" i="3"/>
  <c r="L11" i="3"/>
  <c r="L12" i="3"/>
  <c r="L13" i="3"/>
  <c r="L14" i="3"/>
  <c r="L10" i="3"/>
  <c r="I10" i="2"/>
  <c r="I11" i="2"/>
  <c r="I12" i="2"/>
  <c r="I13" i="2"/>
  <c r="I9" i="2"/>
  <c r="H10" i="2"/>
  <c r="H11" i="2"/>
  <c r="H12" i="2"/>
  <c r="H13" i="2"/>
  <c r="H9" i="2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K23" i="1"/>
  <c r="K24" i="1"/>
  <c r="K25" i="1"/>
  <c r="K26" i="1"/>
  <c r="K22" i="1"/>
  <c r="F218" i="1"/>
  <c r="L6" i="1"/>
  <c r="L7" i="1"/>
  <c r="L8" i="1"/>
  <c r="L9" i="1"/>
  <c r="L5" i="1"/>
  <c r="P25" i="1" l="1"/>
  <c r="N27" i="1"/>
  <c r="M27" i="1"/>
  <c r="P22" i="1"/>
  <c r="P23" i="1"/>
  <c r="P24" i="1"/>
  <c r="L27" i="1"/>
  <c r="P26" i="1"/>
  <c r="O27" i="1"/>
  <c r="K27" i="1"/>
  <c r="K6" i="1"/>
  <c r="K7" i="1"/>
  <c r="K8" i="1"/>
  <c r="K9" i="1"/>
  <c r="K5" i="1"/>
  <c r="P27" i="1" l="1"/>
</calcChain>
</file>

<file path=xl/sharedStrings.xml><?xml version="1.0" encoding="utf-8"?>
<sst xmlns="http://schemas.openxmlformats.org/spreadsheetml/2006/main" count="2195" uniqueCount="142">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</sst>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d/m/yyyy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2" fillId="3" borderId="2" xfId="0" applyNumberFormat="1" applyFont="1" applyFill="1" applyBorder="1" applyAlignment="1"/>
    <xf numFmtId="43" fontId="2" fillId="0" borderId="1" xfId="0" applyNumberFormat="1" applyFont="1" applyBorder="1" applyAlignment="1"/>
    <xf numFmtId="49" fontId="2" fillId="3" borderId="3" xfId="0" applyNumberFormat="1" applyFont="1" applyFill="1" applyBorder="1" applyAlignment="1"/>
    <xf numFmtId="0" fontId="2" fillId="0" borderId="4" xfId="0" applyFont="1" applyBorder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49" fontId="3" fillId="3" borderId="3" xfId="0" applyNumberFormat="1" applyFont="1" applyFill="1" applyBorder="1" applyAlignment="1"/>
    <xf numFmtId="49" fontId="3" fillId="3" borderId="5" xfId="0" applyNumberFormat="1" applyFont="1" applyFill="1" applyBorder="1" applyAlignment="1"/>
    <xf numFmtId="0" fontId="2" fillId="0" borderId="6" xfId="0" applyFont="1" applyBorder="1" applyAlignment="1"/>
    <xf numFmtId="49" fontId="3" fillId="3" borderId="7" xfId="0" applyNumberFormat="1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164" fontId="2" fillId="0" borderId="0" xfId="0" applyNumberFormat="1" applyFont="1" applyAlignment="1"/>
    <xf numFmtId="49" fontId="2" fillId="0" borderId="1" xfId="0" applyNumberFormat="1" applyFont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tabSelected="1" workbookViewId="0">
      <selection activeCell="O8" sqref="O8"/>
    </sheetView>
  </sheetViews>
  <sheetFormatPr defaultColWidth="12.6640625" defaultRowHeight="15.75" customHeight="1"/>
  <sheetData>
    <row r="1" spans="1:17" ht="13.2">
      <c r="A1" s="22" t="s">
        <v>0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8" thickBo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.4" thickTop="1" thickBot="1">
      <c r="A3" s="3"/>
      <c r="B3" s="4"/>
      <c r="C3" s="2"/>
      <c r="D3" s="2"/>
      <c r="E3" s="2"/>
      <c r="F3" s="2"/>
      <c r="G3" s="2"/>
      <c r="H3" s="21"/>
      <c r="I3" s="1"/>
      <c r="J3" s="2"/>
      <c r="K3" s="2"/>
      <c r="L3" s="2"/>
      <c r="M3" s="1"/>
      <c r="N3" s="1"/>
      <c r="O3" s="1"/>
      <c r="P3" s="1"/>
      <c r="Q3" s="1"/>
    </row>
    <row r="4" spans="1:17" ht="14.4" thickTop="1" thickBot="1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 ht="14.4" thickTop="1" thickBot="1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COUNTIF(D4:D217,J5)</f>
        <v>88</v>
      </c>
      <c r="L5" s="11">
        <f>SUMIF(D5:D217,J5,F5:F217)</f>
        <v>221.25</v>
      </c>
      <c r="M5" s="1"/>
      <c r="N5" s="1"/>
      <c r="O5" s="1"/>
      <c r="P5" s="1"/>
      <c r="Q5" s="1"/>
    </row>
    <row r="6" spans="1:17" ht="14.4" thickTop="1" thickBot="1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12">
        <v>8</v>
      </c>
      <c r="G6" s="10">
        <v>40527</v>
      </c>
      <c r="H6" s="7" t="s">
        <v>16</v>
      </c>
      <c r="I6" s="6"/>
      <c r="J6" s="5" t="s">
        <v>15</v>
      </c>
      <c r="K6" s="11">
        <f t="shared" ref="K6:K9" si="0">COUNTIF(D5:D218,J6)</f>
        <v>6</v>
      </c>
      <c r="L6" s="11">
        <f t="shared" ref="L6:L9" si="1">SUMIF(D6:D218,J6,F6:F218)</f>
        <v>48</v>
      </c>
      <c r="M6" s="1"/>
      <c r="N6" s="1"/>
      <c r="O6" s="1"/>
      <c r="P6" s="1"/>
      <c r="Q6" s="1"/>
    </row>
    <row r="7" spans="1:17" ht="14.4" thickTop="1" thickBot="1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12">
        <v>8</v>
      </c>
      <c r="G7" s="10">
        <v>40528</v>
      </c>
      <c r="H7" s="7" t="s">
        <v>13</v>
      </c>
      <c r="I7" s="6"/>
      <c r="J7" s="5" t="s">
        <v>17</v>
      </c>
      <c r="K7" s="11">
        <f t="shared" si="0"/>
        <v>21</v>
      </c>
      <c r="L7" s="11">
        <f t="shared" si="1"/>
        <v>81</v>
      </c>
      <c r="M7" s="1"/>
      <c r="N7" s="1"/>
      <c r="O7" s="1"/>
      <c r="P7" s="1"/>
      <c r="Q7" s="1"/>
    </row>
    <row r="8" spans="1:17" ht="14.4" thickTop="1" thickBot="1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12">
        <v>5</v>
      </c>
      <c r="G8" s="10">
        <v>40527</v>
      </c>
      <c r="H8" s="7" t="s">
        <v>16</v>
      </c>
      <c r="I8" s="6"/>
      <c r="J8" s="5" t="s">
        <v>19</v>
      </c>
      <c r="K8" s="11">
        <f t="shared" si="0"/>
        <v>9</v>
      </c>
      <c r="L8" s="11">
        <f t="shared" si="1"/>
        <v>39</v>
      </c>
      <c r="M8" s="1"/>
      <c r="N8" s="1"/>
      <c r="O8" s="1"/>
      <c r="P8" s="1"/>
      <c r="Q8" s="1"/>
    </row>
    <row r="9" spans="1:17" ht="14.4" thickTop="1" thickBot="1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12">
        <v>8</v>
      </c>
      <c r="G9" s="10">
        <v>40528</v>
      </c>
      <c r="H9" s="7" t="s">
        <v>13</v>
      </c>
      <c r="I9" s="6"/>
      <c r="J9" s="5" t="s">
        <v>21</v>
      </c>
      <c r="K9" s="11">
        <f t="shared" si="0"/>
        <v>89</v>
      </c>
      <c r="L9" s="11">
        <f t="shared" si="1"/>
        <v>528</v>
      </c>
      <c r="M9" s="1"/>
      <c r="N9" s="1"/>
      <c r="O9" s="1"/>
      <c r="P9" s="1"/>
      <c r="Q9" s="1"/>
    </row>
    <row r="10" spans="1:17" ht="13.8" thickTop="1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12">
        <v>4</v>
      </c>
      <c r="G10" s="10">
        <v>40528</v>
      </c>
      <c r="H10" s="7" t="s">
        <v>13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3.8" thickTop="1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12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4.4" thickTop="1" thickBot="1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 ht="14.4" thickTop="1" thickBot="1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12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 ht="14.4" thickTop="1" thickBot="1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12">
        <v>8</v>
      </c>
      <c r="G14" s="10">
        <v>40527</v>
      </c>
      <c r="H14" s="7" t="s">
        <v>16</v>
      </c>
      <c r="I14" s="6"/>
      <c r="J14" s="5" t="s">
        <v>27</v>
      </c>
      <c r="K14" s="1">
        <f>COUNTIF($H$5:$H$217,J14)</f>
        <v>29</v>
      </c>
      <c r="L14" s="1">
        <f>SUMIF($H$5:$H$217,J14,$F$5:$F$218)</f>
        <v>111.5</v>
      </c>
      <c r="M14" s="1"/>
      <c r="N14" s="1"/>
      <c r="O14" s="1"/>
      <c r="P14" s="1"/>
      <c r="Q14" s="1"/>
    </row>
    <row r="15" spans="1:17" ht="14.4" thickTop="1" thickBot="1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12">
        <v>8</v>
      </c>
      <c r="G15" s="10">
        <v>40528</v>
      </c>
      <c r="H15" s="7" t="s">
        <v>13</v>
      </c>
      <c r="I15" s="6"/>
      <c r="J15" s="5" t="s">
        <v>28</v>
      </c>
      <c r="K15" s="11">
        <f t="shared" ref="K15:K18" si="2">COUNTIF($H$5:$H$217,J15)</f>
        <v>50</v>
      </c>
      <c r="L15" s="11">
        <f t="shared" ref="L15:L18" si="3">SUMIF($H$5:$H$217,J15,$F$5:$F$218)</f>
        <v>225.75</v>
      </c>
      <c r="M15" s="1"/>
      <c r="N15" s="1"/>
      <c r="O15" s="1"/>
      <c r="P15" s="1"/>
      <c r="Q15" s="1"/>
    </row>
    <row r="16" spans="1:17" ht="14.4" thickTop="1" thickBot="1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12">
        <v>1</v>
      </c>
      <c r="G16" s="10">
        <v>40527</v>
      </c>
      <c r="H16" s="7" t="s">
        <v>16</v>
      </c>
      <c r="I16" s="6"/>
      <c r="J16" s="5" t="s">
        <v>16</v>
      </c>
      <c r="K16" s="11">
        <f t="shared" si="2"/>
        <v>60</v>
      </c>
      <c r="L16" s="11">
        <f t="shared" si="3"/>
        <v>260</v>
      </c>
      <c r="M16" s="1"/>
      <c r="N16" s="1"/>
      <c r="O16" s="1"/>
      <c r="P16" s="1"/>
      <c r="Q16" s="1"/>
    </row>
    <row r="17" spans="1:17" ht="14.4" thickTop="1" thickBot="1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12">
        <v>1.5</v>
      </c>
      <c r="G17" s="10">
        <v>40528</v>
      </c>
      <c r="H17" s="7" t="s">
        <v>13</v>
      </c>
      <c r="I17" s="6"/>
      <c r="J17" s="5" t="s">
        <v>13</v>
      </c>
      <c r="K17" s="11">
        <f t="shared" si="2"/>
        <v>48</v>
      </c>
      <c r="L17" s="11">
        <f t="shared" si="3"/>
        <v>202</v>
      </c>
      <c r="M17" s="1"/>
      <c r="N17" s="1"/>
      <c r="O17" s="1"/>
      <c r="P17" s="1"/>
      <c r="Q17" s="1"/>
    </row>
    <row r="18" spans="1:17" ht="14.4" thickTop="1" thickBot="1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12">
        <v>1.5</v>
      </c>
      <c r="G18" s="10">
        <v>40527</v>
      </c>
      <c r="H18" s="7" t="s">
        <v>16</v>
      </c>
      <c r="I18" s="6"/>
      <c r="J18" s="5" t="s">
        <v>31</v>
      </c>
      <c r="K18" s="11">
        <f t="shared" si="2"/>
        <v>26</v>
      </c>
      <c r="L18" s="11">
        <f t="shared" si="3"/>
        <v>118</v>
      </c>
      <c r="M18" s="1"/>
      <c r="N18" s="1"/>
      <c r="O18" s="1"/>
      <c r="P18" s="1"/>
      <c r="Q18" s="1"/>
    </row>
    <row r="19" spans="1:17" ht="13.8" thickTop="1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12">
        <v>2</v>
      </c>
      <c r="G19" s="10">
        <v>40527</v>
      </c>
      <c r="H19" s="7" t="s">
        <v>16</v>
      </c>
      <c r="I19" s="1"/>
      <c r="J19" s="7"/>
      <c r="K19" s="1"/>
      <c r="L19" s="1"/>
      <c r="M19" s="1"/>
      <c r="N19" s="1"/>
      <c r="O19" s="1"/>
      <c r="P19" s="1"/>
      <c r="Q19" s="1"/>
    </row>
    <row r="20" spans="1:17" ht="14.4" thickTop="1" thickBot="1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12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 ht="14.4" thickTop="1" thickBot="1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12">
        <v>2</v>
      </c>
      <c r="G21" s="10">
        <v>40527</v>
      </c>
      <c r="H21" s="7" t="s">
        <v>16</v>
      </c>
      <c r="I21" s="1"/>
      <c r="J21" s="13"/>
      <c r="K21" s="14" t="s">
        <v>27</v>
      </c>
      <c r="L21" s="14" t="s">
        <v>28</v>
      </c>
      <c r="M21" s="14" t="s">
        <v>16</v>
      </c>
      <c r="N21" s="14" t="s">
        <v>13</v>
      </c>
      <c r="O21" s="14" t="s">
        <v>31</v>
      </c>
      <c r="P21" s="15" t="s">
        <v>35</v>
      </c>
      <c r="Q21" s="1"/>
    </row>
    <row r="22" spans="1:17" ht="14.4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12">
        <v>1.25</v>
      </c>
      <c r="G22" s="10">
        <v>40528</v>
      </c>
      <c r="H22" s="7" t="s">
        <v>13</v>
      </c>
      <c r="I22" s="6"/>
      <c r="J22" s="14" t="s">
        <v>11</v>
      </c>
      <c r="K22" s="1">
        <f>COUNTIFS($D$5:$D$217,$J22,$H$5:$H$217,K$21)</f>
        <v>15</v>
      </c>
      <c r="L22" s="11">
        <f t="shared" ref="L22:O22" si="4">COUNTIFS($D$5:$D$217,$J22,$H$5:$H$217,L$21)</f>
        <v>16</v>
      </c>
      <c r="M22" s="11">
        <f t="shared" si="4"/>
        <v>23</v>
      </c>
      <c r="N22" s="11">
        <f t="shared" si="4"/>
        <v>20</v>
      </c>
      <c r="O22" s="11">
        <f t="shared" si="4"/>
        <v>14</v>
      </c>
      <c r="P22" s="11">
        <f t="shared" ref="P22:P27" si="5">SUM(K22:O22)</f>
        <v>88</v>
      </c>
      <c r="Q22" s="1"/>
    </row>
    <row r="23" spans="1:17" ht="14.4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12">
        <v>8</v>
      </c>
      <c r="G23" s="10">
        <v>40528</v>
      </c>
      <c r="H23" s="7" t="s">
        <v>13</v>
      </c>
      <c r="I23" s="6"/>
      <c r="J23" s="14" t="s">
        <v>15</v>
      </c>
      <c r="K23" s="11">
        <f t="shared" ref="K23:O26" si="6">COUNTIFS($D$5:$D$217,$J23,$H$5:$H$217,K$21)</f>
        <v>1</v>
      </c>
      <c r="L23" s="11">
        <f t="shared" si="6"/>
        <v>1</v>
      </c>
      <c r="M23" s="11">
        <f t="shared" si="6"/>
        <v>3</v>
      </c>
      <c r="N23" s="11">
        <f t="shared" si="6"/>
        <v>1</v>
      </c>
      <c r="O23" s="11">
        <f t="shared" si="6"/>
        <v>0</v>
      </c>
      <c r="P23" s="16">
        <f t="shared" si="5"/>
        <v>6</v>
      </c>
      <c r="Q23" s="1"/>
    </row>
    <row r="24" spans="1:17" ht="14.4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12">
        <v>2.75</v>
      </c>
      <c r="G24" s="10">
        <v>40528</v>
      </c>
      <c r="H24" s="7" t="s">
        <v>13</v>
      </c>
      <c r="I24" s="6"/>
      <c r="J24" s="14" t="s">
        <v>17</v>
      </c>
      <c r="K24" s="11">
        <f t="shared" si="6"/>
        <v>3</v>
      </c>
      <c r="L24" s="11">
        <f t="shared" si="6"/>
        <v>6</v>
      </c>
      <c r="M24" s="11">
        <f t="shared" si="6"/>
        <v>6</v>
      </c>
      <c r="N24" s="11">
        <f t="shared" si="6"/>
        <v>3</v>
      </c>
      <c r="O24" s="11">
        <f t="shared" si="6"/>
        <v>3</v>
      </c>
      <c r="P24" s="16">
        <f t="shared" si="5"/>
        <v>21</v>
      </c>
      <c r="Q24" s="1"/>
    </row>
    <row r="25" spans="1:17" ht="14.4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12">
        <v>1</v>
      </c>
      <c r="G25" s="10">
        <v>40528</v>
      </c>
      <c r="H25" s="7" t="s">
        <v>13</v>
      </c>
      <c r="I25" s="6"/>
      <c r="J25" s="14" t="s">
        <v>19</v>
      </c>
      <c r="K25" s="11">
        <f t="shared" si="6"/>
        <v>2</v>
      </c>
      <c r="L25" s="11">
        <f t="shared" si="6"/>
        <v>1</v>
      </c>
      <c r="M25" s="11">
        <f t="shared" si="6"/>
        <v>1</v>
      </c>
      <c r="N25" s="11">
        <f t="shared" si="6"/>
        <v>2</v>
      </c>
      <c r="O25" s="11">
        <f t="shared" si="6"/>
        <v>3</v>
      </c>
      <c r="P25" s="16">
        <f t="shared" si="5"/>
        <v>9</v>
      </c>
      <c r="Q25" s="1"/>
    </row>
    <row r="26" spans="1:17" ht="14.4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12">
        <v>1.25</v>
      </c>
      <c r="G26" s="10">
        <v>40527</v>
      </c>
      <c r="H26" s="7" t="s">
        <v>16</v>
      </c>
      <c r="I26" s="6"/>
      <c r="J26" s="14" t="s">
        <v>21</v>
      </c>
      <c r="K26" s="11">
        <f t="shared" si="6"/>
        <v>8</v>
      </c>
      <c r="L26" s="11">
        <f t="shared" si="6"/>
        <v>26</v>
      </c>
      <c r="M26" s="11">
        <f t="shared" si="6"/>
        <v>27</v>
      </c>
      <c r="N26" s="11">
        <f t="shared" si="6"/>
        <v>22</v>
      </c>
      <c r="O26" s="11">
        <f t="shared" si="6"/>
        <v>6</v>
      </c>
      <c r="P26" s="16">
        <f t="shared" si="5"/>
        <v>89</v>
      </c>
      <c r="Q26" s="1"/>
    </row>
    <row r="27" spans="1:17" ht="14.4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12">
        <v>8.75</v>
      </c>
      <c r="G27" s="10">
        <v>40529</v>
      </c>
      <c r="H27" s="7" t="s">
        <v>31</v>
      </c>
      <c r="I27" s="6"/>
      <c r="J27" s="17" t="s">
        <v>35</v>
      </c>
      <c r="K27" s="11">
        <f>SUM(K22:K26)</f>
        <v>29</v>
      </c>
      <c r="L27" s="11">
        <f>SUM(L22:L26)</f>
        <v>50</v>
      </c>
      <c r="M27" s="18">
        <f>SUM(M22:M26)</f>
        <v>60</v>
      </c>
      <c r="N27" s="18">
        <f>SUM(N22:N26)</f>
        <v>48</v>
      </c>
      <c r="O27" s="18">
        <f>SUM(O22:O26)</f>
        <v>26</v>
      </c>
      <c r="P27" s="19">
        <f t="shared" si="5"/>
        <v>213</v>
      </c>
      <c r="Q27" s="1"/>
    </row>
    <row r="28" spans="1:17" ht="13.8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12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3.2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12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3.8" thickTop="1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12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3.8" thickTop="1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12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3.8" thickTop="1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12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3.2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12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3.2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12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 ht="13.2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12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3.8" thickTop="1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12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 ht="13.8" thickTop="1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12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 ht="13.8" thickTop="1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12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 ht="13.8" thickTop="1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12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 ht="13.8" thickTop="1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12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 ht="13.8" thickTop="1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12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 ht="13.8" thickTop="1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12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 ht="13.2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12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 ht="13.2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12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3.2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12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3.8" thickTop="1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12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3.8" thickTop="1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12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3.8" thickTop="1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12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3.8" thickTop="1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12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3.8" thickTop="1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12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3.8" thickTop="1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12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3.8" thickTop="1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12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3.8" thickTop="1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12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3.8" thickTop="1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12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3.2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12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3.2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12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3.2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12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3.8" thickTop="1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12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3.2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12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3.2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12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3.2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12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3.8" thickTop="1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12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3.8" thickTop="1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12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3.2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12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3.2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12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3.2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12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3.2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12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3.8" thickTop="1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12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3.8" thickTop="1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12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3.8" thickTop="1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12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3.8" thickTop="1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12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3.2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12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3.2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12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3.2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12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3.2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12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3.2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12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3.2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12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3.2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12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3.2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12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3.2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12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3.2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12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3.2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12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3.2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3.2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12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3.2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12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3.2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12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3.2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12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3.2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12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3.2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12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3.2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12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3.2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12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3.2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12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3.2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12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3.2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12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3.2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12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3.2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12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3.2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12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3.2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12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3.2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12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13.2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12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12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12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12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12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12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12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12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12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12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12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12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12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12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12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12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12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12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12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12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12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12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12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12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12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12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12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12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12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12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12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12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12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12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12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12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12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12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12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12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12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12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12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12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12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12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12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12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12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12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12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12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12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12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12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12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12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12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12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12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12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12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12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12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12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12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12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12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12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12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12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12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12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12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12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12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12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12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12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12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12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12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12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12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12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12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12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12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12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12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12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12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12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12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12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12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12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12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12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12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12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12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12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12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12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12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12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12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12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>
      <c r="A218" s="1"/>
      <c r="B218" s="1"/>
      <c r="C218" s="1"/>
      <c r="D218" s="1"/>
      <c r="E218" s="1"/>
      <c r="F218" s="20">
        <f>SUM(F5:F217)</f>
        <v>917.25</v>
      </c>
      <c r="G218" s="1"/>
      <c r="H218" s="20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4"/>
  <sheetViews>
    <sheetView topLeftCell="A8" workbookViewId="0">
      <selection activeCell="I9" sqref="I9:I13"/>
    </sheetView>
  </sheetViews>
  <sheetFormatPr defaultColWidth="12.6640625" defaultRowHeight="15.75" customHeight="1"/>
  <sheetData>
    <row r="1" spans="1:9">
      <c r="A1" s="5" t="s">
        <v>5</v>
      </c>
      <c r="B1" s="5" t="s">
        <v>6</v>
      </c>
      <c r="C1" s="5" t="s">
        <v>7</v>
      </c>
      <c r="D1" s="5" t="s">
        <v>8</v>
      </c>
    </row>
    <row r="2" spans="1:9">
      <c r="A2" s="7" t="s">
        <v>12</v>
      </c>
      <c r="B2" s="9">
        <v>2</v>
      </c>
      <c r="C2" s="10">
        <v>40528</v>
      </c>
      <c r="D2" s="7" t="s">
        <v>13</v>
      </c>
    </row>
    <row r="3" spans="1:9">
      <c r="A3" s="7" t="s">
        <v>12</v>
      </c>
      <c r="B3" s="12">
        <v>8</v>
      </c>
      <c r="C3" s="10">
        <v>40527</v>
      </c>
      <c r="D3" s="7" t="s">
        <v>16</v>
      </c>
    </row>
    <row r="4" spans="1:9">
      <c r="A4" s="7" t="s">
        <v>12</v>
      </c>
      <c r="B4" s="12">
        <v>8</v>
      </c>
      <c r="C4" s="10">
        <v>40528</v>
      </c>
      <c r="D4" s="7" t="s">
        <v>13</v>
      </c>
    </row>
    <row r="5" spans="1:9">
      <c r="A5" s="7" t="s">
        <v>12</v>
      </c>
      <c r="B5" s="12">
        <v>5</v>
      </c>
      <c r="C5" s="10">
        <v>40527</v>
      </c>
      <c r="D5" s="7" t="s">
        <v>16</v>
      </c>
    </row>
    <row r="6" spans="1:9">
      <c r="A6" s="7" t="s">
        <v>12</v>
      </c>
      <c r="B6" s="12">
        <v>8</v>
      </c>
      <c r="C6" s="10">
        <v>40528</v>
      </c>
      <c r="D6" s="7" t="s">
        <v>13</v>
      </c>
    </row>
    <row r="7" spans="1:9">
      <c r="A7" s="7" t="s">
        <v>12</v>
      </c>
      <c r="B7" s="12">
        <v>4</v>
      </c>
      <c r="C7" s="10">
        <v>40528</v>
      </c>
      <c r="D7" s="7" t="s">
        <v>13</v>
      </c>
    </row>
    <row r="8" spans="1:9">
      <c r="A8" s="7" t="s">
        <v>12</v>
      </c>
      <c r="B8" s="12">
        <v>3.5</v>
      </c>
      <c r="C8" s="10">
        <v>40527</v>
      </c>
      <c r="D8" s="7" t="s">
        <v>16</v>
      </c>
      <c r="G8" s="5" t="s">
        <v>4</v>
      </c>
      <c r="H8" s="5" t="s">
        <v>9</v>
      </c>
      <c r="I8" s="5" t="s">
        <v>6</v>
      </c>
    </row>
    <row r="9" spans="1:9">
      <c r="A9" s="7" t="s">
        <v>12</v>
      </c>
      <c r="B9" s="12">
        <v>8</v>
      </c>
      <c r="C9" s="10">
        <v>40528</v>
      </c>
      <c r="D9" s="7" t="s">
        <v>13</v>
      </c>
      <c r="G9" s="5" t="s">
        <v>11</v>
      </c>
      <c r="H9">
        <f>COUNTIF(Sheet1!D5:D217,Sheet2!G9)</f>
        <v>88</v>
      </c>
      <c r="I9">
        <f>SUMIF(Sheet1!D5:D217,Sheet2!G9,Sheet2!B2:B214)</f>
        <v>221.25</v>
      </c>
    </row>
    <row r="10" spans="1:9">
      <c r="A10" s="7" t="s">
        <v>12</v>
      </c>
      <c r="B10" s="12">
        <v>8</v>
      </c>
      <c r="C10" s="10">
        <v>40527</v>
      </c>
      <c r="D10" s="7" t="s">
        <v>16</v>
      </c>
      <c r="G10" s="5" t="s">
        <v>15</v>
      </c>
      <c r="H10">
        <f>COUNTIF(Sheet1!D6:D218,Sheet2!G10)</f>
        <v>6</v>
      </c>
      <c r="I10">
        <f>SUMIF(Sheet1!D6:D218,Sheet2!G10,Sheet2!B3:B215)</f>
        <v>48</v>
      </c>
    </row>
    <row r="11" spans="1:9">
      <c r="A11" s="7" t="s">
        <v>12</v>
      </c>
      <c r="B11" s="12">
        <v>8</v>
      </c>
      <c r="C11" s="10">
        <v>40527</v>
      </c>
      <c r="D11" s="7" t="s">
        <v>16</v>
      </c>
      <c r="G11" s="5" t="s">
        <v>17</v>
      </c>
      <c r="H11">
        <f>COUNTIF(Sheet1!D7:D219,Sheet2!G11)</f>
        <v>21</v>
      </c>
      <c r="I11">
        <f>SUMIF(Sheet1!D7:D219,Sheet2!G11,Sheet2!B4:B216)</f>
        <v>81</v>
      </c>
    </row>
    <row r="12" spans="1:9">
      <c r="A12" s="7" t="s">
        <v>12</v>
      </c>
      <c r="B12" s="12">
        <v>8</v>
      </c>
      <c r="C12" s="10">
        <v>40528</v>
      </c>
      <c r="D12" s="7" t="s">
        <v>13</v>
      </c>
      <c r="G12" s="5" t="s">
        <v>19</v>
      </c>
      <c r="H12">
        <f>COUNTIF(Sheet1!D8:D220,Sheet2!G12)</f>
        <v>9</v>
      </c>
      <c r="I12">
        <f>SUMIF(Sheet1!D8:D220,Sheet2!G12,Sheet2!B5:B217)</f>
        <v>39</v>
      </c>
    </row>
    <row r="13" spans="1:9">
      <c r="A13" s="7" t="s">
        <v>12</v>
      </c>
      <c r="B13" s="12">
        <v>1</v>
      </c>
      <c r="C13" s="10">
        <v>40527</v>
      </c>
      <c r="D13" s="7" t="s">
        <v>16</v>
      </c>
      <c r="G13" s="5" t="s">
        <v>21</v>
      </c>
      <c r="H13">
        <f>COUNTIF(Sheet1!D9:D221,Sheet2!G13)</f>
        <v>89</v>
      </c>
      <c r="I13">
        <f>SUMIF(Sheet1!D9:D221,Sheet2!G13,Sheet2!B6:B218)</f>
        <v>528</v>
      </c>
    </row>
    <row r="14" spans="1:9">
      <c r="A14" s="7" t="s">
        <v>12</v>
      </c>
      <c r="B14" s="12">
        <v>1.5</v>
      </c>
      <c r="C14" s="10">
        <v>40528</v>
      </c>
      <c r="D14" s="7" t="s">
        <v>13</v>
      </c>
    </row>
    <row r="15" spans="1:9">
      <c r="A15" s="7" t="s">
        <v>12</v>
      </c>
      <c r="B15" s="12">
        <v>1.5</v>
      </c>
      <c r="C15" s="10">
        <v>40527</v>
      </c>
      <c r="D15" s="7" t="s">
        <v>16</v>
      </c>
    </row>
    <row r="16" spans="1:9">
      <c r="A16" s="7" t="s">
        <v>12</v>
      </c>
      <c r="B16" s="12">
        <v>2</v>
      </c>
      <c r="C16" s="10">
        <v>40527</v>
      </c>
      <c r="D16" s="7" t="s">
        <v>16</v>
      </c>
    </row>
    <row r="17" spans="1:4">
      <c r="A17" s="7" t="s">
        <v>12</v>
      </c>
      <c r="B17" s="12">
        <v>3.5</v>
      </c>
      <c r="C17" s="10">
        <v>40527</v>
      </c>
      <c r="D17" s="7" t="s">
        <v>16</v>
      </c>
    </row>
    <row r="18" spans="1:4">
      <c r="A18" s="7" t="s">
        <v>12</v>
      </c>
      <c r="B18" s="12">
        <v>2</v>
      </c>
      <c r="C18" s="10">
        <v>40527</v>
      </c>
      <c r="D18" s="7" t="s">
        <v>16</v>
      </c>
    </row>
    <row r="19" spans="1:4">
      <c r="A19" s="7" t="s">
        <v>12</v>
      </c>
      <c r="B19" s="12">
        <v>1.25</v>
      </c>
      <c r="C19" s="10">
        <v>40528</v>
      </c>
      <c r="D19" s="7" t="s">
        <v>13</v>
      </c>
    </row>
    <row r="20" spans="1:4">
      <c r="A20" s="7" t="s">
        <v>12</v>
      </c>
      <c r="B20" s="12">
        <v>8</v>
      </c>
      <c r="C20" s="10">
        <v>40528</v>
      </c>
      <c r="D20" s="7" t="s">
        <v>13</v>
      </c>
    </row>
    <row r="21" spans="1:4">
      <c r="A21" s="7" t="s">
        <v>12</v>
      </c>
      <c r="B21" s="12">
        <v>2.75</v>
      </c>
      <c r="C21" s="10">
        <v>40528</v>
      </c>
      <c r="D21" s="7" t="s">
        <v>13</v>
      </c>
    </row>
    <row r="22" spans="1:4">
      <c r="A22" s="7" t="s">
        <v>12</v>
      </c>
      <c r="B22" s="12">
        <v>1</v>
      </c>
      <c r="C22" s="10">
        <v>40528</v>
      </c>
      <c r="D22" s="7" t="s">
        <v>13</v>
      </c>
    </row>
    <row r="23" spans="1:4">
      <c r="A23" s="7" t="s">
        <v>12</v>
      </c>
      <c r="B23" s="12">
        <v>1.25</v>
      </c>
      <c r="C23" s="10">
        <v>40527</v>
      </c>
      <c r="D23" s="7" t="s">
        <v>16</v>
      </c>
    </row>
    <row r="24" spans="1:4">
      <c r="A24" s="7" t="s">
        <v>12</v>
      </c>
      <c r="B24" s="12">
        <v>8.75</v>
      </c>
      <c r="C24" s="10">
        <v>40529</v>
      </c>
      <c r="D24" s="7" t="s">
        <v>31</v>
      </c>
    </row>
    <row r="25" spans="1:4">
      <c r="A25" s="7" t="s">
        <v>12</v>
      </c>
      <c r="B25" s="12">
        <v>4</v>
      </c>
      <c r="C25" s="10">
        <v>40529</v>
      </c>
      <c r="D25" s="7" t="s">
        <v>31</v>
      </c>
    </row>
    <row r="26" spans="1:4">
      <c r="A26" s="7" t="s">
        <v>12</v>
      </c>
      <c r="B26" s="12">
        <v>2</v>
      </c>
      <c r="C26" s="10">
        <v>40540</v>
      </c>
      <c r="D26" s="7" t="s">
        <v>28</v>
      </c>
    </row>
    <row r="27" spans="1:4">
      <c r="A27" s="7" t="s">
        <v>12</v>
      </c>
      <c r="B27" s="12">
        <v>4.75</v>
      </c>
      <c r="C27" s="10">
        <v>40534</v>
      </c>
      <c r="D27" s="7" t="s">
        <v>16</v>
      </c>
    </row>
    <row r="28" spans="1:4">
      <c r="A28" s="7" t="s">
        <v>12</v>
      </c>
      <c r="B28" s="12">
        <v>3.5</v>
      </c>
      <c r="C28" s="10">
        <v>40532</v>
      </c>
      <c r="D28" s="7" t="s">
        <v>27</v>
      </c>
    </row>
    <row r="29" spans="1:4">
      <c r="A29" s="7" t="s">
        <v>12</v>
      </c>
      <c r="B29" s="12">
        <v>2.5</v>
      </c>
      <c r="C29" s="10">
        <v>40534</v>
      </c>
      <c r="D29" s="7" t="s">
        <v>16</v>
      </c>
    </row>
    <row r="30" spans="1:4">
      <c r="A30" s="7" t="s">
        <v>12</v>
      </c>
      <c r="B30" s="12">
        <v>1.5</v>
      </c>
      <c r="C30" s="10">
        <v>40540</v>
      </c>
      <c r="D30" s="7" t="s">
        <v>28</v>
      </c>
    </row>
    <row r="31" spans="1:4">
      <c r="A31" s="7" t="s">
        <v>12</v>
      </c>
      <c r="B31" s="12">
        <v>4</v>
      </c>
      <c r="C31" s="10">
        <v>40529</v>
      </c>
      <c r="D31" s="7" t="s">
        <v>31</v>
      </c>
    </row>
    <row r="32" spans="1:4">
      <c r="A32" s="7" t="s">
        <v>12</v>
      </c>
      <c r="B32" s="12">
        <v>2</v>
      </c>
      <c r="C32" s="10">
        <v>40540</v>
      </c>
      <c r="D32" s="7" t="s">
        <v>28</v>
      </c>
    </row>
    <row r="33" spans="1:4">
      <c r="A33" s="7" t="s">
        <v>12</v>
      </c>
      <c r="B33" s="12">
        <v>1</v>
      </c>
      <c r="C33" s="10">
        <v>40533</v>
      </c>
      <c r="D33" s="7" t="s">
        <v>28</v>
      </c>
    </row>
    <row r="34" spans="1:4">
      <c r="A34" s="7" t="s">
        <v>12</v>
      </c>
      <c r="B34" s="12">
        <v>3</v>
      </c>
      <c r="C34" s="10">
        <v>40533</v>
      </c>
      <c r="D34" s="7" t="s">
        <v>28</v>
      </c>
    </row>
    <row r="35" spans="1:4">
      <c r="A35" s="7" t="s">
        <v>12</v>
      </c>
      <c r="B35" s="12">
        <v>8</v>
      </c>
      <c r="C35" s="10">
        <v>40534</v>
      </c>
      <c r="D35" s="7" t="s">
        <v>16</v>
      </c>
    </row>
    <row r="36" spans="1:4">
      <c r="A36" s="7" t="s">
        <v>12</v>
      </c>
      <c r="B36" s="12">
        <v>2</v>
      </c>
      <c r="C36" s="10">
        <v>40534</v>
      </c>
      <c r="D36" s="7" t="s">
        <v>16</v>
      </c>
    </row>
    <row r="37" spans="1:4">
      <c r="A37" s="7" t="s">
        <v>12</v>
      </c>
      <c r="B37" s="12">
        <v>2</v>
      </c>
      <c r="C37" s="10">
        <v>40534</v>
      </c>
      <c r="D37" s="7" t="s">
        <v>16</v>
      </c>
    </row>
    <row r="38" spans="1:4">
      <c r="A38" s="7" t="s">
        <v>12</v>
      </c>
      <c r="B38" s="12">
        <v>1</v>
      </c>
      <c r="C38" s="10">
        <v>40540</v>
      </c>
      <c r="D38" s="7" t="s">
        <v>28</v>
      </c>
    </row>
    <row r="39" spans="1:4">
      <c r="A39" s="7" t="s">
        <v>12</v>
      </c>
      <c r="B39" s="12">
        <v>8</v>
      </c>
      <c r="C39" s="10">
        <v>40542</v>
      </c>
      <c r="D39" s="7" t="s">
        <v>13</v>
      </c>
    </row>
    <row r="40" spans="1:4">
      <c r="A40" s="7" t="s">
        <v>12</v>
      </c>
      <c r="B40" s="12">
        <v>6</v>
      </c>
      <c r="C40" s="10">
        <v>40541</v>
      </c>
      <c r="D40" s="7" t="s">
        <v>16</v>
      </c>
    </row>
    <row r="41" spans="1:4">
      <c r="A41" s="7" t="s">
        <v>12</v>
      </c>
      <c r="B41" s="12">
        <v>2</v>
      </c>
      <c r="C41" s="10">
        <v>40529</v>
      </c>
      <c r="D41" s="7" t="s">
        <v>31</v>
      </c>
    </row>
    <row r="42" spans="1:4">
      <c r="A42" s="7" t="s">
        <v>12</v>
      </c>
      <c r="B42" s="12">
        <v>4</v>
      </c>
      <c r="C42" s="10">
        <v>40532</v>
      </c>
      <c r="D42" s="7" t="s">
        <v>27</v>
      </c>
    </row>
    <row r="43" spans="1:4">
      <c r="A43" s="7" t="s">
        <v>12</v>
      </c>
      <c r="B43" s="12">
        <v>8</v>
      </c>
      <c r="C43" s="10">
        <v>40546</v>
      </c>
      <c r="D43" s="7" t="s">
        <v>27</v>
      </c>
    </row>
    <row r="44" spans="1:4">
      <c r="A44" s="7" t="s">
        <v>12</v>
      </c>
      <c r="B44" s="12">
        <v>4</v>
      </c>
      <c r="C44" s="10">
        <v>40547</v>
      </c>
      <c r="D44" s="7" t="s">
        <v>28</v>
      </c>
    </row>
    <row r="45" spans="1:4">
      <c r="A45" s="7" t="s">
        <v>12</v>
      </c>
      <c r="B45" s="12">
        <v>8</v>
      </c>
      <c r="C45" s="10">
        <v>40541</v>
      </c>
      <c r="D45" s="7" t="s">
        <v>16</v>
      </c>
    </row>
    <row r="46" spans="1:4">
      <c r="A46" s="7" t="s">
        <v>12</v>
      </c>
      <c r="B46" s="12">
        <v>2</v>
      </c>
      <c r="C46" s="10">
        <v>40534</v>
      </c>
      <c r="D46" s="7" t="s">
        <v>16</v>
      </c>
    </row>
    <row r="47" spans="1:4">
      <c r="A47" s="7" t="s">
        <v>12</v>
      </c>
      <c r="B47" s="12">
        <v>8</v>
      </c>
      <c r="C47" s="10">
        <v>40535</v>
      </c>
      <c r="D47" s="7" t="s">
        <v>13</v>
      </c>
    </row>
    <row r="48" spans="1:4">
      <c r="A48" s="7" t="s">
        <v>12</v>
      </c>
      <c r="B48" s="12">
        <v>3</v>
      </c>
      <c r="C48" s="10">
        <v>40540</v>
      </c>
      <c r="D48" s="7" t="s">
        <v>28</v>
      </c>
    </row>
    <row r="49" spans="1:4">
      <c r="A49" s="7" t="s">
        <v>12</v>
      </c>
      <c r="B49" s="12">
        <v>8</v>
      </c>
      <c r="C49" s="10">
        <v>40542</v>
      </c>
      <c r="D49" s="7" t="s">
        <v>13</v>
      </c>
    </row>
    <row r="50" spans="1:4">
      <c r="A50" s="7" t="s">
        <v>12</v>
      </c>
      <c r="B50" s="12">
        <v>8</v>
      </c>
      <c r="C50" s="10">
        <v>40541</v>
      </c>
      <c r="D50" s="7" t="s">
        <v>16</v>
      </c>
    </row>
    <row r="51" spans="1:4">
      <c r="A51" s="7" t="s">
        <v>12</v>
      </c>
      <c r="B51" s="12">
        <v>8</v>
      </c>
      <c r="C51" s="10">
        <v>40534</v>
      </c>
      <c r="D51" s="7" t="s">
        <v>16</v>
      </c>
    </row>
    <row r="52" spans="1:4">
      <c r="A52" s="7" t="s">
        <v>12</v>
      </c>
      <c r="B52" s="12">
        <v>6.25</v>
      </c>
      <c r="C52" s="10">
        <v>40533</v>
      </c>
      <c r="D52" s="7" t="s">
        <v>28</v>
      </c>
    </row>
    <row r="53" spans="1:4">
      <c r="A53" s="7" t="s">
        <v>12</v>
      </c>
      <c r="B53" s="12">
        <v>4</v>
      </c>
      <c r="C53" s="10">
        <v>40529</v>
      </c>
      <c r="D53" s="7" t="s">
        <v>31</v>
      </c>
    </row>
    <row r="54" spans="1:4">
      <c r="A54" s="7" t="s">
        <v>12</v>
      </c>
      <c r="B54" s="12">
        <v>2</v>
      </c>
      <c r="C54" s="10">
        <v>40532</v>
      </c>
      <c r="D54" s="7" t="s">
        <v>27</v>
      </c>
    </row>
    <row r="55" spans="1:4">
      <c r="A55" s="7" t="s">
        <v>12</v>
      </c>
      <c r="B55" s="12">
        <v>8</v>
      </c>
      <c r="C55" s="10">
        <v>40534</v>
      </c>
      <c r="D55" s="7" t="s">
        <v>16</v>
      </c>
    </row>
    <row r="56" spans="1:4">
      <c r="A56" s="7" t="s">
        <v>12</v>
      </c>
      <c r="B56" s="12">
        <v>8</v>
      </c>
      <c r="C56" s="10">
        <v>40540</v>
      </c>
      <c r="D56" s="7" t="s">
        <v>28</v>
      </c>
    </row>
    <row r="57" spans="1:4">
      <c r="A57" s="7" t="s">
        <v>12</v>
      </c>
      <c r="B57" s="12">
        <v>2</v>
      </c>
      <c r="C57" s="10">
        <v>40529</v>
      </c>
      <c r="D57" s="7" t="s">
        <v>31</v>
      </c>
    </row>
    <row r="58" spans="1:4">
      <c r="A58" s="7" t="s">
        <v>12</v>
      </c>
      <c r="B58" s="12">
        <v>3</v>
      </c>
      <c r="C58" s="10">
        <v>40532</v>
      </c>
      <c r="D58" s="7" t="s">
        <v>27</v>
      </c>
    </row>
    <row r="59" spans="1:4">
      <c r="A59" s="7" t="s">
        <v>12</v>
      </c>
      <c r="B59" s="12">
        <v>3.25</v>
      </c>
      <c r="C59" s="10">
        <v>40532</v>
      </c>
      <c r="D59" s="7" t="s">
        <v>27</v>
      </c>
    </row>
    <row r="60" spans="1:4">
      <c r="A60" s="7" t="s">
        <v>12</v>
      </c>
      <c r="B60" s="12">
        <v>8</v>
      </c>
      <c r="C60" s="10">
        <v>40532</v>
      </c>
      <c r="D60" s="7" t="s">
        <v>27</v>
      </c>
    </row>
    <row r="61" spans="1:4">
      <c r="A61" s="7" t="s">
        <v>12</v>
      </c>
      <c r="B61" s="12">
        <v>8</v>
      </c>
      <c r="C61" s="10">
        <v>40533</v>
      </c>
      <c r="D61" s="7" t="s">
        <v>28</v>
      </c>
    </row>
    <row r="62" spans="1:4">
      <c r="A62" s="7" t="s">
        <v>12</v>
      </c>
      <c r="B62" s="12">
        <v>4</v>
      </c>
      <c r="C62" s="10">
        <v>40529</v>
      </c>
      <c r="D62" s="7" t="s">
        <v>31</v>
      </c>
    </row>
    <row r="63" spans="1:4">
      <c r="A63" s="7" t="s">
        <v>12</v>
      </c>
      <c r="B63" s="12">
        <v>2.5</v>
      </c>
      <c r="C63" s="10">
        <v>40529</v>
      </c>
      <c r="D63" s="7" t="s">
        <v>31</v>
      </c>
    </row>
    <row r="64" spans="1:4">
      <c r="A64" s="7" t="s">
        <v>12</v>
      </c>
      <c r="B64" s="12">
        <v>1</v>
      </c>
      <c r="C64" s="10">
        <v>40533</v>
      </c>
      <c r="D64" s="7" t="s">
        <v>28</v>
      </c>
    </row>
    <row r="65" spans="1:4">
      <c r="A65" s="7" t="s">
        <v>12</v>
      </c>
      <c r="B65" s="12">
        <v>8</v>
      </c>
      <c r="C65" s="10">
        <v>40532</v>
      </c>
      <c r="D65" s="7" t="s">
        <v>27</v>
      </c>
    </row>
    <row r="66" spans="1:4">
      <c r="A66" s="7" t="s">
        <v>12</v>
      </c>
      <c r="B66" s="12">
        <v>0.75</v>
      </c>
      <c r="C66" s="10">
        <v>40532</v>
      </c>
      <c r="D66" s="7" t="s">
        <v>27</v>
      </c>
    </row>
    <row r="67" spans="1:4">
      <c r="A67" s="7" t="s">
        <v>12</v>
      </c>
      <c r="B67" s="12">
        <v>0.5</v>
      </c>
      <c r="C67" s="10">
        <v>40541</v>
      </c>
      <c r="D67" s="7" t="s">
        <v>16</v>
      </c>
    </row>
    <row r="68" spans="1:4">
      <c r="A68" s="7" t="s">
        <v>12</v>
      </c>
      <c r="B68" s="12">
        <v>1</v>
      </c>
      <c r="C68" s="10">
        <v>40533</v>
      </c>
      <c r="D68" s="7" t="s">
        <v>28</v>
      </c>
    </row>
    <row r="69" spans="1:4">
      <c r="A69" s="7" t="s">
        <v>12</v>
      </c>
      <c r="B69" s="12">
        <v>3</v>
      </c>
      <c r="C69" s="10">
        <v>40541</v>
      </c>
      <c r="D69" s="7" t="s">
        <v>16</v>
      </c>
    </row>
    <row r="70" spans="1:4">
      <c r="A70" s="7" t="s">
        <v>12</v>
      </c>
      <c r="B70" s="12">
        <v>8</v>
      </c>
      <c r="C70" s="10">
        <v>40529</v>
      </c>
      <c r="D70" s="7" t="s">
        <v>31</v>
      </c>
    </row>
    <row r="71" spans="1:4">
      <c r="A71" s="7" t="s">
        <v>12</v>
      </c>
      <c r="B71" s="12">
        <v>8</v>
      </c>
      <c r="C71" s="10">
        <v>40532</v>
      </c>
      <c r="D71" s="7" t="s">
        <v>27</v>
      </c>
    </row>
    <row r="72" spans="1:4">
      <c r="A72" s="7" t="s">
        <v>12</v>
      </c>
      <c r="B72" s="12">
        <v>8</v>
      </c>
      <c r="C72" s="10">
        <v>40533</v>
      </c>
      <c r="D72" s="7" t="s">
        <v>28</v>
      </c>
    </row>
    <row r="73" spans="1:4">
      <c r="A73" s="7" t="s">
        <v>12</v>
      </c>
      <c r="B73" s="12">
        <v>8</v>
      </c>
      <c r="C73" s="10">
        <v>40534</v>
      </c>
      <c r="D73" s="7" t="s">
        <v>16</v>
      </c>
    </row>
    <row r="74" spans="1:4">
      <c r="A74" s="7" t="s">
        <v>12</v>
      </c>
      <c r="B74" s="12">
        <v>8</v>
      </c>
      <c r="C74" s="10">
        <v>40542</v>
      </c>
      <c r="D74" s="7" t="s">
        <v>13</v>
      </c>
    </row>
    <row r="75" spans="1:4">
      <c r="A75" s="7" t="s">
        <v>12</v>
      </c>
      <c r="B75" s="12">
        <v>8</v>
      </c>
      <c r="C75" s="10">
        <v>40542</v>
      </c>
      <c r="D75" s="7" t="s">
        <v>13</v>
      </c>
    </row>
    <row r="76" spans="1:4">
      <c r="A76" s="7" t="s">
        <v>12</v>
      </c>
      <c r="B76" s="12">
        <v>4</v>
      </c>
      <c r="C76" s="10">
        <v>40533</v>
      </c>
      <c r="D76" s="7" t="s">
        <v>28</v>
      </c>
    </row>
    <row r="77" spans="1:4">
      <c r="A77" s="7" t="s">
        <v>12</v>
      </c>
      <c r="B77" s="12">
        <v>8</v>
      </c>
      <c r="C77" s="10">
        <v>40534</v>
      </c>
      <c r="D77" s="7" t="s">
        <v>16</v>
      </c>
    </row>
    <row r="78" spans="1:4">
      <c r="A78" s="7" t="s">
        <v>12</v>
      </c>
      <c r="B78" s="12">
        <v>8</v>
      </c>
      <c r="C78" s="10">
        <v>40535</v>
      </c>
      <c r="D78" s="7" t="s">
        <v>13</v>
      </c>
    </row>
    <row r="79" spans="1:4">
      <c r="A79" s="7" t="s">
        <v>12</v>
      </c>
      <c r="B79" s="12">
        <v>2</v>
      </c>
      <c r="C79" s="10">
        <v>40534</v>
      </c>
      <c r="D79" s="7" t="s">
        <v>16</v>
      </c>
    </row>
    <row r="80" spans="1:4">
      <c r="A80" s="7" t="s">
        <v>12</v>
      </c>
      <c r="B80" s="12">
        <v>8</v>
      </c>
      <c r="C80" s="10">
        <v>40540</v>
      </c>
      <c r="D80" s="7" t="s">
        <v>28</v>
      </c>
    </row>
    <row r="81" spans="1:4">
      <c r="A81" s="7" t="s">
        <v>12</v>
      </c>
      <c r="B81" s="12">
        <v>8</v>
      </c>
      <c r="C81" s="10">
        <v>40541</v>
      </c>
      <c r="D81" s="7" t="s">
        <v>16</v>
      </c>
    </row>
    <row r="82" spans="1:4">
      <c r="A82" s="7" t="s">
        <v>12</v>
      </c>
      <c r="B82" s="12">
        <v>8</v>
      </c>
      <c r="C82" s="10">
        <v>40542</v>
      </c>
      <c r="D82" s="7" t="s">
        <v>13</v>
      </c>
    </row>
    <row r="83" spans="1:4">
      <c r="A83" s="7" t="s">
        <v>12</v>
      </c>
      <c r="B83" s="12">
        <v>8</v>
      </c>
      <c r="C83" s="10">
        <v>40540</v>
      </c>
      <c r="D83" s="7" t="s">
        <v>28</v>
      </c>
    </row>
    <row r="84" spans="1:4">
      <c r="A84" s="7" t="s">
        <v>12</v>
      </c>
      <c r="B84" s="12">
        <v>4</v>
      </c>
      <c r="C84" s="10">
        <v>40533</v>
      </c>
      <c r="D84" s="7" t="s">
        <v>28</v>
      </c>
    </row>
    <row r="85" spans="1:4">
      <c r="A85" s="7" t="s">
        <v>12</v>
      </c>
      <c r="B85" s="12">
        <v>8</v>
      </c>
      <c r="C85" s="10">
        <v>40532</v>
      </c>
      <c r="D85" s="7" t="s">
        <v>27</v>
      </c>
    </row>
    <row r="86" spans="1:4">
      <c r="A86" s="7" t="s">
        <v>12</v>
      </c>
      <c r="B86" s="12">
        <v>8</v>
      </c>
      <c r="C86" s="10">
        <v>40529</v>
      </c>
      <c r="D86" s="7" t="s">
        <v>31</v>
      </c>
    </row>
    <row r="87" spans="1:4">
      <c r="A87" s="7" t="s">
        <v>12</v>
      </c>
      <c r="B87" s="12">
        <v>8</v>
      </c>
      <c r="C87" s="10">
        <v>40540</v>
      </c>
      <c r="D87" s="7" t="s">
        <v>28</v>
      </c>
    </row>
    <row r="88" spans="1:4">
      <c r="A88" s="7" t="s">
        <v>12</v>
      </c>
      <c r="B88" s="12">
        <v>2</v>
      </c>
      <c r="C88" s="10">
        <v>40532</v>
      </c>
      <c r="D88" s="7" t="s">
        <v>27</v>
      </c>
    </row>
    <row r="89" spans="1:4">
      <c r="A89" s="7" t="s">
        <v>12</v>
      </c>
      <c r="B89" s="12">
        <v>4</v>
      </c>
      <c r="C89" s="10">
        <v>40529</v>
      </c>
      <c r="D89" s="7" t="s">
        <v>31</v>
      </c>
    </row>
    <row r="90" spans="1:4">
      <c r="A90" s="7" t="s">
        <v>12</v>
      </c>
      <c r="B90" s="12">
        <v>8</v>
      </c>
      <c r="C90" s="10">
        <v>40533</v>
      </c>
      <c r="D90" s="7" t="s">
        <v>28</v>
      </c>
    </row>
    <row r="91" spans="1:4">
      <c r="A91" s="7" t="s">
        <v>12</v>
      </c>
      <c r="B91" s="12">
        <v>1</v>
      </c>
      <c r="C91" s="10">
        <v>40532</v>
      </c>
      <c r="D91" s="7" t="s">
        <v>27</v>
      </c>
    </row>
    <row r="92" spans="1:4">
      <c r="A92" s="7" t="s">
        <v>12</v>
      </c>
      <c r="B92" s="12">
        <v>4</v>
      </c>
      <c r="C92" s="10">
        <v>40547</v>
      </c>
      <c r="D92" s="7" t="s">
        <v>28</v>
      </c>
    </row>
    <row r="93" spans="1:4">
      <c r="A93" s="7" t="s">
        <v>12</v>
      </c>
      <c r="B93" s="12">
        <v>5</v>
      </c>
      <c r="C93" s="10">
        <v>40547</v>
      </c>
      <c r="D93" s="7" t="s">
        <v>28</v>
      </c>
    </row>
    <row r="94" spans="1:4">
      <c r="A94" s="7" t="s">
        <v>12</v>
      </c>
      <c r="B94" s="12">
        <v>-4</v>
      </c>
      <c r="C94" s="10">
        <v>40547</v>
      </c>
      <c r="D94" s="7" t="s">
        <v>28</v>
      </c>
    </row>
    <row r="95" spans="1:4">
      <c r="A95" s="7" t="s">
        <v>12</v>
      </c>
      <c r="B95" s="12">
        <v>3</v>
      </c>
      <c r="C95" s="10">
        <v>40548</v>
      </c>
      <c r="D95" s="7" t="s">
        <v>16</v>
      </c>
    </row>
    <row r="96" spans="1:4">
      <c r="A96" s="7" t="s">
        <v>12</v>
      </c>
      <c r="B96" s="12">
        <v>1</v>
      </c>
      <c r="C96" s="10">
        <v>40546</v>
      </c>
      <c r="D96" s="7" t="s">
        <v>27</v>
      </c>
    </row>
    <row r="97" spans="1:4">
      <c r="A97" s="7" t="s">
        <v>12</v>
      </c>
      <c r="B97" s="12">
        <v>7</v>
      </c>
      <c r="C97" s="10">
        <v>40549</v>
      </c>
      <c r="D97" s="7" t="s">
        <v>13</v>
      </c>
    </row>
    <row r="98" spans="1:4">
      <c r="A98" s="7" t="s">
        <v>12</v>
      </c>
      <c r="B98" s="12">
        <v>8</v>
      </c>
      <c r="C98" s="10">
        <v>40550</v>
      </c>
      <c r="D98" s="7" t="s">
        <v>31</v>
      </c>
    </row>
    <row r="99" spans="1:4">
      <c r="A99" s="7" t="s">
        <v>12</v>
      </c>
      <c r="B99" s="12">
        <v>-1.25</v>
      </c>
      <c r="C99" s="10">
        <v>40528</v>
      </c>
      <c r="D99" s="7" t="s">
        <v>13</v>
      </c>
    </row>
    <row r="100" spans="1:4">
      <c r="A100" s="7" t="s">
        <v>12</v>
      </c>
      <c r="B100" s="12">
        <v>1.75</v>
      </c>
      <c r="C100" s="10">
        <v>40528</v>
      </c>
      <c r="D100" s="7" t="s">
        <v>13</v>
      </c>
    </row>
    <row r="101" spans="1:4">
      <c r="A101" s="7" t="s">
        <v>12</v>
      </c>
      <c r="B101" s="12">
        <v>2</v>
      </c>
      <c r="C101" s="10">
        <v>40528</v>
      </c>
      <c r="D101" s="7" t="s">
        <v>13</v>
      </c>
    </row>
    <row r="102" spans="1:4">
      <c r="A102" s="7" t="s">
        <v>12</v>
      </c>
      <c r="B102" s="12">
        <v>3</v>
      </c>
      <c r="C102" s="10">
        <v>40528</v>
      </c>
      <c r="D102" s="7" t="s">
        <v>13</v>
      </c>
    </row>
    <row r="103" spans="1:4">
      <c r="A103" s="7" t="s">
        <v>12</v>
      </c>
      <c r="B103" s="12">
        <v>4</v>
      </c>
      <c r="C103" s="10">
        <v>40528</v>
      </c>
      <c r="D103" s="7" t="s">
        <v>13</v>
      </c>
    </row>
    <row r="104" spans="1:4">
      <c r="A104" s="7" t="s">
        <v>12</v>
      </c>
      <c r="B104" s="12">
        <v>3</v>
      </c>
      <c r="C104" s="10">
        <v>40527</v>
      </c>
      <c r="D104" s="7" t="s">
        <v>16</v>
      </c>
    </row>
    <row r="105" spans="1:4">
      <c r="A105" s="7" t="s">
        <v>12</v>
      </c>
      <c r="B105" s="12">
        <v>8</v>
      </c>
      <c r="C105" s="10">
        <v>40528</v>
      </c>
      <c r="D105" s="7" t="s">
        <v>13</v>
      </c>
    </row>
    <row r="106" spans="1:4">
      <c r="A106" s="7" t="s">
        <v>12</v>
      </c>
      <c r="B106" s="12">
        <v>7</v>
      </c>
      <c r="C106" s="10">
        <v>40527</v>
      </c>
      <c r="D106" s="7" t="s">
        <v>16</v>
      </c>
    </row>
    <row r="107" spans="1:4">
      <c r="A107" s="7" t="s">
        <v>12</v>
      </c>
      <c r="B107" s="12">
        <v>1</v>
      </c>
      <c r="C107" s="10">
        <v>40528</v>
      </c>
      <c r="D107" s="7" t="s">
        <v>13</v>
      </c>
    </row>
    <row r="108" spans="1:4">
      <c r="A108" s="7" t="s">
        <v>12</v>
      </c>
      <c r="B108" s="12">
        <v>8</v>
      </c>
      <c r="C108" s="10">
        <v>40527</v>
      </c>
      <c r="D108" s="7" t="s">
        <v>16</v>
      </c>
    </row>
    <row r="109" spans="1:4">
      <c r="A109" s="7" t="s">
        <v>12</v>
      </c>
      <c r="B109" s="12">
        <v>2.75</v>
      </c>
      <c r="C109" s="10">
        <v>40528</v>
      </c>
      <c r="D109" s="7" t="s">
        <v>13</v>
      </c>
    </row>
    <row r="110" spans="1:4">
      <c r="A110" s="7" t="s">
        <v>12</v>
      </c>
      <c r="B110" s="12">
        <v>1.25</v>
      </c>
      <c r="C110" s="10">
        <v>40528</v>
      </c>
      <c r="D110" s="7" t="s">
        <v>13</v>
      </c>
    </row>
    <row r="111" spans="1:4">
      <c r="A111" s="7" t="s">
        <v>12</v>
      </c>
      <c r="B111" s="12">
        <v>8</v>
      </c>
      <c r="C111" s="10">
        <v>40527</v>
      </c>
      <c r="D111" s="7" t="s">
        <v>16</v>
      </c>
    </row>
    <row r="112" spans="1:4">
      <c r="A112" s="7" t="s">
        <v>12</v>
      </c>
      <c r="B112" s="12">
        <v>1.5</v>
      </c>
      <c r="C112" s="10">
        <v>40527</v>
      </c>
      <c r="D112" s="7" t="s">
        <v>16</v>
      </c>
    </row>
    <row r="113" spans="1:4">
      <c r="A113" s="7" t="s">
        <v>12</v>
      </c>
      <c r="B113" s="12">
        <v>2.25</v>
      </c>
      <c r="C113" s="10">
        <v>40528</v>
      </c>
      <c r="D113" s="7" t="s">
        <v>13</v>
      </c>
    </row>
    <row r="114" spans="1:4">
      <c r="A114" s="7" t="s">
        <v>12</v>
      </c>
      <c r="B114" s="12">
        <v>1</v>
      </c>
      <c r="C114" s="10">
        <v>40528</v>
      </c>
      <c r="D114" s="7" t="s">
        <v>13</v>
      </c>
    </row>
    <row r="115" spans="1:4">
      <c r="A115" s="7" t="s">
        <v>12</v>
      </c>
      <c r="B115" s="12">
        <v>6</v>
      </c>
      <c r="C115" s="10">
        <v>40527</v>
      </c>
      <c r="D115" s="7" t="s">
        <v>16</v>
      </c>
    </row>
    <row r="116" spans="1:4">
      <c r="A116" s="7" t="s">
        <v>12</v>
      </c>
      <c r="B116" s="12">
        <v>3.5</v>
      </c>
      <c r="C116" s="10">
        <v>40528</v>
      </c>
      <c r="D116" s="7" t="s">
        <v>13</v>
      </c>
    </row>
    <row r="117" spans="1:4">
      <c r="A117" s="7" t="s">
        <v>12</v>
      </c>
      <c r="B117" s="12">
        <v>1.5</v>
      </c>
      <c r="C117" s="10">
        <v>40528</v>
      </c>
      <c r="D117" s="7" t="s">
        <v>13</v>
      </c>
    </row>
    <row r="118" spans="1:4">
      <c r="A118" s="7" t="s">
        <v>12</v>
      </c>
      <c r="B118" s="12">
        <v>4</v>
      </c>
      <c r="C118" s="10">
        <v>40527</v>
      </c>
      <c r="D118" s="7" t="s">
        <v>16</v>
      </c>
    </row>
    <row r="119" spans="1:4">
      <c r="A119" s="7" t="s">
        <v>12</v>
      </c>
      <c r="B119" s="12">
        <v>8</v>
      </c>
      <c r="C119" s="10">
        <v>40528</v>
      </c>
      <c r="D119" s="7" t="s">
        <v>13</v>
      </c>
    </row>
    <row r="120" spans="1:4">
      <c r="A120" s="7" t="s">
        <v>12</v>
      </c>
      <c r="B120" s="12">
        <v>8</v>
      </c>
      <c r="C120" s="10">
        <v>40528</v>
      </c>
      <c r="D120" s="7" t="s">
        <v>13</v>
      </c>
    </row>
    <row r="121" spans="1:4">
      <c r="A121" s="7" t="s">
        <v>12</v>
      </c>
      <c r="B121" s="12">
        <v>2</v>
      </c>
      <c r="C121" s="10">
        <v>40528</v>
      </c>
      <c r="D121" s="7" t="s">
        <v>13</v>
      </c>
    </row>
    <row r="122" spans="1:4">
      <c r="A122" s="7" t="s">
        <v>12</v>
      </c>
      <c r="B122" s="12">
        <v>1</v>
      </c>
      <c r="C122" s="10">
        <v>40534</v>
      </c>
      <c r="D122" s="7" t="s">
        <v>16</v>
      </c>
    </row>
    <row r="123" spans="1:4">
      <c r="A123" s="7" t="s">
        <v>12</v>
      </c>
      <c r="B123" s="12">
        <v>8</v>
      </c>
      <c r="C123" s="10">
        <v>40533</v>
      </c>
      <c r="D123" s="7" t="s">
        <v>28</v>
      </c>
    </row>
    <row r="124" spans="1:4">
      <c r="A124" s="7" t="s">
        <v>12</v>
      </c>
      <c r="B124" s="12">
        <v>8</v>
      </c>
      <c r="C124" s="10">
        <v>40533</v>
      </c>
      <c r="D124" s="7" t="s">
        <v>28</v>
      </c>
    </row>
    <row r="125" spans="1:4">
      <c r="A125" s="7" t="s">
        <v>12</v>
      </c>
      <c r="B125" s="12">
        <v>2</v>
      </c>
      <c r="C125" s="10">
        <v>40529</v>
      </c>
      <c r="D125" s="7" t="s">
        <v>31</v>
      </c>
    </row>
    <row r="126" spans="1:4">
      <c r="A126" s="7" t="s">
        <v>12</v>
      </c>
      <c r="B126" s="12">
        <v>1</v>
      </c>
      <c r="C126" s="10">
        <v>40540</v>
      </c>
      <c r="D126" s="7" t="s">
        <v>28</v>
      </c>
    </row>
    <row r="127" spans="1:4">
      <c r="A127" s="7" t="s">
        <v>12</v>
      </c>
      <c r="B127" s="12">
        <v>1</v>
      </c>
      <c r="C127" s="10">
        <v>40532</v>
      </c>
      <c r="D127" s="7" t="s">
        <v>27</v>
      </c>
    </row>
    <row r="128" spans="1:4">
      <c r="A128" s="7" t="s">
        <v>12</v>
      </c>
      <c r="B128" s="12">
        <v>2</v>
      </c>
      <c r="C128" s="10">
        <v>40535</v>
      </c>
      <c r="D128" s="7" t="s">
        <v>13</v>
      </c>
    </row>
    <row r="129" spans="1:4">
      <c r="A129" s="7" t="s">
        <v>12</v>
      </c>
      <c r="B129" s="12">
        <v>3</v>
      </c>
      <c r="C129" s="10">
        <v>40532</v>
      </c>
      <c r="D129" s="7" t="s">
        <v>27</v>
      </c>
    </row>
    <row r="130" spans="1:4">
      <c r="A130" s="7" t="s">
        <v>12</v>
      </c>
      <c r="B130" s="12">
        <v>5</v>
      </c>
      <c r="C130" s="10">
        <v>40541</v>
      </c>
      <c r="D130" s="7" t="s">
        <v>16</v>
      </c>
    </row>
    <row r="131" spans="1:4">
      <c r="A131" s="7" t="s">
        <v>12</v>
      </c>
      <c r="B131" s="12">
        <v>1</v>
      </c>
      <c r="C131" s="10">
        <v>40529</v>
      </c>
      <c r="D131" s="7" t="s">
        <v>31</v>
      </c>
    </row>
    <row r="132" spans="1:4">
      <c r="A132" s="7" t="s">
        <v>12</v>
      </c>
      <c r="B132" s="12">
        <v>4</v>
      </c>
      <c r="C132" s="10">
        <v>40540</v>
      </c>
      <c r="D132" s="7" t="s">
        <v>28</v>
      </c>
    </row>
    <row r="133" spans="1:4">
      <c r="A133" s="7" t="s">
        <v>12</v>
      </c>
      <c r="B133" s="12">
        <v>2</v>
      </c>
      <c r="C133" s="10">
        <v>40529</v>
      </c>
      <c r="D133" s="7" t="s">
        <v>31</v>
      </c>
    </row>
    <row r="134" spans="1:4">
      <c r="A134" s="7" t="s">
        <v>12</v>
      </c>
      <c r="B134" s="12">
        <v>8</v>
      </c>
      <c r="C134" s="10">
        <v>40540</v>
      </c>
      <c r="D134" s="7" t="s">
        <v>28</v>
      </c>
    </row>
    <row r="135" spans="1:4">
      <c r="A135" s="7" t="s">
        <v>12</v>
      </c>
      <c r="B135" s="12">
        <v>6</v>
      </c>
      <c r="C135" s="10">
        <v>40529</v>
      </c>
      <c r="D135" s="7" t="s">
        <v>31</v>
      </c>
    </row>
    <row r="136" spans="1:4">
      <c r="A136" s="7" t="s">
        <v>12</v>
      </c>
      <c r="B136" s="12">
        <v>3</v>
      </c>
      <c r="C136" s="10">
        <v>40532</v>
      </c>
      <c r="D136" s="7" t="s">
        <v>27</v>
      </c>
    </row>
    <row r="137" spans="1:4">
      <c r="A137" s="7" t="s">
        <v>12</v>
      </c>
      <c r="B137" s="12">
        <v>3</v>
      </c>
      <c r="C137" s="10">
        <v>40529</v>
      </c>
      <c r="D137" s="7" t="s">
        <v>31</v>
      </c>
    </row>
    <row r="138" spans="1:4">
      <c r="A138" s="7" t="s">
        <v>12</v>
      </c>
      <c r="B138" s="12">
        <v>8</v>
      </c>
      <c r="C138" s="10">
        <v>40541</v>
      </c>
      <c r="D138" s="7" t="s">
        <v>16</v>
      </c>
    </row>
    <row r="139" spans="1:4">
      <c r="A139" s="7" t="s">
        <v>12</v>
      </c>
      <c r="B139" s="12">
        <v>8</v>
      </c>
      <c r="C139" s="10">
        <v>40533</v>
      </c>
      <c r="D139" s="7" t="s">
        <v>28</v>
      </c>
    </row>
    <row r="140" spans="1:4">
      <c r="A140" s="7" t="s">
        <v>12</v>
      </c>
      <c r="B140" s="12">
        <v>3</v>
      </c>
      <c r="C140" s="10">
        <v>40534</v>
      </c>
      <c r="D140" s="7" t="s">
        <v>16</v>
      </c>
    </row>
    <row r="141" spans="1:4">
      <c r="A141" s="7" t="s">
        <v>12</v>
      </c>
      <c r="B141" s="12">
        <v>3</v>
      </c>
      <c r="C141" s="10">
        <v>40540</v>
      </c>
      <c r="D141" s="7" t="s">
        <v>28</v>
      </c>
    </row>
    <row r="142" spans="1:4">
      <c r="A142" s="7" t="s">
        <v>12</v>
      </c>
      <c r="B142" s="12">
        <v>3</v>
      </c>
      <c r="C142" s="10">
        <v>40541</v>
      </c>
      <c r="D142" s="7" t="s">
        <v>16</v>
      </c>
    </row>
    <row r="143" spans="1:4">
      <c r="A143" s="7" t="s">
        <v>12</v>
      </c>
      <c r="B143" s="12">
        <v>2</v>
      </c>
      <c r="C143" s="10">
        <v>40534</v>
      </c>
      <c r="D143" s="7" t="s">
        <v>16</v>
      </c>
    </row>
    <row r="144" spans="1:4">
      <c r="A144" s="7" t="s">
        <v>12</v>
      </c>
      <c r="B144" s="12">
        <v>3.5</v>
      </c>
      <c r="C144" s="10">
        <v>40532</v>
      </c>
      <c r="D144" s="7" t="s">
        <v>27</v>
      </c>
    </row>
    <row r="145" spans="1:4">
      <c r="A145" s="7" t="s">
        <v>12</v>
      </c>
      <c r="B145" s="12">
        <v>3</v>
      </c>
      <c r="C145" s="10">
        <v>40529</v>
      </c>
      <c r="D145" s="7" t="s">
        <v>31</v>
      </c>
    </row>
    <row r="146" spans="1:4">
      <c r="A146" s="7" t="s">
        <v>12</v>
      </c>
      <c r="B146" s="12">
        <v>4</v>
      </c>
      <c r="C146" s="10">
        <v>40533</v>
      </c>
      <c r="D146" s="7" t="s">
        <v>28</v>
      </c>
    </row>
    <row r="147" spans="1:4">
      <c r="A147" s="7" t="s">
        <v>12</v>
      </c>
      <c r="B147" s="12">
        <v>2</v>
      </c>
      <c r="C147" s="10">
        <v>40534</v>
      </c>
      <c r="D147" s="7" t="s">
        <v>16</v>
      </c>
    </row>
    <row r="148" spans="1:4">
      <c r="A148" s="7" t="s">
        <v>12</v>
      </c>
      <c r="B148" s="12">
        <v>8</v>
      </c>
      <c r="C148" s="10">
        <v>40541</v>
      </c>
      <c r="D148" s="7" t="s">
        <v>16</v>
      </c>
    </row>
    <row r="149" spans="1:4">
      <c r="A149" s="7" t="s">
        <v>12</v>
      </c>
      <c r="B149" s="12">
        <v>1</v>
      </c>
      <c r="C149" s="10">
        <v>40546</v>
      </c>
      <c r="D149" s="7" t="s">
        <v>27</v>
      </c>
    </row>
    <row r="150" spans="1:4">
      <c r="A150" s="7" t="s">
        <v>12</v>
      </c>
      <c r="B150" s="12">
        <v>8</v>
      </c>
      <c r="C150" s="10">
        <v>40540</v>
      </c>
      <c r="D150" s="7" t="s">
        <v>28</v>
      </c>
    </row>
    <row r="151" spans="1:4">
      <c r="A151" s="7" t="s">
        <v>12</v>
      </c>
      <c r="B151" s="12">
        <v>2</v>
      </c>
      <c r="C151" s="10">
        <v>40540</v>
      </c>
      <c r="D151" s="7" t="s">
        <v>28</v>
      </c>
    </row>
    <row r="152" spans="1:4">
      <c r="A152" s="7" t="s">
        <v>12</v>
      </c>
      <c r="B152" s="12">
        <v>0.5</v>
      </c>
      <c r="C152" s="10">
        <v>40541</v>
      </c>
      <c r="D152" s="7" t="s">
        <v>16</v>
      </c>
    </row>
    <row r="153" spans="1:4">
      <c r="A153" s="7" t="s">
        <v>12</v>
      </c>
      <c r="B153" s="12">
        <v>3.5</v>
      </c>
      <c r="C153" s="10">
        <v>40529</v>
      </c>
      <c r="D153" s="7" t="s">
        <v>31</v>
      </c>
    </row>
    <row r="154" spans="1:4">
      <c r="A154" s="7" t="s">
        <v>12</v>
      </c>
      <c r="B154" s="12">
        <v>8</v>
      </c>
      <c r="C154" s="10">
        <v>40540</v>
      </c>
      <c r="D154" s="7" t="s">
        <v>28</v>
      </c>
    </row>
    <row r="155" spans="1:4">
      <c r="A155" s="7" t="s">
        <v>12</v>
      </c>
      <c r="B155" s="12">
        <v>2</v>
      </c>
      <c r="C155" s="10">
        <v>40541</v>
      </c>
      <c r="D155" s="7" t="s">
        <v>16</v>
      </c>
    </row>
    <row r="156" spans="1:4">
      <c r="A156" s="7" t="s">
        <v>12</v>
      </c>
      <c r="B156" s="12">
        <v>0.5</v>
      </c>
      <c r="C156" s="10">
        <v>40534</v>
      </c>
      <c r="D156" s="7" t="s">
        <v>16</v>
      </c>
    </row>
    <row r="157" spans="1:4">
      <c r="A157" s="7" t="s">
        <v>12</v>
      </c>
      <c r="B157" s="12">
        <v>8</v>
      </c>
      <c r="C157" s="10">
        <v>40540</v>
      </c>
      <c r="D157" s="7" t="s">
        <v>28</v>
      </c>
    </row>
    <row r="158" spans="1:4">
      <c r="A158" s="7" t="s">
        <v>12</v>
      </c>
      <c r="B158" s="12">
        <v>1.75</v>
      </c>
      <c r="C158" s="10">
        <v>40534</v>
      </c>
      <c r="D158" s="7" t="s">
        <v>16</v>
      </c>
    </row>
    <row r="159" spans="1:4">
      <c r="A159" s="7" t="s">
        <v>12</v>
      </c>
      <c r="B159" s="12">
        <v>8</v>
      </c>
      <c r="C159" s="10">
        <v>40529</v>
      </c>
      <c r="D159" s="7" t="s">
        <v>31</v>
      </c>
    </row>
    <row r="160" spans="1:4">
      <c r="A160" s="7" t="s">
        <v>12</v>
      </c>
      <c r="B160" s="12">
        <v>8</v>
      </c>
      <c r="C160" s="10">
        <v>40533</v>
      </c>
      <c r="D160" s="7" t="s">
        <v>28</v>
      </c>
    </row>
    <row r="161" spans="1:4">
      <c r="A161" s="7" t="s">
        <v>12</v>
      </c>
      <c r="B161" s="12">
        <v>8</v>
      </c>
      <c r="C161" s="10">
        <v>40535</v>
      </c>
      <c r="D161" s="7" t="s">
        <v>13</v>
      </c>
    </row>
    <row r="162" spans="1:4">
      <c r="A162" s="7" t="s">
        <v>12</v>
      </c>
      <c r="B162" s="12">
        <v>8</v>
      </c>
      <c r="C162" s="10">
        <v>40540</v>
      </c>
      <c r="D162" s="7" t="s">
        <v>28</v>
      </c>
    </row>
    <row r="163" spans="1:4">
      <c r="A163" s="7" t="s">
        <v>12</v>
      </c>
      <c r="B163" s="12">
        <v>8</v>
      </c>
      <c r="C163" s="10">
        <v>40541</v>
      </c>
      <c r="D163" s="7" t="s">
        <v>16</v>
      </c>
    </row>
    <row r="164" spans="1:4">
      <c r="A164" s="7" t="s">
        <v>12</v>
      </c>
      <c r="B164" s="12">
        <v>8</v>
      </c>
      <c r="C164" s="10">
        <v>40542</v>
      </c>
      <c r="D164" s="7" t="s">
        <v>13</v>
      </c>
    </row>
    <row r="165" spans="1:4">
      <c r="A165" s="7" t="s">
        <v>12</v>
      </c>
      <c r="B165" s="12">
        <v>8</v>
      </c>
      <c r="C165" s="10">
        <v>40533</v>
      </c>
      <c r="D165" s="7" t="s">
        <v>28</v>
      </c>
    </row>
    <row r="166" spans="1:4">
      <c r="A166" s="7" t="s">
        <v>12</v>
      </c>
      <c r="B166" s="12">
        <v>4</v>
      </c>
      <c r="C166" s="10">
        <v>40532</v>
      </c>
      <c r="D166" s="7" t="s">
        <v>27</v>
      </c>
    </row>
    <row r="167" spans="1:4">
      <c r="A167" s="7" t="s">
        <v>12</v>
      </c>
      <c r="B167" s="12">
        <v>6.75</v>
      </c>
      <c r="C167" s="10">
        <v>40529</v>
      </c>
      <c r="D167" s="7" t="s">
        <v>31</v>
      </c>
    </row>
    <row r="168" spans="1:4">
      <c r="A168" s="7" t="s">
        <v>12</v>
      </c>
      <c r="B168" s="12">
        <v>2</v>
      </c>
      <c r="C168" s="10">
        <v>40541</v>
      </c>
      <c r="D168" s="7" t="s">
        <v>16</v>
      </c>
    </row>
    <row r="169" spans="1:4">
      <c r="A169" s="7" t="s">
        <v>12</v>
      </c>
      <c r="B169" s="12">
        <v>-8</v>
      </c>
      <c r="C169" s="10">
        <v>40540</v>
      </c>
      <c r="D169" s="7" t="s">
        <v>28</v>
      </c>
    </row>
    <row r="170" spans="1:4">
      <c r="A170" s="7" t="s">
        <v>12</v>
      </c>
      <c r="B170" s="12">
        <v>8</v>
      </c>
      <c r="C170" s="10">
        <v>40540</v>
      </c>
      <c r="D170" s="7" t="s">
        <v>28</v>
      </c>
    </row>
    <row r="171" spans="1:4">
      <c r="A171" s="7" t="s">
        <v>12</v>
      </c>
      <c r="B171" s="12">
        <v>-8</v>
      </c>
      <c r="C171" s="10">
        <v>40541</v>
      </c>
      <c r="D171" s="7" t="s">
        <v>16</v>
      </c>
    </row>
    <row r="172" spans="1:4">
      <c r="A172" s="7" t="s">
        <v>12</v>
      </c>
      <c r="B172" s="12">
        <v>8</v>
      </c>
      <c r="C172" s="10">
        <v>40541</v>
      </c>
      <c r="D172" s="7" t="s">
        <v>16</v>
      </c>
    </row>
    <row r="173" spans="1:4">
      <c r="A173" s="7" t="s">
        <v>12</v>
      </c>
      <c r="B173" s="12">
        <v>-8</v>
      </c>
      <c r="C173" s="10">
        <v>40542</v>
      </c>
      <c r="D173" s="7" t="s">
        <v>13</v>
      </c>
    </row>
    <row r="174" spans="1:4">
      <c r="A174" s="7" t="s">
        <v>12</v>
      </c>
      <c r="B174" s="12">
        <v>8</v>
      </c>
      <c r="C174" s="10">
        <v>40542</v>
      </c>
      <c r="D174" s="7" t="s">
        <v>13</v>
      </c>
    </row>
    <row r="175" spans="1:4">
      <c r="A175" s="7" t="s">
        <v>12</v>
      </c>
      <c r="B175" s="12">
        <v>8</v>
      </c>
      <c r="C175" s="10">
        <v>40540</v>
      </c>
      <c r="D175" s="7" t="s">
        <v>28</v>
      </c>
    </row>
    <row r="176" spans="1:4">
      <c r="A176" s="7" t="s">
        <v>12</v>
      </c>
      <c r="B176" s="12">
        <v>-8</v>
      </c>
      <c r="C176" s="10">
        <v>40540</v>
      </c>
      <c r="D176" s="7" t="s">
        <v>28</v>
      </c>
    </row>
    <row r="177" spans="1:4">
      <c r="A177" s="7" t="s">
        <v>12</v>
      </c>
      <c r="B177" s="12">
        <v>8</v>
      </c>
      <c r="C177" s="10">
        <v>40548</v>
      </c>
      <c r="D177" s="7" t="s">
        <v>16</v>
      </c>
    </row>
    <row r="178" spans="1:4">
      <c r="A178" s="7" t="s">
        <v>12</v>
      </c>
      <c r="B178" s="12">
        <v>3.5</v>
      </c>
      <c r="C178" s="10">
        <v>40550</v>
      </c>
      <c r="D178" s="7" t="s">
        <v>31</v>
      </c>
    </row>
    <row r="179" spans="1:4">
      <c r="A179" s="7" t="s">
        <v>12</v>
      </c>
      <c r="B179" s="12">
        <v>1.75</v>
      </c>
      <c r="C179" s="10">
        <v>40555</v>
      </c>
      <c r="D179" s="7" t="s">
        <v>16</v>
      </c>
    </row>
    <row r="180" spans="1:4">
      <c r="A180" s="7" t="s">
        <v>12</v>
      </c>
      <c r="B180" s="12">
        <v>2</v>
      </c>
      <c r="C180" s="10">
        <v>40557</v>
      </c>
      <c r="D180" s="7" t="s">
        <v>31</v>
      </c>
    </row>
    <row r="181" spans="1:4">
      <c r="A181" s="7" t="s">
        <v>12</v>
      </c>
      <c r="B181" s="12">
        <v>2</v>
      </c>
      <c r="C181" s="10">
        <v>40548</v>
      </c>
      <c r="D181" s="7" t="s">
        <v>16</v>
      </c>
    </row>
    <row r="182" spans="1:4">
      <c r="A182" s="7" t="s">
        <v>12</v>
      </c>
      <c r="B182" s="12">
        <v>8</v>
      </c>
      <c r="C182" s="10">
        <v>40546</v>
      </c>
      <c r="D182" s="7" t="s">
        <v>27</v>
      </c>
    </row>
    <row r="183" spans="1:4">
      <c r="A183" s="7" t="s">
        <v>12</v>
      </c>
      <c r="B183" s="12">
        <v>8</v>
      </c>
      <c r="C183" s="10">
        <v>40547</v>
      </c>
      <c r="D183" s="7" t="s">
        <v>28</v>
      </c>
    </row>
    <row r="184" spans="1:4">
      <c r="A184" s="7" t="s">
        <v>12</v>
      </c>
      <c r="B184" s="12">
        <v>1</v>
      </c>
      <c r="C184" s="10">
        <v>40546</v>
      </c>
      <c r="D184" s="7" t="s">
        <v>27</v>
      </c>
    </row>
    <row r="185" spans="1:4">
      <c r="A185" s="7" t="s">
        <v>12</v>
      </c>
      <c r="B185" s="12">
        <v>8</v>
      </c>
      <c r="C185" s="10">
        <v>40548</v>
      </c>
      <c r="D185" s="7" t="s">
        <v>16</v>
      </c>
    </row>
    <row r="186" spans="1:4">
      <c r="A186" s="7" t="s">
        <v>12</v>
      </c>
      <c r="B186" s="12">
        <v>2.5</v>
      </c>
      <c r="C186" s="10">
        <v>40549</v>
      </c>
      <c r="D186" s="7" t="s">
        <v>13</v>
      </c>
    </row>
    <row r="187" spans="1:4">
      <c r="A187" s="7" t="s">
        <v>12</v>
      </c>
      <c r="B187" s="12">
        <v>1.5</v>
      </c>
      <c r="C187" s="10">
        <v>40549</v>
      </c>
      <c r="D187" s="7" t="s">
        <v>13</v>
      </c>
    </row>
    <row r="188" spans="1:4">
      <c r="A188" s="7" t="s">
        <v>12</v>
      </c>
      <c r="B188" s="12">
        <v>1.5</v>
      </c>
      <c r="C188" s="10">
        <v>40548</v>
      </c>
      <c r="D188" s="7" t="s">
        <v>16</v>
      </c>
    </row>
    <row r="189" spans="1:4">
      <c r="A189" s="7" t="s">
        <v>12</v>
      </c>
      <c r="B189" s="12">
        <v>8</v>
      </c>
      <c r="C189" s="10">
        <v>40548</v>
      </c>
      <c r="D189" s="7" t="s">
        <v>16</v>
      </c>
    </row>
    <row r="190" spans="1:4">
      <c r="A190" s="7" t="s">
        <v>12</v>
      </c>
      <c r="B190" s="12">
        <v>0.75</v>
      </c>
      <c r="C190" s="10">
        <v>40556</v>
      </c>
      <c r="D190" s="7" t="s">
        <v>13</v>
      </c>
    </row>
    <row r="191" spans="1:4">
      <c r="A191" s="7" t="s">
        <v>12</v>
      </c>
      <c r="B191" s="12">
        <v>3</v>
      </c>
      <c r="C191" s="10">
        <v>40553</v>
      </c>
      <c r="D191" s="7" t="s">
        <v>27</v>
      </c>
    </row>
    <row r="192" spans="1:4">
      <c r="A192" s="7" t="s">
        <v>12</v>
      </c>
      <c r="B192" s="12">
        <v>8</v>
      </c>
      <c r="C192" s="10">
        <v>40546</v>
      </c>
      <c r="D192" s="7" t="s">
        <v>27</v>
      </c>
    </row>
    <row r="193" spans="1:4">
      <c r="A193" s="7" t="s">
        <v>12</v>
      </c>
      <c r="B193" s="12">
        <v>1</v>
      </c>
      <c r="C193" s="10">
        <v>40549</v>
      </c>
      <c r="D193" s="7" t="s">
        <v>13</v>
      </c>
    </row>
    <row r="194" spans="1:4">
      <c r="A194" s="7" t="s">
        <v>12</v>
      </c>
      <c r="B194" s="12">
        <v>0.75</v>
      </c>
      <c r="C194" s="10">
        <v>40553</v>
      </c>
      <c r="D194" s="7" t="s">
        <v>27</v>
      </c>
    </row>
    <row r="195" spans="1:4">
      <c r="A195" s="7" t="s">
        <v>12</v>
      </c>
      <c r="B195" s="12">
        <v>2</v>
      </c>
      <c r="C195" s="10">
        <v>40554</v>
      </c>
      <c r="D195" s="7" t="s">
        <v>28</v>
      </c>
    </row>
    <row r="196" spans="1:4">
      <c r="A196" s="7" t="s">
        <v>12</v>
      </c>
      <c r="B196" s="12">
        <v>2</v>
      </c>
      <c r="C196" s="10">
        <v>40550</v>
      </c>
      <c r="D196" s="7" t="s">
        <v>31</v>
      </c>
    </row>
    <row r="197" spans="1:4">
      <c r="A197" s="7" t="s">
        <v>12</v>
      </c>
      <c r="B197" s="12">
        <v>3.5</v>
      </c>
      <c r="C197" s="10">
        <v>40553</v>
      </c>
      <c r="D197" s="7" t="s">
        <v>27</v>
      </c>
    </row>
    <row r="198" spans="1:4">
      <c r="A198" s="7" t="s">
        <v>12</v>
      </c>
      <c r="B198" s="12">
        <v>8</v>
      </c>
      <c r="C198" s="10">
        <v>40546</v>
      </c>
      <c r="D198" s="7" t="s">
        <v>27</v>
      </c>
    </row>
    <row r="199" spans="1:4">
      <c r="A199" s="7" t="s">
        <v>12</v>
      </c>
      <c r="B199" s="12">
        <v>8</v>
      </c>
      <c r="C199" s="10">
        <v>40547</v>
      </c>
      <c r="D199" s="7" t="s">
        <v>28</v>
      </c>
    </row>
    <row r="200" spans="1:4">
      <c r="A200" s="7" t="s">
        <v>12</v>
      </c>
      <c r="B200" s="12">
        <v>8</v>
      </c>
      <c r="C200" s="10">
        <v>40548</v>
      </c>
      <c r="D200" s="7" t="s">
        <v>16</v>
      </c>
    </row>
    <row r="201" spans="1:4">
      <c r="A201" s="7" t="s">
        <v>12</v>
      </c>
      <c r="B201" s="12">
        <v>8</v>
      </c>
      <c r="C201" s="10">
        <v>40549</v>
      </c>
      <c r="D201" s="7" t="s">
        <v>13</v>
      </c>
    </row>
    <row r="202" spans="1:4">
      <c r="A202" s="7" t="s">
        <v>12</v>
      </c>
      <c r="B202" s="12">
        <v>8</v>
      </c>
      <c r="C202" s="10">
        <v>40550</v>
      </c>
      <c r="D202" s="7" t="s">
        <v>31</v>
      </c>
    </row>
    <row r="203" spans="1:4">
      <c r="A203" s="7" t="s">
        <v>12</v>
      </c>
      <c r="B203" s="12">
        <v>1.5</v>
      </c>
      <c r="C203" s="10">
        <v>40553</v>
      </c>
      <c r="D203" s="7" t="s">
        <v>27</v>
      </c>
    </row>
    <row r="204" spans="1:4">
      <c r="A204" s="7" t="s">
        <v>12</v>
      </c>
      <c r="B204" s="12">
        <v>4</v>
      </c>
      <c r="C204" s="10">
        <v>40547</v>
      </c>
      <c r="D204" s="7" t="s">
        <v>28</v>
      </c>
    </row>
    <row r="205" spans="1:4">
      <c r="A205" s="7" t="s">
        <v>12</v>
      </c>
      <c r="B205" s="12">
        <v>4</v>
      </c>
      <c r="C205" s="10">
        <v>40554</v>
      </c>
      <c r="D205" s="7" t="s">
        <v>28</v>
      </c>
    </row>
    <row r="206" spans="1:4">
      <c r="A206" s="7" t="s">
        <v>12</v>
      </c>
      <c r="B206" s="12">
        <v>1.5</v>
      </c>
      <c r="C206" s="10">
        <v>40549</v>
      </c>
      <c r="D206" s="7" t="s">
        <v>13</v>
      </c>
    </row>
    <row r="207" spans="1:4">
      <c r="A207" s="7" t="s">
        <v>12</v>
      </c>
      <c r="B207" s="12">
        <v>8</v>
      </c>
      <c r="C207" s="10">
        <v>40550</v>
      </c>
      <c r="D207" s="7" t="s">
        <v>31</v>
      </c>
    </row>
    <row r="208" spans="1:4">
      <c r="A208" s="7" t="s">
        <v>12</v>
      </c>
      <c r="B208" s="12">
        <v>1.75</v>
      </c>
      <c r="C208" s="10">
        <v>40546</v>
      </c>
      <c r="D208" s="7" t="s">
        <v>27</v>
      </c>
    </row>
    <row r="209" spans="1:4">
      <c r="A209" s="7" t="s">
        <v>12</v>
      </c>
      <c r="B209" s="12">
        <v>8</v>
      </c>
      <c r="C209" s="10">
        <v>40554</v>
      </c>
      <c r="D209" s="7" t="s">
        <v>28</v>
      </c>
    </row>
    <row r="210" spans="1:4">
      <c r="A210" s="7" t="s">
        <v>12</v>
      </c>
      <c r="B210" s="12">
        <v>1</v>
      </c>
      <c r="C210" s="10">
        <v>40554</v>
      </c>
      <c r="D210" s="7" t="s">
        <v>28</v>
      </c>
    </row>
    <row r="211" spans="1:4">
      <c r="A211" s="7" t="s">
        <v>12</v>
      </c>
      <c r="B211" s="12">
        <v>1.5</v>
      </c>
      <c r="C211" s="10">
        <v>40549</v>
      </c>
      <c r="D211" s="7" t="s">
        <v>13</v>
      </c>
    </row>
    <row r="212" spans="1:4">
      <c r="A212" s="7" t="s">
        <v>12</v>
      </c>
      <c r="B212" s="12">
        <v>3</v>
      </c>
      <c r="C212" s="10">
        <v>40549</v>
      </c>
      <c r="D212" s="7" t="s">
        <v>13</v>
      </c>
    </row>
    <row r="213" spans="1:4">
      <c r="A213" s="7" t="s">
        <v>12</v>
      </c>
      <c r="B213" s="12">
        <v>2</v>
      </c>
      <c r="C213" s="10">
        <v>40547</v>
      </c>
      <c r="D213" s="7" t="s">
        <v>28</v>
      </c>
    </row>
    <row r="214" spans="1:4">
      <c r="A214" s="7" t="s">
        <v>12</v>
      </c>
      <c r="B214" s="12">
        <v>3</v>
      </c>
      <c r="C214" s="10">
        <v>40555</v>
      </c>
      <c r="D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4"/>
  <sheetViews>
    <sheetView topLeftCell="A3" workbookViewId="0">
      <selection activeCell="I15" sqref="I15"/>
    </sheetView>
  </sheetViews>
  <sheetFormatPr defaultColWidth="12.66406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12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12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12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12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12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12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12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12">
        <v>8</v>
      </c>
      <c r="G10" s="10">
        <v>40527</v>
      </c>
      <c r="H10" s="7" t="s">
        <v>16</v>
      </c>
      <c r="K10" s="5" t="s">
        <v>11</v>
      </c>
      <c r="L10">
        <f>COUNTIF(D2:D214,K10)</f>
        <v>88</v>
      </c>
      <c r="M10">
        <f>SUMIFS(F2:F214,D2:D214,K10)</f>
        <v>221.25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12">
        <v>8</v>
      </c>
      <c r="G11" s="10">
        <v>40527</v>
      </c>
      <c r="H11" s="7" t="s">
        <v>16</v>
      </c>
      <c r="K11" s="5" t="s">
        <v>15</v>
      </c>
      <c r="L11">
        <f t="shared" ref="L11:L14" si="0">COUNTIF(D3:D215,K11)</f>
        <v>6</v>
      </c>
      <c r="M11">
        <f t="shared" ref="M11:M14" si="1">SUMIFS(F3:F215,D3:D215,K11)</f>
        <v>48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K12" s="5" t="s">
        <v>17</v>
      </c>
      <c r="L12">
        <f t="shared" si="0"/>
        <v>21</v>
      </c>
      <c r="M12">
        <f t="shared" si="1"/>
        <v>81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12">
        <v>1</v>
      </c>
      <c r="G13" s="10">
        <v>40527</v>
      </c>
      <c r="H13" s="7" t="s">
        <v>16</v>
      </c>
      <c r="K13" s="5" t="s">
        <v>19</v>
      </c>
      <c r="L13">
        <f t="shared" si="0"/>
        <v>9</v>
      </c>
      <c r="M13">
        <f t="shared" si="1"/>
        <v>39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12">
        <v>1.5</v>
      </c>
      <c r="G14" s="10">
        <v>40528</v>
      </c>
      <c r="H14" s="7" t="s">
        <v>13</v>
      </c>
      <c r="K14" s="5" t="s">
        <v>21</v>
      </c>
      <c r="L14">
        <f t="shared" si="0"/>
        <v>89</v>
      </c>
      <c r="M14">
        <f t="shared" si="1"/>
        <v>528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12">
        <v>1.5</v>
      </c>
      <c r="G15" s="10">
        <v>40527</v>
      </c>
      <c r="H15" s="7" t="s">
        <v>16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12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12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12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12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12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12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12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12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12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12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12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12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12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12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12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12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12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12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12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12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12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12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12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12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12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12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12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12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12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12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12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12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12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12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12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12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12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12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12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12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12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12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12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12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12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12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12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12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12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12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12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12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12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12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12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12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12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12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12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12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12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12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12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12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12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12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12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12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12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12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12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12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12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12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12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12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12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12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12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12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12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12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12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12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12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12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12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12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12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12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12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12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12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12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12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12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12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12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12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12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12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12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12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12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12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12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12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12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12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12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12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12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12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12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12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12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12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12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12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12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12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12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12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12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12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12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12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12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12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12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12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12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12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12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12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12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12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12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12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12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12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12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12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12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12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12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12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12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12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12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12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12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12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12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12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12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12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12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12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12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12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12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12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12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12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12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12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12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12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12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12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12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12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12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12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12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12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12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12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12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12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12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12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12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12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12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12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12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12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2023-09-15T07:18:26Z</dcterms:modified>
</cp:coreProperties>
</file>