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roman/MEGA/Projects/2_BayClump_reviews/May2022/Analyses/Results/"/>
    </mc:Choice>
  </mc:AlternateContent>
  <xr:revisionPtr revIDLastSave="0" documentId="8_{3A5D4387-6C9D-8448-B4A1-032B938D6682}" xr6:coauthVersionLast="45" xr6:coauthVersionMax="45" xr10:uidLastSave="{00000000-0000-0000-0000-000000000000}"/>
  <bookViews>
    <workbookView xWindow="840" yWindow="980" windowWidth="23280" windowHeight="15700" xr2:uid="{A879BDB6-FA37-E747-8286-35160DAFE373}"/>
  </bookViews>
  <sheets>
    <sheet name="50 Obs" sheetId="1" r:id="rId1"/>
    <sheet name="10 Obs" sheetId="2" r:id="rId2"/>
    <sheet name="500 Ob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D8" i="3"/>
  <c r="D7" i="3"/>
  <c r="D6" i="3"/>
  <c r="D5" i="3"/>
  <c r="D4" i="3"/>
  <c r="D3" i="3"/>
  <c r="D2" i="3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D8" i="2"/>
  <c r="D7" i="2"/>
  <c r="D6" i="2"/>
  <c r="D5" i="2"/>
  <c r="D4" i="2"/>
  <c r="D3" i="2"/>
  <c r="D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<sst xmlns="http://schemas.openxmlformats.org/spreadsheetml/2006/main" count="96" uniqueCount="17">
  <si>
    <t>Model</t>
  </si>
  <si>
    <t>alpha.mean</t>
  </si>
  <si>
    <t>alpha.se</t>
  </si>
  <si>
    <t>beta.mean</t>
  </si>
  <si>
    <t>beta.se</t>
  </si>
  <si>
    <t>BLM1_fit</t>
  </si>
  <si>
    <t>BLM1_fit_NoErrors</t>
  </si>
  <si>
    <t>BLM3_fit</t>
  </si>
  <si>
    <t>Deming</t>
  </si>
  <si>
    <t>OLS</t>
  </si>
  <si>
    <t>WOLS</t>
  </si>
  <si>
    <t>York</t>
  </si>
  <si>
    <t>S1</t>
  </si>
  <si>
    <t>S2</t>
  </si>
  <si>
    <t>S3</t>
  </si>
  <si>
    <t>Dataset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</si>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</sst>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10" fontId="2" fillId="0" borderId="0" xfId="1" applyNumberFormat="1" applyFont="1"/>
    <xf numFmtId="11" fontId="2" fillId="0" borderId="0" xfId="0" applyNumberFormat="1" applyFont="1"/>
    <xf numFmtId="165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79D9-03F7-A849-9CE8-4EAF36B51D0E}">
  <dimension ref="A1:H22"/>
  <sheetViews>
    <sheetView tabSelected="1" workbookViewId="0">
      <selection sqref="A1:H22"/>
    </sheetView>
  </sheetViews>
  <sheetFormatPr baseColWidth="10" defaultRowHeight="16" x14ac:dyDescent="0.2"/>
  <cols>
    <col min="2" max="2" width="17" bestFit="1" customWidth="1"/>
    <col min="3" max="3" width="10.83203125" style="2"/>
    <col min="4" max="4" width="10.83203125" style="3"/>
    <col min="5" max="5" width="10.83203125" style="1"/>
    <col min="6" max="6" width="10.83203125" style="2"/>
    <col min="7" max="7" width="10.83203125" style="3"/>
    <col min="8" max="8" width="10.83203125" style="1"/>
  </cols>
  <sheetData>
    <row r="1" spans="1:8" x14ac:dyDescent="0.2">
      <c r="A1" t="s">
        <v>15</v>
      </c>
      <c r="B1" t="s">
        <v>0</v>
      </c>
      <c r="C1" s="2" t="s">
        <v>1</v>
      </c>
      <c r="D1" s="3" t="s">
        <v>16</v>
      </c>
      <c r="E1" s="1" t="s">
        <v>2</v>
      </c>
      <c r="F1" s="2" t="s">
        <v>3</v>
      </c>
      <c r="G1" s="3" t="s">
        <v>16</v>
      </c>
      <c r="H1" s="1" t="s">
        <v>4</v>
      </c>
    </row>
    <row r="2" spans="1:8" x14ac:dyDescent="0.2">
      <c r="A2" t="s">
        <v>12</v>
      </c>
      <c r="B2" t="s">
        <v>5</v>
      </c>
      <c r="C2" s="2">
        <v>0.26416843239999999</v>
      </c>
      <c r="D2" s="3">
        <f>(C2-0.268)/0.268</f>
        <v>-1.4296894029850857E-2</v>
      </c>
      <c r="E2" s="1">
        <v>1.593132E-4</v>
      </c>
      <c r="F2" s="2">
        <v>3.6841619999999999E-2</v>
      </c>
      <c r="G2" s="3">
        <f>(F2-0.0369)/0.0369</f>
        <v>-1.5821138211383117E-3</v>
      </c>
      <c r="H2" s="1">
        <v>1.23352E-5</v>
      </c>
    </row>
    <row r="3" spans="1:8" x14ac:dyDescent="0.2">
      <c r="B3" t="s">
        <v>6</v>
      </c>
      <c r="C3" s="2">
        <v>0.26451341249999999</v>
      </c>
      <c r="D3" s="3">
        <f t="shared" ref="D3:D22" si="0">(C3-0.268)/0.268</f>
        <v>-1.3009654850746368E-2</v>
      </c>
      <c r="E3" s="1">
        <v>1.5361699999999999E-4</v>
      </c>
      <c r="F3" s="2">
        <v>3.6825209999999997E-2</v>
      </c>
      <c r="G3" s="3">
        <f t="shared" ref="G3:G22" si="1">(F3-0.0369)/0.0369</f>
        <v>-2.0268292682928219E-3</v>
      </c>
      <c r="H3" s="1">
        <v>1.1894470000000001E-5</v>
      </c>
    </row>
    <row r="4" spans="1:8" x14ac:dyDescent="0.2">
      <c r="B4" t="s">
        <v>7</v>
      </c>
      <c r="C4" s="2">
        <v>0.26420345020000002</v>
      </c>
      <c r="D4" s="3">
        <f t="shared" si="0"/>
        <v>-1.4166230597014899E-2</v>
      </c>
      <c r="E4" s="1">
        <v>1.5467439999999999E-4</v>
      </c>
      <c r="F4" s="2">
        <v>3.683691E-2</v>
      </c>
      <c r="G4" s="3">
        <f t="shared" si="1"/>
        <v>-1.7097560975610231E-3</v>
      </c>
      <c r="H4" s="1">
        <v>1.20005E-5</v>
      </c>
    </row>
    <row r="5" spans="1:8" x14ac:dyDescent="0.2">
      <c r="B5" t="s">
        <v>8</v>
      </c>
      <c r="C5" s="2">
        <v>0.26463484510000002</v>
      </c>
      <c r="D5" s="3">
        <f t="shared" si="0"/>
        <v>-1.2556548134328358E-2</v>
      </c>
      <c r="E5" s="1">
        <v>8.284249E-4</v>
      </c>
      <c r="F5" s="2">
        <v>3.6992990000000003E-2</v>
      </c>
      <c r="G5" s="3">
        <f t="shared" si="1"/>
        <v>2.520054200542036E-3</v>
      </c>
      <c r="H5" s="1">
        <v>6.4979570000000002E-5</v>
      </c>
    </row>
    <row r="6" spans="1:8" x14ac:dyDescent="0.2">
      <c r="B6" t="s">
        <v>9</v>
      </c>
      <c r="C6" s="2">
        <v>0.26434298820000002</v>
      </c>
      <c r="D6" s="3">
        <f t="shared" si="0"/>
        <v>-1.3645566417910442E-2</v>
      </c>
      <c r="E6" s="1">
        <v>2.7398279999999998E-4</v>
      </c>
      <c r="F6" s="2">
        <v>3.7160779999999997E-2</v>
      </c>
      <c r="G6" s="3">
        <f t="shared" si="1"/>
        <v>7.0672086720865897E-3</v>
      </c>
      <c r="H6" s="1">
        <v>2.1957909999999999E-5</v>
      </c>
    </row>
    <row r="7" spans="1:8" x14ac:dyDescent="0.2">
      <c r="B7" t="s">
        <v>10</v>
      </c>
      <c r="C7" s="2">
        <v>0.26354127059999999</v>
      </c>
      <c r="D7" s="3">
        <f t="shared" si="0"/>
        <v>-1.6637050000000101E-2</v>
      </c>
      <c r="E7" s="1">
        <v>3.027843E-4</v>
      </c>
      <c r="F7" s="2">
        <v>3.7223279999999997E-2</v>
      </c>
      <c r="G7" s="3">
        <f t="shared" si="1"/>
        <v>8.7609756097559686E-3</v>
      </c>
      <c r="H7" s="1">
        <v>2.457969E-5</v>
      </c>
    </row>
    <row r="8" spans="1:8" x14ac:dyDescent="0.2">
      <c r="B8" t="s">
        <v>11</v>
      </c>
      <c r="C8" s="2">
        <v>0.26071736740000001</v>
      </c>
      <c r="D8" s="3">
        <f t="shared" si="0"/>
        <v>-2.7174002238805988E-2</v>
      </c>
      <c r="E8" s="1">
        <v>6.1668159999999999E-4</v>
      </c>
      <c r="F8" s="2">
        <v>3.7472020000000002E-2</v>
      </c>
      <c r="G8" s="3">
        <f t="shared" si="1"/>
        <v>1.5501897018970175E-2</v>
      </c>
      <c r="H8" s="1">
        <v>4.7811710000000002E-5</v>
      </c>
    </row>
    <row r="9" spans="1:8" x14ac:dyDescent="0.2">
      <c r="A9" t="s">
        <v>13</v>
      </c>
      <c r="B9" t="s">
        <v>5</v>
      </c>
      <c r="C9" s="2">
        <v>0.28035122130000001</v>
      </c>
      <c r="D9" s="3">
        <f t="shared" si="0"/>
        <v>4.6086646641791011E-2</v>
      </c>
      <c r="E9" s="1">
        <v>3.0038260000000001E-4</v>
      </c>
      <c r="F9" s="2">
        <v>3.5641859999999997E-2</v>
      </c>
      <c r="G9" s="3">
        <f t="shared" si="1"/>
        <v>-3.4095934959349719E-2</v>
      </c>
      <c r="H9" s="1">
        <v>2.3503530000000002E-5</v>
      </c>
    </row>
    <row r="10" spans="1:8" x14ac:dyDescent="0.2">
      <c r="B10" t="s">
        <v>6</v>
      </c>
      <c r="C10" s="2">
        <v>0.27968674570000002</v>
      </c>
      <c r="D10" s="3">
        <f t="shared" si="0"/>
        <v>4.3607260074626869E-2</v>
      </c>
      <c r="E10" s="1">
        <v>3.1147310000000002E-4</v>
      </c>
      <c r="F10" s="2">
        <v>3.5682329999999998E-2</v>
      </c>
      <c r="G10" s="3">
        <f t="shared" si="1"/>
        <v>-3.2999186991870023E-2</v>
      </c>
      <c r="H10" s="1">
        <v>2.4038810000000002E-5</v>
      </c>
    </row>
    <row r="11" spans="1:8" x14ac:dyDescent="0.2">
      <c r="B11" t="s">
        <v>7</v>
      </c>
      <c r="C11" s="2">
        <v>0.28028298889999997</v>
      </c>
      <c r="D11" s="3">
        <f t="shared" si="0"/>
        <v>4.5832048134328202E-2</v>
      </c>
      <c r="E11" s="1">
        <v>3.0910019999999999E-4</v>
      </c>
      <c r="F11" s="2">
        <v>3.5648270000000003E-2</v>
      </c>
      <c r="G11" s="3">
        <f t="shared" si="1"/>
        <v>-3.3922222222222208E-2</v>
      </c>
      <c r="H11" s="1">
        <v>2.4185800000000001E-5</v>
      </c>
    </row>
    <row r="12" spans="1:8" x14ac:dyDescent="0.2">
      <c r="B12" t="s">
        <v>8</v>
      </c>
      <c r="C12" s="2">
        <v>0.25750240099999999</v>
      </c>
      <c r="D12" s="3">
        <f t="shared" si="0"/>
        <v>-3.917014552238815E-2</v>
      </c>
      <c r="E12" s="1">
        <v>1.7055099000000001E-3</v>
      </c>
      <c r="F12" s="2">
        <v>3.741353E-2</v>
      </c>
      <c r="G12" s="3">
        <f t="shared" si="1"/>
        <v>1.3916802168021629E-2</v>
      </c>
      <c r="H12" s="1">
        <v>1.3422170000000001E-4</v>
      </c>
    </row>
    <row r="13" spans="1:8" x14ac:dyDescent="0.2">
      <c r="B13" t="s">
        <v>9</v>
      </c>
      <c r="C13" s="2">
        <v>0.26084099900000002</v>
      </c>
      <c r="D13" s="3">
        <f t="shared" si="0"/>
        <v>-2.6712690298507456E-2</v>
      </c>
      <c r="E13" s="1">
        <v>5.464291E-4</v>
      </c>
      <c r="F13" s="2">
        <v>3.7415549999999999E-2</v>
      </c>
      <c r="G13" s="3">
        <f t="shared" si="1"/>
        <v>1.397154471544706E-2</v>
      </c>
      <c r="H13" s="1">
        <v>4.4118829999999997E-5</v>
      </c>
    </row>
    <row r="14" spans="1:8" x14ac:dyDescent="0.2">
      <c r="B14" t="s">
        <v>10</v>
      </c>
      <c r="C14" s="2">
        <v>0.2610013202</v>
      </c>
      <c r="D14" s="3">
        <f t="shared" si="0"/>
        <v>-2.6114476865671709E-2</v>
      </c>
      <c r="E14" s="1">
        <v>5.2007569999999996E-4</v>
      </c>
      <c r="F14" s="2">
        <v>3.7423579999999998E-2</v>
      </c>
      <c r="G14" s="3">
        <f t="shared" si="1"/>
        <v>1.41891598915988E-2</v>
      </c>
      <c r="H14" s="1">
        <v>4.1833070000000002E-5</v>
      </c>
    </row>
    <row r="15" spans="1:8" x14ac:dyDescent="0.2">
      <c r="B15" t="s">
        <v>11</v>
      </c>
      <c r="C15" s="2">
        <v>0.24823685440000001</v>
      </c>
      <c r="D15" s="3">
        <f t="shared" si="0"/>
        <v>-7.374308059701494E-2</v>
      </c>
      <c r="E15" s="1">
        <v>1.0467605E-3</v>
      </c>
      <c r="F15" s="2">
        <v>3.8431369999999999E-2</v>
      </c>
      <c r="G15" s="3">
        <f t="shared" si="1"/>
        <v>4.1500542005419978E-2</v>
      </c>
      <c r="H15" s="1">
        <v>8.3734619999999998E-5</v>
      </c>
    </row>
    <row r="16" spans="1:8" x14ac:dyDescent="0.2">
      <c r="A16" t="s">
        <v>14</v>
      </c>
      <c r="B16" t="s">
        <v>5</v>
      </c>
      <c r="C16" s="2">
        <v>0.27648619619999998</v>
      </c>
      <c r="D16" s="3">
        <f t="shared" si="0"/>
        <v>3.1664911194029706E-2</v>
      </c>
      <c r="E16" s="1">
        <v>4.6762019999999999E-4</v>
      </c>
      <c r="F16" s="2">
        <v>3.552719E-2</v>
      </c>
      <c r="G16" s="3">
        <f t="shared" si="1"/>
        <v>-3.7203523035230404E-2</v>
      </c>
      <c r="H16" s="1">
        <v>3.8013609999999999E-5</v>
      </c>
    </row>
    <row r="17" spans="2:8" x14ac:dyDescent="0.2">
      <c r="B17" t="s">
        <v>6</v>
      </c>
      <c r="C17" s="2">
        <v>0.27700537990000001</v>
      </c>
      <c r="D17" s="3">
        <f t="shared" si="0"/>
        <v>3.3602163805970142E-2</v>
      </c>
      <c r="E17" s="1">
        <v>4.8495789999999998E-4</v>
      </c>
      <c r="F17" s="2">
        <v>3.5484990000000001E-2</v>
      </c>
      <c r="G17" s="3">
        <f t="shared" si="1"/>
        <v>-3.8347154471544749E-2</v>
      </c>
      <c r="H17" s="1">
        <v>3.9676740000000002E-5</v>
      </c>
    </row>
    <row r="18" spans="2:8" x14ac:dyDescent="0.2">
      <c r="B18" t="s">
        <v>7</v>
      </c>
      <c r="C18" s="2">
        <v>0.27872655530000001</v>
      </c>
      <c r="D18" s="3">
        <f t="shared" si="0"/>
        <v>4.0024460074626844E-2</v>
      </c>
      <c r="E18" s="1">
        <v>4.5577870000000002E-4</v>
      </c>
      <c r="F18" s="2">
        <v>3.534487E-2</v>
      </c>
      <c r="G18" s="3">
        <f t="shared" si="1"/>
        <v>-4.2144444444444491E-2</v>
      </c>
      <c r="H18" s="1">
        <v>3.710086E-5</v>
      </c>
    </row>
    <row r="19" spans="2:8" x14ac:dyDescent="0.2">
      <c r="B19" t="s">
        <v>8</v>
      </c>
      <c r="C19" s="2">
        <v>0.25745877340000001</v>
      </c>
      <c r="D19" s="3">
        <f t="shared" si="0"/>
        <v>-3.9332935074626894E-2</v>
      </c>
      <c r="E19" s="1">
        <v>2.3494217000000002E-3</v>
      </c>
      <c r="F19" s="2">
        <v>3.7298009999999999E-2</v>
      </c>
      <c r="G19" s="3">
        <f t="shared" si="1"/>
        <v>1.0786178861788542E-2</v>
      </c>
      <c r="H19" s="1">
        <v>1.8474140000000001E-4</v>
      </c>
    </row>
    <row r="20" spans="2:8" x14ac:dyDescent="0.2">
      <c r="B20" t="s">
        <v>9</v>
      </c>
      <c r="C20" s="2">
        <v>0.2610021226</v>
      </c>
      <c r="D20" s="3">
        <f t="shared" si="0"/>
        <v>-2.6111482835820963E-2</v>
      </c>
      <c r="E20" s="1">
        <v>6.9263910000000003E-4</v>
      </c>
      <c r="F20" s="2">
        <v>3.7381350000000001E-2</v>
      </c>
      <c r="G20" s="3">
        <f t="shared" si="1"/>
        <v>1.3044715447154428E-2</v>
      </c>
      <c r="H20" s="1">
        <v>5.576163E-5</v>
      </c>
    </row>
    <row r="21" spans="2:8" x14ac:dyDescent="0.2">
      <c r="B21" t="s">
        <v>10</v>
      </c>
      <c r="C21" s="2">
        <v>0.26045889080000001</v>
      </c>
      <c r="D21" s="3">
        <f t="shared" si="0"/>
        <v>-2.8138467164179129E-2</v>
      </c>
      <c r="E21" s="1">
        <v>7.2072689999999997E-4</v>
      </c>
      <c r="F21" s="2">
        <v>3.7455969999999998E-2</v>
      </c>
      <c r="G21" s="3">
        <f t="shared" si="1"/>
        <v>1.5066937669376583E-2</v>
      </c>
      <c r="H21" s="1">
        <v>5.8003590000000001E-5</v>
      </c>
    </row>
    <row r="22" spans="2:8" x14ac:dyDescent="0.2">
      <c r="B22" t="s">
        <v>11</v>
      </c>
      <c r="C22" s="2">
        <v>0.24445418760000001</v>
      </c>
      <c r="D22" s="3">
        <f t="shared" si="0"/>
        <v>-8.7857508955223887E-2</v>
      </c>
      <c r="E22" s="1">
        <v>1.3278335E-3</v>
      </c>
      <c r="F22" s="2">
        <v>3.8725870000000003E-2</v>
      </c>
      <c r="G22" s="3">
        <f t="shared" si="1"/>
        <v>4.9481571815718162E-2</v>
      </c>
      <c r="H22" s="1">
        <v>1.044192E-4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D11C-FF51-CB42-B554-64B301A9CDA0}">
  <dimension ref="A1:H22"/>
  <sheetViews>
    <sheetView workbookViewId="0">
      <selection activeCell="F23" sqref="F23"/>
    </sheetView>
  </sheetViews>
  <sheetFormatPr baseColWidth="10" defaultRowHeight="16" x14ac:dyDescent="0.2"/>
  <sheetData>
    <row r="1" spans="1:8" x14ac:dyDescent="0.2">
      <c r="A1" t="s">
        <v>15</v>
      </c>
      <c r="B1" t="s">
        <v>0</v>
      </c>
      <c r="C1" s="2" t="s">
        <v>1</v>
      </c>
      <c r="D1" s="3" t="s">
        <v>16</v>
      </c>
      <c r="E1" s="1" t="s">
        <v>2</v>
      </c>
      <c r="F1" s="2" t="s">
        <v>3</v>
      </c>
      <c r="G1" s="3" t="s">
        <v>16</v>
      </c>
      <c r="H1" s="1" t="s">
        <v>4</v>
      </c>
    </row>
    <row r="2" spans="1:8" x14ac:dyDescent="0.2">
      <c r="A2" t="s">
        <v>12</v>
      </c>
      <c r="B2" t="s">
        <v>5</v>
      </c>
      <c r="C2" s="2">
        <v>0.2220122601</v>
      </c>
      <c r="D2" s="4">
        <f>(C2-0.268)/0.268</f>
        <v>-0.17159604440298512</v>
      </c>
      <c r="E2" s="1">
        <v>7.1276659999999997E-4</v>
      </c>
      <c r="F2" s="1">
        <v>4.0683400000000002E-2</v>
      </c>
      <c r="G2" s="4">
        <v>5.2136840000000001E-5</v>
      </c>
      <c r="H2" s="1">
        <v>1.23352E-5</v>
      </c>
    </row>
    <row r="3" spans="1:8" x14ac:dyDescent="0.2">
      <c r="B3" t="s">
        <v>6</v>
      </c>
      <c r="C3" s="2">
        <v>0.22283104649999999</v>
      </c>
      <c r="D3" s="4">
        <f t="shared" ref="D3:D22" si="0">(C3-0.268)/0.268</f>
        <v>-0.1685408712686568</v>
      </c>
      <c r="E3" s="1">
        <v>7.5480760000000001E-4</v>
      </c>
      <c r="F3" s="1">
        <v>4.0622819999999997E-2</v>
      </c>
      <c r="G3" s="4">
        <v>5.5522819999999998E-5</v>
      </c>
      <c r="H3" s="1">
        <v>1.1894470000000001E-5</v>
      </c>
    </row>
    <row r="4" spans="1:8" x14ac:dyDescent="0.2">
      <c r="B4" t="s">
        <v>7</v>
      </c>
      <c r="C4" s="2">
        <v>0.224285496</v>
      </c>
      <c r="D4" s="4">
        <f t="shared" si="0"/>
        <v>-0.16311382089552243</v>
      </c>
      <c r="E4" s="1">
        <v>7.4562740000000004E-4</v>
      </c>
      <c r="F4" s="1">
        <v>4.0506769999999998E-2</v>
      </c>
      <c r="G4" s="4">
        <v>5.4412639999999997E-5</v>
      </c>
      <c r="H4" s="1">
        <v>1.20005E-5</v>
      </c>
    </row>
    <row r="5" spans="1:8" x14ac:dyDescent="0.2">
      <c r="B5" t="s">
        <v>8</v>
      </c>
      <c r="C5" s="2">
        <v>0.26243585219999999</v>
      </c>
      <c r="D5" s="4">
        <f t="shared" si="0"/>
        <v>-2.0761745522388169E-2</v>
      </c>
      <c r="E5" s="1">
        <v>1.6986179E-3</v>
      </c>
      <c r="F5" s="1">
        <v>3.7230800000000001E-2</v>
      </c>
      <c r="G5" s="4">
        <v>1.36728E-4</v>
      </c>
      <c r="H5" s="1">
        <v>6.4979570000000002E-5</v>
      </c>
    </row>
    <row r="6" spans="1:8" x14ac:dyDescent="0.2">
      <c r="B6" t="s">
        <v>9</v>
      </c>
      <c r="C6" s="2">
        <v>0.26362907889999998</v>
      </c>
      <c r="D6" s="4">
        <f t="shared" si="0"/>
        <v>-1.630940708955237E-2</v>
      </c>
      <c r="E6" s="1">
        <v>7.5056120000000003E-4</v>
      </c>
      <c r="F6" s="1">
        <v>3.7212250000000002E-2</v>
      </c>
      <c r="G6" s="4">
        <v>6.0544100000000002E-5</v>
      </c>
      <c r="H6" s="1">
        <v>2.1957909999999999E-5</v>
      </c>
    </row>
    <row r="7" spans="1:8" x14ac:dyDescent="0.2">
      <c r="B7" t="s">
        <v>10</v>
      </c>
      <c r="C7" s="2">
        <v>0.26490743319999999</v>
      </c>
      <c r="D7" s="4">
        <f t="shared" si="0"/>
        <v>-1.1539428358209064E-2</v>
      </c>
      <c r="E7" s="1">
        <v>7.860063E-4</v>
      </c>
      <c r="F7" s="1">
        <v>3.7131989999999997E-2</v>
      </c>
      <c r="G7" s="4">
        <v>6.3299219999999993E-5</v>
      </c>
      <c r="H7" s="1">
        <v>2.457969E-5</v>
      </c>
    </row>
    <row r="8" spans="1:8" x14ac:dyDescent="0.2">
      <c r="B8" t="s">
        <v>11</v>
      </c>
      <c r="C8" s="2">
        <v>0.25852814709999999</v>
      </c>
      <c r="D8" s="4">
        <f t="shared" si="0"/>
        <v>-3.5342734701492615E-2</v>
      </c>
      <c r="E8" s="1">
        <v>1.1859525000000001E-3</v>
      </c>
      <c r="F8" s="1">
        <v>3.7637490000000003E-2</v>
      </c>
      <c r="G8" s="4">
        <v>9.881333E-5</v>
      </c>
      <c r="H8" s="1">
        <v>4.7811710000000002E-5</v>
      </c>
    </row>
    <row r="9" spans="1:8" x14ac:dyDescent="0.2">
      <c r="A9" s="5" t="s">
        <v>13</v>
      </c>
      <c r="B9" s="5" t="s">
        <v>5</v>
      </c>
      <c r="C9" s="6">
        <v>0.21527143630000001</v>
      </c>
      <c r="D9" s="7">
        <f t="shared" si="0"/>
        <v>-0.1967483720149254</v>
      </c>
      <c r="E9" s="8">
        <v>5.9693720000000003E-4</v>
      </c>
      <c r="F9" s="8">
        <v>4.1330369999999998E-2</v>
      </c>
      <c r="G9" s="7">
        <f t="shared" ref="G3:G22" si="1">(F9-0.0369)/0.0369</f>
        <v>0.12006422764227631</v>
      </c>
      <c r="H9" s="8">
        <v>4.9807679999999999E-5</v>
      </c>
    </row>
    <row r="10" spans="1:8" x14ac:dyDescent="0.2">
      <c r="A10" s="5"/>
      <c r="B10" s="5" t="s">
        <v>6</v>
      </c>
      <c r="C10" s="6">
        <v>0.2082081972</v>
      </c>
      <c r="D10" s="7">
        <f t="shared" si="0"/>
        <v>-0.22310374179104484</v>
      </c>
      <c r="E10" s="8">
        <v>6.4234090000000001E-4</v>
      </c>
      <c r="F10" s="8">
        <v>4.1769300000000002E-2</v>
      </c>
      <c r="G10" s="7">
        <f t="shared" si="1"/>
        <v>0.13195934959349592</v>
      </c>
      <c r="H10" s="8">
        <v>5.3864270000000003E-5</v>
      </c>
    </row>
    <row r="11" spans="1:8" x14ac:dyDescent="0.2">
      <c r="A11" s="5"/>
      <c r="B11" s="5" t="s">
        <v>7</v>
      </c>
      <c r="C11" s="6">
        <v>0.21313884799999999</v>
      </c>
      <c r="D11" s="7">
        <f t="shared" si="0"/>
        <v>-0.20470579104477621</v>
      </c>
      <c r="E11" s="8">
        <v>5.6670549999999998E-4</v>
      </c>
      <c r="F11" s="8">
        <v>4.150773E-2</v>
      </c>
      <c r="G11" s="7">
        <f t="shared" si="1"/>
        <v>0.124870731707317</v>
      </c>
      <c r="H11" s="8">
        <v>4.750345E-5</v>
      </c>
    </row>
    <row r="12" spans="1:8" x14ac:dyDescent="0.2">
      <c r="A12" s="5"/>
      <c r="B12" s="5" t="s">
        <v>8</v>
      </c>
      <c r="C12" s="6">
        <v>0.26178857500000002</v>
      </c>
      <c r="D12" s="7">
        <f t="shared" si="0"/>
        <v>-2.3176958955223852E-2</v>
      </c>
      <c r="E12" s="8">
        <v>4.3275680000000004E-3</v>
      </c>
      <c r="F12" s="8">
        <v>3.7245430000000003E-2</v>
      </c>
      <c r="G12" s="7">
        <f t="shared" si="1"/>
        <v>9.3612466124661439E-3</v>
      </c>
      <c r="H12" s="8">
        <v>3.3808599999999997E-4</v>
      </c>
    </row>
    <row r="13" spans="1:8" x14ac:dyDescent="0.2">
      <c r="A13" s="5"/>
      <c r="B13" s="5" t="s">
        <v>9</v>
      </c>
      <c r="C13" s="6">
        <v>0.26219670560000002</v>
      </c>
      <c r="D13" s="7">
        <f t="shared" si="0"/>
        <v>-2.165408358208952E-2</v>
      </c>
      <c r="E13" s="8">
        <v>1.4013656000000001E-3</v>
      </c>
      <c r="F13" s="8">
        <v>3.7316500000000002E-2</v>
      </c>
      <c r="G13" s="7">
        <f t="shared" si="1"/>
        <v>1.1287262872628731E-2</v>
      </c>
      <c r="H13" s="8">
        <v>1.120577E-4</v>
      </c>
    </row>
    <row r="14" spans="1:8" x14ac:dyDescent="0.2">
      <c r="A14" s="5"/>
      <c r="B14" s="5" t="s">
        <v>10</v>
      </c>
      <c r="C14" s="6">
        <v>0.26163431040000001</v>
      </c>
      <c r="D14" s="7">
        <f t="shared" si="0"/>
        <v>-2.3752573134328363E-2</v>
      </c>
      <c r="E14" s="8">
        <v>1.4803504E-3</v>
      </c>
      <c r="F14" s="8">
        <v>3.737977E-2</v>
      </c>
      <c r="G14" s="7">
        <f t="shared" si="1"/>
        <v>1.3001897018970119E-2</v>
      </c>
      <c r="H14" s="8">
        <v>1.2028580000000001E-4</v>
      </c>
    </row>
    <row r="15" spans="1:8" x14ac:dyDescent="0.2">
      <c r="A15" s="5"/>
      <c r="B15" s="5" t="s">
        <v>11</v>
      </c>
      <c r="C15" s="6">
        <v>0.24741609540000001</v>
      </c>
      <c r="D15" s="7">
        <f t="shared" si="0"/>
        <v>-7.6805614179104503E-2</v>
      </c>
      <c r="E15" s="8">
        <v>1.8696703E-3</v>
      </c>
      <c r="F15" s="8">
        <v>3.853065E-2</v>
      </c>
      <c r="G15" s="7">
        <f t="shared" si="1"/>
        <v>4.4191056910569029E-2</v>
      </c>
      <c r="H15" s="8">
        <v>1.5290909999999999E-4</v>
      </c>
    </row>
    <row r="16" spans="1:8" x14ac:dyDescent="0.2">
      <c r="A16" t="s">
        <v>14</v>
      </c>
      <c r="B16" t="s">
        <v>5</v>
      </c>
      <c r="C16" s="2">
        <v>0.32670451280000001</v>
      </c>
      <c r="D16" s="4">
        <f t="shared" si="0"/>
        <v>0.21904668955223877</v>
      </c>
      <c r="E16" s="1">
        <v>5.7325599999999996E-4</v>
      </c>
      <c r="F16" s="1">
        <v>3.3419530000000003E-2</v>
      </c>
      <c r="G16" s="4">
        <f t="shared" si="1"/>
        <v>-9.4321680216802151E-2</v>
      </c>
      <c r="H16" s="1">
        <v>4.489534E-5</v>
      </c>
    </row>
    <row r="17" spans="2:8" x14ac:dyDescent="0.2">
      <c r="B17" t="s">
        <v>6</v>
      </c>
      <c r="C17" s="2">
        <v>0.32435724519999998</v>
      </c>
      <c r="D17" s="4">
        <f t="shared" si="0"/>
        <v>0.21028822835820879</v>
      </c>
      <c r="E17" s="1">
        <v>5.7051539999999998E-4</v>
      </c>
      <c r="F17" s="1">
        <v>3.3609840000000002E-2</v>
      </c>
      <c r="G17" s="4">
        <f t="shared" si="1"/>
        <v>-8.9164227642276425E-2</v>
      </c>
      <c r="H17" s="1">
        <v>4.5451850000000001E-5</v>
      </c>
    </row>
    <row r="18" spans="2:8" x14ac:dyDescent="0.2">
      <c r="B18" t="s">
        <v>7</v>
      </c>
      <c r="C18" s="2">
        <v>0.32698805539999998</v>
      </c>
      <c r="D18" s="4">
        <f t="shared" si="0"/>
        <v>0.22010468432835806</v>
      </c>
      <c r="E18" s="1">
        <v>5.8019560000000003E-4</v>
      </c>
      <c r="F18" s="1">
        <v>3.3395029999999999E-2</v>
      </c>
      <c r="G18" s="4">
        <f t="shared" si="1"/>
        <v>-9.4985636856368641E-2</v>
      </c>
      <c r="H18" s="1">
        <v>4.5105650000000001E-5</v>
      </c>
    </row>
    <row r="19" spans="2:8" x14ac:dyDescent="0.2">
      <c r="B19" t="s">
        <v>8</v>
      </c>
      <c r="C19" s="2">
        <v>0.2669204671</v>
      </c>
      <c r="D19" s="4">
        <f t="shared" si="0"/>
        <v>-4.0281078358209441E-3</v>
      </c>
      <c r="E19" s="1">
        <v>4.4477869999999999E-3</v>
      </c>
      <c r="F19" s="1">
        <v>3.6724890000000003E-2</v>
      </c>
      <c r="G19" s="4">
        <f t="shared" si="1"/>
        <v>-4.7455284552845294E-3</v>
      </c>
      <c r="H19" s="1">
        <v>3.5986520000000003E-4</v>
      </c>
    </row>
    <row r="20" spans="2:8" x14ac:dyDescent="0.2">
      <c r="B20" t="s">
        <v>9</v>
      </c>
      <c r="C20" s="2">
        <v>0.25909037800000001</v>
      </c>
      <c r="D20" s="4">
        <f t="shared" si="0"/>
        <v>-3.3244858208955244E-2</v>
      </c>
      <c r="E20" s="1">
        <v>1.8203318E-3</v>
      </c>
      <c r="F20" s="1">
        <v>3.7594130000000003E-2</v>
      </c>
      <c r="G20" s="4">
        <f t="shared" si="1"/>
        <v>1.881111111111114E-2</v>
      </c>
      <c r="H20" s="1">
        <v>1.469346E-4</v>
      </c>
    </row>
    <row r="21" spans="2:8" x14ac:dyDescent="0.2">
      <c r="B21" t="s">
        <v>10</v>
      </c>
      <c r="C21" s="2">
        <v>0.25929015100000002</v>
      </c>
      <c r="D21" s="4">
        <f t="shared" si="0"/>
        <v>-3.2499436567164149E-2</v>
      </c>
      <c r="E21" s="1">
        <v>1.8702373E-3</v>
      </c>
      <c r="F21" s="1">
        <v>3.7557609999999998E-2</v>
      </c>
      <c r="G21" s="4">
        <f t="shared" si="1"/>
        <v>1.7821409214092032E-2</v>
      </c>
      <c r="H21" s="1">
        <v>1.50965E-4</v>
      </c>
    </row>
    <row r="22" spans="2:8" x14ac:dyDescent="0.2">
      <c r="B22" t="s">
        <v>11</v>
      </c>
      <c r="C22" s="2">
        <v>0.24096288399999999</v>
      </c>
      <c r="D22" s="4">
        <f t="shared" si="0"/>
        <v>-0.10088476119402995</v>
      </c>
      <c r="E22" s="1">
        <v>2.5562349E-3</v>
      </c>
      <c r="F22" s="1">
        <v>3.9081730000000002E-2</v>
      </c>
      <c r="G22" s="4">
        <f t="shared" si="1"/>
        <v>5.9125474254742537E-2</v>
      </c>
      <c r="H22" s="1">
        <v>2.1098340000000001E-4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4A79-6A32-2944-982C-5FB1E4B551EB}">
  <dimension ref="A1:H22"/>
  <sheetViews>
    <sheetView workbookViewId="0">
      <selection activeCell="D16" sqref="D16:D22"/>
    </sheetView>
  </sheetViews>
  <sheetFormatPr baseColWidth="10" defaultRowHeight="16" x14ac:dyDescent="0.2"/>
  <sheetData>
    <row r="1" spans="1:8" x14ac:dyDescent="0.2">
      <c r="A1" t="s">
        <v>15</v>
      </c>
      <c r="B1" t="s">
        <v>0</v>
      </c>
      <c r="C1" s="2" t="s">
        <v>1</v>
      </c>
      <c r="D1" s="3" t="s">
        <v>16</v>
      </c>
      <c r="E1" s="1" t="s">
        <v>2</v>
      </c>
      <c r="F1" s="2" t="s">
        <v>3</v>
      </c>
      <c r="G1" s="3" t="s">
        <v>16</v>
      </c>
      <c r="H1" s="1" t="s">
        <v>4</v>
      </c>
    </row>
    <row r="2" spans="1:8" x14ac:dyDescent="0.2">
      <c r="A2" t="s">
        <v>12</v>
      </c>
      <c r="B2" t="s">
        <v>5</v>
      </c>
      <c r="C2" s="1">
        <v>0.26455649999999997</v>
      </c>
      <c r="D2" s="3">
        <f>(C2-0.268)/0.268</f>
        <v>-1.2848880597015088E-2</v>
      </c>
      <c r="E2" s="1">
        <v>5.1295470000000002E-5</v>
      </c>
      <c r="F2" s="1">
        <v>3.7150919999999997E-2</v>
      </c>
      <c r="G2" s="3">
        <v>5.2136840000000001E-5</v>
      </c>
      <c r="H2" s="1">
        <v>4.1781900000000002E-6</v>
      </c>
    </row>
    <row r="3" spans="1:8" x14ac:dyDescent="0.2">
      <c r="B3" t="s">
        <v>6</v>
      </c>
      <c r="C3" s="1">
        <v>0.26461040000000002</v>
      </c>
      <c r="D3" s="3">
        <f t="shared" ref="D3:D22" si="0">(C3-0.268)/0.268</f>
        <v>-1.2647761194029822E-2</v>
      </c>
      <c r="E3" s="1">
        <v>5.0610199999999999E-5</v>
      </c>
      <c r="F3" s="1">
        <v>3.7141760000000003E-2</v>
      </c>
      <c r="G3" s="3">
        <v>5.5522819999999998E-5</v>
      </c>
      <c r="H3" s="1">
        <v>4.1101139999999998E-6</v>
      </c>
    </row>
    <row r="4" spans="1:8" x14ac:dyDescent="0.2">
      <c r="B4" t="s">
        <v>7</v>
      </c>
      <c r="C4" s="1">
        <v>0.26470379999999999</v>
      </c>
      <c r="D4" s="3">
        <f t="shared" si="0"/>
        <v>-1.2299253731343383E-2</v>
      </c>
      <c r="E4" s="1">
        <v>5.1311029999999999E-5</v>
      </c>
      <c r="F4" s="1">
        <v>3.7136950000000002E-2</v>
      </c>
      <c r="G4" s="3">
        <v>5.4412639999999997E-5</v>
      </c>
      <c r="H4" s="1">
        <v>4.1494429999999997E-6</v>
      </c>
    </row>
    <row r="5" spans="1:8" x14ac:dyDescent="0.2">
      <c r="B5" t="s">
        <v>8</v>
      </c>
      <c r="C5" s="1">
        <v>0.2634049</v>
      </c>
      <c r="D5" s="3">
        <f t="shared" si="0"/>
        <v>-1.7145895522388127E-2</v>
      </c>
      <c r="E5" s="1">
        <v>2.7307429999999999E-4</v>
      </c>
      <c r="F5" s="1">
        <v>3.709995E-2</v>
      </c>
      <c r="G5" s="3">
        <v>1.36728E-4</v>
      </c>
      <c r="H5" s="1">
        <v>2.109161E-5</v>
      </c>
    </row>
    <row r="6" spans="1:8" x14ac:dyDescent="0.2">
      <c r="B6" t="s">
        <v>9</v>
      </c>
      <c r="C6" s="1">
        <v>0.2639686</v>
      </c>
      <c r="D6" s="3">
        <f t="shared" si="0"/>
        <v>-1.5042537313432903E-2</v>
      </c>
      <c r="E6" s="1">
        <v>8.6022139999999994E-5</v>
      </c>
      <c r="F6" s="1">
        <v>3.719389E-2</v>
      </c>
      <c r="G6" s="3">
        <v>6.0544100000000002E-5</v>
      </c>
      <c r="H6" s="1">
        <v>6.8926650000000002E-6</v>
      </c>
    </row>
    <row r="7" spans="1:8" x14ac:dyDescent="0.2">
      <c r="B7" t="s">
        <v>10</v>
      </c>
      <c r="C7" s="1">
        <v>0.26409500000000002</v>
      </c>
      <c r="D7" s="3">
        <f t="shared" si="0"/>
        <v>-1.4570895522388029E-2</v>
      </c>
      <c r="E7" s="1">
        <v>8.9083620000000003E-5</v>
      </c>
      <c r="F7" s="1">
        <v>3.7187169999999999E-2</v>
      </c>
      <c r="G7" s="3">
        <v>6.3299219999999993E-5</v>
      </c>
      <c r="H7" s="1">
        <v>7.1193419999999996E-6</v>
      </c>
    </row>
    <row r="8" spans="1:8" x14ac:dyDescent="0.2">
      <c r="B8" t="s">
        <v>11</v>
      </c>
      <c r="C8" s="1">
        <v>0.26061970000000001</v>
      </c>
      <c r="D8" s="3">
        <f t="shared" si="0"/>
        <v>-2.7538432835820918E-2</v>
      </c>
      <c r="E8" s="1">
        <v>4.0087910000000002E-4</v>
      </c>
      <c r="F8" s="1">
        <v>3.7495149999999998E-2</v>
      </c>
      <c r="G8" s="3">
        <v>9.881333E-5</v>
      </c>
      <c r="H8" s="1">
        <v>2.6050719999999999E-5</v>
      </c>
    </row>
    <row r="9" spans="1:8" x14ac:dyDescent="0.2">
      <c r="A9" s="5" t="s">
        <v>13</v>
      </c>
      <c r="B9" s="5" t="s">
        <v>5</v>
      </c>
      <c r="C9" s="8">
        <v>0.2660863</v>
      </c>
      <c r="D9" s="9">
        <f t="shared" si="0"/>
        <v>-7.1406716417911119E-3</v>
      </c>
      <c r="E9" s="8">
        <v>9.4904789999999999E-5</v>
      </c>
      <c r="F9" s="8">
        <v>3.7088610000000001E-2</v>
      </c>
      <c r="G9" s="9">
        <f t="shared" ref="G9:G22" si="1">(F9-0.0369)/0.0369</f>
        <v>5.1113821138211047E-3</v>
      </c>
      <c r="H9" s="8">
        <v>7.6611929999999996E-6</v>
      </c>
    </row>
    <row r="10" spans="1:8" x14ac:dyDescent="0.2">
      <c r="A10" s="5"/>
      <c r="B10" s="5" t="s">
        <v>6</v>
      </c>
      <c r="C10" s="8">
        <v>0.26664209999999999</v>
      </c>
      <c r="D10" s="9">
        <f t="shared" si="0"/>
        <v>-5.0667910447762046E-3</v>
      </c>
      <c r="E10" s="8">
        <v>9.4510190000000001E-5</v>
      </c>
      <c r="F10" s="8">
        <v>3.7026620000000003E-2</v>
      </c>
      <c r="G10" s="9">
        <f t="shared" si="1"/>
        <v>3.4314363143631678E-3</v>
      </c>
      <c r="H10" s="8">
        <v>7.6331119999999993E-6</v>
      </c>
    </row>
    <row r="11" spans="1:8" x14ac:dyDescent="0.2">
      <c r="A11" s="5"/>
      <c r="B11" s="5" t="s">
        <v>7</v>
      </c>
      <c r="C11" s="8">
        <v>0.26596259999999999</v>
      </c>
      <c r="D11" s="9">
        <f t="shared" si="0"/>
        <v>-7.6022388059702331E-3</v>
      </c>
      <c r="E11" s="8">
        <v>9.0240770000000003E-5</v>
      </c>
      <c r="F11" s="8">
        <v>3.7097310000000001E-2</v>
      </c>
      <c r="G11" s="9">
        <f t="shared" si="1"/>
        <v>5.347154471544692E-3</v>
      </c>
      <c r="H11" s="8">
        <v>7.3724010000000002E-6</v>
      </c>
    </row>
    <row r="12" spans="1:8" x14ac:dyDescent="0.2">
      <c r="A12" s="5"/>
      <c r="B12" s="5" t="s">
        <v>8</v>
      </c>
      <c r="C12" s="8">
        <v>0.25792779999999998</v>
      </c>
      <c r="D12" s="9">
        <f t="shared" si="0"/>
        <v>-3.7582835820895638E-2</v>
      </c>
      <c r="E12" s="8">
        <v>5.7997159999999997E-4</v>
      </c>
      <c r="F12" s="8">
        <v>3.7408539999999997E-2</v>
      </c>
      <c r="G12" s="9">
        <f t="shared" si="1"/>
        <v>1.3781571815718017E-2</v>
      </c>
      <c r="H12" s="8">
        <v>4.4906539999999997E-5</v>
      </c>
    </row>
    <row r="13" spans="1:8" x14ac:dyDescent="0.2">
      <c r="A13" s="5"/>
      <c r="B13" s="5" t="s">
        <v>9</v>
      </c>
      <c r="C13" s="8">
        <v>0.2612565</v>
      </c>
      <c r="D13" s="9">
        <f t="shared" si="0"/>
        <v>-2.516231343283587E-2</v>
      </c>
      <c r="E13" s="8">
        <v>1.6618380000000001E-4</v>
      </c>
      <c r="F13" s="8">
        <v>3.7386540000000003E-2</v>
      </c>
      <c r="G13" s="9">
        <f t="shared" si="1"/>
        <v>1.3185365853658551E-2</v>
      </c>
      <c r="H13" s="8">
        <v>1.321374E-5</v>
      </c>
    </row>
    <row r="14" spans="1:8" x14ac:dyDescent="0.2">
      <c r="A14" s="5"/>
      <c r="B14" s="5" t="s">
        <v>10</v>
      </c>
      <c r="C14" s="8">
        <v>0.26154480000000002</v>
      </c>
      <c r="D14" s="9">
        <f t="shared" si="0"/>
        <v>-2.4086567164179083E-2</v>
      </c>
      <c r="E14" s="8">
        <v>1.653475E-4</v>
      </c>
      <c r="F14" s="8">
        <v>3.7365910000000002E-2</v>
      </c>
      <c r="G14" s="9">
        <f t="shared" si="1"/>
        <v>1.2626287262872626E-2</v>
      </c>
      <c r="H14" s="8">
        <v>1.3118320000000001E-5</v>
      </c>
    </row>
    <row r="15" spans="1:8" x14ac:dyDescent="0.2">
      <c r="A15" s="5"/>
      <c r="B15" s="5" t="s">
        <v>11</v>
      </c>
      <c r="C15" s="8">
        <v>0.2554884</v>
      </c>
      <c r="D15" s="9">
        <f t="shared" si="0"/>
        <v>-4.6685074626865712E-2</v>
      </c>
      <c r="E15" s="8">
        <v>7.5596159999999997E-4</v>
      </c>
      <c r="F15" s="8">
        <v>3.799135E-2</v>
      </c>
      <c r="G15" s="9">
        <f t="shared" si="1"/>
        <v>2.957588075880753E-2</v>
      </c>
      <c r="H15" s="8">
        <v>4.9364399999999998E-5</v>
      </c>
    </row>
    <row r="16" spans="1:8" x14ac:dyDescent="0.2">
      <c r="A16" t="s">
        <v>14</v>
      </c>
      <c r="B16" t="s">
        <v>5</v>
      </c>
      <c r="C16" s="1">
        <v>0.26005789800000001</v>
      </c>
      <c r="D16" s="3">
        <f t="shared" si="0"/>
        <v>-2.9634708955223903E-2</v>
      </c>
      <c r="E16" s="1">
        <v>1.219793E-4</v>
      </c>
      <c r="F16" s="1">
        <v>3.7543630000000001E-2</v>
      </c>
      <c r="G16" s="3">
        <f t="shared" si="1"/>
        <v>1.7442547425474231E-2</v>
      </c>
      <c r="H16" s="1">
        <v>9.8803480000000006E-6</v>
      </c>
    </row>
    <row r="17" spans="2:8" x14ac:dyDescent="0.2">
      <c r="B17" t="s">
        <v>6</v>
      </c>
      <c r="C17" s="1">
        <v>0.25988294439999998</v>
      </c>
      <c r="D17" s="3">
        <f t="shared" si="0"/>
        <v>-3.0287520895522512E-2</v>
      </c>
      <c r="E17" s="1">
        <v>1.2048129999999999E-4</v>
      </c>
      <c r="F17" s="1">
        <v>3.7545780000000001E-2</v>
      </c>
      <c r="G17" s="3">
        <f t="shared" si="1"/>
        <v>1.7500813008130042E-2</v>
      </c>
      <c r="H17" s="1">
        <v>9.7203670000000007E-6</v>
      </c>
    </row>
    <row r="18" spans="2:8" x14ac:dyDescent="0.2">
      <c r="B18" t="s">
        <v>7</v>
      </c>
      <c r="C18" s="1">
        <v>0.26016813389999999</v>
      </c>
      <c r="D18" s="3">
        <f t="shared" si="0"/>
        <v>-2.922338097014936E-2</v>
      </c>
      <c r="E18" s="1">
        <v>1.197465E-4</v>
      </c>
      <c r="F18" s="1">
        <v>3.7533070000000002E-2</v>
      </c>
      <c r="G18" s="3">
        <f t="shared" si="1"/>
        <v>1.7156368563685621E-2</v>
      </c>
      <c r="H18" s="1">
        <v>9.7029970000000002E-6</v>
      </c>
    </row>
    <row r="19" spans="2:8" x14ac:dyDescent="0.2">
      <c r="B19" t="s">
        <v>8</v>
      </c>
      <c r="C19" s="1">
        <v>0.25509406109999999</v>
      </c>
      <c r="D19" s="3">
        <f t="shared" si="0"/>
        <v>-4.815648843283591E-2</v>
      </c>
      <c r="E19" s="1">
        <v>7.9702509999999996E-4</v>
      </c>
      <c r="F19" s="1">
        <v>3.7542119999999998E-2</v>
      </c>
      <c r="G19" s="3">
        <f t="shared" si="1"/>
        <v>1.7401626016260052E-2</v>
      </c>
      <c r="H19" s="1">
        <v>6.2084080000000003E-5</v>
      </c>
    </row>
    <row r="20" spans="2:8" x14ac:dyDescent="0.2">
      <c r="B20" t="s">
        <v>9</v>
      </c>
      <c r="C20" s="1">
        <v>0.26091786449999999</v>
      </c>
      <c r="D20" s="3">
        <f t="shared" si="0"/>
        <v>-2.6425878731343395E-2</v>
      </c>
      <c r="E20" s="1">
        <v>2.1371730000000001E-4</v>
      </c>
      <c r="F20" s="1">
        <v>3.7397109999999997E-2</v>
      </c>
      <c r="G20" s="3">
        <f t="shared" si="1"/>
        <v>1.3471815718157048E-2</v>
      </c>
      <c r="H20" s="1">
        <v>1.689771E-5</v>
      </c>
    </row>
    <row r="21" spans="2:8" x14ac:dyDescent="0.2">
      <c r="B21" t="s">
        <v>10</v>
      </c>
      <c r="C21" s="1">
        <v>0.2609584244</v>
      </c>
      <c r="D21" s="3">
        <f t="shared" si="0"/>
        <v>-2.6274535820895582E-2</v>
      </c>
      <c r="E21" s="1">
        <v>2.161132E-4</v>
      </c>
      <c r="F21" s="1">
        <v>3.7395119999999997E-2</v>
      </c>
      <c r="G21" s="3">
        <f t="shared" si="1"/>
        <v>1.3417886178861645E-2</v>
      </c>
      <c r="H21" s="1">
        <v>1.7401109999999999E-5</v>
      </c>
    </row>
    <row r="22" spans="2:8" x14ac:dyDescent="0.2">
      <c r="B22" t="s">
        <v>11</v>
      </c>
      <c r="C22" s="1">
        <v>0.25083672639999999</v>
      </c>
      <c r="D22" s="3">
        <f t="shared" si="0"/>
        <v>-6.404206567164189E-2</v>
      </c>
      <c r="E22" s="1">
        <v>9.3536719999999995E-4</v>
      </c>
      <c r="F22" s="1">
        <v>3.8390569999999999E-2</v>
      </c>
      <c r="G22" s="3">
        <f t="shared" si="1"/>
        <v>4.0394850948509392E-2</v>
      </c>
      <c r="H22" s="1">
        <v>6.0580549999999997E-5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Obs</vt:lpstr>
      <vt:lpstr>10 Obs</vt:lpstr>
      <vt:lpstr>500 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2022-05-12T18:44:32Z</dcterms:created>
  <dcterms:modified xsi:type="dcterms:W3CDTF">2022-05-27T17:45:06Z</dcterms:modified>
</cp:coreProperties>
</file>